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60" windowWidth="15450" windowHeight="12120" tabRatio="648" firstSheet="41" activeTab="42"/>
  </bookViews>
  <sheets>
    <sheet name="01,12,15" sheetId="8" r:id="rId1"/>
    <sheet name="W. Med" sheetId="9" r:id="rId2"/>
    <sheet name="12,05,16" sheetId="11" r:id="rId3"/>
    <sheet name="27,07,16" sheetId="12" r:id="rId4"/>
    <sheet name="ISC to Wmed" sheetId="15" r:id="rId5"/>
    <sheet name="ISC to Wmed 18,08" sheetId="16" r:id="rId6"/>
    <sheet name="ISC to Wmed 21,08 " sheetId="17" r:id="rId7"/>
    <sheet name="ISC to Wmed 22,08 " sheetId="19" r:id="rId8"/>
    <sheet name="ISC to Wmed 31,08 " sheetId="20" r:id="rId9"/>
    <sheet name="ISC to Wmed FAK 12,09,16" sheetId="21" r:id="rId10"/>
    <sheet name="ISC to Wmed FAK 30,09,16" sheetId="22" r:id="rId11"/>
    <sheet name="ISC to Wmed FAK 04.10.16" sheetId="24" r:id="rId12"/>
    <sheet name="ISC to Wmed FAK 16.10.16" sheetId="23" r:id="rId13"/>
    <sheet name="31.10.16" sheetId="25" r:id="rId14"/>
    <sheet name="13.11.16" sheetId="27" r:id="rId15"/>
    <sheet name="21.11.16" sheetId="28" r:id="rId16"/>
    <sheet name="30.11.16" sheetId="26" r:id="rId17"/>
    <sheet name="31.12.16" sheetId="29" r:id="rId18"/>
    <sheet name="31.01.17" sheetId="30" r:id="rId19"/>
    <sheet name="28.02.17" sheetId="31" r:id="rId20"/>
    <sheet name="15.03.17" sheetId="32" r:id="rId21"/>
    <sheet name="15.03.17 (1)" sheetId="33" r:id="rId22"/>
    <sheet name="31.03.17" sheetId="34" r:id="rId23"/>
    <sheet name="16.04.17" sheetId="36" r:id="rId24"/>
    <sheet name="30.04.17" sheetId="37" r:id="rId25"/>
    <sheet name="31.05.17" sheetId="38" r:id="rId26"/>
    <sheet name="13.06.17" sheetId="39" r:id="rId27"/>
    <sheet name="30.06.17" sheetId="40" r:id="rId28"/>
    <sheet name="19.07.17" sheetId="41" r:id="rId29"/>
    <sheet name="09.08.17" sheetId="43" r:id="rId30"/>
    <sheet name="31.08.17" sheetId="44" r:id="rId31"/>
    <sheet name="02.10.17" sheetId="45" r:id="rId32"/>
    <sheet name="31.10.2017" sheetId="46" r:id="rId33"/>
    <sheet name="22.11.17" sheetId="47" r:id="rId34"/>
    <sheet name="30.11.17" sheetId="48" r:id="rId35"/>
    <sheet name="04.12.17" sheetId="49" r:id="rId36"/>
    <sheet name="14.12.17" sheetId="50" r:id="rId37"/>
    <sheet name="14.01.18" sheetId="51" r:id="rId38"/>
    <sheet name="31.01.18" sheetId="52" r:id="rId39"/>
    <sheet name="TAD MED" sheetId="42" r:id="rId40"/>
    <sheet name="15.02.18" sheetId="53" r:id="rId41"/>
    <sheet name="28.02.18" sheetId="54" r:id="rId42"/>
    <sheet name="Seafreights" sheetId="55" r:id="rId43"/>
    <sheet name="Arbitraries + Inlands" sheetId="56" r:id="rId44"/>
    <sheet name="Charge Codes" sheetId="57" r:id="rId45"/>
    <sheet name="Location Groups" sheetId="58" r:id="rId46"/>
    <sheet name="15,07,18" sheetId="64" r:id="rId47"/>
  </sheets>
  <externalReferences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_FilterDatabase" localSheetId="2" hidden="1">'12,05,16'!$E$19:$M$87</definedName>
    <definedName name="_xlnm._FilterDatabase" localSheetId="3" hidden="1">'27,07,16'!$E$19:$M$88</definedName>
    <definedName name="_xlnm._FilterDatabase" localSheetId="43" hidden="1">'Arbitraries + Inlands'!$B$11:$GC$11</definedName>
    <definedName name="_xlnm._FilterDatabase" localSheetId="44" hidden="1">'Charge Codes'!$B$8:$E$8</definedName>
    <definedName name="_xlnm._FilterDatabase" localSheetId="45" hidden="1">'Location Groups'!$A$8:$G$8</definedName>
    <definedName name="_xlnm._FilterDatabase" localSheetId="42" hidden="1">Seafreights!$A$11:$GF$147</definedName>
    <definedName name="AF_THC" localSheetId="31">[1]THC!#REF!</definedName>
    <definedName name="AF_THC" localSheetId="35">[1]THC!#REF!</definedName>
    <definedName name="AF_THC" localSheetId="29">[1]THC!#REF!</definedName>
    <definedName name="AF_THC" localSheetId="2">[1]THC!#REF!</definedName>
    <definedName name="AF_THC" localSheetId="26">[1]THC!#REF!</definedName>
    <definedName name="AF_THC" localSheetId="14">[1]THC!#REF!</definedName>
    <definedName name="AF_THC" localSheetId="37">[1]THC!#REF!</definedName>
    <definedName name="AF_THC" localSheetId="36">[1]THC!#REF!</definedName>
    <definedName name="AF_THC" localSheetId="46">[1]THC!#REF!</definedName>
    <definedName name="AF_THC" localSheetId="40">[1]THC!#REF!</definedName>
    <definedName name="AF_THC" localSheetId="20">[1]THC!#REF!</definedName>
    <definedName name="AF_THC" localSheetId="21">[1]THC!#REF!</definedName>
    <definedName name="AF_THC" localSheetId="15">[1]THC!#REF!</definedName>
    <definedName name="AF_THC" localSheetId="33">[1]THC!#REF!</definedName>
    <definedName name="AF_THC" localSheetId="3">[1]THC!#REF!</definedName>
    <definedName name="AF_THC" localSheetId="19">[1]THC!#REF!</definedName>
    <definedName name="AF_THC" localSheetId="41">[1]THC!#REF!</definedName>
    <definedName name="AF_THC" localSheetId="24">[1]THC!#REF!</definedName>
    <definedName name="AF_THC" localSheetId="27">[1]THC!#REF!</definedName>
    <definedName name="AF_THC" localSheetId="16">[1]THC!#REF!</definedName>
    <definedName name="AF_THC" localSheetId="34">[1]THC!#REF!</definedName>
    <definedName name="AF_THC" localSheetId="18">[1]THC!#REF!</definedName>
    <definedName name="AF_THC" localSheetId="38">[1]THC!#REF!</definedName>
    <definedName name="AF_THC" localSheetId="22">[1]THC!#REF!</definedName>
    <definedName name="AF_THC" localSheetId="30">[1]THC!#REF!</definedName>
    <definedName name="AF_THC" localSheetId="13">[1]THC!#REF!</definedName>
    <definedName name="AF_THC" localSheetId="32">[1]THC!#REF!</definedName>
    <definedName name="AF_THC" localSheetId="17">[1]THC!#REF!</definedName>
    <definedName name="AF_THC" localSheetId="6">[1]THC!#REF!</definedName>
    <definedName name="AF_THC" localSheetId="11">[1]THC!#REF!</definedName>
    <definedName name="AF_THC" localSheetId="9">[2]THC!#REF!</definedName>
    <definedName name="AF_THC" localSheetId="12">[1]THC!#REF!</definedName>
    <definedName name="AF_THC">[1]THC!#REF!</definedName>
    <definedName name="Africa" localSheetId="31">#REF!</definedName>
    <definedName name="Africa" localSheetId="35">#REF!</definedName>
    <definedName name="Africa" localSheetId="29">#REF!</definedName>
    <definedName name="Africa" localSheetId="26">#REF!</definedName>
    <definedName name="Africa" localSheetId="14">#REF!</definedName>
    <definedName name="Africa" localSheetId="37">#REF!</definedName>
    <definedName name="Africa" localSheetId="36">#REF!</definedName>
    <definedName name="Africa" localSheetId="46">#REF!</definedName>
    <definedName name="Africa" localSheetId="40">#REF!</definedName>
    <definedName name="Africa" localSheetId="20">#REF!</definedName>
    <definedName name="Africa" localSheetId="21">#REF!</definedName>
    <definedName name="Africa" localSheetId="23">#REF!</definedName>
    <definedName name="Africa" localSheetId="15">#REF!</definedName>
    <definedName name="Africa" localSheetId="33">#REF!</definedName>
    <definedName name="Africa" localSheetId="19">#REF!</definedName>
    <definedName name="Africa" localSheetId="41">#REF!</definedName>
    <definedName name="Africa" localSheetId="24">#REF!</definedName>
    <definedName name="Africa" localSheetId="27">#REF!</definedName>
    <definedName name="Africa" localSheetId="16">#REF!</definedName>
    <definedName name="Africa" localSheetId="34">#REF!</definedName>
    <definedName name="Africa" localSheetId="18">#REF!</definedName>
    <definedName name="Africa" localSheetId="38">#REF!</definedName>
    <definedName name="Africa" localSheetId="22">#REF!</definedName>
    <definedName name="Africa" localSheetId="30">#REF!</definedName>
    <definedName name="Africa" localSheetId="13">#REF!</definedName>
    <definedName name="Africa" localSheetId="32">#REF!</definedName>
    <definedName name="Africa" localSheetId="17">#REF!</definedName>
    <definedName name="Africa" localSheetId="6">#REF!</definedName>
    <definedName name="Africa" localSheetId="11">#REF!</definedName>
    <definedName name="Africa" localSheetId="9">#REF!</definedName>
    <definedName name="Africa" localSheetId="12">#REF!</definedName>
    <definedName name="Africa">#REF!</definedName>
    <definedName name="AGILITY_Med_ex_IN" localSheetId="31">'[3]AGILITY -Summary'!#REF!</definedName>
    <definedName name="AGILITY_Med_ex_IN" localSheetId="35">'[3]AGILITY -Summary'!#REF!</definedName>
    <definedName name="AGILITY_Med_ex_IN" localSheetId="29">'[3]AGILITY -Summary'!#REF!</definedName>
    <definedName name="AGILITY_Med_ex_IN" localSheetId="26">'[3]AGILITY -Summary'!#REF!</definedName>
    <definedName name="AGILITY_Med_ex_IN" localSheetId="14">'[3]AGILITY -Summary'!#REF!</definedName>
    <definedName name="AGILITY_Med_ex_IN" localSheetId="36">'[3]AGILITY -Summary'!#REF!</definedName>
    <definedName name="AGILITY_Med_ex_IN" localSheetId="46">'[3]AGILITY -Summary'!#REF!</definedName>
    <definedName name="AGILITY_Med_ex_IN" localSheetId="40">'[3]AGILITY -Summary'!#REF!</definedName>
    <definedName name="AGILITY_Med_ex_IN" localSheetId="20">'[3]AGILITY -Summary'!#REF!</definedName>
    <definedName name="AGILITY_Med_ex_IN" localSheetId="21">'[3]AGILITY -Summary'!#REF!</definedName>
    <definedName name="AGILITY_Med_ex_IN" localSheetId="15">'[3]AGILITY -Summary'!#REF!</definedName>
    <definedName name="AGILITY_Med_ex_IN" localSheetId="33">'[3]AGILITY -Summary'!#REF!</definedName>
    <definedName name="AGILITY_Med_ex_IN" localSheetId="19">'[3]AGILITY -Summary'!#REF!</definedName>
    <definedName name="AGILITY_Med_ex_IN" localSheetId="41">'[3]AGILITY -Summary'!#REF!</definedName>
    <definedName name="AGILITY_Med_ex_IN" localSheetId="24">'[3]AGILITY -Summary'!#REF!</definedName>
    <definedName name="AGILITY_Med_ex_IN" localSheetId="27">'[3]AGILITY -Summary'!#REF!</definedName>
    <definedName name="AGILITY_Med_ex_IN" localSheetId="16">'[3]AGILITY -Summary'!#REF!</definedName>
    <definedName name="AGILITY_Med_ex_IN" localSheetId="34">'[3]AGILITY -Summary'!#REF!</definedName>
    <definedName name="AGILITY_Med_ex_IN" localSheetId="18">'[3]AGILITY -Summary'!#REF!</definedName>
    <definedName name="AGILITY_Med_ex_IN" localSheetId="38">'[3]AGILITY -Summary'!#REF!</definedName>
    <definedName name="AGILITY_Med_ex_IN" localSheetId="22">'[3]AGILITY -Summary'!#REF!</definedName>
    <definedName name="AGILITY_Med_ex_IN" localSheetId="30">'[3]AGILITY -Summary'!#REF!</definedName>
    <definedName name="AGILITY_Med_ex_IN" localSheetId="13">'[3]AGILITY -Summary'!#REF!</definedName>
    <definedName name="AGILITY_Med_ex_IN" localSheetId="32">'[3]AGILITY -Summary'!#REF!</definedName>
    <definedName name="AGILITY_Med_ex_IN" localSheetId="17">'[3]AGILITY -Summary'!#REF!</definedName>
    <definedName name="AGILITY_Med_ex_IN" localSheetId="11">'[3]AGILITY -Summary'!#REF!</definedName>
    <definedName name="AGILITY_Med_ex_IN" localSheetId="12">'[3]AGILITY -Summary'!#REF!</definedName>
    <definedName name="AGILITY_Med_ex_IN">'[3]AGILITY -Summary'!#REF!</definedName>
    <definedName name="Asian_Port_Names" localSheetId="31">#REF!</definedName>
    <definedName name="Asian_Port_Names" localSheetId="35">#REF!</definedName>
    <definedName name="Asian_Port_Names" localSheetId="29">#REF!</definedName>
    <definedName name="Asian_Port_Names" localSheetId="26">#REF!</definedName>
    <definedName name="Asian_Port_Names" localSheetId="14">#REF!</definedName>
    <definedName name="Asian_Port_Names" localSheetId="37">#REF!</definedName>
    <definedName name="Asian_Port_Names" localSheetId="36">#REF!</definedName>
    <definedName name="Asian_Port_Names" localSheetId="46">#REF!</definedName>
    <definedName name="Asian_Port_Names" localSheetId="40">#REF!</definedName>
    <definedName name="Asian_Port_Names" localSheetId="20">#REF!</definedName>
    <definedName name="Asian_Port_Names" localSheetId="21">#REF!</definedName>
    <definedName name="Asian_Port_Names" localSheetId="23">#REF!</definedName>
    <definedName name="Asian_Port_Names" localSheetId="15">#REF!</definedName>
    <definedName name="Asian_Port_Names" localSheetId="33">#REF!</definedName>
    <definedName name="Asian_Port_Names" localSheetId="19">#REF!</definedName>
    <definedName name="Asian_Port_Names" localSheetId="41">#REF!</definedName>
    <definedName name="Asian_Port_Names" localSheetId="24">#REF!</definedName>
    <definedName name="Asian_Port_Names" localSheetId="27">#REF!</definedName>
    <definedName name="Asian_Port_Names" localSheetId="16">#REF!</definedName>
    <definedName name="Asian_Port_Names" localSheetId="34">#REF!</definedName>
    <definedName name="Asian_Port_Names" localSheetId="18">#REF!</definedName>
    <definedName name="Asian_Port_Names" localSheetId="38">#REF!</definedName>
    <definedName name="Asian_Port_Names" localSheetId="22">#REF!</definedName>
    <definedName name="Asian_Port_Names" localSheetId="30">#REF!</definedName>
    <definedName name="Asian_Port_Names" localSheetId="13">#REF!</definedName>
    <definedName name="Asian_Port_Names" localSheetId="32">#REF!</definedName>
    <definedName name="Asian_Port_Names" localSheetId="17">#REF!</definedName>
    <definedName name="Asian_Port_Names" localSheetId="11">#REF!</definedName>
    <definedName name="Asian_Port_Names" localSheetId="12">#REF!</definedName>
    <definedName name="Asian_Port_Names">#REF!</definedName>
    <definedName name="AU_NZ" localSheetId="31">#REF!</definedName>
    <definedName name="AU_NZ" localSheetId="35">#REF!</definedName>
    <definedName name="AU_NZ" localSheetId="29">#REF!</definedName>
    <definedName name="AU_NZ" localSheetId="26">#REF!</definedName>
    <definedName name="AU_NZ" localSheetId="14">#REF!</definedName>
    <definedName name="AU_NZ" localSheetId="37">#REF!</definedName>
    <definedName name="AU_NZ" localSheetId="36">#REF!</definedName>
    <definedName name="AU_NZ" localSheetId="46">#REF!</definedName>
    <definedName name="AU_NZ" localSheetId="40">#REF!</definedName>
    <definedName name="AU_NZ" localSheetId="20">#REF!</definedName>
    <definedName name="AU_NZ" localSheetId="21">#REF!</definedName>
    <definedName name="AU_NZ" localSheetId="23">#REF!</definedName>
    <definedName name="AU_NZ" localSheetId="15">#REF!</definedName>
    <definedName name="AU_NZ" localSheetId="33">#REF!</definedName>
    <definedName name="AU_NZ" localSheetId="19">#REF!</definedName>
    <definedName name="AU_NZ" localSheetId="41">#REF!</definedName>
    <definedName name="AU_NZ" localSheetId="24">#REF!</definedName>
    <definedName name="AU_NZ" localSheetId="27">#REF!</definedName>
    <definedName name="AU_NZ" localSheetId="16">#REF!</definedName>
    <definedName name="AU_NZ" localSheetId="34">#REF!</definedName>
    <definedName name="AU_NZ" localSheetId="18">#REF!</definedName>
    <definedName name="AU_NZ" localSheetId="38">#REF!</definedName>
    <definedName name="AU_NZ" localSheetId="22">#REF!</definedName>
    <definedName name="AU_NZ" localSheetId="30">#REF!</definedName>
    <definedName name="AU_NZ" localSheetId="13">#REF!</definedName>
    <definedName name="AU_NZ" localSheetId="32">#REF!</definedName>
    <definedName name="AU_NZ" localSheetId="17">#REF!</definedName>
    <definedName name="AU_NZ" localSheetId="6">#REF!</definedName>
    <definedName name="AU_NZ" localSheetId="11">#REF!</definedName>
    <definedName name="AU_NZ" localSheetId="9">#REF!</definedName>
    <definedName name="AU_NZ" localSheetId="12">#REF!</definedName>
    <definedName name="AU_NZ">#REF!</definedName>
    <definedName name="AU_NZ_FJ" localSheetId="31">#REF!</definedName>
    <definedName name="AU_NZ_FJ" localSheetId="35">#REF!</definedName>
    <definedName name="AU_NZ_FJ" localSheetId="29">#REF!</definedName>
    <definedName name="AU_NZ_FJ" localSheetId="2">#REF!</definedName>
    <definedName name="AU_NZ_FJ" localSheetId="26">#REF!</definedName>
    <definedName name="AU_NZ_FJ" localSheetId="14">#REF!</definedName>
    <definedName name="AU_NZ_FJ" localSheetId="37">#REF!</definedName>
    <definedName name="AU_NZ_FJ" localSheetId="36">#REF!</definedName>
    <definedName name="AU_NZ_FJ" localSheetId="46">#REF!</definedName>
    <definedName name="AU_NZ_FJ" localSheetId="40">#REF!</definedName>
    <definedName name="AU_NZ_FJ" localSheetId="20">#REF!</definedName>
    <definedName name="AU_NZ_FJ" localSheetId="21">#REF!</definedName>
    <definedName name="AU_NZ_FJ" localSheetId="23">#REF!</definedName>
    <definedName name="AU_NZ_FJ" localSheetId="15">#REF!</definedName>
    <definedName name="AU_NZ_FJ" localSheetId="33">#REF!</definedName>
    <definedName name="AU_NZ_FJ" localSheetId="3">#REF!</definedName>
    <definedName name="AU_NZ_FJ" localSheetId="19">#REF!</definedName>
    <definedName name="AU_NZ_FJ" localSheetId="41">#REF!</definedName>
    <definedName name="AU_NZ_FJ" localSheetId="24">#REF!</definedName>
    <definedName name="AU_NZ_FJ" localSheetId="27">#REF!</definedName>
    <definedName name="AU_NZ_FJ" localSheetId="16">#REF!</definedName>
    <definedName name="AU_NZ_FJ" localSheetId="34">#REF!</definedName>
    <definedName name="AU_NZ_FJ" localSheetId="18">#REF!</definedName>
    <definedName name="AU_NZ_FJ" localSheetId="38">#REF!</definedName>
    <definedName name="AU_NZ_FJ" localSheetId="22">#REF!</definedName>
    <definedName name="AU_NZ_FJ" localSheetId="25">#REF!</definedName>
    <definedName name="AU_NZ_FJ" localSheetId="30">#REF!</definedName>
    <definedName name="AU_NZ_FJ" localSheetId="13">#REF!</definedName>
    <definedName name="AU_NZ_FJ" localSheetId="32">#REF!</definedName>
    <definedName name="AU_NZ_FJ" localSheetId="17">#REF!</definedName>
    <definedName name="AU_NZ_FJ" localSheetId="6">#REF!</definedName>
    <definedName name="AU_NZ_FJ" localSheetId="11">#REF!</definedName>
    <definedName name="AU_NZ_FJ" localSheetId="9">#REF!</definedName>
    <definedName name="AU_NZ_FJ" localSheetId="12">#REF!</definedName>
    <definedName name="AU_NZ_FJ">#REF!</definedName>
    <definedName name="AUNZ_THC" localSheetId="31">[1]THC!#REF!</definedName>
    <definedName name="AUNZ_THC" localSheetId="35">[1]THC!#REF!</definedName>
    <definedName name="AUNZ_THC" localSheetId="29">[1]THC!#REF!</definedName>
    <definedName name="AUNZ_THC" localSheetId="2">[1]THC!#REF!</definedName>
    <definedName name="AUNZ_THC" localSheetId="26">[1]THC!#REF!</definedName>
    <definedName name="AUNZ_THC" localSheetId="14">[1]THC!#REF!</definedName>
    <definedName name="AUNZ_THC" localSheetId="37">[1]THC!#REF!</definedName>
    <definedName name="AUNZ_THC" localSheetId="36">[1]THC!#REF!</definedName>
    <definedName name="AUNZ_THC" localSheetId="46">[1]THC!#REF!</definedName>
    <definedName name="AUNZ_THC" localSheetId="40">[1]THC!#REF!</definedName>
    <definedName name="AUNZ_THC" localSheetId="20">[1]THC!#REF!</definedName>
    <definedName name="AUNZ_THC" localSheetId="21">[1]THC!#REF!</definedName>
    <definedName name="AUNZ_THC" localSheetId="15">[1]THC!#REF!</definedName>
    <definedName name="AUNZ_THC" localSheetId="33">[1]THC!#REF!</definedName>
    <definedName name="AUNZ_THC" localSheetId="3">[1]THC!#REF!</definedName>
    <definedName name="AUNZ_THC" localSheetId="19">[1]THC!#REF!</definedName>
    <definedName name="AUNZ_THC" localSheetId="41">[1]THC!#REF!</definedName>
    <definedName name="AUNZ_THC" localSheetId="24">[1]THC!#REF!</definedName>
    <definedName name="AUNZ_THC" localSheetId="27">[1]THC!#REF!</definedName>
    <definedName name="AUNZ_THC" localSheetId="16">[1]THC!#REF!</definedName>
    <definedName name="AUNZ_THC" localSheetId="34">[1]THC!#REF!</definedName>
    <definedName name="AUNZ_THC" localSheetId="18">[1]THC!#REF!</definedName>
    <definedName name="AUNZ_THC" localSheetId="38">[1]THC!#REF!</definedName>
    <definedName name="AUNZ_THC" localSheetId="22">[1]THC!#REF!</definedName>
    <definedName name="AUNZ_THC" localSheetId="25">[1]THC!#REF!</definedName>
    <definedName name="AUNZ_THC" localSheetId="30">[1]THC!#REF!</definedName>
    <definedName name="AUNZ_THC" localSheetId="13">[1]THC!#REF!</definedName>
    <definedName name="AUNZ_THC" localSheetId="32">[1]THC!#REF!</definedName>
    <definedName name="AUNZ_THC" localSheetId="17">[1]THC!#REF!</definedName>
    <definedName name="AUNZ_THC" localSheetId="6">[1]THC!#REF!</definedName>
    <definedName name="AUNZ_THC" localSheetId="11">[1]THC!#REF!</definedName>
    <definedName name="AUNZ_THC" localSheetId="9">[2]THC!#REF!</definedName>
    <definedName name="AUNZ_THC" localSheetId="12">[1]THC!#REF!</definedName>
    <definedName name="AUNZ_THC">[1]THC!#REF!</definedName>
    <definedName name="CA_THC" localSheetId="31">[1]THC!#REF!</definedName>
    <definedName name="CA_THC" localSheetId="35">[1]THC!#REF!</definedName>
    <definedName name="CA_THC" localSheetId="29">[1]THC!#REF!</definedName>
    <definedName name="CA_THC" localSheetId="26">[1]THC!#REF!</definedName>
    <definedName name="CA_THC" localSheetId="14">[1]THC!#REF!</definedName>
    <definedName name="CA_THC" localSheetId="37">[1]THC!#REF!</definedName>
    <definedName name="CA_THC" localSheetId="36">[1]THC!#REF!</definedName>
    <definedName name="CA_THC" localSheetId="46">[1]THC!#REF!</definedName>
    <definedName name="CA_THC" localSheetId="40">[1]THC!#REF!</definedName>
    <definedName name="CA_THC" localSheetId="20">[1]THC!#REF!</definedName>
    <definedName name="CA_THC" localSheetId="21">[1]THC!#REF!</definedName>
    <definedName name="CA_THC" localSheetId="15">[1]THC!#REF!</definedName>
    <definedName name="CA_THC" localSheetId="33">[1]THC!#REF!</definedName>
    <definedName name="CA_THC" localSheetId="3">[1]THC!#REF!</definedName>
    <definedName name="CA_THC" localSheetId="19">[1]THC!#REF!</definedName>
    <definedName name="CA_THC" localSheetId="41">[1]THC!#REF!</definedName>
    <definedName name="CA_THC" localSheetId="24">[1]THC!#REF!</definedName>
    <definedName name="CA_THC" localSheetId="27">[1]THC!#REF!</definedName>
    <definedName name="CA_THC" localSheetId="16">[1]THC!#REF!</definedName>
    <definedName name="CA_THC" localSheetId="34">[1]THC!#REF!</definedName>
    <definedName name="CA_THC" localSheetId="18">[1]THC!#REF!</definedName>
    <definedName name="CA_THC" localSheetId="38">[1]THC!#REF!</definedName>
    <definedName name="CA_THC" localSheetId="22">[1]THC!#REF!</definedName>
    <definedName name="CA_THC" localSheetId="30">[1]THC!#REF!</definedName>
    <definedName name="CA_THC" localSheetId="13">[1]THC!#REF!</definedName>
    <definedName name="CA_THC" localSheetId="32">[1]THC!#REF!</definedName>
    <definedName name="CA_THC" localSheetId="17">[1]THC!#REF!</definedName>
    <definedName name="CA_THC" localSheetId="6">[1]THC!#REF!</definedName>
    <definedName name="CA_THC" localSheetId="11">[1]THC!#REF!</definedName>
    <definedName name="CA_THC" localSheetId="9">[2]THC!#REF!</definedName>
    <definedName name="CA_THC" localSheetId="12">[1]THC!#REF!</definedName>
    <definedName name="CA_THC">[1]THC!#REF!</definedName>
    <definedName name="Canada" localSheetId="31">#REF!</definedName>
    <definedName name="Canada" localSheetId="35">#REF!</definedName>
    <definedName name="Canada" localSheetId="29">#REF!</definedName>
    <definedName name="Canada" localSheetId="26">#REF!</definedName>
    <definedName name="Canada" localSheetId="14">#REF!</definedName>
    <definedName name="Canada" localSheetId="37">#REF!</definedName>
    <definedName name="Canada" localSheetId="36">#REF!</definedName>
    <definedName name="Canada" localSheetId="46">#REF!</definedName>
    <definedName name="Canada" localSheetId="40">#REF!</definedName>
    <definedName name="Canada" localSheetId="20">#REF!</definedName>
    <definedName name="Canada" localSheetId="21">#REF!</definedName>
    <definedName name="Canada" localSheetId="23">#REF!</definedName>
    <definedName name="Canada" localSheetId="15">#REF!</definedName>
    <definedName name="Canada" localSheetId="33">#REF!</definedName>
    <definedName name="Canada" localSheetId="19">#REF!</definedName>
    <definedName name="Canada" localSheetId="41">#REF!</definedName>
    <definedName name="Canada" localSheetId="24">#REF!</definedName>
    <definedName name="Canada" localSheetId="27">#REF!</definedName>
    <definedName name="Canada" localSheetId="16">#REF!</definedName>
    <definedName name="Canada" localSheetId="34">#REF!</definedName>
    <definedName name="Canada" localSheetId="18">#REF!</definedName>
    <definedName name="Canada" localSheetId="38">#REF!</definedName>
    <definedName name="Canada" localSheetId="22">#REF!</definedName>
    <definedName name="Canada" localSheetId="30">#REF!</definedName>
    <definedName name="Canada" localSheetId="13">#REF!</definedName>
    <definedName name="Canada" localSheetId="32">#REF!</definedName>
    <definedName name="Canada" localSheetId="17">#REF!</definedName>
    <definedName name="Canada" localSheetId="6">#REF!</definedName>
    <definedName name="Canada" localSheetId="11">#REF!</definedName>
    <definedName name="Canada" localSheetId="9">#REF!</definedName>
    <definedName name="Canada" localSheetId="12">#REF!</definedName>
    <definedName name="Canada">#REF!</definedName>
    <definedName name="Caribbean" localSheetId="31">#REF!</definedName>
    <definedName name="Caribbean" localSheetId="35">#REF!</definedName>
    <definedName name="Caribbean" localSheetId="29">#REF!</definedName>
    <definedName name="Caribbean" localSheetId="26">#REF!</definedName>
    <definedName name="Caribbean" localSheetId="14">#REF!</definedName>
    <definedName name="Caribbean" localSheetId="37">#REF!</definedName>
    <definedName name="Caribbean" localSheetId="36">#REF!</definedName>
    <definedName name="Caribbean" localSheetId="46">#REF!</definedName>
    <definedName name="Caribbean" localSheetId="40">#REF!</definedName>
    <definedName name="Caribbean" localSheetId="20">#REF!</definedName>
    <definedName name="Caribbean" localSheetId="21">#REF!</definedName>
    <definedName name="Caribbean" localSheetId="23">#REF!</definedName>
    <definedName name="Caribbean" localSheetId="15">#REF!</definedName>
    <definedName name="Caribbean" localSheetId="33">#REF!</definedName>
    <definedName name="Caribbean" localSheetId="19">#REF!</definedName>
    <definedName name="Caribbean" localSheetId="41">#REF!</definedName>
    <definedName name="Caribbean" localSheetId="24">#REF!</definedName>
    <definedName name="Caribbean" localSheetId="27">#REF!</definedName>
    <definedName name="Caribbean" localSheetId="16">#REF!</definedName>
    <definedName name="Caribbean" localSheetId="34">#REF!</definedName>
    <definedName name="Caribbean" localSheetId="18">#REF!</definedName>
    <definedName name="Caribbean" localSheetId="38">#REF!</definedName>
    <definedName name="Caribbean" localSheetId="22">#REF!</definedName>
    <definedName name="Caribbean" localSheetId="30">#REF!</definedName>
    <definedName name="Caribbean" localSheetId="13">#REF!</definedName>
    <definedName name="Caribbean" localSheetId="32">#REF!</definedName>
    <definedName name="Caribbean" localSheetId="17">#REF!</definedName>
    <definedName name="Caribbean" localSheetId="6">#REF!</definedName>
    <definedName name="Caribbean" localSheetId="11">#REF!</definedName>
    <definedName name="Caribbean" localSheetId="9">#REF!</definedName>
    <definedName name="Caribbean" localSheetId="12">#REF!</definedName>
    <definedName name="Caribbean">#REF!</definedName>
    <definedName name="Customers_in_database">'[4]Past Pricing Data'!$V$1:$V$26</definedName>
    <definedName name="_xlnm.Print_Area" localSheetId="0">'01,12,15'!$A$1:$L$72</definedName>
    <definedName name="_xlnm.Print_Area" localSheetId="46">'15,07,18'!$A$1:$H$43</definedName>
    <definedName name="_xlnm.Print_Area" localSheetId="20">'15.03.17'!$A$1:$U$46</definedName>
    <definedName name="_xlnm.Print_Area" localSheetId="21">'15.03.17 (1)'!$A$1:$U$46</definedName>
    <definedName name="_xlnm.Print_Area" localSheetId="19">'28.02.17'!$A$1:$U$46</definedName>
    <definedName name="_xlnm.Print_Area" localSheetId="18">'31.01.17'!$A$1:$U$46</definedName>
    <definedName name="_xlnm.Print_Area" localSheetId="22">'31.03.17'!$A$1:$U$46</definedName>
    <definedName name="_xlnm.Print_Area" localSheetId="32">'31.10.2017'!$A$1:$I$36</definedName>
    <definedName name="_xlnm.Print_Area" localSheetId="17">'31.12.16'!$A$1:$U$46</definedName>
    <definedName name="_xlnm.Print_Area" localSheetId="4">'ISC to Wmed'!$A$2:$AA$48</definedName>
    <definedName name="_xlnm.Print_Area" localSheetId="5">'ISC to Wmed 18,08'!$A$3:$AA$48</definedName>
    <definedName name="_xlnm.Print_Area" localSheetId="6">'ISC to Wmed 21,08 '!$A$3:$AA$48</definedName>
    <definedName name="_xlnm.Print_Area" localSheetId="7">'ISC to Wmed 22,08 '!$A$2:$AA$46</definedName>
    <definedName name="_xlnm.Print_Area" localSheetId="8">'ISC to Wmed 31,08 '!$A$3:$AA$48</definedName>
    <definedName name="_xlnm.Print_Area" localSheetId="9">'ISC to Wmed FAK 12,09,16'!$A$2:$AA$47</definedName>
    <definedName name="_xlnm.Print_Area" localSheetId="1">'W. Med'!$A$1:$P$69</definedName>
    <definedName name="_xlnm.Print_Titles" localSheetId="4">'ISC to Wmed'!$A:$C,'ISC to Wmed'!$2:$31</definedName>
    <definedName name="_xlnm.Print_Titles" localSheetId="5">'ISC to Wmed 18,08'!$A:$C,'ISC to Wmed 18,08'!$3:$31</definedName>
    <definedName name="_xlnm.Print_Titles" localSheetId="6">'ISC to Wmed 21,08 '!$A:$C,'ISC to Wmed 21,08 '!$3:$31</definedName>
    <definedName name="_xlnm.Print_Titles" localSheetId="7">'ISC to Wmed 22,08 '!$A:$C,'ISC to Wmed 22,08 '!$2:$29</definedName>
    <definedName name="_xlnm.Print_Titles" localSheetId="8">'ISC to Wmed 31,08 '!$A:$C,'ISC to Wmed 31,08 '!$3:$31</definedName>
    <definedName name="_xlnm.Print_Titles" localSheetId="9">'ISC to Wmed FAK 12,09,16'!$A:$C,'ISC to Wmed FAK 12,09,16'!$2:$30</definedName>
    <definedName name="East_Asia" localSheetId="31">#REF!</definedName>
    <definedName name="East_Asia" localSheetId="35">#REF!</definedName>
    <definedName name="East_Asia" localSheetId="29">#REF!</definedName>
    <definedName name="East_Asia" localSheetId="26">#REF!</definedName>
    <definedName name="East_Asia" localSheetId="14">#REF!</definedName>
    <definedName name="East_Asia" localSheetId="37">#REF!</definedName>
    <definedName name="East_Asia" localSheetId="36">#REF!</definedName>
    <definedName name="East_Asia" localSheetId="46">#REF!</definedName>
    <definedName name="East_Asia" localSheetId="40">#REF!</definedName>
    <definedName name="East_Asia" localSheetId="20">#REF!</definedName>
    <definedName name="East_Asia" localSheetId="21">#REF!</definedName>
    <definedName name="East_Asia" localSheetId="23">#REF!</definedName>
    <definedName name="East_Asia" localSheetId="15">#REF!</definedName>
    <definedName name="East_Asia" localSheetId="33">#REF!</definedName>
    <definedName name="East_Asia" localSheetId="19">#REF!</definedName>
    <definedName name="East_Asia" localSheetId="41">#REF!</definedName>
    <definedName name="East_Asia" localSheetId="24">#REF!</definedName>
    <definedName name="East_Asia" localSheetId="27">#REF!</definedName>
    <definedName name="East_Asia" localSheetId="16">#REF!</definedName>
    <definedName name="East_Asia" localSheetId="34">#REF!</definedName>
    <definedName name="East_Asia" localSheetId="18">#REF!</definedName>
    <definedName name="East_Asia" localSheetId="38">#REF!</definedName>
    <definedName name="East_Asia" localSheetId="22">#REF!</definedName>
    <definedName name="East_Asia" localSheetId="30">#REF!</definedName>
    <definedName name="East_Asia" localSheetId="13">#REF!</definedName>
    <definedName name="East_Asia" localSheetId="32">#REF!</definedName>
    <definedName name="East_Asia" localSheetId="17">#REF!</definedName>
    <definedName name="East_Asia" localSheetId="6">#REF!</definedName>
    <definedName name="East_Asia" localSheetId="11">#REF!</definedName>
    <definedName name="East_Asia" localSheetId="9">#REF!</definedName>
    <definedName name="East_Asia" localSheetId="12">#REF!</definedName>
    <definedName name="East_Asia">#REF!</definedName>
    <definedName name="ISC" localSheetId="31">#REF!</definedName>
    <definedName name="ISC" localSheetId="35">#REF!</definedName>
    <definedName name="ISC" localSheetId="29">#REF!</definedName>
    <definedName name="ISC" localSheetId="26">#REF!</definedName>
    <definedName name="ISC" localSheetId="14">#REF!</definedName>
    <definedName name="ISC" localSheetId="37">#REF!</definedName>
    <definedName name="ISC" localSheetId="36">#REF!</definedName>
    <definedName name="ISC" localSheetId="46">#REF!</definedName>
    <definedName name="ISC" localSheetId="40">#REF!</definedName>
    <definedName name="ISC" localSheetId="20">#REF!</definedName>
    <definedName name="ISC" localSheetId="21">#REF!</definedName>
    <definedName name="ISC" localSheetId="23">#REF!</definedName>
    <definedName name="ISC" localSheetId="15">#REF!</definedName>
    <definedName name="ISC" localSheetId="33">#REF!</definedName>
    <definedName name="ISC" localSheetId="19">#REF!</definedName>
    <definedName name="ISC" localSheetId="41">#REF!</definedName>
    <definedName name="ISC" localSheetId="24">#REF!</definedName>
    <definedName name="ISC" localSheetId="27">#REF!</definedName>
    <definedName name="ISC" localSheetId="16">#REF!</definedName>
    <definedName name="ISC" localSheetId="34">#REF!</definedName>
    <definedName name="ISC" localSheetId="18">#REF!</definedName>
    <definedName name="ISC" localSheetId="38">#REF!</definedName>
    <definedName name="ISC" localSheetId="22">#REF!</definedName>
    <definedName name="ISC" localSheetId="30">#REF!</definedName>
    <definedName name="ISC" localSheetId="13">#REF!</definedName>
    <definedName name="ISC" localSheetId="32">#REF!</definedName>
    <definedName name="ISC" localSheetId="17">#REF!</definedName>
    <definedName name="ISC" localSheetId="6">#REF!</definedName>
    <definedName name="ISC" localSheetId="11">#REF!</definedName>
    <definedName name="ISC" localSheetId="9">#REF!</definedName>
    <definedName name="ISC" localSheetId="12">#REF!</definedName>
    <definedName name="ISC">#REF!</definedName>
    <definedName name="ME" localSheetId="31">#REF!</definedName>
    <definedName name="ME" localSheetId="35">#REF!</definedName>
    <definedName name="ME" localSheetId="29">#REF!</definedName>
    <definedName name="ME" localSheetId="26">#REF!</definedName>
    <definedName name="ME" localSheetId="14">#REF!</definedName>
    <definedName name="ME" localSheetId="37">#REF!</definedName>
    <definedName name="ME" localSheetId="36">#REF!</definedName>
    <definedName name="ME" localSheetId="46">#REF!</definedName>
    <definedName name="ME" localSheetId="40">#REF!</definedName>
    <definedName name="ME" localSheetId="20">#REF!</definedName>
    <definedName name="ME" localSheetId="21">#REF!</definedName>
    <definedName name="ME" localSheetId="23">#REF!</definedName>
    <definedName name="ME" localSheetId="15">#REF!</definedName>
    <definedName name="ME" localSheetId="33">#REF!</definedName>
    <definedName name="ME" localSheetId="19">#REF!</definedName>
    <definedName name="ME" localSheetId="41">#REF!</definedName>
    <definedName name="ME" localSheetId="24">#REF!</definedName>
    <definedName name="ME" localSheetId="27">#REF!</definedName>
    <definedName name="ME" localSheetId="16">#REF!</definedName>
    <definedName name="ME" localSheetId="34">#REF!</definedName>
    <definedName name="ME" localSheetId="18">#REF!</definedName>
    <definedName name="ME" localSheetId="38">#REF!</definedName>
    <definedName name="ME" localSheetId="22">#REF!</definedName>
    <definedName name="ME" localSheetId="30">#REF!</definedName>
    <definedName name="ME" localSheetId="13">#REF!</definedName>
    <definedName name="ME" localSheetId="32">#REF!</definedName>
    <definedName name="ME" localSheetId="17">#REF!</definedName>
    <definedName name="ME" localSheetId="6">#REF!</definedName>
    <definedName name="ME" localSheetId="11">#REF!</definedName>
    <definedName name="ME" localSheetId="9">#REF!</definedName>
    <definedName name="ME" localSheetId="12">#REF!</definedName>
    <definedName name="ME">#REF!</definedName>
    <definedName name="MED_TSO" localSheetId="31">[1]TSC!#REF!</definedName>
    <definedName name="MED_TSO" localSheetId="35">[1]TSC!#REF!</definedName>
    <definedName name="MED_TSO" localSheetId="29">[1]TSC!#REF!</definedName>
    <definedName name="MED_TSO" localSheetId="26">[1]TSC!#REF!</definedName>
    <definedName name="MED_TSO" localSheetId="14">[1]TSC!#REF!</definedName>
    <definedName name="MED_TSO" localSheetId="37">[1]TSC!#REF!</definedName>
    <definedName name="MED_TSO" localSheetId="36">[1]TSC!#REF!</definedName>
    <definedName name="MED_TSO" localSheetId="46">[1]TSC!#REF!</definedName>
    <definedName name="MED_TSO" localSheetId="40">[1]TSC!#REF!</definedName>
    <definedName name="MED_TSO" localSheetId="20">[1]TSC!#REF!</definedName>
    <definedName name="MED_TSO" localSheetId="21">[1]TSC!#REF!</definedName>
    <definedName name="MED_TSO" localSheetId="15">[1]TSC!#REF!</definedName>
    <definedName name="MED_TSO" localSheetId="33">[1]TSC!#REF!</definedName>
    <definedName name="MED_TSO" localSheetId="3">[1]TSC!#REF!</definedName>
    <definedName name="MED_TSO" localSheetId="19">[1]TSC!#REF!</definedName>
    <definedName name="MED_TSO" localSheetId="41">[1]TSC!#REF!</definedName>
    <definedName name="MED_TSO" localSheetId="24">[1]TSC!#REF!</definedName>
    <definedName name="MED_TSO" localSheetId="27">[1]TSC!#REF!</definedName>
    <definedName name="MED_TSO" localSheetId="16">[1]TSC!#REF!</definedName>
    <definedName name="MED_TSO" localSheetId="34">[1]TSC!#REF!</definedName>
    <definedName name="MED_TSO" localSheetId="18">[1]TSC!#REF!</definedName>
    <definedName name="MED_TSO" localSheetId="38">[1]TSC!#REF!</definedName>
    <definedName name="MED_TSO" localSheetId="22">[1]TSC!#REF!</definedName>
    <definedName name="MED_TSO" localSheetId="30">[1]TSC!#REF!</definedName>
    <definedName name="MED_TSO" localSheetId="13">[1]TSC!#REF!</definedName>
    <definedName name="MED_TSO" localSheetId="32">[1]TSC!#REF!</definedName>
    <definedName name="MED_TSO" localSheetId="17">[1]TSC!#REF!</definedName>
    <definedName name="MED_TSO" localSheetId="6">[1]TSC!#REF!</definedName>
    <definedName name="MED_TSO" localSheetId="11">[1]TSC!#REF!</definedName>
    <definedName name="MED_TSO" localSheetId="9">[2]TSC!#REF!</definedName>
    <definedName name="MED_TSO" localSheetId="12">[1]TSC!#REF!</definedName>
    <definedName name="MED_TSO">[1]TSC!#REF!</definedName>
    <definedName name="Mediterranean" localSheetId="31">#REF!</definedName>
    <definedName name="Mediterranean" localSheetId="35">#REF!</definedName>
    <definedName name="Mediterranean" localSheetId="29">#REF!</definedName>
    <definedName name="Mediterranean" localSheetId="26">#REF!</definedName>
    <definedName name="Mediterranean" localSheetId="14">#REF!</definedName>
    <definedName name="Mediterranean" localSheetId="37">#REF!</definedName>
    <definedName name="Mediterranean" localSheetId="36">#REF!</definedName>
    <definedName name="Mediterranean" localSheetId="46">#REF!</definedName>
    <definedName name="Mediterranean" localSheetId="40">#REF!</definedName>
    <definedName name="Mediterranean" localSheetId="20">#REF!</definedName>
    <definedName name="Mediterranean" localSheetId="21">#REF!</definedName>
    <definedName name="Mediterranean" localSheetId="23">#REF!</definedName>
    <definedName name="Mediterranean" localSheetId="15">#REF!</definedName>
    <definedName name="Mediterranean" localSheetId="33">#REF!</definedName>
    <definedName name="Mediterranean" localSheetId="19">#REF!</definedName>
    <definedName name="Mediterranean" localSheetId="41">#REF!</definedName>
    <definedName name="Mediterranean" localSheetId="24">#REF!</definedName>
    <definedName name="Mediterranean" localSheetId="27">#REF!</definedName>
    <definedName name="Mediterranean" localSheetId="16">#REF!</definedName>
    <definedName name="Mediterranean" localSheetId="34">#REF!</definedName>
    <definedName name="Mediterranean" localSheetId="18">#REF!</definedName>
    <definedName name="Mediterranean" localSheetId="38">#REF!</definedName>
    <definedName name="Mediterranean" localSheetId="22">#REF!</definedName>
    <definedName name="Mediterranean" localSheetId="30">#REF!</definedName>
    <definedName name="Mediterranean" localSheetId="13">#REF!</definedName>
    <definedName name="Mediterranean" localSheetId="32">#REF!</definedName>
    <definedName name="Mediterranean" localSheetId="17">#REF!</definedName>
    <definedName name="Mediterranean" localSheetId="6">#REF!</definedName>
    <definedName name="Mediterranean" localSheetId="11">#REF!</definedName>
    <definedName name="Mediterranean" localSheetId="9">#REF!</definedName>
    <definedName name="Mediterranean" localSheetId="12">#REF!</definedName>
    <definedName name="Mediterranean">#REF!</definedName>
    <definedName name="Mexico" localSheetId="31">#REF!</definedName>
    <definedName name="Mexico" localSheetId="35">#REF!</definedName>
    <definedName name="Mexico" localSheetId="29">#REF!</definedName>
    <definedName name="Mexico" localSheetId="26">#REF!</definedName>
    <definedName name="Mexico" localSheetId="14">#REF!</definedName>
    <definedName name="Mexico" localSheetId="37">#REF!</definedName>
    <definedName name="Mexico" localSheetId="36">#REF!</definedName>
    <definedName name="Mexico" localSheetId="46">#REF!</definedName>
    <definedName name="Mexico" localSheetId="40">#REF!</definedName>
    <definedName name="Mexico" localSheetId="20">#REF!</definedName>
    <definedName name="Mexico" localSheetId="21">#REF!</definedName>
    <definedName name="Mexico" localSheetId="23">#REF!</definedName>
    <definedName name="Mexico" localSheetId="15">#REF!</definedName>
    <definedName name="Mexico" localSheetId="33">#REF!</definedName>
    <definedName name="Mexico" localSheetId="19">#REF!</definedName>
    <definedName name="Mexico" localSheetId="41">#REF!</definedName>
    <definedName name="Mexico" localSheetId="24">#REF!</definedName>
    <definedName name="Mexico" localSheetId="27">#REF!</definedName>
    <definedName name="Mexico" localSheetId="16">#REF!</definedName>
    <definedName name="Mexico" localSheetId="34">#REF!</definedName>
    <definedName name="Mexico" localSheetId="18">#REF!</definedName>
    <definedName name="Mexico" localSheetId="38">#REF!</definedName>
    <definedName name="Mexico" localSheetId="22">#REF!</definedName>
    <definedName name="Mexico" localSheetId="30">#REF!</definedName>
    <definedName name="Mexico" localSheetId="13">#REF!</definedName>
    <definedName name="Mexico" localSheetId="32">#REF!</definedName>
    <definedName name="Mexico" localSheetId="17">#REF!</definedName>
    <definedName name="Mexico" localSheetId="6">#REF!</definedName>
    <definedName name="Mexico" localSheetId="11">#REF!</definedName>
    <definedName name="Mexico" localSheetId="9">#REF!</definedName>
    <definedName name="Mexico" localSheetId="12">#REF!</definedName>
    <definedName name="Mexico">#REF!</definedName>
    <definedName name="NA" localSheetId="31">#REF!</definedName>
    <definedName name="NA" localSheetId="35">#REF!</definedName>
    <definedName name="NA" localSheetId="29">#REF!</definedName>
    <definedName name="NA" localSheetId="26">#REF!</definedName>
    <definedName name="NA" localSheetId="14">#REF!</definedName>
    <definedName name="NA" localSheetId="37">#REF!</definedName>
    <definedName name="NA" localSheetId="36">#REF!</definedName>
    <definedName name="NA" localSheetId="46">#REF!</definedName>
    <definedName name="NA" localSheetId="40">#REF!</definedName>
    <definedName name="NA" localSheetId="20">#REF!</definedName>
    <definedName name="NA" localSheetId="21">#REF!</definedName>
    <definedName name="NA" localSheetId="23">#REF!</definedName>
    <definedName name="NA" localSheetId="15">#REF!</definedName>
    <definedName name="NA" localSheetId="33">#REF!</definedName>
    <definedName name="NA" localSheetId="19">#REF!</definedName>
    <definedName name="NA" localSheetId="41">#REF!</definedName>
    <definedName name="NA" localSheetId="24">#REF!</definedName>
    <definedName name="NA" localSheetId="27">#REF!</definedName>
    <definedName name="NA" localSheetId="16">#REF!</definedName>
    <definedName name="NA" localSheetId="34">#REF!</definedName>
    <definedName name="NA" localSheetId="18">#REF!</definedName>
    <definedName name="NA" localSheetId="38">#REF!</definedName>
    <definedName name="NA" localSheetId="22">#REF!</definedName>
    <definedName name="NA" localSheetId="30">#REF!</definedName>
    <definedName name="NA" localSheetId="13">#REF!</definedName>
    <definedName name="NA" localSheetId="32">#REF!</definedName>
    <definedName name="NA" localSheetId="17">#REF!</definedName>
    <definedName name="NA" localSheetId="6">#REF!</definedName>
    <definedName name="NA" localSheetId="11">#REF!</definedName>
    <definedName name="NA" localSheetId="9">#REF!</definedName>
    <definedName name="NA" localSheetId="12">#REF!</definedName>
    <definedName name="NA">#REF!</definedName>
    <definedName name="NA_Port_Names" localSheetId="31">#REF!</definedName>
    <definedName name="NA_Port_Names" localSheetId="35">#REF!</definedName>
    <definedName name="NA_Port_Names" localSheetId="29">#REF!</definedName>
    <definedName name="NA_Port_Names" localSheetId="26">#REF!</definedName>
    <definedName name="NA_Port_Names" localSheetId="14">#REF!</definedName>
    <definedName name="NA_Port_Names" localSheetId="37">#REF!</definedName>
    <definedName name="NA_Port_Names" localSheetId="36">#REF!</definedName>
    <definedName name="NA_Port_Names" localSheetId="46">#REF!</definedName>
    <definedName name="NA_Port_Names" localSheetId="40">#REF!</definedName>
    <definedName name="NA_Port_Names" localSheetId="20">#REF!</definedName>
    <definedName name="NA_Port_Names" localSheetId="21">#REF!</definedName>
    <definedName name="NA_Port_Names" localSheetId="23">#REF!</definedName>
    <definedName name="NA_Port_Names" localSheetId="15">#REF!</definedName>
    <definedName name="NA_Port_Names" localSheetId="33">#REF!</definedName>
    <definedName name="NA_Port_Names" localSheetId="19">#REF!</definedName>
    <definedName name="NA_Port_Names" localSheetId="41">#REF!</definedName>
    <definedName name="NA_Port_Names" localSheetId="24">#REF!</definedName>
    <definedName name="NA_Port_Names" localSheetId="27">#REF!</definedName>
    <definedName name="NA_Port_Names" localSheetId="16">#REF!</definedName>
    <definedName name="NA_Port_Names" localSheetId="34">#REF!</definedName>
    <definedName name="NA_Port_Names" localSheetId="18">#REF!</definedName>
    <definedName name="NA_Port_Names" localSheetId="38">#REF!</definedName>
    <definedName name="NA_Port_Names" localSheetId="22">#REF!</definedName>
    <definedName name="NA_Port_Names" localSheetId="30">#REF!</definedName>
    <definedName name="NA_Port_Names" localSheetId="13">#REF!</definedName>
    <definedName name="NA_Port_Names" localSheetId="32">#REF!</definedName>
    <definedName name="NA_Port_Names" localSheetId="17">#REF!</definedName>
    <definedName name="NA_Port_Names" localSheetId="11">#REF!</definedName>
    <definedName name="NA_Port_Names" localSheetId="12">#REF!</definedName>
    <definedName name="NA_Port_Names">#REF!</definedName>
    <definedName name="NA_Ramp_Names" localSheetId="31">#REF!</definedName>
    <definedName name="NA_Ramp_Names" localSheetId="35">#REF!</definedName>
    <definedName name="NA_Ramp_Names" localSheetId="29">#REF!</definedName>
    <definedName name="NA_Ramp_Names" localSheetId="26">#REF!</definedName>
    <definedName name="NA_Ramp_Names" localSheetId="14">#REF!</definedName>
    <definedName name="NA_Ramp_Names" localSheetId="37">#REF!</definedName>
    <definedName name="NA_Ramp_Names" localSheetId="36">#REF!</definedName>
    <definedName name="NA_Ramp_Names" localSheetId="46">#REF!</definedName>
    <definedName name="NA_Ramp_Names" localSheetId="40">#REF!</definedName>
    <definedName name="NA_Ramp_Names" localSheetId="20">#REF!</definedName>
    <definedName name="NA_Ramp_Names" localSheetId="21">#REF!</definedName>
    <definedName name="NA_Ramp_Names" localSheetId="23">#REF!</definedName>
    <definedName name="NA_Ramp_Names" localSheetId="15">#REF!</definedName>
    <definedName name="NA_Ramp_Names" localSheetId="33">#REF!</definedName>
    <definedName name="NA_Ramp_Names" localSheetId="19">#REF!</definedName>
    <definedName name="NA_Ramp_Names" localSheetId="41">#REF!</definedName>
    <definedName name="NA_Ramp_Names" localSheetId="24">#REF!</definedName>
    <definedName name="NA_Ramp_Names" localSheetId="27">#REF!</definedName>
    <definedName name="NA_Ramp_Names" localSheetId="16">#REF!</definedName>
    <definedName name="NA_Ramp_Names" localSheetId="34">#REF!</definedName>
    <definedName name="NA_Ramp_Names" localSheetId="18">#REF!</definedName>
    <definedName name="NA_Ramp_Names" localSheetId="38">#REF!</definedName>
    <definedName name="NA_Ramp_Names" localSheetId="22">#REF!</definedName>
    <definedName name="NA_Ramp_Names" localSheetId="30">#REF!</definedName>
    <definedName name="NA_Ramp_Names" localSheetId="13">#REF!</definedName>
    <definedName name="NA_Ramp_Names" localSheetId="32">#REF!</definedName>
    <definedName name="NA_Ramp_Names" localSheetId="17">#REF!</definedName>
    <definedName name="NA_Ramp_Names" localSheetId="11">#REF!</definedName>
    <definedName name="NA_Ramp_Names" localSheetId="12">#REF!</definedName>
    <definedName name="NA_Ramp_Names">#REF!</definedName>
    <definedName name="NE" localSheetId="31">#REF!</definedName>
    <definedName name="NE" localSheetId="35">#REF!</definedName>
    <definedName name="NE" localSheetId="29">#REF!</definedName>
    <definedName name="NE" localSheetId="26">#REF!</definedName>
    <definedName name="NE" localSheetId="14">#REF!</definedName>
    <definedName name="NE" localSheetId="37">#REF!</definedName>
    <definedName name="NE" localSheetId="36">#REF!</definedName>
    <definedName name="NE" localSheetId="46">#REF!</definedName>
    <definedName name="NE" localSheetId="40">#REF!</definedName>
    <definedName name="NE" localSheetId="20">#REF!</definedName>
    <definedName name="NE" localSheetId="21">#REF!</definedName>
    <definedName name="NE" localSheetId="23">#REF!</definedName>
    <definedName name="NE" localSheetId="15">#REF!</definedName>
    <definedName name="NE" localSheetId="33">#REF!</definedName>
    <definedName name="NE" localSheetId="19">#REF!</definedName>
    <definedName name="NE" localSheetId="41">#REF!</definedName>
    <definedName name="NE" localSheetId="24">#REF!</definedName>
    <definedName name="NE" localSheetId="27">#REF!</definedName>
    <definedName name="NE" localSheetId="16">#REF!</definedName>
    <definedName name="NE" localSheetId="34">#REF!</definedName>
    <definedName name="NE" localSheetId="18">#REF!</definedName>
    <definedName name="NE" localSheetId="38">#REF!</definedName>
    <definedName name="NE" localSheetId="22">#REF!</definedName>
    <definedName name="NE" localSheetId="30">#REF!</definedName>
    <definedName name="NE" localSheetId="13">#REF!</definedName>
    <definedName name="NE" localSheetId="32">#REF!</definedName>
    <definedName name="NE" localSheetId="17">#REF!</definedName>
    <definedName name="NE" localSheetId="6">#REF!</definedName>
    <definedName name="NE" localSheetId="11">#REF!</definedName>
    <definedName name="NE" localSheetId="9">#REF!</definedName>
    <definedName name="NE" localSheetId="12">#REF!</definedName>
    <definedName name="NE">#REF!</definedName>
    <definedName name="NE_IRT" localSheetId="31">#REF!</definedName>
    <definedName name="NE_IRT" localSheetId="35">#REF!</definedName>
    <definedName name="NE_IRT" localSheetId="29">#REF!</definedName>
    <definedName name="NE_IRT" localSheetId="26">#REF!</definedName>
    <definedName name="NE_IRT" localSheetId="14">#REF!</definedName>
    <definedName name="NE_IRT" localSheetId="37">#REF!</definedName>
    <definedName name="NE_IRT" localSheetId="36">#REF!</definedName>
    <definedName name="NE_IRT" localSheetId="46">#REF!</definedName>
    <definedName name="NE_IRT" localSheetId="40">#REF!</definedName>
    <definedName name="NE_IRT" localSheetId="20">#REF!</definedName>
    <definedName name="NE_IRT" localSheetId="21">#REF!</definedName>
    <definedName name="NE_IRT" localSheetId="23">#REF!</definedName>
    <definedName name="NE_IRT" localSheetId="15">#REF!</definedName>
    <definedName name="NE_IRT" localSheetId="33">#REF!</definedName>
    <definedName name="NE_IRT" localSheetId="19">#REF!</definedName>
    <definedName name="NE_IRT" localSheetId="41">#REF!</definedName>
    <definedName name="NE_IRT" localSheetId="24">#REF!</definedName>
    <definedName name="NE_IRT" localSheetId="27">#REF!</definedName>
    <definedName name="NE_IRT" localSheetId="16">#REF!</definedName>
    <definedName name="NE_IRT" localSheetId="34">#REF!</definedName>
    <definedName name="NE_IRT" localSheetId="18">#REF!</definedName>
    <definedName name="NE_IRT" localSheetId="38">#REF!</definedName>
    <definedName name="NE_IRT" localSheetId="22">#REF!</definedName>
    <definedName name="NE_IRT" localSheetId="30">#REF!</definedName>
    <definedName name="NE_IRT" localSheetId="13">#REF!</definedName>
    <definedName name="NE_IRT" localSheetId="32">#REF!</definedName>
    <definedName name="NE_IRT" localSheetId="17">#REF!</definedName>
    <definedName name="NE_IRT" localSheetId="6">#REF!</definedName>
    <definedName name="NE_IRT" localSheetId="11">#REF!</definedName>
    <definedName name="NE_IRT" localSheetId="9">#REF!</definedName>
    <definedName name="NE_IRT" localSheetId="12">#REF!</definedName>
    <definedName name="NE_IRT">#REF!</definedName>
    <definedName name="Port_Ranges" localSheetId="31">#REF!</definedName>
    <definedName name="Port_Ranges" localSheetId="35">#REF!</definedName>
    <definedName name="Port_Ranges" localSheetId="29">#REF!</definedName>
    <definedName name="Port_Ranges" localSheetId="26">#REF!</definedName>
    <definedName name="Port_Ranges" localSheetId="14">#REF!</definedName>
    <definedName name="Port_Ranges" localSheetId="37">#REF!</definedName>
    <definedName name="Port_Ranges" localSheetId="36">#REF!</definedName>
    <definedName name="Port_Ranges" localSheetId="46">#REF!</definedName>
    <definedName name="Port_Ranges" localSheetId="40">#REF!</definedName>
    <definedName name="Port_Ranges" localSheetId="20">#REF!</definedName>
    <definedName name="Port_Ranges" localSheetId="21">#REF!</definedName>
    <definedName name="Port_Ranges" localSheetId="23">#REF!</definedName>
    <definedName name="Port_Ranges" localSheetId="15">#REF!</definedName>
    <definedName name="Port_Ranges" localSheetId="33">#REF!</definedName>
    <definedName name="Port_Ranges" localSheetId="19">#REF!</definedName>
    <definedName name="Port_Ranges" localSheetId="41">#REF!</definedName>
    <definedName name="Port_Ranges" localSheetId="24">#REF!</definedName>
    <definedName name="Port_Ranges" localSheetId="27">#REF!</definedName>
    <definedName name="Port_Ranges" localSheetId="16">#REF!</definedName>
    <definedName name="Port_Ranges" localSheetId="34">#REF!</definedName>
    <definedName name="Port_Ranges" localSheetId="18">#REF!</definedName>
    <definedName name="Port_Ranges" localSheetId="38">#REF!</definedName>
    <definedName name="Port_Ranges" localSheetId="22">#REF!</definedName>
    <definedName name="Port_Ranges" localSheetId="30">#REF!</definedName>
    <definedName name="Port_Ranges" localSheetId="13">#REF!</definedName>
    <definedName name="Port_Ranges" localSheetId="32">#REF!</definedName>
    <definedName name="Port_Ranges" localSheetId="17">#REF!</definedName>
    <definedName name="Port_Ranges" localSheetId="11">#REF!</definedName>
    <definedName name="Port_Ranges" localSheetId="12">#REF!</definedName>
    <definedName name="Port_Ranges">#REF!</definedName>
    <definedName name="SAEC" localSheetId="31">#REF!</definedName>
    <definedName name="SAEC" localSheetId="35">#REF!</definedName>
    <definedName name="SAEC" localSheetId="29">#REF!</definedName>
    <definedName name="SAEC" localSheetId="26">#REF!</definedName>
    <definedName name="SAEC" localSheetId="14">#REF!</definedName>
    <definedName name="SAEC" localSheetId="37">#REF!</definedName>
    <definedName name="SAEC" localSheetId="36">#REF!</definedName>
    <definedName name="SAEC" localSheetId="46">#REF!</definedName>
    <definedName name="SAEC" localSheetId="40">#REF!</definedName>
    <definedName name="SAEC" localSheetId="20">#REF!</definedName>
    <definedName name="SAEC" localSheetId="21">#REF!</definedName>
    <definedName name="SAEC" localSheetId="23">#REF!</definedName>
    <definedName name="SAEC" localSheetId="15">#REF!</definedName>
    <definedName name="SAEC" localSheetId="33">#REF!</definedName>
    <definedName name="SAEC" localSheetId="19">#REF!</definedName>
    <definedName name="SAEC" localSheetId="41">#REF!</definedName>
    <definedName name="SAEC" localSheetId="24">#REF!</definedName>
    <definedName name="SAEC" localSheetId="27">#REF!</definedName>
    <definedName name="SAEC" localSheetId="16">#REF!</definedName>
    <definedName name="SAEC" localSheetId="34">#REF!</definedName>
    <definedName name="SAEC" localSheetId="18">#REF!</definedName>
    <definedName name="SAEC" localSheetId="38">#REF!</definedName>
    <definedName name="SAEC" localSheetId="22">#REF!</definedName>
    <definedName name="SAEC" localSheetId="30">#REF!</definedName>
    <definedName name="SAEC" localSheetId="13">#REF!</definedName>
    <definedName name="SAEC" localSheetId="32">#REF!</definedName>
    <definedName name="SAEC" localSheetId="17">#REF!</definedName>
    <definedName name="SAEC" localSheetId="6">#REF!</definedName>
    <definedName name="SAEC" localSheetId="11">#REF!</definedName>
    <definedName name="SAEC" localSheetId="9">#REF!</definedName>
    <definedName name="SAEC" localSheetId="12">#REF!</definedName>
    <definedName name="SAEC">#REF!</definedName>
    <definedName name="SAWC" localSheetId="31">#REF!</definedName>
    <definedName name="SAWC" localSheetId="35">#REF!</definedName>
    <definedName name="SAWC" localSheetId="29">#REF!</definedName>
    <definedName name="SAWC" localSheetId="26">#REF!</definedName>
    <definedName name="SAWC" localSheetId="14">#REF!</definedName>
    <definedName name="SAWC" localSheetId="37">#REF!</definedName>
    <definedName name="SAWC" localSheetId="36">#REF!</definedName>
    <definedName name="SAWC" localSheetId="46">#REF!</definedName>
    <definedName name="SAWC" localSheetId="40">#REF!</definedName>
    <definedName name="SAWC" localSheetId="20">#REF!</definedName>
    <definedName name="SAWC" localSheetId="21">#REF!</definedName>
    <definedName name="SAWC" localSheetId="23">#REF!</definedName>
    <definedName name="SAWC" localSheetId="15">#REF!</definedName>
    <definedName name="SAWC" localSheetId="33">#REF!</definedName>
    <definedName name="SAWC" localSheetId="19">#REF!</definedName>
    <definedName name="SAWC" localSheetId="41">#REF!</definedName>
    <definedName name="SAWC" localSheetId="24">#REF!</definedName>
    <definedName name="SAWC" localSheetId="27">#REF!</definedName>
    <definedName name="SAWC" localSheetId="16">#REF!</definedName>
    <definedName name="SAWC" localSheetId="34">#REF!</definedName>
    <definedName name="SAWC" localSheetId="18">#REF!</definedName>
    <definedName name="SAWC" localSheetId="38">#REF!</definedName>
    <definedName name="SAWC" localSheetId="22">#REF!</definedName>
    <definedName name="SAWC" localSheetId="30">#REF!</definedName>
    <definedName name="SAWC" localSheetId="13">#REF!</definedName>
    <definedName name="SAWC" localSheetId="32">#REF!</definedName>
    <definedName name="SAWC" localSheetId="17">#REF!</definedName>
    <definedName name="SAWC" localSheetId="6">#REF!</definedName>
    <definedName name="SAWC" localSheetId="11">#REF!</definedName>
    <definedName name="SAWC" localSheetId="9">#REF!</definedName>
    <definedName name="SAWC" localSheetId="12">#REF!</definedName>
    <definedName name="SAWC">#REF!</definedName>
    <definedName name="SPI" localSheetId="31">#REF!</definedName>
    <definedName name="SPI" localSheetId="35">#REF!</definedName>
    <definedName name="SPI" localSheetId="29">#REF!</definedName>
    <definedName name="SPI" localSheetId="26">#REF!</definedName>
    <definedName name="SPI" localSheetId="14">#REF!</definedName>
    <definedName name="SPI" localSheetId="37">#REF!</definedName>
    <definedName name="SPI" localSheetId="36">#REF!</definedName>
    <definedName name="SPI" localSheetId="46">#REF!</definedName>
    <definedName name="SPI" localSheetId="40">#REF!</definedName>
    <definedName name="SPI" localSheetId="20">#REF!</definedName>
    <definedName name="SPI" localSheetId="21">#REF!</definedName>
    <definedName name="SPI" localSheetId="23">#REF!</definedName>
    <definedName name="SPI" localSheetId="15">#REF!</definedName>
    <definedName name="SPI" localSheetId="33">#REF!</definedName>
    <definedName name="SPI" localSheetId="19">#REF!</definedName>
    <definedName name="SPI" localSheetId="41">#REF!</definedName>
    <definedName name="SPI" localSheetId="24">#REF!</definedName>
    <definedName name="SPI" localSheetId="27">#REF!</definedName>
    <definedName name="SPI" localSheetId="16">#REF!</definedName>
    <definedName name="SPI" localSheetId="34">#REF!</definedName>
    <definedName name="SPI" localSheetId="18">#REF!</definedName>
    <definedName name="SPI" localSheetId="38">#REF!</definedName>
    <definedName name="SPI" localSheetId="22">#REF!</definedName>
    <definedName name="SPI" localSheetId="30">#REF!</definedName>
    <definedName name="SPI" localSheetId="13">#REF!</definedName>
    <definedName name="SPI" localSheetId="32">#REF!</definedName>
    <definedName name="SPI" localSheetId="17">#REF!</definedName>
    <definedName name="SPI" localSheetId="6">#REF!</definedName>
    <definedName name="SPI" localSheetId="11">#REF!</definedName>
    <definedName name="SPI" localSheetId="9">#REF!</definedName>
    <definedName name="SPI" localSheetId="12">#REF!</definedName>
    <definedName name="SPI">#REF!</definedName>
    <definedName name="Subtrade" localSheetId="3">[5]Sheet2!$E$2:$E$150</definedName>
    <definedName name="Subtrade">[6]Sheet2!$E$2:$E$150</definedName>
    <definedName name="Trade" localSheetId="3">[5]Sheet2!$A$2:$A$9</definedName>
    <definedName name="Trade">[6]Sheet2!$A$2:$A$9</definedName>
    <definedName name="Z_319B4124_AE2B_4736_93DE_F046F98786D6_.wvu.Cols" localSheetId="4" hidden="1">'ISC to Wmed'!$C:$G</definedName>
    <definedName name="Z_319B4124_AE2B_4736_93DE_F046F98786D6_.wvu.Cols" localSheetId="5" hidden="1">'ISC to Wmed 18,08'!$C:$G</definedName>
    <definedName name="Z_319B4124_AE2B_4736_93DE_F046F98786D6_.wvu.Cols" localSheetId="6" hidden="1">'ISC to Wmed 21,08 '!$C:$G</definedName>
    <definedName name="Z_319B4124_AE2B_4736_93DE_F046F98786D6_.wvu.Cols" localSheetId="7" hidden="1">'ISC to Wmed 22,08 '!$C:$G</definedName>
    <definedName name="Z_319B4124_AE2B_4736_93DE_F046F98786D6_.wvu.Cols" localSheetId="8" hidden="1">'ISC to Wmed 31,08 '!$C:$G</definedName>
    <definedName name="Z_319B4124_AE2B_4736_93DE_F046F98786D6_.wvu.Cols" localSheetId="9" hidden="1">'ISC to Wmed FAK 12,09,16'!$C:$G</definedName>
    <definedName name="Z_319B4124_AE2B_4736_93DE_F046F98786D6_.wvu.PrintTitles" localSheetId="4" hidden="1">'ISC to Wmed'!$30:$31</definedName>
    <definedName name="Z_319B4124_AE2B_4736_93DE_F046F98786D6_.wvu.PrintTitles" localSheetId="5" hidden="1">'ISC to Wmed 18,08'!$30:$31</definedName>
    <definedName name="Z_319B4124_AE2B_4736_93DE_F046F98786D6_.wvu.PrintTitles" localSheetId="6" hidden="1">'ISC to Wmed 21,08 '!$30:$31</definedName>
    <definedName name="Z_319B4124_AE2B_4736_93DE_F046F98786D6_.wvu.PrintTitles" localSheetId="7" hidden="1">'ISC to Wmed 22,08 '!$28:$29</definedName>
    <definedName name="Z_319B4124_AE2B_4736_93DE_F046F98786D6_.wvu.PrintTitles" localSheetId="8" hidden="1">'ISC to Wmed 31,08 '!$30:$31</definedName>
    <definedName name="Z_319B4124_AE2B_4736_93DE_F046F98786D6_.wvu.PrintTitles" localSheetId="9" hidden="1">'ISC to Wmed FAK 12,09,16'!$29:$30</definedName>
  </definedNames>
  <calcPr calcId="162913"/>
  <webPublishing thicket="0" codePage="1252"/>
</workbook>
</file>

<file path=xl/calcChain.xml><?xml version="1.0" encoding="utf-8"?>
<calcChain xmlns="http://schemas.openxmlformats.org/spreadsheetml/2006/main">
  <c r="U46" i="34" l="1"/>
  <c r="T46" i="34"/>
  <c r="S46" i="34"/>
  <c r="R46" i="34"/>
  <c r="Q46" i="34"/>
  <c r="P46" i="34"/>
  <c r="O46" i="34"/>
  <c r="N46" i="34"/>
  <c r="M46" i="34"/>
  <c r="L46" i="34"/>
  <c r="K46" i="34"/>
  <c r="J46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U46" i="33" l="1"/>
  <c r="T46" i="33"/>
  <c r="S46" i="33"/>
  <c r="R46" i="33"/>
  <c r="Q46" i="33"/>
  <c r="P46" i="33"/>
  <c r="O46" i="33"/>
  <c r="N46" i="33"/>
  <c r="M46" i="33"/>
  <c r="L46" i="33"/>
  <c r="K46" i="33"/>
  <c r="J46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L30" i="32" l="1"/>
  <c r="U46" i="32"/>
  <c r="T46" i="32"/>
  <c r="S46" i="32"/>
  <c r="R46" i="32"/>
  <c r="Q46" i="32"/>
  <c r="P46" i="32"/>
  <c r="O46" i="32"/>
  <c r="N46" i="32"/>
  <c r="M46" i="32"/>
  <c r="L46" i="32"/>
  <c r="K46" i="32"/>
  <c r="J46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U30" i="32"/>
  <c r="T30" i="32"/>
  <c r="S30" i="32"/>
  <c r="R30" i="32"/>
  <c r="Q30" i="32"/>
  <c r="P30" i="32"/>
  <c r="O30" i="32"/>
  <c r="N30" i="32"/>
  <c r="M30" i="32"/>
  <c r="K30" i="32"/>
  <c r="J30" i="32"/>
  <c r="U46" i="31" l="1"/>
  <c r="T46" i="31"/>
  <c r="S46" i="31"/>
  <c r="R46" i="31"/>
  <c r="Q46" i="31"/>
  <c r="P46" i="31"/>
  <c r="O46" i="31"/>
  <c r="N46" i="31"/>
  <c r="M46" i="31"/>
  <c r="L46" i="31"/>
  <c r="K46" i="31"/>
  <c r="J46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U46" i="30" l="1"/>
  <c r="T46" i="30"/>
  <c r="S46" i="30"/>
  <c r="R46" i="30"/>
  <c r="Q46" i="30"/>
  <c r="P46" i="30"/>
  <c r="O46" i="30"/>
  <c r="N46" i="30"/>
  <c r="M46" i="30"/>
  <c r="L46" i="30"/>
  <c r="K46" i="30"/>
  <c r="J46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U46" i="29" l="1"/>
  <c r="T46" i="29"/>
  <c r="S46" i="29"/>
  <c r="R46" i="29"/>
  <c r="Q46" i="29"/>
  <c r="P46" i="29"/>
  <c r="O46" i="29"/>
  <c r="N46" i="29"/>
  <c r="M46" i="29"/>
  <c r="L46" i="29"/>
  <c r="K46" i="29"/>
  <c r="J46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U46" i="28" l="1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H46" i="26" l="1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H35" i="26" l="1"/>
  <c r="H37" i="26"/>
  <c r="N30" i="26" l="1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U30" i="26"/>
  <c r="T30" i="26"/>
  <c r="S30" i="26"/>
  <c r="R30" i="26"/>
  <c r="Q30" i="26"/>
  <c r="P30" i="26"/>
  <c r="O30" i="26"/>
  <c r="M30" i="26"/>
  <c r="L30" i="26"/>
  <c r="K30" i="26"/>
  <c r="J30" i="26"/>
  <c r="U46" i="25" l="1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N30" i="24" l="1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U30" i="24"/>
  <c r="T30" i="24"/>
  <c r="S30" i="24"/>
  <c r="R30" i="24"/>
  <c r="Q30" i="24"/>
  <c r="P30" i="24"/>
  <c r="O30" i="24"/>
  <c r="M30" i="24"/>
  <c r="L30" i="24"/>
  <c r="K30" i="24"/>
  <c r="J30" i="24"/>
  <c r="U46" i="23" l="1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U46" i="22" l="1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AA46" i="21"/>
  <c r="Z46" i="21"/>
  <c r="Y46" i="21"/>
  <c r="X46" i="21"/>
  <c r="S46" i="21"/>
  <c r="R46" i="21"/>
  <c r="Q46" i="21"/>
  <c r="P46" i="21"/>
  <c r="O46" i="21"/>
  <c r="N46" i="21"/>
  <c r="M46" i="21"/>
  <c r="L46" i="21"/>
  <c r="K46" i="21"/>
  <c r="J46" i="21"/>
  <c r="AA45" i="21"/>
  <c r="Z45" i="21"/>
  <c r="Y45" i="21"/>
  <c r="X45" i="21"/>
  <c r="S45" i="21"/>
  <c r="R45" i="21"/>
  <c r="Q45" i="21"/>
  <c r="P45" i="21"/>
  <c r="O45" i="21"/>
  <c r="N45" i="21"/>
  <c r="M45" i="21"/>
  <c r="L45" i="21"/>
  <c r="K45" i="21"/>
  <c r="J45" i="21"/>
  <c r="AA44" i="21"/>
  <c r="Z44" i="21"/>
  <c r="Y44" i="21"/>
  <c r="X44" i="21"/>
  <c r="S44" i="21"/>
  <c r="R44" i="21"/>
  <c r="Q44" i="21"/>
  <c r="P44" i="21"/>
  <c r="O44" i="21"/>
  <c r="N44" i="21"/>
  <c r="M44" i="21"/>
  <c r="L44" i="21"/>
  <c r="K44" i="21"/>
  <c r="J44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AA35" i="21"/>
  <c r="Z35" i="21"/>
  <c r="Y35" i="21"/>
  <c r="X35" i="21"/>
  <c r="W35" i="21"/>
  <c r="V35" i="21"/>
  <c r="S35" i="21"/>
  <c r="R35" i="21"/>
  <c r="Q35" i="21"/>
  <c r="P35" i="21"/>
  <c r="O35" i="21"/>
  <c r="N35" i="21"/>
  <c r="M35" i="21"/>
  <c r="L35" i="21"/>
  <c r="K35" i="21"/>
  <c r="J35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AA33" i="21"/>
  <c r="Z33" i="21"/>
  <c r="Y33" i="21"/>
  <c r="X33" i="21"/>
  <c r="S33" i="21"/>
  <c r="R33" i="21"/>
  <c r="Q33" i="21"/>
  <c r="P33" i="21"/>
  <c r="O33" i="21"/>
  <c r="N33" i="21"/>
  <c r="M33" i="21"/>
  <c r="L33" i="21"/>
  <c r="K33" i="21"/>
  <c r="J33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AA31" i="21"/>
  <c r="Z31" i="21"/>
  <c r="Y31" i="21"/>
  <c r="X31" i="21"/>
  <c r="S31" i="21"/>
  <c r="R31" i="21"/>
  <c r="Q31" i="21"/>
  <c r="P31" i="21"/>
  <c r="O31" i="21"/>
  <c r="N31" i="21"/>
  <c r="M31" i="21"/>
  <c r="L31" i="21"/>
  <c r="K31" i="21"/>
  <c r="J31" i="21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AA47" i="20"/>
  <c r="Z47" i="20"/>
  <c r="Y47" i="20"/>
  <c r="X47" i="20"/>
  <c r="S47" i="20"/>
  <c r="R47" i="20"/>
  <c r="Q47" i="20"/>
  <c r="P47" i="20"/>
  <c r="O47" i="20"/>
  <c r="N47" i="20"/>
  <c r="M47" i="20"/>
  <c r="L47" i="20"/>
  <c r="K47" i="20"/>
  <c r="J47" i="20"/>
  <c r="AA46" i="20"/>
  <c r="Z46" i="20"/>
  <c r="Y46" i="20"/>
  <c r="X46" i="20"/>
  <c r="S46" i="20"/>
  <c r="R46" i="20"/>
  <c r="Q46" i="20"/>
  <c r="P46" i="20"/>
  <c r="O46" i="20"/>
  <c r="N46" i="20"/>
  <c r="M46" i="20"/>
  <c r="L46" i="20"/>
  <c r="K46" i="20"/>
  <c r="J46" i="20"/>
  <c r="AA45" i="20"/>
  <c r="Z45" i="20"/>
  <c r="Y45" i="20"/>
  <c r="X45" i="20"/>
  <c r="S45" i="20"/>
  <c r="R45" i="20"/>
  <c r="Q45" i="20"/>
  <c r="P45" i="20"/>
  <c r="O45" i="20"/>
  <c r="N45" i="20"/>
  <c r="M45" i="20"/>
  <c r="L45" i="20"/>
  <c r="K45" i="20"/>
  <c r="J45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AA36" i="20"/>
  <c r="Z36" i="20"/>
  <c r="Y36" i="20"/>
  <c r="X36" i="20"/>
  <c r="W36" i="20"/>
  <c r="V36" i="20"/>
  <c r="Q36" i="20"/>
  <c r="P36" i="20"/>
  <c r="O36" i="20"/>
  <c r="N36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AA34" i="20"/>
  <c r="Z34" i="20"/>
  <c r="Y34" i="20"/>
  <c r="X34" i="20"/>
  <c r="S34" i="20"/>
  <c r="R34" i="20"/>
  <c r="Q34" i="20"/>
  <c r="P34" i="20"/>
  <c r="O34" i="20"/>
  <c r="N34" i="20"/>
  <c r="M34" i="20"/>
  <c r="L34" i="20"/>
  <c r="K34" i="20"/>
  <c r="J34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AA32" i="20"/>
  <c r="Z32" i="20"/>
  <c r="Y32" i="20"/>
  <c r="X32" i="20"/>
  <c r="S32" i="20"/>
  <c r="R32" i="20"/>
  <c r="Q32" i="20"/>
  <c r="P32" i="20"/>
  <c r="O32" i="20"/>
  <c r="N32" i="20"/>
  <c r="M32" i="20"/>
  <c r="L32" i="20"/>
  <c r="K32" i="20"/>
  <c r="J32" i="20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AA45" i="19"/>
  <c r="Z45" i="19"/>
  <c r="Y45" i="19"/>
  <c r="X45" i="19"/>
  <c r="S45" i="19"/>
  <c r="R45" i="19"/>
  <c r="Q45" i="19"/>
  <c r="P45" i="19"/>
  <c r="O45" i="19"/>
  <c r="N45" i="19"/>
  <c r="M45" i="19"/>
  <c r="L45" i="19"/>
  <c r="K45" i="19"/>
  <c r="J45" i="19"/>
  <c r="AA44" i="19"/>
  <c r="Z44" i="19"/>
  <c r="Y44" i="19"/>
  <c r="X44" i="19"/>
  <c r="S44" i="19"/>
  <c r="R44" i="19"/>
  <c r="Q44" i="19"/>
  <c r="P44" i="19"/>
  <c r="O44" i="19"/>
  <c r="N44" i="19"/>
  <c r="M44" i="19"/>
  <c r="L44" i="19"/>
  <c r="K44" i="19"/>
  <c r="J44" i="19"/>
  <c r="AA43" i="19"/>
  <c r="Z43" i="19"/>
  <c r="Y43" i="19"/>
  <c r="X43" i="19"/>
  <c r="S43" i="19"/>
  <c r="R43" i="19"/>
  <c r="Q43" i="19"/>
  <c r="P43" i="19"/>
  <c r="O43" i="19"/>
  <c r="N43" i="19"/>
  <c r="M43" i="19"/>
  <c r="L43" i="19"/>
  <c r="K43" i="19"/>
  <c r="J43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AA32" i="19"/>
  <c r="Z32" i="19"/>
  <c r="Y32" i="19"/>
  <c r="X32" i="19"/>
  <c r="S32" i="19"/>
  <c r="R32" i="19"/>
  <c r="Q32" i="19"/>
  <c r="P32" i="19"/>
  <c r="O32" i="19"/>
  <c r="N32" i="19"/>
  <c r="M32" i="19"/>
  <c r="L32" i="19"/>
  <c r="K32" i="19"/>
  <c r="J32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AA30" i="19"/>
  <c r="Z30" i="19"/>
  <c r="Y30" i="19"/>
  <c r="X30" i="19"/>
  <c r="S30" i="19"/>
  <c r="R30" i="19"/>
  <c r="Q30" i="19"/>
  <c r="P30" i="19"/>
  <c r="O30" i="19"/>
  <c r="N30" i="19"/>
  <c r="M30" i="19"/>
  <c r="L30" i="19"/>
  <c r="K30" i="19"/>
  <c r="J30" i="19"/>
  <c r="AA48" i="17" l="1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AA47" i="17"/>
  <c r="Z47" i="17"/>
  <c r="Y47" i="17"/>
  <c r="X47" i="17"/>
  <c r="S47" i="17"/>
  <c r="R47" i="17"/>
  <c r="Q47" i="17"/>
  <c r="P47" i="17"/>
  <c r="O47" i="17"/>
  <c r="N47" i="17"/>
  <c r="M47" i="17"/>
  <c r="L47" i="17"/>
  <c r="K47" i="17"/>
  <c r="J47" i="17"/>
  <c r="AA46" i="17"/>
  <c r="Z46" i="17"/>
  <c r="Y46" i="17"/>
  <c r="X46" i="17"/>
  <c r="S46" i="17"/>
  <c r="R46" i="17"/>
  <c r="Q46" i="17"/>
  <c r="P46" i="17"/>
  <c r="O46" i="17"/>
  <c r="N46" i="17"/>
  <c r="M46" i="17"/>
  <c r="L46" i="17"/>
  <c r="K46" i="17"/>
  <c r="J46" i="17"/>
  <c r="AA45" i="17"/>
  <c r="Z45" i="17"/>
  <c r="Y45" i="17"/>
  <c r="X45" i="17"/>
  <c r="S45" i="17"/>
  <c r="R45" i="17"/>
  <c r="Q45" i="17"/>
  <c r="P45" i="17"/>
  <c r="O45" i="17"/>
  <c r="N45" i="17"/>
  <c r="M45" i="17"/>
  <c r="L45" i="17"/>
  <c r="K45" i="17"/>
  <c r="J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AA34" i="17"/>
  <c r="Z34" i="17"/>
  <c r="Y34" i="17"/>
  <c r="X34" i="17"/>
  <c r="S34" i="17"/>
  <c r="R34" i="17"/>
  <c r="Q34" i="17"/>
  <c r="P34" i="17"/>
  <c r="O34" i="17"/>
  <c r="N34" i="17"/>
  <c r="M34" i="17"/>
  <c r="L34" i="17"/>
  <c r="K34" i="17"/>
  <c r="J34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AA32" i="17"/>
  <c r="Z32" i="17"/>
  <c r="Y32" i="17"/>
  <c r="X32" i="17"/>
  <c r="S32" i="17"/>
  <c r="R32" i="17"/>
  <c r="Q32" i="17"/>
  <c r="P32" i="17"/>
  <c r="O32" i="17"/>
  <c r="N32" i="17"/>
  <c r="M32" i="17"/>
  <c r="L32" i="17"/>
  <c r="K32" i="17"/>
  <c r="J32" i="17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AA47" i="16"/>
  <c r="Z47" i="16"/>
  <c r="Y47" i="16"/>
  <c r="X47" i="16"/>
  <c r="S47" i="16"/>
  <c r="R47" i="16"/>
  <c r="Q47" i="16"/>
  <c r="P47" i="16"/>
  <c r="O47" i="16"/>
  <c r="N47" i="16"/>
  <c r="M47" i="16"/>
  <c r="L47" i="16"/>
  <c r="K47" i="16"/>
  <c r="J47" i="16"/>
  <c r="AA46" i="16"/>
  <c r="Z46" i="16"/>
  <c r="Y46" i="16"/>
  <c r="X46" i="16"/>
  <c r="S46" i="16"/>
  <c r="R46" i="16"/>
  <c r="Q46" i="16"/>
  <c r="P46" i="16"/>
  <c r="O46" i="16"/>
  <c r="N46" i="16"/>
  <c r="M46" i="16"/>
  <c r="L46" i="16"/>
  <c r="K46" i="16"/>
  <c r="J46" i="16"/>
  <c r="AA45" i="16"/>
  <c r="Z45" i="16"/>
  <c r="Y45" i="16"/>
  <c r="X45" i="16"/>
  <c r="S45" i="16"/>
  <c r="R45" i="16"/>
  <c r="Q45" i="16"/>
  <c r="P45" i="16"/>
  <c r="O45" i="16"/>
  <c r="N45" i="16"/>
  <c r="M45" i="16"/>
  <c r="L45" i="16"/>
  <c r="K45" i="16"/>
  <c r="J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AA34" i="16"/>
  <c r="Z34" i="16"/>
  <c r="Y34" i="16"/>
  <c r="X34" i="16"/>
  <c r="S34" i="16"/>
  <c r="R34" i="16"/>
  <c r="Q34" i="16"/>
  <c r="P34" i="16"/>
  <c r="O34" i="16"/>
  <c r="N34" i="16"/>
  <c r="M34" i="16"/>
  <c r="L34" i="16"/>
  <c r="K34" i="16"/>
  <c r="J34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AA32" i="16"/>
  <c r="Z32" i="16"/>
  <c r="Y32" i="16"/>
  <c r="X32" i="16"/>
  <c r="S32" i="16"/>
  <c r="R32" i="16"/>
  <c r="Q32" i="16"/>
  <c r="P32" i="16"/>
  <c r="O32" i="16"/>
  <c r="N32" i="16"/>
  <c r="M32" i="16"/>
  <c r="L32" i="16"/>
  <c r="K32" i="16"/>
  <c r="J32" i="16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AA47" i="15"/>
  <c r="Z47" i="15"/>
  <c r="Y47" i="15"/>
  <c r="X47" i="15"/>
  <c r="S47" i="15"/>
  <c r="R47" i="15"/>
  <c r="Q47" i="15"/>
  <c r="P47" i="15"/>
  <c r="O47" i="15"/>
  <c r="N47" i="15"/>
  <c r="M47" i="15"/>
  <c r="L47" i="15"/>
  <c r="K47" i="15"/>
  <c r="J47" i="15"/>
  <c r="AA46" i="15"/>
  <c r="Z46" i="15"/>
  <c r="Y46" i="15"/>
  <c r="X46" i="15"/>
  <c r="S46" i="15"/>
  <c r="R46" i="15"/>
  <c r="Q46" i="15"/>
  <c r="P46" i="15"/>
  <c r="O46" i="15"/>
  <c r="N46" i="15"/>
  <c r="M46" i="15"/>
  <c r="L46" i="15"/>
  <c r="K46" i="15"/>
  <c r="J46" i="15"/>
  <c r="AA45" i="15"/>
  <c r="Z45" i="15"/>
  <c r="Y45" i="15"/>
  <c r="X45" i="15"/>
  <c r="S45" i="15"/>
  <c r="R45" i="15"/>
  <c r="Q45" i="15"/>
  <c r="P45" i="15"/>
  <c r="O45" i="15"/>
  <c r="N45" i="15"/>
  <c r="M45" i="15"/>
  <c r="L45" i="15"/>
  <c r="K45" i="15"/>
  <c r="J45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AA32" i="15"/>
  <c r="Z32" i="15"/>
  <c r="Y32" i="15"/>
  <c r="X32" i="15"/>
  <c r="S32" i="15"/>
  <c r="R32" i="15"/>
  <c r="Q32" i="15"/>
  <c r="P32" i="15"/>
  <c r="O32" i="15"/>
  <c r="N32" i="15"/>
  <c r="M32" i="15"/>
  <c r="L32" i="15"/>
  <c r="K32" i="15"/>
  <c r="J32" i="15"/>
  <c r="K65" i="9" l="1"/>
  <c r="H65" i="9"/>
  <c r="F65" i="9"/>
  <c r="E65" i="9"/>
  <c r="J64" i="9"/>
  <c r="J65" i="9" s="1"/>
  <c r="I64" i="9"/>
  <c r="I65" i="9" s="1"/>
  <c r="G64" i="9"/>
  <c r="G65" i="9" s="1"/>
  <c r="F64" i="9"/>
  <c r="J63" i="9"/>
  <c r="I63" i="9"/>
  <c r="G63" i="9"/>
  <c r="F63" i="9"/>
  <c r="K62" i="9"/>
  <c r="H62" i="9"/>
  <c r="E62" i="9"/>
  <c r="I61" i="9"/>
  <c r="I62" i="9" s="1"/>
  <c r="G61" i="9"/>
  <c r="G62" i="9" s="1"/>
  <c r="F61" i="9"/>
  <c r="F62" i="9" s="1"/>
  <c r="J60" i="9"/>
  <c r="J61" i="9" s="1"/>
  <c r="J62" i="9" s="1"/>
  <c r="I60" i="9"/>
  <c r="G60" i="9"/>
  <c r="F60" i="9"/>
  <c r="K59" i="9"/>
  <c r="I59" i="9"/>
  <c r="H59" i="9"/>
  <c r="G59" i="9"/>
  <c r="F59" i="9"/>
  <c r="E59" i="9"/>
  <c r="J58" i="9"/>
  <c r="J59" i="9" s="1"/>
  <c r="J57" i="9"/>
  <c r="K56" i="9"/>
  <c r="H56" i="9"/>
  <c r="J55" i="9"/>
  <c r="J56" i="9" s="1"/>
  <c r="J54" i="9"/>
  <c r="K53" i="9"/>
  <c r="I53" i="9"/>
  <c r="H53" i="9"/>
  <c r="G53" i="9"/>
  <c r="J52" i="9"/>
  <c r="J53" i="9" s="1"/>
  <c r="J51" i="9"/>
  <c r="K50" i="9"/>
  <c r="H50" i="9"/>
  <c r="E50" i="9"/>
  <c r="J49" i="9"/>
  <c r="J50" i="9" s="1"/>
  <c r="I49" i="9"/>
  <c r="I50" i="9" s="1"/>
  <c r="G49" i="9"/>
  <c r="G50" i="9" s="1"/>
  <c r="F49" i="9"/>
  <c r="F50" i="9" s="1"/>
  <c r="J48" i="9"/>
  <c r="I48" i="9"/>
  <c r="G48" i="9"/>
  <c r="F48" i="9"/>
  <c r="K47" i="9"/>
  <c r="H47" i="9"/>
  <c r="E47" i="9"/>
  <c r="J46" i="9"/>
  <c r="J47" i="9" s="1"/>
  <c r="I46" i="9"/>
  <c r="I47" i="9" s="1"/>
  <c r="G46" i="9"/>
  <c r="G47" i="9" s="1"/>
  <c r="F46" i="9"/>
  <c r="F47" i="9" s="1"/>
  <c r="J45" i="9"/>
  <c r="I45" i="9"/>
  <c r="G45" i="9"/>
  <c r="F45" i="9"/>
  <c r="I36" i="9"/>
  <c r="E36" i="9"/>
  <c r="K35" i="9"/>
  <c r="K36" i="9" s="1"/>
  <c r="I35" i="9"/>
  <c r="H35" i="9"/>
  <c r="H36" i="9" s="1"/>
  <c r="G35" i="9"/>
  <c r="G36" i="9" s="1"/>
  <c r="F35" i="9"/>
  <c r="F36" i="9" s="1"/>
  <c r="K34" i="9"/>
  <c r="J34" i="9"/>
  <c r="J35" i="9" s="1"/>
  <c r="J36" i="9" s="1"/>
  <c r="I34" i="9"/>
  <c r="H34" i="9"/>
  <c r="G34" i="9"/>
  <c r="F34" i="9"/>
  <c r="K29" i="9"/>
  <c r="J29" i="9"/>
  <c r="H29" i="9"/>
  <c r="E29" i="9"/>
  <c r="I29" i="9" s="1"/>
  <c r="I28" i="9"/>
  <c r="F28" i="9"/>
  <c r="G28" i="9" s="1"/>
  <c r="I27" i="9"/>
  <c r="F27" i="9"/>
  <c r="G27" i="9" s="1"/>
  <c r="F59" i="8"/>
  <c r="G53" i="8"/>
  <c r="K56" i="8"/>
  <c r="H56" i="8"/>
  <c r="J55" i="8"/>
  <c r="J56" i="8" s="1"/>
  <c r="J54" i="8"/>
  <c r="I61" i="8"/>
  <c r="G61" i="8"/>
  <c r="G62" i="8" s="1"/>
  <c r="F61" i="8"/>
  <c r="F62" i="8"/>
  <c r="K35" i="8"/>
  <c r="K36" i="8" s="1"/>
  <c r="K34" i="8"/>
  <c r="I35" i="8"/>
  <c r="I36" i="8" s="1"/>
  <c r="I34" i="8"/>
  <c r="H34" i="8"/>
  <c r="H35" i="8"/>
  <c r="H36" i="8"/>
  <c r="G35" i="8"/>
  <c r="G36" i="8" s="1"/>
  <c r="F35" i="8"/>
  <c r="F36" i="8" s="1"/>
  <c r="E50" i="8"/>
  <c r="K29" i="8"/>
  <c r="E29" i="8"/>
  <c r="F29" i="8"/>
  <c r="G29" i="8"/>
  <c r="E59" i="8"/>
  <c r="H59" i="8"/>
  <c r="K59" i="8"/>
  <c r="J58" i="8"/>
  <c r="J59" i="8"/>
  <c r="I59" i="8"/>
  <c r="G59" i="8"/>
  <c r="K53" i="8"/>
  <c r="J52" i="8"/>
  <c r="J53" i="8" s="1"/>
  <c r="I53" i="8"/>
  <c r="H53" i="8"/>
  <c r="K50" i="8"/>
  <c r="J49" i="8"/>
  <c r="J50" i="8"/>
  <c r="I49" i="8"/>
  <c r="I50" i="8"/>
  <c r="G49" i="8"/>
  <c r="G50" i="8" s="1"/>
  <c r="F49" i="8"/>
  <c r="F50" i="8"/>
  <c r="E47" i="8"/>
  <c r="H29" i="8"/>
  <c r="J29" i="8"/>
  <c r="I28" i="8"/>
  <c r="F28" i="8"/>
  <c r="G28" i="8" s="1"/>
  <c r="G46" i="8"/>
  <c r="G47" i="8"/>
  <c r="J64" i="8"/>
  <c r="J65" i="8" s="1"/>
  <c r="I60" i="8"/>
  <c r="I48" i="8"/>
  <c r="K65" i="8"/>
  <c r="I64" i="8"/>
  <c r="I65" i="8" s="1"/>
  <c r="G64" i="8"/>
  <c r="G65" i="8" s="1"/>
  <c r="F64" i="8"/>
  <c r="F65" i="8"/>
  <c r="J63" i="8"/>
  <c r="I63" i="8"/>
  <c r="G63" i="8"/>
  <c r="F63" i="8"/>
  <c r="E62" i="8"/>
  <c r="E36" i="8"/>
  <c r="J60" i="8"/>
  <c r="J61" i="8"/>
  <c r="J62" i="8"/>
  <c r="J57" i="8"/>
  <c r="J51" i="8"/>
  <c r="J48" i="8"/>
  <c r="J45" i="8"/>
  <c r="K62" i="8"/>
  <c r="J34" i="8"/>
  <c r="J35" i="8"/>
  <c r="J36" i="8"/>
  <c r="F48" i="8"/>
  <c r="G48" i="8"/>
  <c r="F34" i="8"/>
  <c r="G60" i="8"/>
  <c r="G34" i="8"/>
  <c r="F27" i="8"/>
  <c r="G27" i="8"/>
  <c r="F60" i="8"/>
  <c r="H62" i="8"/>
  <c r="E65" i="8"/>
  <c r="F45" i="8"/>
  <c r="I27" i="8"/>
  <c r="G45" i="8"/>
  <c r="I45" i="8"/>
  <c r="F46" i="8"/>
  <c r="F47" i="8"/>
  <c r="H65" i="8"/>
  <c r="I46" i="8"/>
  <c r="I47" i="8"/>
  <c r="J46" i="8"/>
  <c r="J47" i="8" s="1"/>
  <c r="K47" i="8"/>
  <c r="I62" i="8"/>
  <c r="H50" i="8"/>
  <c r="H47" i="8"/>
  <c r="I29" i="8"/>
  <c r="F29" i="9" l="1"/>
  <c r="G29" i="9" s="1"/>
</calcChain>
</file>

<file path=xl/comments1.xml><?xml version="1.0" encoding="utf-8"?>
<comments xmlns="http://schemas.openxmlformats.org/spreadsheetml/2006/main">
  <authors>
    <author>Suren Balakrishnan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eg, TR, RA, CR, WW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Port Ranges definitions in General Notes section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 xml:space="preserve">Port Ranges definitions in General Notes section 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eg, TR, RA, CR, WW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eg. USD, EUR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Must be numerical, the lower the number, the lower the rates.            Blank = TIERs N/A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Eg. FAK, GDSM, etc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If blank, general validity of guidelines applies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If blank, general validity of guidelines applies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Suren Balakrishnan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eg, TR, RA, CR, WW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Port Ranges definitions in General Notes section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 xml:space="preserve">Port Ranges definitions in General Notes section 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eg, TR, RA, CR, WW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eg. USD, EUR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Must be numerical, the lower the number, the lower the rates.            Blank = TIERs N/A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Eg. FAK, GDSM, etc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If blank, general validity of guidelines applies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If blank, general validity of guidelines applies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Suren Balakrishnan</author>
    <author>Wladimir Taubert</author>
    <author>Soenke Bolling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Insert appropriate FIS LOCODE (ie DEHAM) or Country Code. 
Multiple locations may be entered separated by comma.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Insert appropriate FIS LOCODE (ie DEHAM) or Country Code. 
Multiple locations may be entered separated by comma.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Insert appropriate currency as per FIS
eg. USD, EUR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1">
      <text>
        <r>
          <rPr>
            <b/>
            <sz val="9"/>
            <color indexed="81"/>
            <rFont val="Tahoma"/>
            <family val="2"/>
          </rPr>
          <t>Insert corresonding rate levels per equipment size /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1">
      <text>
        <r>
          <rPr>
            <b/>
            <sz val="9"/>
            <color indexed="81"/>
            <rFont val="Tahoma"/>
            <family val="2"/>
          </rPr>
          <t>Insert corresonding rate levels per equipment size /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Insert corresonding rate levels per equipment size /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 xml:space="preserve">Insert date in line with Windows date format
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 xml:space="preserve">Insert date in line with Windows date format
</t>
        </r>
      </text>
    </comment>
    <comment ref="I40" authorId="2">
      <text>
        <r>
          <rPr>
            <b/>
            <sz val="9"/>
            <color indexed="81"/>
            <rFont val="Tahoma"/>
            <family val="2"/>
          </rPr>
          <t>Insert corresponding FIS defined Rate Term 
for this lane (per FIS screen R5060).
Max. 10 characters</t>
        </r>
      </text>
    </comment>
  </commentList>
</comments>
</file>

<file path=xl/sharedStrings.xml><?xml version="1.0" encoding="utf-8"?>
<sst xmlns="http://schemas.openxmlformats.org/spreadsheetml/2006/main" count="9066" uniqueCount="766">
  <si>
    <t>Minimum Guidelines</t>
  </si>
  <si>
    <t>Indian Subcontinent</t>
  </si>
  <si>
    <t>TO</t>
  </si>
  <si>
    <t>FROM</t>
  </si>
  <si>
    <t xml:space="preserve">20' </t>
  </si>
  <si>
    <t>USD</t>
  </si>
  <si>
    <t xml:space="preserve">40' </t>
  </si>
  <si>
    <t>40'</t>
  </si>
  <si>
    <t>Pakistan</t>
  </si>
  <si>
    <t>LKCMB</t>
  </si>
  <si>
    <t>Chittagong</t>
  </si>
  <si>
    <t>BDCGP</t>
  </si>
  <si>
    <t>Egypt</t>
  </si>
  <si>
    <t>Malta</t>
  </si>
  <si>
    <t>Spain</t>
  </si>
  <si>
    <t>France</t>
  </si>
  <si>
    <t>Barcelona / Valencia</t>
  </si>
  <si>
    <t>Fos</t>
  </si>
  <si>
    <t>Marsaxlokk</t>
  </si>
  <si>
    <t xml:space="preserve">Please see separate "Additionals"  page for all charges to apply over and above the below rates. </t>
  </si>
  <si>
    <t>From:</t>
  </si>
  <si>
    <t>To:</t>
  </si>
  <si>
    <t>FAK</t>
  </si>
  <si>
    <t>Commodity:</t>
  </si>
  <si>
    <r>
      <t xml:space="preserve">Base Rates </t>
    </r>
    <r>
      <rPr>
        <b/>
        <sz val="10"/>
        <color indexed="12"/>
        <rFont val="Arial"/>
        <family val="2"/>
      </rPr>
      <t>General Purpose</t>
    </r>
    <r>
      <rPr>
        <b/>
        <sz val="10"/>
        <rFont val="Arial"/>
        <family val="2"/>
      </rPr>
      <t xml:space="preserve"> Container</t>
    </r>
  </si>
  <si>
    <t xml:space="preserve">40'HC </t>
  </si>
  <si>
    <t>40' HC</t>
  </si>
  <si>
    <t>PKBQM/ PKKHI</t>
  </si>
  <si>
    <r>
      <t xml:space="preserve">Base Rates </t>
    </r>
    <r>
      <rPr>
        <b/>
        <sz val="10"/>
        <color indexed="12"/>
        <rFont val="Arial"/>
        <family val="2"/>
      </rPr>
      <t>General Purpose</t>
    </r>
    <r>
      <rPr>
        <b/>
        <sz val="10"/>
        <rFont val="Arial"/>
        <family val="2"/>
      </rPr>
      <t xml:space="preserve"> Container</t>
    </r>
  </si>
  <si>
    <t>West Mediterranean</t>
  </si>
  <si>
    <t xml:space="preserve"> </t>
  </si>
  <si>
    <t>INCCU</t>
  </si>
  <si>
    <t>Indian Subcontinent Minimum Guidelines</t>
  </si>
  <si>
    <t>India Zone 1</t>
  </si>
  <si>
    <t>India Zone 2</t>
  </si>
  <si>
    <t>Vishakhapatnam</t>
  </si>
  <si>
    <t>Cochin/Chennai</t>
  </si>
  <si>
    <t>Tuticorin</t>
  </si>
  <si>
    <t>INCOK/INMAA</t>
  </si>
  <si>
    <t>INTUT</t>
  </si>
  <si>
    <t>Montenegro</t>
  </si>
  <si>
    <t>Adriatic</t>
  </si>
  <si>
    <t>Bar</t>
  </si>
  <si>
    <t>[majority ANS]</t>
  </si>
  <si>
    <t>Port Qasim</t>
  </si>
  <si>
    <t>Sri Lanka*</t>
  </si>
  <si>
    <t>SRI LANKA* - includes usd186/20'd, usd269/40' THO/MTD charges</t>
  </si>
  <si>
    <t>Catania / Trapani : TADs to apply as per tariff</t>
  </si>
  <si>
    <r>
      <t xml:space="preserve">Nhava Sheva </t>
    </r>
    <r>
      <rPr>
        <sz val="8"/>
        <rFont val="Arial"/>
        <family val="2"/>
      </rPr>
      <t>INNSA</t>
    </r>
  </si>
  <si>
    <r>
      <rPr>
        <b/>
        <sz val="8"/>
        <rFont val="Arial"/>
        <family val="2"/>
      </rPr>
      <t>Mundra</t>
    </r>
    <r>
      <rPr>
        <sz val="8"/>
        <rFont val="Arial"/>
        <family val="2"/>
      </rPr>
      <t xml:space="preserve"> INMUN</t>
    </r>
  </si>
  <si>
    <t>Italy</t>
  </si>
  <si>
    <t xml:space="preserve">Colombo  </t>
  </si>
  <si>
    <t xml:space="preserve"> Daimetta/ Port Said</t>
  </si>
  <si>
    <t>Rates ex India are inclusive of BUC/CAF/EMS/EBS/CSF/EFS but subj to all other additionals as per tariff.</t>
  </si>
  <si>
    <t>Rates ex Pakistan/Bangladesh are inclusive of BUC/CAF/EMS/EBS/CSF only but subj to EFS/all other additionals as per tariff.</t>
  </si>
  <si>
    <t>Rates ex Sri Lanka are inclusive of BUC/CAF/EMS/EBS/CSF/THO/MTD only but subj to EFS/all other additionals as per tariff.</t>
  </si>
  <si>
    <t xml:space="preserve">KOPER/ RIJEKA </t>
  </si>
  <si>
    <t>Bangladesh*</t>
  </si>
  <si>
    <t>Bangladesh* - includes usd65/20'd, usd100/40' THO charges</t>
  </si>
  <si>
    <t>Pakistan: Rates are effective 10.06.2015 until further notice</t>
  </si>
  <si>
    <t>Sri Lanka / Bangladesh: Rates are effective 10.06.2015 until further notice</t>
  </si>
  <si>
    <t>Goa/ Mangalore</t>
  </si>
  <si>
    <t>Calcutta / Haldia</t>
  </si>
  <si>
    <t>INCCU / INHAL</t>
  </si>
  <si>
    <t>INGOA/ INIXE</t>
  </si>
  <si>
    <r>
      <t xml:space="preserve"> Cagliari / Genoa Naples / Salerno /  Livorno/ Venice/ Ancona /</t>
    </r>
    <r>
      <rPr>
        <b/>
        <sz val="8"/>
        <color indexed="10"/>
        <rFont val="Arial"/>
        <family val="2"/>
      </rPr>
      <t xml:space="preserve"> Bari</t>
    </r>
  </si>
  <si>
    <t>India Zone 1 : Rates are effective 06.07.2015 until further notice</t>
  </si>
  <si>
    <t>India Zone 2 : Rates are effective 27.07.2015 until further notice</t>
  </si>
  <si>
    <r>
      <t xml:space="preserve">* HLC is waived </t>
    </r>
    <r>
      <rPr>
        <b/>
        <sz val="11"/>
        <color indexed="10"/>
        <rFont val="Calibri"/>
        <family val="2"/>
      </rPr>
      <t xml:space="preserve"> ex Nhava Sheva and Mundra only</t>
    </r>
  </si>
  <si>
    <t>India Zone 1 : Rates are effective 02.12.2015 until further notice</t>
  </si>
  <si>
    <r>
      <t>* HLC is waived for the month of</t>
    </r>
    <r>
      <rPr>
        <b/>
        <sz val="11"/>
        <color indexed="10"/>
        <rFont val="Calibri"/>
        <family val="2"/>
      </rPr>
      <t xml:space="preserve"> Apr / May / June / July / August / September / October / November / December 2015 for ex Nhava Sheva and Mundra only</t>
    </r>
  </si>
  <si>
    <t xml:space="preserve"> Cagliari / Genoa Naples / Salerno /  Livorno/ Venice/ Ancona / Bari</t>
  </si>
  <si>
    <t>THESE GUIDELINES ARE STRICTLY FOR INTERNAL USE ONLY</t>
  </si>
  <si>
    <t>INTERNAL GUIDELINE SHEET : RATES</t>
  </si>
  <si>
    <t>General Notes to User</t>
  </si>
  <si>
    <t>RELATION: Indian Subcontinent - West Med</t>
  </si>
  <si>
    <t>FAK , NON -DG</t>
  </si>
  <si>
    <t>* HLC is waived ex Nhava Sheva and Mundra only until further notice</t>
  </si>
  <si>
    <t>Rates ex Pakistan are inclusive of BUC/CAF/EMS/EBS/CSF/EFS only but subj to all other additionals as per tariff.</t>
  </si>
  <si>
    <t>Rates ex Bangladesh are inclusive of THO/BUC/CAF/EMS/EBS/CSF/EFS only but subj to all other additionals as per tariff.</t>
  </si>
  <si>
    <t>Rates ex Sri Lanka are inclusive of THO/BUC/CAF/EMS/EBS/CSF/THO/MTD/EFS only but subj to all other additionals as per tariff.</t>
  </si>
  <si>
    <t xml:space="preserve">Origin Country </t>
  </si>
  <si>
    <t>START Location 
(if applicable)</t>
  </si>
  <si>
    <t>MoT</t>
  </si>
  <si>
    <t>Base Port From 
(POL)</t>
  </si>
  <si>
    <t>Base Port To 
(POD)</t>
  </si>
  <si>
    <t>END Location 
(if applicable)</t>
  </si>
  <si>
    <t>Destination Country</t>
  </si>
  <si>
    <t>Currency</t>
  </si>
  <si>
    <t>20' STD</t>
  </si>
  <si>
    <t>40' STD</t>
  </si>
  <si>
    <t>40´HC NOR</t>
  </si>
  <si>
    <t>TIER</t>
  </si>
  <si>
    <t>Commodity</t>
  </si>
  <si>
    <t>Valid From</t>
  </si>
  <si>
    <t>Valid To</t>
  </si>
  <si>
    <t>SSY notes       (if applicable)</t>
  </si>
  <si>
    <t>Rate Terms</t>
  </si>
  <si>
    <t>Additional Remarks (if applicable)</t>
  </si>
  <si>
    <t>India</t>
  </si>
  <si>
    <t>Nhava Sheva / Mundra</t>
  </si>
  <si>
    <t>16 March 2016</t>
  </si>
  <si>
    <t>Until further notice</t>
  </si>
  <si>
    <t>Koper / Rijeka</t>
  </si>
  <si>
    <t>Slovenia / Croatia</t>
  </si>
  <si>
    <t>1st March 2016</t>
  </si>
  <si>
    <t>Daimetta / Port Said</t>
  </si>
  <si>
    <t xml:space="preserve">Bar </t>
  </si>
  <si>
    <t xml:space="preserve">Cochin / Chennai </t>
  </si>
  <si>
    <t>22 March 2016</t>
  </si>
  <si>
    <t>21 March 2016</t>
  </si>
  <si>
    <t>Damietta</t>
  </si>
  <si>
    <t>Port Said</t>
  </si>
  <si>
    <t>Vizag</t>
  </si>
  <si>
    <t>30 March 2016</t>
  </si>
  <si>
    <t>Krishnapatnam</t>
  </si>
  <si>
    <t>Goa / Mangalore</t>
  </si>
  <si>
    <t>11 March 2016</t>
  </si>
  <si>
    <t>Bangladesh</t>
  </si>
  <si>
    <t>Sri Lanka</t>
  </si>
  <si>
    <t>Colombo</t>
  </si>
  <si>
    <t>19 Jan 2016</t>
  </si>
  <si>
    <t>Cagliari / Genoa Naples / Salerno / Livorno/ Venice/ Ancona / Bari / Civitavecchia</t>
  </si>
  <si>
    <t>Rates are applicable for FAK unless otherwise stated under commodity</t>
  </si>
  <si>
    <t>SSY notes (if applicable)</t>
  </si>
  <si>
    <t>Cagliari / Genoa / Naples / Salerno / Livorno/ Venice/ Ancona / Bari / Civitavecchia</t>
  </si>
  <si>
    <t>12 May 2016</t>
  </si>
  <si>
    <t>10 May 2016</t>
  </si>
  <si>
    <t>IOS &amp; AWM [via SAJED]</t>
  </si>
  <si>
    <t>TAD applies if via DAM</t>
  </si>
  <si>
    <t xml:space="preserve">Damietta </t>
  </si>
  <si>
    <t>20 May 2016</t>
  </si>
  <si>
    <t>12 April 2016</t>
  </si>
  <si>
    <r>
      <t>Cagliari / Genoa / Naples / Salerno / Livorno/ Venice/ Ancona / Bari /</t>
    </r>
    <r>
      <rPr>
        <sz val="11"/>
        <color indexed="10"/>
        <rFont val="Arial"/>
        <family val="2"/>
      </rPr>
      <t xml:space="preserve"> Civitavecchia</t>
    </r>
  </si>
  <si>
    <t>Kolkata</t>
  </si>
  <si>
    <t>Haldia</t>
  </si>
  <si>
    <t>Visakhapatnam</t>
  </si>
  <si>
    <t>Kattupalli</t>
  </si>
  <si>
    <t>Pipavav</t>
  </si>
  <si>
    <t>Goa</t>
  </si>
  <si>
    <t>Mangalore</t>
  </si>
  <si>
    <t>Indian Subcontinent to West Mediterranean and Iberia Atlantic</t>
  </si>
  <si>
    <t>Valid from</t>
  </si>
  <si>
    <t>Valid to</t>
  </si>
  <si>
    <r>
      <t xml:space="preserve">Freight All Kind rates in USD
</t>
    </r>
    <r>
      <rPr>
        <sz val="14"/>
        <rFont val="Arial"/>
        <family val="2"/>
      </rPr>
      <t>Liner Owned Standard General Purpose Container</t>
    </r>
  </si>
  <si>
    <t>Terminal Handling Charge Origin</t>
  </si>
  <si>
    <t>subject to</t>
  </si>
  <si>
    <t xml:space="preserve">Terminal Security Charge Origin </t>
  </si>
  <si>
    <t>Carrier Security Fee</t>
  </si>
  <si>
    <t>not applicable</t>
  </si>
  <si>
    <t>Currency Adjustment Factor</t>
  </si>
  <si>
    <t>Bunker Charge</t>
  </si>
  <si>
    <t>Low Sulphur Fuel Surcharge</t>
  </si>
  <si>
    <t>Emergency Fuel Surcharge</t>
  </si>
  <si>
    <t>Emergency Bunker Surcharge</t>
  </si>
  <si>
    <t>Suez Canal Surcharge</t>
  </si>
  <si>
    <t>Emergency Piracy Surcharge</t>
  </si>
  <si>
    <t>Terminal Handling Charge Destination</t>
  </si>
  <si>
    <t xml:space="preserve">Terminal Security Charge Destination </t>
  </si>
  <si>
    <t>Document and local charges v.a.t.o.s.</t>
  </si>
  <si>
    <t>Dangerous Goods Premium SEA</t>
  </si>
  <si>
    <t>Dangerous Good Premium Feeder</t>
  </si>
  <si>
    <t>Heavy Lift Charge SEA ex Pakistan</t>
  </si>
  <si>
    <t>Seasonal Surcharges v.a.t.o.s.</t>
  </si>
  <si>
    <t>High Cube Additional PK LK BD</t>
  </si>
  <si>
    <t>USD 50</t>
  </si>
  <si>
    <t>Filing Ref.:</t>
  </si>
  <si>
    <t>Barcelona • Valencia</t>
  </si>
  <si>
    <t>Fos sur Mer</t>
  </si>
  <si>
    <t>Cagliari • Genoa • Livorno • Civitavecchia • Naples • Salerno</t>
  </si>
  <si>
    <t>Catania • Trapani</t>
  </si>
  <si>
    <t>Goia Tauro</t>
  </si>
  <si>
    <t>Venice • Ancona • Bari</t>
  </si>
  <si>
    <t>Koper • Rijeka</t>
  </si>
  <si>
    <t>Bar [ME]</t>
  </si>
  <si>
    <t>Bilbao • Gijon • Vigo</t>
  </si>
  <si>
    <t>Lisbon • Leixoes • Sines</t>
  </si>
  <si>
    <t>via Dest.</t>
  </si>
  <si>
    <t>TSA</t>
  </si>
  <si>
    <t>TAD</t>
  </si>
  <si>
    <t>TAO</t>
  </si>
  <si>
    <t>Country</t>
  </si>
  <si>
    <t>Port of Discharge</t>
  </si>
  <si>
    <t>20'</t>
  </si>
  <si>
    <t>Nhava Sheva</t>
  </si>
  <si>
    <t>Mundra</t>
  </si>
  <si>
    <t>Chennai</t>
  </si>
  <si>
    <t>Chochin</t>
  </si>
  <si>
    <t>Mongla</t>
  </si>
  <si>
    <t>Updated</t>
  </si>
  <si>
    <t>High Cube Additional ex PK LK BD</t>
  </si>
  <si>
    <t>Port of Loading</t>
  </si>
  <si>
    <t>Rates to Nhava Sheva, Mundra e Port Qasim to Genoa are valid also to La Spezia</t>
  </si>
  <si>
    <t xml:space="preserve">Validity </t>
  </si>
  <si>
    <t>31.12.16</t>
  </si>
  <si>
    <t>31.01.17</t>
  </si>
  <si>
    <r>
      <t>Filing Ref.:</t>
    </r>
    <r>
      <rPr>
        <b/>
        <sz val="12"/>
        <color rgb="FFFF0000"/>
        <rFont val="Arial"/>
        <family val="2"/>
      </rPr>
      <t xml:space="preserve"> 1739835</t>
    </r>
  </si>
  <si>
    <t>28.02.17</t>
  </si>
  <si>
    <t>15.03.17 India</t>
  </si>
  <si>
    <t>07.03.17 Pakistan, Sri Lanka, Bangladesh</t>
  </si>
  <si>
    <t>31.03.17  India &amp; Pakistan</t>
  </si>
  <si>
    <t>15.03.17  Sri Lanka, Bangladesh</t>
  </si>
  <si>
    <t xml:space="preserve">31.03.17 </t>
  </si>
  <si>
    <t>Base Port From</t>
  </si>
  <si>
    <t>Base Port To</t>
  </si>
  <si>
    <t>(POL) or</t>
  </si>
  <si>
    <t>(POD) or</t>
  </si>
  <si>
    <t>Port of Acceptance</t>
  </si>
  <si>
    <t>Port of Delivery</t>
  </si>
  <si>
    <t>INNSA, INMUN</t>
  </si>
  <si>
    <t>30/04/2017</t>
  </si>
  <si>
    <t>ALLIN HLC</t>
  </si>
  <si>
    <t>INMAA, INTUT, INCOK, INKAT, INKRI</t>
  </si>
  <si>
    <t>ALLIN TAO</t>
  </si>
  <si>
    <t>INVTZ, INCCU, INHAL, INIXE</t>
  </si>
  <si>
    <t>PKBQM</t>
  </si>
  <si>
    <t>ALLIN HLTO</t>
  </si>
  <si>
    <t>FE GIAI TO</t>
  </si>
  <si>
    <t>BDMGL</t>
  </si>
  <si>
    <t>ALLIN                               (subj. to TAO usd 400/teu)</t>
  </si>
  <si>
    <t>ITGOA, ITCAG,  ITLIV, ITSAL, ITBRI, ITVCE, ITAOI, ITCVV, ITSPE, FRFOS, ESBCN, ESVLC, ES, PT, IT</t>
  </si>
  <si>
    <t>16/04/17</t>
  </si>
  <si>
    <r>
      <t xml:space="preserve">ITGOA, ITCAG,  ITLIV, </t>
    </r>
    <r>
      <rPr>
        <strike/>
        <sz val="10"/>
        <color theme="1"/>
        <rFont val="Arial"/>
        <family val="2"/>
      </rPr>
      <t>ITNAP,</t>
    </r>
    <r>
      <rPr>
        <sz val="10"/>
        <rFont val="Arial"/>
        <family val="2"/>
      </rPr>
      <t xml:space="preserve"> ITSAL, ITBRI, ITVCE, ITAOI, ITCVV, ITSPE, FRFOS, ESBCN, ESVLC, ES, PT, IT</t>
    </r>
  </si>
  <si>
    <t>17/04/2017</t>
  </si>
  <si>
    <t xml:space="preserve">Catania / Trapani additional </t>
  </si>
  <si>
    <t>usd 100/teu</t>
  </si>
  <si>
    <t>Catania / Trapani/ Napoli / Cagliari</t>
  </si>
  <si>
    <t>ITGOA, ITCAG,  ITLIV, ITNAP, ITSAL, ITBRI, ITVCE, ITAOI, ITCVV, ITSPE, FRFOS, ESBCN, ESVLC</t>
  </si>
  <si>
    <t>24/04/2017</t>
  </si>
  <si>
    <t>31/05/2017</t>
  </si>
  <si>
    <t>all in, subject to locals, thc’s, smd, tao, tad, dlf,</t>
  </si>
  <si>
    <t>all in, subject to locals, thc’s, smd, tao, tad, dlf, (TAO usd 400/teu)</t>
  </si>
  <si>
    <t>Filing Ref.: 1739835</t>
  </si>
  <si>
    <t>30/06/2017</t>
  </si>
  <si>
    <t>ITGOA, ITCAG, ITLIV, ITSAL, ITVCE, ITAOI, ITCVV, ITSPE, FRFOS, ESBCN, ESVLC</t>
  </si>
  <si>
    <t>13.06.17</t>
  </si>
  <si>
    <t>14/06/2017</t>
  </si>
  <si>
    <t>Catania / Trapani/ Napoli / Cagliari / Bari</t>
  </si>
  <si>
    <t>ITGOA, ITCAG,  ITLIV, ITNAP, ITSAL, ITBRI, ITVCE, ITAOI, ITCVV, ITSPE, FRFOS, ESBCN, ESVLC, ES, PT, IT</t>
  </si>
  <si>
    <t>31/07/2017</t>
  </si>
  <si>
    <r>
      <rPr>
        <sz val="10"/>
        <color rgb="FFFF0000"/>
        <rFont val="Arial"/>
        <family val="2"/>
      </rPr>
      <t>PKKHI</t>
    </r>
    <r>
      <rPr>
        <sz val="10"/>
        <color rgb="FF000000"/>
        <rFont val="Arial"/>
        <family val="2"/>
      </rPr>
      <t>, PKBQM</t>
    </r>
  </si>
  <si>
    <t>Base Port From 
(POL) or
Port of Acceptance</t>
  </si>
  <si>
    <t>Base Port To 
(POD) or
Port of Delivery</t>
  </si>
  <si>
    <t>Rate Terms
see Comment</t>
  </si>
  <si>
    <t>INNSA, INMUN, IN</t>
  </si>
  <si>
    <t>SIKOP, HRRJK</t>
  </si>
  <si>
    <t>Destination City</t>
  </si>
  <si>
    <t>Charge</t>
  </si>
  <si>
    <t>Curr</t>
  </si>
  <si>
    <t xml:space="preserve">20'        </t>
  </si>
  <si>
    <t xml:space="preserve">40'   </t>
  </si>
  <si>
    <t xml:space="preserve">20'RE               </t>
  </si>
  <si>
    <t xml:space="preserve">40'RE               </t>
  </si>
  <si>
    <t>Remarks</t>
  </si>
  <si>
    <t>Europe</t>
  </si>
  <si>
    <t xml:space="preserve">ITALY                              </t>
  </si>
  <si>
    <t>BARI</t>
  </si>
  <si>
    <t>ITBRI</t>
  </si>
  <si>
    <t>CATANIA</t>
  </si>
  <si>
    <t>ITCTA</t>
  </si>
  <si>
    <t>TRAPANI</t>
  </si>
  <si>
    <t>ITTPS</t>
  </si>
  <si>
    <t>CAGLIARI</t>
  </si>
  <si>
    <t>ITCAG</t>
  </si>
  <si>
    <t>via Genoa (MD2)</t>
  </si>
  <si>
    <t>NAPLES</t>
  </si>
  <si>
    <t>ITNAP</t>
  </si>
  <si>
    <t>ISRAEL</t>
  </si>
  <si>
    <t>HAIFA</t>
  </si>
  <si>
    <t>ILHFA</t>
  </si>
  <si>
    <t>via Damietta</t>
  </si>
  <si>
    <t xml:space="preserve">PORTUGAL                           </t>
  </si>
  <si>
    <t>FUNCHAL, MADEIRA</t>
  </si>
  <si>
    <t>PTFNC</t>
  </si>
  <si>
    <t>LEIXOES</t>
  </si>
  <si>
    <t>PTLEI</t>
  </si>
  <si>
    <t>LISBON</t>
  </si>
  <si>
    <t>PTLIS</t>
  </si>
  <si>
    <t>SINES</t>
  </si>
  <si>
    <t>PTSIE</t>
  </si>
  <si>
    <t xml:space="preserve">SPAIN                              </t>
  </si>
  <si>
    <t>ALGECIRAS</t>
  </si>
  <si>
    <t>ESALG</t>
  </si>
  <si>
    <t>ARRECIFE/LANZAROTE</t>
  </si>
  <si>
    <t>ESACE</t>
  </si>
  <si>
    <t>BILBAO</t>
  </si>
  <si>
    <t>ESBIO</t>
  </si>
  <si>
    <t>CADIZ</t>
  </si>
  <si>
    <t>ESCAD</t>
  </si>
  <si>
    <t>GIJON</t>
  </si>
  <si>
    <t>ESGIJ</t>
  </si>
  <si>
    <t>LAS PALMAS/GRAN CANARIA</t>
  </si>
  <si>
    <t>ESLPA</t>
  </si>
  <si>
    <t>SANTA CRUZ DE TENERIFE</t>
  </si>
  <si>
    <t>ESSCT</t>
  </si>
  <si>
    <t>TARRAGONA</t>
  </si>
  <si>
    <t>ESTAR</t>
  </si>
  <si>
    <t>VIGO</t>
  </si>
  <si>
    <t>ESVGO</t>
  </si>
  <si>
    <t>ITGOA, ITLIV, ITSAL, ITVCE, ITAOI, ITCVV, ITSPE, FRFOS, ESBCN, ESVLC</t>
  </si>
  <si>
    <t>31/8/2017</t>
  </si>
  <si>
    <t>PKKHI</t>
  </si>
  <si>
    <t>31/10/17</t>
  </si>
  <si>
    <t>all in, subject to locals, thc’s, smd, tad, dlf,</t>
  </si>
  <si>
    <t>INMAA, INCOK, INTUT, INPAV, INKAT, INKRI, INHZA</t>
  </si>
  <si>
    <t>INVTZ, INCCU, INHAL, INIXE, INGOI</t>
  </si>
  <si>
    <r>
      <t xml:space="preserve">PKBQM </t>
    </r>
    <r>
      <rPr>
        <sz val="10"/>
        <rFont val="Arial"/>
        <family val="2"/>
      </rPr>
      <t>(via INNSA)</t>
    </r>
  </si>
  <si>
    <r>
      <rPr>
        <sz val="10"/>
        <color rgb="FFFF0000"/>
        <rFont val="Arial"/>
        <family val="2"/>
      </rPr>
      <t>ITGOA</t>
    </r>
    <r>
      <rPr>
        <sz val="10"/>
        <rFont val="Arial"/>
        <family val="2"/>
      </rPr>
      <t xml:space="preserve">, </t>
    </r>
    <r>
      <rPr>
        <sz val="10"/>
        <color rgb="FFFF0000"/>
        <rFont val="Arial"/>
        <family val="2"/>
      </rPr>
      <t>ITSPE</t>
    </r>
    <r>
      <rPr>
        <sz val="10"/>
        <rFont val="Arial"/>
        <family val="2"/>
      </rPr>
      <t>, ESBCN, ESVLC, FRFOS, MAPTM</t>
    </r>
  </si>
  <si>
    <t>ES outports, PT, ITCAG, ITLIV, ITSAL, ITVCE, ITAOI, ITCVV</t>
  </si>
  <si>
    <t>23/11/17</t>
  </si>
  <si>
    <t>31/12/2017</t>
  </si>
  <si>
    <t>ITGOA, ITSPE</t>
  </si>
  <si>
    <t>ESBCN, ESVLC, FRFOS</t>
  </si>
  <si>
    <t>PKBQM (via INNSA)</t>
  </si>
  <si>
    <t>ITGOA, ITSPE, ESBCN, ESVLC, FRFOS</t>
  </si>
  <si>
    <t>ITGOA, ITSPE, FRFOS, ESBCN, ESVLC</t>
  </si>
  <si>
    <t>ITCAG, ITLIV, ITSAL, ITVCE, ITAOI, ITCVV</t>
  </si>
  <si>
    <t>31/12/17</t>
  </si>
  <si>
    <t>14/12/17</t>
  </si>
  <si>
    <t>ITGOA, ITSPE,ITCAG, ITLIV, ITSAL, ITVCE, ITAOI, ITCVV</t>
  </si>
  <si>
    <t>15/12/17</t>
  </si>
  <si>
    <t>ITGOA, ITCAG, ITLIV, ITSAL, ITVCE, ITAOI, ITCVV, ITSPE</t>
  </si>
  <si>
    <t>14/01/18</t>
  </si>
  <si>
    <t>INHZA</t>
  </si>
  <si>
    <t>INMAA, INCOK, INTUT, INPAV, INKAT, INKRI</t>
  </si>
  <si>
    <t/>
  </si>
  <si>
    <t>Seafreights</t>
  </si>
  <si>
    <t>RATE SHEET</t>
  </si>
  <si>
    <t>TM MIDDLE EAST - EUROPE - MED WB ISC</t>
  </si>
  <si>
    <t>The Seafreights listed in this contract are subject to all surcharges applicable as described in Term 8 of the Essential Terms.</t>
  </si>
  <si>
    <t>This includes, but is not limited to, the surcharges mentioned in the below table.</t>
  </si>
  <si>
    <t>INFO_AREA_FROM</t>
  </si>
  <si>
    <t>INFO_AREA_TO</t>
  </si>
  <si>
    <t>BFR_DESCRIPTION</t>
  </si>
  <si>
    <t>BFR_STD_LOC_CODE</t>
  </si>
  <si>
    <t>BFR_COUNTRY_CODE</t>
  </si>
  <si>
    <t>BTO_DESCRIPTION</t>
  </si>
  <si>
    <t>BTO_STD_LOC_CODE</t>
  </si>
  <si>
    <t>BTO_COUNTRY_CODE</t>
  </si>
  <si>
    <t>COMMODITY_DESCRIPTION</t>
  </si>
  <si>
    <t>COMMODITY_GRP_CODE</t>
  </si>
  <si>
    <t>COMMODITY_GRP_NUMB</t>
  </si>
  <si>
    <t>CURRENCY</t>
  </si>
  <si>
    <t>GROUP_NAME_1</t>
  </si>
  <si>
    <t>GROUP_NAME_2</t>
  </si>
  <si>
    <t>GROUP_NAME_3</t>
  </si>
  <si>
    <t>VALID_FROM</t>
  </si>
  <si>
    <t>VALID_TO</t>
  </si>
  <si>
    <t>CHG_NOT_SUBJECT_TO</t>
  </si>
  <si>
    <t>CHG_NOT_CHARGEABLE</t>
  </si>
  <si>
    <t>CHG_SUBJECT_TO_TARIFF</t>
  </si>
  <si>
    <t>INFO_GEO_FROM</t>
  </si>
  <si>
    <t>INFO_GEO_TO</t>
  </si>
  <si>
    <t>INTERNAL_OWNER_SALES_HIERARCHY</t>
  </si>
  <si>
    <t>SVC_NUMBER</t>
  </si>
  <si>
    <t>Area From</t>
  </si>
  <si>
    <t>Area To</t>
  </si>
  <si>
    <t>Port of Loading Locodes</t>
  </si>
  <si>
    <t>Port of Loading Country Code</t>
  </si>
  <si>
    <t>Port of Discharge Locodes</t>
  </si>
  <si>
    <t>Port of Discharge Country Code</t>
  </si>
  <si>
    <t>Commodity Group Code</t>
  </si>
  <si>
    <t>CG No</t>
  </si>
  <si>
    <t>20'STD</t>
  </si>
  <si>
    <t>40'STD</t>
  </si>
  <si>
    <t>40'HC</t>
  </si>
  <si>
    <t>Effective</t>
  </si>
  <si>
    <t>Expiration</t>
  </si>
  <si>
    <t>Not Subject To</t>
  </si>
  <si>
    <t>Not subject to charges that are not chargeable</t>
  </si>
  <si>
    <t xml:space="preserve">Subject to Tariff Charges  </t>
  </si>
  <si>
    <t>GEO from</t>
  </si>
  <si>
    <t>GEO To</t>
  </si>
  <si>
    <t>Owner Sales Hierarchy</t>
  </si>
  <si>
    <t>SVC ID</t>
  </si>
  <si>
    <t>INDIA</t>
  </si>
  <si>
    <t>EUROPE</t>
  </si>
  <si>
    <t>MUNDRA,NHAVA SHEVA</t>
  </si>
  <si>
    <t>INMUN,INNSA</t>
  </si>
  <si>
    <t>PORTUGAL,ITALY,SPAIN</t>
  </si>
  <si>
    <t>PT,IT,ES</t>
  </si>
  <si>
    <t>BUC,CAF,CSF,EFS,EMS,HLC,IFP,SCC,SEP,SMD</t>
  </si>
  <si>
    <t>As per tariff</t>
  </si>
  <si>
    <t xml:space="preserve">MIN      </t>
  </si>
  <si>
    <t xml:space="preserve">E        </t>
  </si>
  <si>
    <t>KOLKATA,GOA,HALDIA,MANGALORE,VISAKHAPATNAM</t>
  </si>
  <si>
    <t>INCCU,INGOI,INHAL,INIXE,INVTZ</t>
  </si>
  <si>
    <t>BUC,CAF,CSF,EFS,EMS,IFP,SCC,SEP,TAO</t>
  </si>
  <si>
    <t>KATTUPALLI,KRISHNAPATNAM,PIPAVAV,TUTICORIN</t>
  </si>
  <si>
    <t>INKAT,INKRI,INPAV,INTUT</t>
  </si>
  <si>
    <t>ITALY</t>
  </si>
  <si>
    <t>MUNDRA</t>
  </si>
  <si>
    <t>INMUN</t>
  </si>
  <si>
    <t>ANCONA</t>
  </si>
  <si>
    <t>ITAOI</t>
  </si>
  <si>
    <t>ADD,IFD,LFD,MTD,SEC,THD,THO,TSD</t>
  </si>
  <si>
    <t xml:space="preserve">EITIT    </t>
  </si>
  <si>
    <t>NHAVA SHEVA</t>
  </si>
  <si>
    <t>INNSA</t>
  </si>
  <si>
    <t>ADD,IFD,LFD,MTD,MUO,PTO,SEC,THD,THO,TSD</t>
  </si>
  <si>
    <t>CIVITAVECCHIA</t>
  </si>
  <si>
    <t>ITCVV</t>
  </si>
  <si>
    <t>LIVORNO (LEGHORN)</t>
  </si>
  <si>
    <t>ITLIV</t>
  </si>
  <si>
    <t>SALERNO</t>
  </si>
  <si>
    <t>ITSAL</t>
  </si>
  <si>
    <t>VENICE</t>
  </si>
  <si>
    <t>ITVCE</t>
  </si>
  <si>
    <t>GENOA</t>
  </si>
  <si>
    <t>ITGOA</t>
  </si>
  <si>
    <t>LA SPEZIA</t>
  </si>
  <si>
    <t>ITSPE</t>
  </si>
  <si>
    <t>KOLKATA</t>
  </si>
  <si>
    <t>ADD,IFD,LFD,MTD,SEC,SMD,THD,THO,TSD</t>
  </si>
  <si>
    <t>GOA</t>
  </si>
  <si>
    <t>INGOI</t>
  </si>
  <si>
    <t>HALDIA</t>
  </si>
  <si>
    <t>INHAL</t>
  </si>
  <si>
    <t>MANGALORE</t>
  </si>
  <si>
    <t>INIXE</t>
  </si>
  <si>
    <t>VISAKHAPATNAM</t>
  </si>
  <si>
    <t>INVTZ</t>
  </si>
  <si>
    <t>KATTUPALLI</t>
  </si>
  <si>
    <t>INKAT</t>
  </si>
  <si>
    <t>KRISHNAPATNAM</t>
  </si>
  <si>
    <t>INKRI</t>
  </si>
  <si>
    <t>PIPAVAV</t>
  </si>
  <si>
    <t>INPAV</t>
  </si>
  <si>
    <t>TUTICORIN</t>
  </si>
  <si>
    <t>CHITTAGONG</t>
  </si>
  <si>
    <t>BARCELONA</t>
  </si>
  <si>
    <t>ESBCN</t>
  </si>
  <si>
    <t>BUC,CAF,CSF,EFS,EMS,IFP,SCC,SEP,TAO,THO,TSO</t>
  </si>
  <si>
    <t>CLC,DDF,ETD,MTD,SCD,SEC,SMD,THD,TSD,WFD</t>
  </si>
  <si>
    <t>MINBDCGP0</t>
  </si>
  <si>
    <t>VALENCIA</t>
  </si>
  <si>
    <t>ESVLC</t>
  </si>
  <si>
    <t>ADD,CLC,DDF,ETD,MTD,SCD,SEC,SMD,THD,TSD,WFD</t>
  </si>
  <si>
    <t>FOS SUR MER</t>
  </si>
  <si>
    <t>FRFOS</t>
  </si>
  <si>
    <t>DDF,MTD,RLB,SEC,SMD,THD,TSD</t>
  </si>
  <si>
    <t>ADD,IFD,LFD,MTD,SEC,SMD,THD,TSD</t>
  </si>
  <si>
    <t>PORTUGAL,ITALY,SPAIN,ANCONA,CAGLIARI,CIVITAVECCHIA,LIVORNO (LEGHORN),SALERNO,VENICE</t>
  </si>
  <si>
    <t>ITAOI,ITCAG,ITCVV,ITLIV,ITSAL,ITVCE</t>
  </si>
  <si>
    <t>MONGLA</t>
  </si>
  <si>
    <t>PORTUGAL,ITALY,SPAIN,BARCELONA,VALENCIA,FOS SUR MER,ANCONA,CAGLIARI,CIVITAVECCHIA,GENOA,LIVORNO (LEGHORN),SALERNO,LA SPEZIA,VENICE</t>
  </si>
  <si>
    <t>ESBCN,ESVLC,FRFOS,ITAOI,ITCAG,ITCVV,ITGOA,ITLIV,ITSAL,ITSPE,ITVCE</t>
  </si>
  <si>
    <t>BUC,CAF,CSF,EFS,EMS,IFP,SCC,SEP</t>
  </si>
  <si>
    <t>MINBDMON0</t>
  </si>
  <si>
    <t>COLOMBO</t>
  </si>
  <si>
    <t>CLC,DDF,ETD,SCD,SEC,SMD,THD,TSD,WFD</t>
  </si>
  <si>
    <t>MINLKCMB0</t>
  </si>
  <si>
    <t>ADD,CLC,DDF,ETD,SCD,SEC,SMD,THD,TSD,WFD</t>
  </si>
  <si>
    <t>DDF,RLB,SEC,SMD,THD,TSD</t>
  </si>
  <si>
    <t>ADD,IFD,LFD,SEC,SMD,THD,TSD</t>
  </si>
  <si>
    <t>COCHIN,CHENNAI</t>
  </si>
  <si>
    <t>INCOK,INMAA</t>
  </si>
  <si>
    <t xml:space="preserve">MINSE    </t>
  </si>
  <si>
    <t>COCHIN</t>
  </si>
  <si>
    <t>INCOK</t>
  </si>
  <si>
    <t>CHENNAI</t>
  </si>
  <si>
    <t>INMAA</t>
  </si>
  <si>
    <t>ADD,IFD,LFD,MTD,SEC,SMD,THD,THO,TSD,WHO</t>
  </si>
  <si>
    <t>HAZIRA</t>
  </si>
  <si>
    <t>MINWEHZR0</t>
  </si>
  <si>
    <t>SRT_DESCRIPTION</t>
  </si>
  <si>
    <t>SRT_STD_LOC_CODE</t>
  </si>
  <si>
    <t>SRT_COUNTRY_CODE</t>
  </si>
  <si>
    <t>SRT_COUNTRY_NAME</t>
  </si>
  <si>
    <t>END_DESCRIPTION</t>
  </si>
  <si>
    <t>END_STD_LOC_CODE</t>
  </si>
  <si>
    <t>END_COUNTRY_CODE</t>
  </si>
  <si>
    <t>END_COUNTRY_NAME</t>
  </si>
  <si>
    <t>CHARGE_TYPE_CODE</t>
  </si>
  <si>
    <t>GROUP_NAME_4</t>
  </si>
  <si>
    <t>AMENDMENT_NUMBER</t>
  </si>
  <si>
    <t>Origin City</t>
  </si>
  <si>
    <t>Origin Locode</t>
  </si>
  <si>
    <t>Origin Country Code</t>
  </si>
  <si>
    <t>Origin Country</t>
  </si>
  <si>
    <t>Port of Loading Locode</t>
  </si>
  <si>
    <t>Port of Discharge Locode</t>
  </si>
  <si>
    <t>Destination Locode</t>
  </si>
  <si>
    <t>Destination Country Code</t>
  </si>
  <si>
    <t>Charge Code</t>
  </si>
  <si>
    <t>ALL 20'</t>
  </si>
  <si>
    <t>ALL 40'</t>
  </si>
  <si>
    <t>Amend- ment #</t>
  </si>
  <si>
    <t>BANGLADESH</t>
  </si>
  <si>
    <t>MALE</t>
  </si>
  <si>
    <t>MVMLE</t>
  </si>
  <si>
    <t>MALDIVES</t>
  </si>
  <si>
    <t>MINLKMLE0</t>
  </si>
  <si>
    <t>ESCT INCL ES/PT[GRP]</t>
  </si>
  <si>
    <t>see Location Group (E ESCT-2)</t>
  </si>
  <si>
    <t>MINSETUT0</t>
  </si>
  <si>
    <t>Charge Codes</t>
  </si>
  <si>
    <t>Code</t>
  </si>
  <si>
    <t>Description</t>
  </si>
  <si>
    <t>ADD</t>
  </si>
  <si>
    <t xml:space="preserve">ADMIN FEE DEST    </t>
  </si>
  <si>
    <t>BUC</t>
  </si>
  <si>
    <t xml:space="preserve">BUNKER CHARGE     </t>
  </si>
  <si>
    <t>CAF</t>
  </si>
  <si>
    <t xml:space="preserve">CAF               </t>
  </si>
  <si>
    <t>CLC</t>
  </si>
  <si>
    <t>CLEANING CHARG.DES</t>
  </si>
  <si>
    <t>CSF</t>
  </si>
  <si>
    <t>CARR. SECURITY FEE</t>
  </si>
  <si>
    <t>DDF</t>
  </si>
  <si>
    <t xml:space="preserve">DEST.DOCUMENT FEE </t>
  </si>
  <si>
    <t>EFS</t>
  </si>
  <si>
    <t xml:space="preserve">EMERGENCY FUEL    </t>
  </si>
  <si>
    <t>EMS</t>
  </si>
  <si>
    <t xml:space="preserve">EMERGENCY SURCHRG </t>
  </si>
  <si>
    <t>ETD</t>
  </si>
  <si>
    <t>EQPT TRANSFER DEST</t>
  </si>
  <si>
    <t>HLC</t>
  </si>
  <si>
    <t xml:space="preserve">HEAVY LIFT CHARGE </t>
  </si>
  <si>
    <t>IFD</t>
  </si>
  <si>
    <t>INSPECTION FEE DES</t>
  </si>
  <si>
    <t>IFP</t>
  </si>
  <si>
    <t>FUEL PARTI. FACTOR</t>
  </si>
  <si>
    <t>LFD</t>
  </si>
  <si>
    <t>LIFT ON/OFF DESTIN</t>
  </si>
  <si>
    <t>MTD</t>
  </si>
  <si>
    <t xml:space="preserve">DOCUMENT FEE      </t>
  </si>
  <si>
    <t>MUO</t>
  </si>
  <si>
    <t>MAND.USER CHARGE O</t>
  </si>
  <si>
    <t>PTO</t>
  </si>
  <si>
    <t>PORT TOLL CHG ORIG</t>
  </si>
  <si>
    <t>RLB</t>
  </si>
  <si>
    <t>EQUIPM.INSPECT.FEE</t>
  </si>
  <si>
    <t>SCC</t>
  </si>
  <si>
    <t xml:space="preserve">SUEZ TRANSIT FEE  </t>
  </si>
  <si>
    <t>SCD</t>
  </si>
  <si>
    <t>SEALING CHARGE DES</t>
  </si>
  <si>
    <t>SEA</t>
  </si>
  <si>
    <t xml:space="preserve">SEAFREIGHT        </t>
  </si>
  <si>
    <t>SEC</t>
  </si>
  <si>
    <t>SEALING CHARGE ORI</t>
  </si>
  <si>
    <t>SEP</t>
  </si>
  <si>
    <t>SPECIAL EQUIP.PREM</t>
  </si>
  <si>
    <t>SMD</t>
  </si>
  <si>
    <t>SEC.MANIF.DOCUMENT</t>
  </si>
  <si>
    <t xml:space="preserve">TRANSP ADDL DEST  </t>
  </si>
  <si>
    <t>TRANSP ADDL ORIGIN</t>
  </si>
  <si>
    <t>THD</t>
  </si>
  <si>
    <t xml:space="preserve">THC DESTINATION   </t>
  </si>
  <si>
    <t>THO</t>
  </si>
  <si>
    <t xml:space="preserve">THC ORIGIN        </t>
  </si>
  <si>
    <t>TSD</t>
  </si>
  <si>
    <t>TMNL SECURITY DEST</t>
  </si>
  <si>
    <t>TSO</t>
  </si>
  <si>
    <t>TMNL SECURITY ORIG</t>
  </si>
  <si>
    <t>WFD</t>
  </si>
  <si>
    <t>WHARFAG ADMIN DEST</t>
  </si>
  <si>
    <t>WHO</t>
  </si>
  <si>
    <t>WEIGHING CHGES.ORI</t>
  </si>
  <si>
    <t>Location Groups</t>
  </si>
  <si>
    <t>Group Name</t>
  </si>
  <si>
    <t>Group Code</t>
  </si>
  <si>
    <t>Content</t>
  </si>
  <si>
    <t>Locode</t>
  </si>
  <si>
    <t>ESCT INCL ES/PT</t>
  </si>
  <si>
    <t>E ESCT</t>
  </si>
  <si>
    <t>DURRES</t>
  </si>
  <si>
    <t>ALDRZ</t>
  </si>
  <si>
    <t>BAKU</t>
  </si>
  <si>
    <t>AZBAK</t>
  </si>
  <si>
    <t>BURGAS</t>
  </si>
  <si>
    <t>BGBOJ</t>
  </si>
  <si>
    <t>VARNA</t>
  </si>
  <si>
    <t>BGVAR</t>
  </si>
  <si>
    <t>FAMAGUSTA</t>
  </si>
  <si>
    <t>CYFMG</t>
  </si>
  <si>
    <t>LIMASSOL</t>
  </si>
  <si>
    <t>CYLMS</t>
  </si>
  <si>
    <t>ALGIERS</t>
  </si>
  <si>
    <t>DZALG</t>
  </si>
  <si>
    <t>BEJAIA</t>
  </si>
  <si>
    <t>DZBJA</t>
  </si>
  <si>
    <t>ORAN</t>
  </si>
  <si>
    <t>DZORN</t>
  </si>
  <si>
    <t>ADABIYA</t>
  </si>
  <si>
    <t>EGADA</t>
  </si>
  <si>
    <t>ALEXANDRIA</t>
  </si>
  <si>
    <t>EGALY</t>
  </si>
  <si>
    <t>DAMIETTA</t>
  </si>
  <si>
    <t>EGDAM</t>
  </si>
  <si>
    <t>EL DEKHEILA (ALEXANDRIA)</t>
  </si>
  <si>
    <t>EGEDK</t>
  </si>
  <si>
    <t>PORT SAID</t>
  </si>
  <si>
    <t>EGPSD</t>
  </si>
  <si>
    <t>MALAGA</t>
  </si>
  <si>
    <t>ESAGP</t>
  </si>
  <si>
    <t>ALICANTE</t>
  </si>
  <si>
    <t>ESALC</t>
  </si>
  <si>
    <t>CARTAGENA</t>
  </si>
  <si>
    <t>ESCAR</t>
  </si>
  <si>
    <t>PUERTO DEL ROSARIO/FUERTEVENTURA</t>
  </si>
  <si>
    <t>ESFUE</t>
  </si>
  <si>
    <t>LA CORUNA</t>
  </si>
  <si>
    <t>ESLCG</t>
  </si>
  <si>
    <t>MARIN</t>
  </si>
  <si>
    <t>ESMPG</t>
  </si>
  <si>
    <t>PALMA DE MALLORCA</t>
  </si>
  <si>
    <t>ESPMI</t>
  </si>
  <si>
    <t>SANTA CRUZ DE LA PALMA</t>
  </si>
  <si>
    <t>ESSPC</t>
  </si>
  <si>
    <t>SEVILLA</t>
  </si>
  <si>
    <t>ESSVQ</t>
  </si>
  <si>
    <t>AJACCIO</t>
  </si>
  <si>
    <t>FRAJA</t>
  </si>
  <si>
    <t>MARSEILLE</t>
  </si>
  <si>
    <t>FRMRS</t>
  </si>
  <si>
    <t>BATUMI</t>
  </si>
  <si>
    <t>GEBUS</t>
  </si>
  <si>
    <t>POTI</t>
  </si>
  <si>
    <t>GEPTI</t>
  </si>
  <si>
    <t>GIBRALTAR</t>
  </si>
  <si>
    <t>GIGIB</t>
  </si>
  <si>
    <t>ALIARTOS</t>
  </si>
  <si>
    <t>GRALI</t>
  </si>
  <si>
    <t>ASTAKOS</t>
  </si>
  <si>
    <t>GRAST</t>
  </si>
  <si>
    <t>ATHENS</t>
  </si>
  <si>
    <t>GRATH</t>
  </si>
  <si>
    <t>CHANIA</t>
  </si>
  <si>
    <t>GRCHQ</t>
  </si>
  <si>
    <t>ELEFSIS</t>
  </si>
  <si>
    <t>GREFS</t>
  </si>
  <si>
    <t>KAVALA</t>
  </si>
  <si>
    <t>GRKVA</t>
  </si>
  <si>
    <t>LAVRION</t>
  </si>
  <si>
    <t>GRLAV</t>
  </si>
  <si>
    <t>PIRAEUS</t>
  </si>
  <si>
    <t>GRPIR</t>
  </si>
  <si>
    <t>RHODOS</t>
  </si>
  <si>
    <t>GRRHO</t>
  </si>
  <si>
    <t>SKARAMANGAS</t>
  </si>
  <si>
    <t>GRSKA</t>
  </si>
  <si>
    <t>THESSALONIKI</t>
  </si>
  <si>
    <t>GRSKG</t>
  </si>
  <si>
    <t>THASSOS</t>
  </si>
  <si>
    <t>GRTSO</t>
  </si>
  <si>
    <t>RIJEKA</t>
  </si>
  <si>
    <t>HRRJK</t>
  </si>
  <si>
    <t>ASHDOD</t>
  </si>
  <si>
    <t>ILASH</t>
  </si>
  <si>
    <t>GIOIA TAURO</t>
  </si>
  <si>
    <t>ITGIT</t>
  </si>
  <si>
    <t>AKTAU</t>
  </si>
  <si>
    <t>KZAAU</t>
  </si>
  <si>
    <t>BEIRUT</t>
  </si>
  <si>
    <t>LBBEY</t>
  </si>
  <si>
    <t>BINGAZI</t>
  </si>
  <si>
    <t>LYBEN</t>
  </si>
  <si>
    <t>AL KHUMS</t>
  </si>
  <si>
    <t>LYKHO</t>
  </si>
  <si>
    <t>MISURATA</t>
  </si>
  <si>
    <t>LYMRA</t>
  </si>
  <si>
    <t>TRIPOLI</t>
  </si>
  <si>
    <t>LYTIP</t>
  </si>
  <si>
    <t>AGADIR</t>
  </si>
  <si>
    <t>MAAGA</t>
  </si>
  <si>
    <t>CASABLANCA</t>
  </si>
  <si>
    <t>MACAS</t>
  </si>
  <si>
    <t>TANGER MED</t>
  </si>
  <si>
    <t>MAPTM</t>
  </si>
  <si>
    <t>TANGIER</t>
  </si>
  <si>
    <t>MATNG</t>
  </si>
  <si>
    <t>BAR</t>
  </si>
  <si>
    <t>MEBAR</t>
  </si>
  <si>
    <t>MARSAXLOKK</t>
  </si>
  <si>
    <t>MTMAR</t>
  </si>
  <si>
    <t>VALLETTA (MALTA)</t>
  </si>
  <si>
    <t>MTMLA</t>
  </si>
  <si>
    <t>CAIS DO PICO</t>
  </si>
  <si>
    <t>PTCDP</t>
  </si>
  <si>
    <t>CANICAL</t>
  </si>
  <si>
    <t>PTCNL</t>
  </si>
  <si>
    <t>CORVO, AZ</t>
  </si>
  <si>
    <t>PTCVU</t>
  </si>
  <si>
    <t>FLORES ISLAND, AZ</t>
  </si>
  <si>
    <t>PTFLW</t>
  </si>
  <si>
    <t>HORTA, AZ</t>
  </si>
  <si>
    <t>PTHOR</t>
  </si>
  <si>
    <t>LAJES DAS FLORES</t>
  </si>
  <si>
    <t>PTLAJ</t>
  </si>
  <si>
    <t>PONTA DELGADA, AZ</t>
  </si>
  <si>
    <t>PTPDL</t>
  </si>
  <si>
    <t>PRAIA DA GRACIOSA</t>
  </si>
  <si>
    <t>PTPRG</t>
  </si>
  <si>
    <t>PRAIA DA VITORIA</t>
  </si>
  <si>
    <t>PTPRV</t>
  </si>
  <si>
    <t>PORTO SANTO</t>
  </si>
  <si>
    <t>PTPXO</t>
  </si>
  <si>
    <t>SANTA CRUZ DAS FLORES</t>
  </si>
  <si>
    <t>PTSCF</t>
  </si>
  <si>
    <t>SETUBAL</t>
  </si>
  <si>
    <t>PTSET</t>
  </si>
  <si>
    <t>SANTA MARIA, AZ</t>
  </si>
  <si>
    <t>PTSMA</t>
  </si>
  <si>
    <t>SAO MATEUS, AZ</t>
  </si>
  <si>
    <t>PTSMT</t>
  </si>
  <si>
    <t>TERCEIRA, AZ</t>
  </si>
  <si>
    <t>PTTER</t>
  </si>
  <si>
    <t>VILA DO PORTO, AZ</t>
  </si>
  <si>
    <t>PTVDP</t>
  </si>
  <si>
    <t>VELAS</t>
  </si>
  <si>
    <t>PTVEL</t>
  </si>
  <si>
    <t>CONSTANTA</t>
  </si>
  <si>
    <t>ROCND</t>
  </si>
  <si>
    <t>NOVOROSSIYSK</t>
  </si>
  <si>
    <t>RUNVS</t>
  </si>
  <si>
    <t>ROSTOV-NA-DONU</t>
  </si>
  <si>
    <t>RURND</t>
  </si>
  <si>
    <t>KOPER</t>
  </si>
  <si>
    <t>SIKOP</t>
  </si>
  <si>
    <t>LATAKIA</t>
  </si>
  <si>
    <t>SYLTK</t>
  </si>
  <si>
    <t>TARTOUS</t>
  </si>
  <si>
    <t>SYTTS</t>
  </si>
  <si>
    <t>RADES</t>
  </si>
  <si>
    <t>TNRDS</t>
  </si>
  <si>
    <t>SFAX</t>
  </si>
  <si>
    <t>TNSFA</t>
  </si>
  <si>
    <t>TUNIS</t>
  </si>
  <si>
    <t>TNTUN</t>
  </si>
  <si>
    <t>ALIAGA</t>
  </si>
  <si>
    <t>TRALI</t>
  </si>
  <si>
    <t>ANTALYA</t>
  </si>
  <si>
    <t>TRAYT</t>
  </si>
  <si>
    <t>GEMLIK</t>
  </si>
  <si>
    <t>TRGEM</t>
  </si>
  <si>
    <t>HAYDARPASA (ISTANBUL)</t>
  </si>
  <si>
    <t>TRHAY</t>
  </si>
  <si>
    <t>ISKENDERUN</t>
  </si>
  <si>
    <t>TRISK</t>
  </si>
  <si>
    <t>ISTANBUL</t>
  </si>
  <si>
    <t>TRIST</t>
  </si>
  <si>
    <t>IZMIR</t>
  </si>
  <si>
    <t>TRIZM</t>
  </si>
  <si>
    <t>IZMIT</t>
  </si>
  <si>
    <t>TRIZT</t>
  </si>
  <si>
    <t>MERSIN</t>
  </si>
  <si>
    <t>TRMER</t>
  </si>
  <si>
    <t>SAMSUN</t>
  </si>
  <si>
    <t>TRSSX</t>
  </si>
  <si>
    <t>TEKIRDAG</t>
  </si>
  <si>
    <t>TRTEK</t>
  </si>
  <si>
    <t>TRABZON</t>
  </si>
  <si>
    <t>TRTZX</t>
  </si>
  <si>
    <t>CHORNOMORSK</t>
  </si>
  <si>
    <t>UAILK</t>
  </si>
  <si>
    <t>ODESSA</t>
  </si>
  <si>
    <t>UAODS</t>
  </si>
  <si>
    <t xml:space="preserve">Heavy Lift Charge </t>
  </si>
  <si>
    <t>( over 18 tons payload )</t>
  </si>
  <si>
    <t>100 usd</t>
  </si>
  <si>
    <t>all in, subject to locals, thc’s, smd</t>
  </si>
  <si>
    <t>INMAA, INCOK</t>
  </si>
  <si>
    <t>INTUT, INPAV, INKAT, INKRI</t>
  </si>
  <si>
    <t>PKBQM ( via INMUN)</t>
  </si>
  <si>
    <t>all in, subject to locals, thc’s, smd, tao (TAO usd 400/teu)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</si>
</sst>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(* #,##0_);_(* \(#,##0\);_(* &quot;-&quot;_);_(@_)"/>
    <numFmt numFmtId="165" formatCode="_(&quot;$&quot;* #,##0.00_);_(&quot;$&quot;* \(#,##0.00\);_(&quot;$&quot;* &quot;-&quot;??_);_(@_)"/>
    <numFmt numFmtId="166" formatCode="_ @"/>
    <numFmt numFmtId="167" formatCode="#,##0.00_ ;[Red]\-#,##0.00;\-"/>
    <numFmt numFmtId="168" formatCode="000000"/>
    <numFmt numFmtId="169" formatCode="0&quot;.&quot;0%;\(0&quot;.&quot;0%\)"/>
    <numFmt numFmtId="170" formatCode="#,##0.0_ ;[Red]\-#,##0.0_ ;#,##0.0_ "/>
    <numFmt numFmtId="171" formatCode="##,#0&quot;.&quot;0_);\(##,#0&quot;.&quot;0\)"/>
    <numFmt numFmtId="172" formatCode="_-* #,##0_-;_-* #,##0\-;_-* &quot;-&quot;_-;_-@_-"/>
    <numFmt numFmtId="174" formatCode="_-* #,##0\ _D_M_-;\-* #,##0\ _D_M_-;_-* &quot;-&quot;\ _D_M_-;_-@_-"/>
    <numFmt numFmtId="175" formatCode="_-* #,##0\ _F_-;\-* #,##0\ _F_-;_-* &quot;-&quot;\ _F_-;_-@_-"/>
    <numFmt numFmtId="176" formatCode="_-* ###,0&quot;.&quot;00\ _F_-;\-* ###,0&quot;.&quot;00\ _F_-;_-* &quot;-&quot;??\ _F_-;_-@_-"/>
    <numFmt numFmtId="177" formatCode="_-* #,##0\ &quot;F&quot;_-;\-* #,##0\ &quot;F&quot;_-;_-* &quot;-&quot;\ &quot;F&quot;_-;_-@_-"/>
    <numFmt numFmtId="178" formatCode="_-* ###,0&quot;.&quot;00\ &quot;F&quot;_-;\-* ###,0&quot;.&quot;00\ &quot;F&quot;_-;_-* &quot;-&quot;??\ &quot;F&quot;_-;_-@_-"/>
    <numFmt numFmtId="179" formatCode="0&quot;.&quot;0000"/>
    <numFmt numFmtId="180" formatCode="_-* ###,0&quot;.&quot;00_-;\-* ###,0&quot;.&quot;00_-;_-* &quot;-&quot;??_-;_-@_-"/>
    <numFmt numFmtId="181" formatCode="&quot;$&quot;#,##0;\-&quot;$&quot;#,##0"/>
    <numFmt numFmtId="182" formatCode="mm/dd/yy"/>
    <numFmt numFmtId="183" formatCode="dd/mm/yy;@"/>
    <numFmt numFmtId="184" formatCode="h:mm;@"/>
    <numFmt numFmtId="185" formatCode="_-* #,##0\ &quot;DM&quot;_-;\-* #,##0\ &quot;DM&quot;_-;_-* &quot;-&quot;\ &quot;DM&quot;_-;_-@_-"/>
    <numFmt numFmtId="186" formatCode="[$-1009]mmmm\ d\,\ yyyy;@"/>
    <numFmt numFmtId="187" formatCode="[$-409]d\-mmm\-yy;@"/>
  </numFmts>
  <fonts count="151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8"/>
      <color indexed="10"/>
      <name val="Arial"/>
      <family val="2"/>
    </font>
    <font>
      <sz val="11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u/>
      <sz val="2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9"/>
      <color indexed="8"/>
      <name val="Tahoma"/>
      <family val="2"/>
    </font>
    <font>
      <sz val="8"/>
      <color indexed="45"/>
      <name val="Tahoma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10"/>
      <color indexed="13"/>
      <name val="Arial"/>
      <family val="2"/>
    </font>
    <font>
      <b/>
      <i/>
      <sz val="10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9"/>
      <name val="Tahoma"/>
      <family val="2"/>
    </font>
    <font>
      <u/>
      <sz val="8"/>
      <color indexed="18"/>
      <name val="Tahoma"/>
      <family val="2"/>
    </font>
    <font>
      <sz val="12"/>
      <name val="Arial"/>
      <family val="2"/>
    </font>
    <font>
      <sz val="8"/>
      <name val="Times New Roman"/>
      <family val="1"/>
    </font>
    <font>
      <u/>
      <sz val="6"/>
      <color indexed="36"/>
      <name val="Arial"/>
      <family val="2"/>
    </font>
    <font>
      <u/>
      <sz val="6"/>
      <color indexed="12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2"/>
      <name val="Helv"/>
    </font>
    <font>
      <sz val="12"/>
      <color indexed="9"/>
      <name val="Helv"/>
    </font>
    <font>
      <sz val="10"/>
      <name val="Tms Rmn"/>
    </font>
    <font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z val="10"/>
      <name val="Arial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sz val="10"/>
      <name val="Arial"/>
      <family val="2"/>
    </font>
    <font>
      <sz val="11"/>
      <color rgb="FF1F497D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trike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22"/>
      <color rgb="FF0A1565"/>
      <name val="Arial"/>
      <family val="2"/>
    </font>
    <font>
      <sz val="12"/>
      <color theme="1" tint="0.499984740745262"/>
      <name val="Arial"/>
      <family val="2"/>
    </font>
    <font>
      <b/>
      <u/>
      <sz val="10"/>
      <name val="Arial"/>
      <family val="2"/>
    </font>
    <font>
      <b/>
      <sz val="12"/>
      <color rgb="FF0A1565"/>
      <name val="Arial"/>
      <family val="2"/>
    </font>
    <font>
      <b/>
      <sz val="18"/>
      <color rgb="FF0A1565"/>
      <name val="Arial"/>
      <family val="2"/>
    </font>
    <font>
      <b/>
      <sz val="10"/>
      <color theme="1" tint="0.499984740745262"/>
      <name val="Arial"/>
      <family val="2"/>
    </font>
    <font>
      <sz val="10"/>
      <color theme="0"/>
      <name val="Arial"/>
      <family val="2"/>
    </font>
    <font>
      <sz val="10"/>
      <color rgb="FF0A1565"/>
      <name val="Arial"/>
      <family val="2"/>
    </font>
    <font>
      <sz val="9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10"/>
      <color theme="1" tint="0.499984740745262"/>
      <name val="Arial"/>
      <family val="2"/>
    </font>
    <font>
      <b/>
      <sz val="13"/>
      <color rgb="FF0A1565"/>
      <name val="Arial"/>
      <family val="2"/>
    </font>
    <font>
      <b/>
      <sz val="10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1ED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11568"/>
        <bgColor indexed="64"/>
      </patternFill>
    </fill>
    <fill>
      <patternFill patternType="solid">
        <fgColor theme="0" tint="-0.14999847407452621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/>
      <diagonal/>
    </border>
    <border>
      <left style="medium">
        <color indexed="12"/>
      </left>
      <right style="thin">
        <color indexed="12"/>
      </right>
      <top/>
      <bottom style="thick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12"/>
      </left>
      <right/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12"/>
      </right>
      <top/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ck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/>
      <top/>
      <bottom style="double">
        <color indexed="39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12"/>
      </right>
      <top/>
      <bottom/>
      <diagonal/>
    </border>
    <border>
      <left style="thin">
        <color indexed="64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/>
      <top/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/>
      <bottom/>
      <diagonal/>
    </border>
    <border>
      <left style="thick">
        <color indexed="12"/>
      </left>
      <right/>
      <top/>
      <bottom style="medium">
        <color rgb="FF0000FF"/>
      </bottom>
      <diagonal/>
    </border>
    <border>
      <left style="thin">
        <color indexed="12"/>
      </left>
      <right style="thin">
        <color indexed="12"/>
      </right>
      <top/>
      <bottom style="medium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rgb="FF0000FF"/>
      </bottom>
      <diagonal/>
    </border>
    <border>
      <left style="thin">
        <color indexed="12"/>
      </left>
      <right/>
      <top style="thin">
        <color indexed="12"/>
      </top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thin">
        <color indexed="12"/>
      </left>
      <right style="thin">
        <color rgb="FF0000FF"/>
      </right>
      <top style="thin">
        <color indexed="12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indexed="12"/>
      </bottom>
      <diagonal/>
    </border>
    <border>
      <left style="thin">
        <color rgb="FF0000FF"/>
      </left>
      <right style="thin">
        <color rgb="FF0000FF"/>
      </right>
      <top style="thin">
        <color indexed="12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thin">
        <color rgb="FF0000FF"/>
      </right>
      <top/>
      <bottom style="thin">
        <color indexed="12"/>
      </bottom>
      <diagonal/>
    </border>
    <border>
      <left style="thin">
        <color indexed="12"/>
      </left>
      <right style="thin">
        <color rgb="FF0000FF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/>
      <top/>
      <bottom style="hair">
        <color indexed="22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08">
    <xf numFmtId="0" fontId="0" fillId="0" borderId="0" applyBorder="0"/>
    <xf numFmtId="0" fontId="30" fillId="0" borderId="0"/>
    <xf numFmtId="166" fontId="66" fillId="6" borderId="71"/>
    <xf numFmtId="0" fontId="67" fillId="7" borderId="72">
      <alignment vertical="center"/>
    </xf>
    <xf numFmtId="0" fontId="42" fillId="8" borderId="0"/>
    <xf numFmtId="49" fontId="68" fillId="7" borderId="73">
      <alignment horizontal="right"/>
    </xf>
    <xf numFmtId="0" fontId="42" fillId="8" borderId="0"/>
    <xf numFmtId="0" fontId="42" fillId="8" borderId="0"/>
    <xf numFmtId="0" fontId="67" fillId="7" borderId="72">
      <alignment vertical="center"/>
    </xf>
    <xf numFmtId="0" fontId="35" fillId="8" borderId="0"/>
    <xf numFmtId="49" fontId="68" fillId="7" borderId="73">
      <alignment horizontal="right"/>
    </xf>
    <xf numFmtId="0" fontId="69" fillId="9" borderId="0"/>
    <xf numFmtId="0" fontId="69" fillId="9" borderId="0"/>
    <xf numFmtId="0" fontId="67" fillId="7" borderId="72">
      <alignment vertical="center"/>
    </xf>
    <xf numFmtId="0" fontId="70" fillId="8" borderId="0"/>
    <xf numFmtId="49" fontId="68" fillId="7" borderId="73">
      <alignment horizontal="right"/>
    </xf>
    <xf numFmtId="0" fontId="71" fillId="10" borderId="0"/>
    <xf numFmtId="0" fontId="71" fillId="10" borderId="0"/>
    <xf numFmtId="0" fontId="67" fillId="7" borderId="72">
      <alignment vertical="center"/>
    </xf>
    <xf numFmtId="0" fontId="72" fillId="8" borderId="0"/>
    <xf numFmtId="49" fontId="68" fillId="7" borderId="73">
      <alignment horizontal="right"/>
    </xf>
    <xf numFmtId="0" fontId="73" fillId="11" borderId="0"/>
    <xf numFmtId="0" fontId="73" fillId="11" borderId="0"/>
    <xf numFmtId="0" fontId="67" fillId="7" borderId="72">
      <alignment vertical="center"/>
    </xf>
    <xf numFmtId="0" fontId="74" fillId="8" borderId="0"/>
    <xf numFmtId="49" fontId="68" fillId="7" borderId="73">
      <alignment horizontal="right"/>
    </xf>
    <xf numFmtId="0" fontId="74" fillId="0" borderId="0"/>
    <xf numFmtId="0" fontId="74" fillId="0" borderId="0"/>
    <xf numFmtId="0" fontId="67" fillId="7" borderId="72">
      <alignment vertical="center"/>
    </xf>
    <xf numFmtId="0" fontId="75" fillId="8" borderId="0"/>
    <xf numFmtId="49" fontId="68" fillId="7" borderId="73">
      <alignment horizontal="right"/>
    </xf>
    <xf numFmtId="0" fontId="75" fillId="0" borderId="0"/>
    <xf numFmtId="0" fontId="75" fillId="0" borderId="0"/>
    <xf numFmtId="0" fontId="67" fillId="7" borderId="74">
      <alignment vertical="center"/>
    </xf>
    <xf numFmtId="0" fontId="31" fillId="8" borderId="0"/>
    <xf numFmtId="49" fontId="68" fillId="7" borderId="75">
      <alignment horizontal="right"/>
    </xf>
    <xf numFmtId="0" fontId="31" fillId="0" borderId="0"/>
    <xf numFmtId="0" fontId="31" fillId="0" borderId="0"/>
    <xf numFmtId="49" fontId="76" fillId="0" borderId="0"/>
    <xf numFmtId="3" fontId="42" fillId="12" borderId="0"/>
    <xf numFmtId="4" fontId="42" fillId="12" borderId="0"/>
    <xf numFmtId="167" fontId="42" fillId="12" borderId="76"/>
    <xf numFmtId="3" fontId="76" fillId="13" borderId="77"/>
    <xf numFmtId="4" fontId="42" fillId="12" borderId="0"/>
    <xf numFmtId="4" fontId="42" fillId="12" borderId="0"/>
    <xf numFmtId="0" fontId="77" fillId="0" borderId="78"/>
    <xf numFmtId="0" fontId="70" fillId="12" borderId="0"/>
    <xf numFmtId="0" fontId="78" fillId="0" borderId="78"/>
    <xf numFmtId="0" fontId="70" fillId="14" borderId="0"/>
    <xf numFmtId="0" fontId="70" fillId="14" borderId="0"/>
    <xf numFmtId="0" fontId="76" fillId="0" borderId="0"/>
    <xf numFmtId="0" fontId="77" fillId="15" borderId="79"/>
    <xf numFmtId="0" fontId="42" fillId="8" borderId="0"/>
    <xf numFmtId="49" fontId="77" fillId="0" borderId="79"/>
    <xf numFmtId="0" fontId="42" fillId="8" borderId="0"/>
    <xf numFmtId="0" fontId="42" fillId="8" borderId="0"/>
    <xf numFmtId="0" fontId="69" fillId="9" borderId="0"/>
    <xf numFmtId="0" fontId="35" fillId="8" borderId="0"/>
    <xf numFmtId="49" fontId="77" fillId="0" borderId="79"/>
    <xf numFmtId="0" fontId="69" fillId="9" borderId="0"/>
    <xf numFmtId="0" fontId="69" fillId="9" borderId="0"/>
    <xf numFmtId="0" fontId="77" fillId="15" borderId="79"/>
    <xf numFmtId="0" fontId="70" fillId="8" borderId="0"/>
    <xf numFmtId="49" fontId="77" fillId="0" borderId="79"/>
    <xf numFmtId="0" fontId="71" fillId="10" borderId="0"/>
    <xf numFmtId="0" fontId="71" fillId="10" borderId="0"/>
    <xf numFmtId="0" fontId="77" fillId="15" borderId="79"/>
    <xf numFmtId="0" fontId="42" fillId="8" borderId="0"/>
    <xf numFmtId="49" fontId="77" fillId="0" borderId="79"/>
    <xf numFmtId="0" fontId="73" fillId="11" borderId="0"/>
    <xf numFmtId="0" fontId="73" fillId="11" borderId="0"/>
    <xf numFmtId="0" fontId="77" fillId="15" borderId="79"/>
    <xf numFmtId="0" fontId="74" fillId="8" borderId="0"/>
    <xf numFmtId="49" fontId="77" fillId="0" borderId="79"/>
    <xf numFmtId="0" fontId="74" fillId="0" borderId="0"/>
    <xf numFmtId="0" fontId="74" fillId="0" borderId="0"/>
    <xf numFmtId="0" fontId="77" fillId="15" borderId="79"/>
    <xf numFmtId="0" fontId="75" fillId="8" borderId="0"/>
    <xf numFmtId="49" fontId="77" fillId="0" borderId="79"/>
    <xf numFmtId="0" fontId="75" fillId="0" borderId="0"/>
    <xf numFmtId="0" fontId="75" fillId="0" borderId="0"/>
    <xf numFmtId="0" fontId="77" fillId="15" borderId="79"/>
    <xf numFmtId="0" fontId="31" fillId="8" borderId="0"/>
    <xf numFmtId="49" fontId="77" fillId="0" borderId="79"/>
    <xf numFmtId="0" fontId="31" fillId="0" borderId="0"/>
    <xf numFmtId="0" fontId="31" fillId="0" borderId="0"/>
    <xf numFmtId="49" fontId="76" fillId="0" borderId="0"/>
    <xf numFmtId="168" fontId="79" fillId="0" borderId="80">
      <alignment horizontal="center"/>
    </xf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80" fillId="0" borderId="0">
      <alignment horizontal="center" wrapText="1"/>
      <protection locked="0"/>
    </xf>
    <xf numFmtId="169" fontId="42" fillId="0" borderId="0" applyFill="0" applyBorder="0" applyAlignment="0"/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170" fontId="76" fillId="16" borderId="81" applyFont="0" applyFill="0" applyBorder="0" applyProtection="0">
      <alignment horizontal="right"/>
    </xf>
    <xf numFmtId="0" fontId="83" fillId="0" borderId="0" applyNumberFormat="0" applyAlignment="0">
      <alignment horizontal="left"/>
    </xf>
    <xf numFmtId="0" fontId="84" fillId="0" borderId="0" applyNumberFormat="0" applyAlignment="0"/>
    <xf numFmtId="165" fontId="42" fillId="0" borderId="0" applyFont="0" applyFill="0" applyBorder="0" applyAlignment="0" applyProtection="0"/>
    <xf numFmtId="0" fontId="85" fillId="0" borderId="0" applyNumberFormat="0" applyAlignment="0">
      <alignment horizontal="left"/>
    </xf>
    <xf numFmtId="38" fontId="31" fillId="8" borderId="0" applyNumberFormat="0" applyBorder="0" applyAlignment="0" applyProtection="0"/>
    <xf numFmtId="0" fontId="32" fillId="0" borderId="82" applyNumberFormat="0" applyAlignment="0" applyProtection="0">
      <alignment horizontal="left" vertical="center"/>
    </xf>
    <xf numFmtId="0" fontId="32" fillId="0" borderId="78">
      <alignment horizontal="left" vertical="center"/>
    </xf>
    <xf numFmtId="10" fontId="31" fillId="12" borderId="69" applyNumberFormat="0" applyBorder="0" applyAlignment="0" applyProtection="0"/>
    <xf numFmtId="171" fontId="86" fillId="17" borderId="0"/>
    <xf numFmtId="172" fontId="42" fillId="0" borderId="0" applyFont="0" applyFill="0" applyBorder="0" applyAlignment="0" applyProtection="0"/>
    <xf numFmtId="171" fontId="87" fillId="18" borderId="0"/>
    <xf numFmtId="174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/>
    <xf numFmtId="0" fontId="42" fillId="0" borderId="0"/>
    <xf numFmtId="0" fontId="42" fillId="0" borderId="0"/>
    <xf numFmtId="0" fontId="42" fillId="0" borderId="0"/>
    <xf numFmtId="180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4" fontId="80" fillId="0" borderId="0">
      <alignment horizontal="center" wrapText="1"/>
      <protection locked="0"/>
    </xf>
    <xf numFmtId="10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81" fontId="88" fillId="0" borderId="0"/>
    <xf numFmtId="0" fontId="89" fillId="0" borderId="0" applyNumberFormat="0" applyFont="0" applyFill="0" applyBorder="0" applyAlignment="0" applyProtection="0">
      <alignment horizontal="left"/>
    </xf>
    <xf numFmtId="182" fontId="90" fillId="0" borderId="0" applyNumberFormat="0" applyFill="0" applyBorder="0" applyAlignment="0" applyProtection="0">
      <alignment horizontal="left"/>
    </xf>
    <xf numFmtId="183" fontId="76" fillId="0" borderId="0" applyFont="0" applyFill="0" applyBorder="0" applyAlignment="0" applyProtection="0"/>
    <xf numFmtId="184" fontId="76" fillId="0" borderId="0" applyFont="0" applyFill="0" applyBorder="0" applyAlignment="0" applyProtection="0"/>
    <xf numFmtId="0" fontId="42" fillId="0" borderId="0"/>
    <xf numFmtId="0" fontId="42" fillId="0" borderId="0"/>
    <xf numFmtId="40" fontId="91" fillId="0" borderId="0" applyBorder="0">
      <alignment horizontal="right"/>
    </xf>
    <xf numFmtId="49" fontId="76" fillId="19" borderId="81" applyFont="0" applyFill="0" applyBorder="0" applyProtection="0">
      <alignment horizontal="left"/>
    </xf>
    <xf numFmtId="185" fontId="42" fillId="0" borderId="0" applyFont="0" applyFill="0" applyBorder="0" applyAlignment="0" applyProtection="0"/>
    <xf numFmtId="0" fontId="29" fillId="0" borderId="0"/>
    <xf numFmtId="0" fontId="28" fillId="0" borderId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94" fillId="22" borderId="0" applyNumberFormat="0" applyBorder="0" applyAlignment="0" applyProtection="0"/>
    <xf numFmtId="0" fontId="94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94" fillId="26" borderId="0" applyNumberFormat="0" applyBorder="0" applyAlignment="0" applyProtection="0"/>
    <xf numFmtId="0" fontId="94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3" borderId="0" applyNumberFormat="0" applyBorder="0" applyAlignment="0" applyProtection="0"/>
    <xf numFmtId="0" fontId="94" fillId="26" borderId="0" applyNumberFormat="0" applyBorder="0" applyAlignment="0" applyProtection="0"/>
    <xf numFmtId="0" fontId="94" fillId="29" borderId="0" applyNumberFormat="0" applyBorder="0" applyAlignment="0" applyProtection="0"/>
    <xf numFmtId="0" fontId="95" fillId="30" borderId="0" applyNumberFormat="0" applyBorder="0" applyAlignment="0" applyProtection="0"/>
    <xf numFmtId="0" fontId="95" fillId="27" borderId="0" applyNumberFormat="0" applyBorder="0" applyAlignment="0" applyProtection="0"/>
    <xf numFmtId="0" fontId="95" fillId="28" borderId="0" applyNumberFormat="0" applyBorder="0" applyAlignment="0" applyProtection="0"/>
    <xf numFmtId="0" fontId="95" fillId="31" borderId="0" applyNumberFormat="0" applyBorder="0" applyAlignment="0" applyProtection="0"/>
    <xf numFmtId="0" fontId="95" fillId="32" borderId="0" applyNumberFormat="0" applyBorder="0" applyAlignment="0" applyProtection="0"/>
    <xf numFmtId="0" fontId="95" fillId="33" borderId="0" applyNumberFormat="0" applyBorder="0" applyAlignment="0" applyProtection="0"/>
    <xf numFmtId="0" fontId="95" fillId="34" borderId="0" applyNumberFormat="0" applyBorder="0" applyAlignment="0" applyProtection="0"/>
    <xf numFmtId="0" fontId="95" fillId="35" borderId="0" applyNumberFormat="0" applyBorder="0" applyAlignment="0" applyProtection="0"/>
    <xf numFmtId="0" fontId="95" fillId="36" borderId="0" applyNumberFormat="0" applyBorder="0" applyAlignment="0" applyProtection="0"/>
    <xf numFmtId="0" fontId="95" fillId="31" borderId="0" applyNumberFormat="0" applyBorder="0" applyAlignment="0" applyProtection="0"/>
    <xf numFmtId="0" fontId="95" fillId="32" borderId="0" applyNumberFormat="0" applyBorder="0" applyAlignment="0" applyProtection="0"/>
    <xf numFmtId="0" fontId="95" fillId="37" borderId="0" applyNumberFormat="0" applyBorder="0" applyAlignment="0" applyProtection="0"/>
    <xf numFmtId="0" fontId="96" fillId="21" borderId="0" applyNumberFormat="0" applyBorder="0" applyAlignment="0" applyProtection="0"/>
    <xf numFmtId="0" fontId="97" fillId="38" borderId="83" applyNumberFormat="0" applyAlignment="0" applyProtection="0"/>
    <xf numFmtId="0" fontId="98" fillId="39" borderId="84" applyNumberFormat="0" applyAlignment="0" applyProtection="0"/>
    <xf numFmtId="0" fontId="99" fillId="0" borderId="0" applyNumberFormat="0" applyFill="0" applyBorder="0" applyAlignment="0" applyProtection="0"/>
    <xf numFmtId="0" fontId="100" fillId="22" borderId="0" applyNumberFormat="0" applyBorder="0" applyAlignment="0" applyProtection="0"/>
    <xf numFmtId="0" fontId="101" fillId="0" borderId="85" applyNumberFormat="0" applyFill="0" applyAlignment="0" applyProtection="0"/>
    <xf numFmtId="0" fontId="102" fillId="0" borderId="86" applyNumberFormat="0" applyFill="0" applyAlignment="0" applyProtection="0"/>
    <xf numFmtId="0" fontId="103" fillId="0" borderId="87" applyNumberFormat="0" applyFill="0" applyAlignment="0" applyProtection="0"/>
    <xf numFmtId="0" fontId="103" fillId="0" borderId="0" applyNumberFormat="0" applyFill="0" applyBorder="0" applyAlignment="0" applyProtection="0"/>
    <xf numFmtId="0" fontId="104" fillId="0" borderId="88" applyNumberFormat="0" applyFill="0" applyAlignment="0" applyProtection="0"/>
    <xf numFmtId="0" fontId="105" fillId="40" borderId="0" applyNumberFormat="0" applyBorder="0" applyAlignment="0" applyProtection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 applyBorder="0"/>
    <xf numFmtId="0" fontId="92" fillId="0" borderId="0" applyBorder="0"/>
    <xf numFmtId="0" fontId="92" fillId="0" borderId="0" applyBorder="0"/>
    <xf numFmtId="0" fontId="92" fillId="0" borderId="0" applyBorder="0"/>
    <xf numFmtId="0" fontId="92" fillId="0" borderId="0" applyBorder="0"/>
    <xf numFmtId="0" fontId="92" fillId="0" borderId="0" applyBorder="0"/>
    <xf numFmtId="0" fontId="28" fillId="0" borderId="0"/>
    <xf numFmtId="0" fontId="42" fillId="0" borderId="0" applyBorder="0"/>
    <xf numFmtId="0" fontId="42" fillId="0" borderId="0" applyBorder="0"/>
    <xf numFmtId="0" fontId="42" fillId="0" borderId="0" applyBorder="0"/>
    <xf numFmtId="0" fontId="42" fillId="0" borderId="0"/>
    <xf numFmtId="0" fontId="62" fillId="0" borderId="0"/>
    <xf numFmtId="0" fontId="42" fillId="0" borderId="0" applyBorder="0"/>
    <xf numFmtId="0" fontId="42" fillId="41" borderId="89" applyNumberFormat="0" applyFont="0" applyAlignment="0" applyProtection="0"/>
    <xf numFmtId="0" fontId="106" fillId="0" borderId="0" applyNumberFormat="0" applyFill="0" applyBorder="0" applyAlignment="0" applyProtection="0"/>
    <xf numFmtId="0" fontId="107" fillId="0" borderId="90" applyNumberFormat="0" applyFill="0" applyAlignment="0" applyProtection="0"/>
    <xf numFmtId="0" fontId="108" fillId="0" borderId="0" applyNumberFormat="0" applyFill="0" applyBorder="0" applyAlignment="0" applyProtection="0"/>
    <xf numFmtId="0" fontId="114" fillId="0" borderId="0"/>
    <xf numFmtId="9" fontId="42" fillId="0" borderId="0" applyFont="0" applyFill="0" applyBorder="0" applyAlignment="0" applyProtection="0"/>
    <xf numFmtId="0" fontId="62" fillId="0" borderId="0"/>
    <xf numFmtId="0" fontId="117" fillId="0" borderId="0"/>
    <xf numFmtId="0" fontId="27" fillId="0" borderId="0"/>
    <xf numFmtId="0" fontId="62" fillId="0" borderId="0"/>
    <xf numFmtId="0" fontId="62" fillId="0" borderId="0"/>
    <xf numFmtId="0" fontId="26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125" fillId="0" borderId="0"/>
    <xf numFmtId="0" fontId="19" fillId="0" borderId="0"/>
    <xf numFmtId="0" fontId="19" fillId="0" borderId="0"/>
    <xf numFmtId="0" fontId="1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4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6" fillId="0" borderId="0"/>
    <xf numFmtId="0" fontId="6" fillId="0" borderId="0"/>
    <xf numFmtId="0" fontId="1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43">
    <xf numFmtId="0" fontId="0" fillId="0" borderId="0" xfId="0"/>
    <xf numFmtId="0" fontId="31" fillId="0" borderId="0" xfId="0" applyFont="1"/>
    <xf numFmtId="0" fontId="33" fillId="0" borderId="0" xfId="0" applyFont="1"/>
    <xf numFmtId="0" fontId="33" fillId="0" borderId="0" xfId="0" applyFont="1" applyAlignment="1">
      <alignment horizontal="left" wrapText="1"/>
    </xf>
    <xf numFmtId="0" fontId="31" fillId="0" borderId="1" xfId="0" applyFont="1" applyBorder="1" applyAlignment="1">
      <alignment wrapText="1"/>
    </xf>
    <xf numFmtId="0" fontId="31" fillId="0" borderId="1" xfId="0" applyFont="1" applyBorder="1"/>
    <xf numFmtId="0" fontId="31" fillId="2" borderId="0" xfId="0" applyFont="1" applyFill="1"/>
    <xf numFmtId="0" fontId="31" fillId="2" borderId="0" xfId="0" applyFont="1" applyFill="1" applyAlignment="1">
      <alignment horizontal="center"/>
    </xf>
    <xf numFmtId="0" fontId="31" fillId="0" borderId="0" xfId="0" applyFont="1" applyBorder="1"/>
    <xf numFmtId="0" fontId="31" fillId="0" borderId="2" xfId="0" applyFont="1" applyBorder="1"/>
    <xf numFmtId="0" fontId="35" fillId="0" borderId="3" xfId="0" applyFont="1" applyBorder="1"/>
    <xf numFmtId="0" fontId="35" fillId="0" borderId="2" xfId="0" applyFont="1" applyBorder="1"/>
    <xf numFmtId="0" fontId="35" fillId="0" borderId="4" xfId="0" applyFont="1" applyBorder="1"/>
    <xf numFmtId="0" fontId="35" fillId="0" borderId="0" xfId="0" applyFont="1" applyBorder="1"/>
    <xf numFmtId="0" fontId="33" fillId="0" borderId="5" xfId="0" applyFont="1" applyBorder="1" applyAlignment="1">
      <alignment wrapText="1"/>
    </xf>
    <xf numFmtId="0" fontId="31" fillId="0" borderId="6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3" fillId="0" borderId="4" xfId="0" applyFont="1" applyBorder="1" applyAlignment="1"/>
    <xf numFmtId="0" fontId="36" fillId="0" borderId="8" xfId="0" applyFont="1" applyBorder="1" applyAlignment="1"/>
    <xf numFmtId="0" fontId="33" fillId="0" borderId="8" xfId="0" applyFont="1" applyBorder="1" applyAlignment="1"/>
    <xf numFmtId="0" fontId="31" fillId="0" borderId="6" xfId="0" applyFont="1" applyBorder="1"/>
    <xf numFmtId="0" fontId="33" fillId="0" borderId="9" xfId="0" applyFont="1" applyBorder="1"/>
    <xf numFmtId="0" fontId="33" fillId="0" borderId="10" xfId="0" applyFont="1" applyBorder="1" applyAlignment="1">
      <alignment horizontal="left" wrapText="1"/>
    </xf>
    <xf numFmtId="0" fontId="33" fillId="0" borderId="10" xfId="0" applyFont="1" applyBorder="1"/>
    <xf numFmtId="0" fontId="37" fillId="0" borderId="11" xfId="0" applyFont="1" applyBorder="1"/>
    <xf numFmtId="0" fontId="33" fillId="0" borderId="0" xfId="0" applyFont="1" applyBorder="1"/>
    <xf numFmtId="0" fontId="34" fillId="0" borderId="11" xfId="0" applyFont="1" applyBorder="1"/>
    <xf numFmtId="0" fontId="31" fillId="0" borderId="12" xfId="0" applyFont="1" applyBorder="1"/>
    <xf numFmtId="0" fontId="38" fillId="0" borderId="0" xfId="0" applyFont="1" applyAlignment="1">
      <alignment horizontal="left" wrapText="1"/>
    </xf>
    <xf numFmtId="0" fontId="35" fillId="0" borderId="13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5" fillId="0" borderId="15" xfId="0" applyFont="1" applyBorder="1"/>
    <xf numFmtId="0" fontId="33" fillId="0" borderId="16" xfId="0" applyFont="1" applyBorder="1" applyAlignment="1">
      <alignment wrapText="1"/>
    </xf>
    <xf numFmtId="0" fontId="31" fillId="0" borderId="1" xfId="0" applyFont="1" applyBorder="1" applyAlignment="1">
      <alignment vertical="top" wrapText="1"/>
    </xf>
    <xf numFmtId="0" fontId="31" fillId="2" borderId="15" xfId="0" applyFont="1" applyFill="1" applyBorder="1"/>
    <xf numFmtId="0" fontId="33" fillId="0" borderId="17" xfId="0" applyFont="1" applyBorder="1" applyAlignment="1"/>
    <xf numFmtId="0" fontId="33" fillId="0" borderId="12" xfId="0" applyFont="1" applyBorder="1" applyAlignment="1"/>
    <xf numFmtId="0" fontId="31" fillId="0" borderId="17" xfId="0" applyFont="1" applyBorder="1" applyAlignment="1">
      <alignment wrapText="1"/>
    </xf>
    <xf numFmtId="0" fontId="31" fillId="0" borderId="18" xfId="0" applyFont="1" applyBorder="1" applyAlignment="1">
      <alignment wrapText="1"/>
    </xf>
    <xf numFmtId="0" fontId="33" fillId="0" borderId="19" xfId="0" applyFont="1" applyBorder="1" applyAlignment="1"/>
    <xf numFmtId="0" fontId="36" fillId="0" borderId="0" xfId="0" applyFont="1" applyBorder="1"/>
    <xf numFmtId="0" fontId="34" fillId="0" borderId="0" xfId="0" applyFont="1" applyBorder="1"/>
    <xf numFmtId="0" fontId="36" fillId="2" borderId="0" xfId="0" applyFont="1" applyFill="1" applyBorder="1"/>
    <xf numFmtId="0" fontId="36" fillId="2" borderId="0" xfId="0" applyFont="1" applyFill="1" applyBorder="1" applyAlignment="1">
      <alignment horizontal="center"/>
    </xf>
    <xf numFmtId="0" fontId="36" fillId="0" borderId="0" xfId="0" applyFont="1"/>
    <xf numFmtId="0" fontId="36" fillId="2" borderId="0" xfId="0" applyFont="1" applyFill="1"/>
    <xf numFmtId="0" fontId="40" fillId="0" borderId="3" xfId="0" applyFont="1" applyBorder="1"/>
    <xf numFmtId="0" fontId="40" fillId="0" borderId="2" xfId="0" applyFont="1" applyBorder="1"/>
    <xf numFmtId="0" fontId="36" fillId="0" borderId="2" xfId="0" applyFont="1" applyBorder="1"/>
    <xf numFmtId="0" fontId="40" fillId="0" borderId="4" xfId="0" applyFont="1" applyBorder="1"/>
    <xf numFmtId="0" fontId="40" fillId="0" borderId="0" xfId="0" applyFont="1" applyBorder="1"/>
    <xf numFmtId="0" fontId="34" fillId="0" borderId="5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6" fillId="0" borderId="1" xfId="0" applyFont="1" applyBorder="1"/>
    <xf numFmtId="0" fontId="36" fillId="2" borderId="4" xfId="0" applyFont="1" applyFill="1" applyBorder="1"/>
    <xf numFmtId="0" fontId="36" fillId="0" borderId="6" xfId="0" applyFont="1" applyBorder="1" applyAlignment="1">
      <alignment horizontal="left"/>
    </xf>
    <xf numFmtId="0" fontId="34" fillId="0" borderId="4" xfId="0" applyFont="1" applyBorder="1" applyAlignment="1"/>
    <xf numFmtId="0" fontId="41" fillId="2" borderId="0" xfId="0" applyFont="1" applyFill="1"/>
    <xf numFmtId="0" fontId="34" fillId="0" borderId="2" xfId="0" applyFont="1" applyBorder="1"/>
    <xf numFmtId="0" fontId="36" fillId="0" borderId="1" xfId="0" applyFont="1" applyBorder="1" applyAlignment="1">
      <alignment vertical="top" wrapText="1"/>
    </xf>
    <xf numFmtId="0" fontId="33" fillId="0" borderId="2" xfId="0" applyFont="1" applyBorder="1"/>
    <xf numFmtId="0" fontId="36" fillId="0" borderId="20" xfId="0" applyFont="1" applyBorder="1" applyAlignment="1">
      <alignment horizontal="center"/>
    </xf>
    <xf numFmtId="0" fontId="31" fillId="0" borderId="21" xfId="0" applyFont="1" applyBorder="1"/>
    <xf numFmtId="0" fontId="31" fillId="0" borderId="22" xfId="0" applyFont="1" applyBorder="1"/>
    <xf numFmtId="0" fontId="36" fillId="2" borderId="23" xfId="0" applyFont="1" applyFill="1" applyBorder="1" applyAlignment="1">
      <alignment horizontal="center"/>
    </xf>
    <xf numFmtId="0" fontId="36" fillId="0" borderId="48" xfId="0" applyFont="1" applyBorder="1" applyAlignment="1">
      <alignment wrapText="1"/>
    </xf>
    <xf numFmtId="0" fontId="36" fillId="0" borderId="48" xfId="0" applyFont="1" applyBorder="1" applyAlignment="1">
      <alignment horizontal="center"/>
    </xf>
    <xf numFmtId="0" fontId="41" fillId="2" borderId="49" xfId="0" applyFont="1" applyFill="1" applyBorder="1"/>
    <xf numFmtId="0" fontId="31" fillId="0" borderId="50" xfId="0" applyFont="1" applyBorder="1" applyAlignment="1">
      <alignment wrapText="1"/>
    </xf>
    <xf numFmtId="0" fontId="31" fillId="0" borderId="7" xfId="0" applyFont="1" applyBorder="1"/>
    <xf numFmtId="0" fontId="31" fillId="0" borderId="51" xfId="0" applyFont="1" applyBorder="1" applyAlignment="1">
      <alignment wrapText="1"/>
    </xf>
    <xf numFmtId="0" fontId="31" fillId="0" borderId="52" xfId="0" applyFont="1" applyBorder="1"/>
    <xf numFmtId="0" fontId="31" fillId="0" borderId="53" xfId="0" applyFont="1" applyBorder="1"/>
    <xf numFmtId="0" fontId="36" fillId="0" borderId="0" xfId="0" applyFont="1" applyBorder="1" applyAlignment="1">
      <alignment wrapText="1"/>
    </xf>
    <xf numFmtId="0" fontId="36" fillId="0" borderId="0" xfId="0" applyFont="1" applyBorder="1" applyAlignment="1">
      <alignment horizontal="left"/>
    </xf>
    <xf numFmtId="0" fontId="36" fillId="0" borderId="0" xfId="0" applyFont="1" applyBorder="1" applyAlignment="1">
      <alignment horizontal="center"/>
    </xf>
    <xf numFmtId="0" fontId="36" fillId="2" borderId="27" xfId="0" applyFont="1" applyFill="1" applyBorder="1"/>
    <xf numFmtId="0" fontId="41" fillId="2" borderId="0" xfId="0" applyFont="1" applyFill="1" applyBorder="1"/>
    <xf numFmtId="0" fontId="41" fillId="2" borderId="54" xfId="0" applyFont="1" applyFill="1" applyBorder="1"/>
    <xf numFmtId="0" fontId="41" fillId="2" borderId="55" xfId="0" applyFont="1" applyFill="1" applyBorder="1"/>
    <xf numFmtId="0" fontId="31" fillId="3" borderId="7" xfId="0" applyFont="1" applyFill="1" applyBorder="1" applyAlignment="1">
      <alignment horizontal="center"/>
    </xf>
    <xf numFmtId="0" fontId="31" fillId="3" borderId="52" xfId="0" applyFont="1" applyFill="1" applyBorder="1" applyAlignment="1">
      <alignment horizontal="center"/>
    </xf>
    <xf numFmtId="0" fontId="31" fillId="3" borderId="56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3" fillId="3" borderId="28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9" fillId="0" borderId="29" xfId="0" applyNumberFormat="1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33" fillId="0" borderId="30" xfId="0" applyFont="1" applyBorder="1" applyAlignment="1"/>
    <xf numFmtId="0" fontId="31" fillId="0" borderId="30" xfId="0" applyFont="1" applyBorder="1" applyAlignment="1">
      <alignment wrapText="1"/>
    </xf>
    <xf numFmtId="0" fontId="31" fillId="2" borderId="4" xfId="0" applyFont="1" applyFill="1" applyBorder="1"/>
    <xf numFmtId="0" fontId="42" fillId="0" borderId="0" xfId="0" applyFont="1"/>
    <xf numFmtId="0" fontId="31" fillId="0" borderId="29" xfId="0" applyNumberFormat="1" applyFont="1" applyFill="1" applyBorder="1" applyAlignment="1">
      <alignment horizontal="center"/>
    </xf>
    <xf numFmtId="0" fontId="31" fillId="3" borderId="57" xfId="0" applyFont="1" applyFill="1" applyBorder="1" applyAlignment="1">
      <alignment horizontal="center"/>
    </xf>
    <xf numFmtId="0" fontId="31" fillId="3" borderId="58" xfId="0" applyFont="1" applyFill="1" applyBorder="1" applyAlignment="1">
      <alignment horizontal="center"/>
    </xf>
    <xf numFmtId="0" fontId="31" fillId="3" borderId="59" xfId="0" applyFont="1" applyFill="1" applyBorder="1" applyAlignment="1">
      <alignment horizontal="center"/>
    </xf>
    <xf numFmtId="0" fontId="33" fillId="0" borderId="31" xfId="0" applyFont="1" applyBorder="1" applyAlignment="1"/>
    <xf numFmtId="0" fontId="50" fillId="0" borderId="32" xfId="0" applyFont="1" applyBorder="1"/>
    <xf numFmtId="0" fontId="51" fillId="0" borderId="0" xfId="0" applyFont="1" applyBorder="1"/>
    <xf numFmtId="0" fontId="31" fillId="2" borderId="33" xfId="0" applyFont="1" applyFill="1" applyBorder="1"/>
    <xf numFmtId="0" fontId="31" fillId="0" borderId="12" xfId="0" applyFont="1" applyBorder="1" applyAlignment="1"/>
    <xf numFmtId="0" fontId="31" fillId="2" borderId="49" xfId="0" applyFont="1" applyFill="1" applyBorder="1"/>
    <xf numFmtId="0" fontId="33" fillId="0" borderId="34" xfId="0" applyFont="1" applyBorder="1" applyAlignment="1"/>
    <xf numFmtId="0" fontId="33" fillId="0" borderId="35" xfId="0" applyFont="1" applyBorder="1" applyAlignment="1"/>
    <xf numFmtId="0" fontId="48" fillId="0" borderId="0" xfId="0" applyFont="1"/>
    <xf numFmtId="0" fontId="52" fillId="0" borderId="0" xfId="0" applyFont="1"/>
    <xf numFmtId="0" fontId="49" fillId="0" borderId="20" xfId="0" applyFont="1" applyFill="1" applyBorder="1" applyAlignment="1">
      <alignment horizontal="center"/>
    </xf>
    <xf numFmtId="0" fontId="49" fillId="0" borderId="20" xfId="0" applyFont="1" applyBorder="1" applyAlignment="1">
      <alignment horizontal="center"/>
    </xf>
    <xf numFmtId="0" fontId="36" fillId="0" borderId="5" xfId="0" applyFont="1" applyBorder="1" applyAlignment="1">
      <alignment wrapText="1"/>
    </xf>
    <xf numFmtId="0" fontId="33" fillId="0" borderId="36" xfId="0" applyFont="1" applyBorder="1" applyAlignment="1"/>
    <xf numFmtId="0" fontId="31" fillId="0" borderId="8" xfId="0" applyFont="1" applyBorder="1" applyAlignment="1"/>
    <xf numFmtId="0" fontId="33" fillId="0" borderId="24" xfId="0" applyFont="1" applyBorder="1" applyAlignment="1"/>
    <xf numFmtId="0" fontId="36" fillId="0" borderId="25" xfId="0" applyFont="1" applyBorder="1" applyAlignment="1">
      <alignment horizontal="left"/>
    </xf>
    <xf numFmtId="0" fontId="36" fillId="0" borderId="26" xfId="0" applyFont="1" applyBorder="1" applyAlignment="1">
      <alignment horizontal="center"/>
    </xf>
    <xf numFmtId="0" fontId="33" fillId="0" borderId="37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1" fillId="0" borderId="52" xfId="0" applyFont="1" applyFill="1" applyBorder="1" applyAlignment="1">
      <alignment horizontal="center"/>
    </xf>
    <xf numFmtId="0" fontId="49" fillId="3" borderId="57" xfId="0" applyFont="1" applyFill="1" applyBorder="1" applyAlignment="1">
      <alignment horizontal="center"/>
    </xf>
    <xf numFmtId="0" fontId="49" fillId="3" borderId="59" xfId="0" applyFont="1" applyFill="1" applyBorder="1" applyAlignment="1">
      <alignment horizontal="center"/>
    </xf>
    <xf numFmtId="0" fontId="49" fillId="3" borderId="60" xfId="0" applyFont="1" applyFill="1" applyBorder="1" applyAlignment="1">
      <alignment horizontal="center"/>
    </xf>
    <xf numFmtId="0" fontId="49" fillId="0" borderId="61" xfId="0" applyFont="1" applyBorder="1" applyAlignment="1">
      <alignment horizontal="center"/>
    </xf>
    <xf numFmtId="0" fontId="46" fillId="0" borderId="0" xfId="0" applyFont="1" applyBorder="1"/>
    <xf numFmtId="0" fontId="47" fillId="0" borderId="0" xfId="0" applyFont="1" applyBorder="1"/>
    <xf numFmtId="0" fontId="45" fillId="0" borderId="0" xfId="0" applyFont="1" applyBorder="1"/>
    <xf numFmtId="0" fontId="53" fillId="0" borderId="0" xfId="0" applyFont="1"/>
    <xf numFmtId="0" fontId="49" fillId="0" borderId="57" xfId="0" applyFont="1" applyFill="1" applyBorder="1" applyAlignment="1">
      <alignment horizontal="center"/>
    </xf>
    <xf numFmtId="0" fontId="49" fillId="3" borderId="56" xfId="0" applyFont="1" applyFill="1" applyBorder="1" applyAlignment="1">
      <alignment horizontal="center"/>
    </xf>
    <xf numFmtId="0" fontId="33" fillId="0" borderId="11" xfId="0" applyFont="1" applyBorder="1"/>
    <xf numFmtId="0" fontId="33" fillId="0" borderId="40" xfId="0" applyFont="1" applyBorder="1" applyAlignment="1">
      <alignment horizontal="center" vertical="center"/>
    </xf>
    <xf numFmtId="0" fontId="31" fillId="2" borderId="0" xfId="0" applyFont="1" applyFill="1" applyBorder="1"/>
    <xf numFmtId="0" fontId="31" fillId="2" borderId="0" xfId="0" applyFont="1" applyFill="1" applyBorder="1" applyAlignment="1">
      <alignment horizontal="center"/>
    </xf>
    <xf numFmtId="0" fontId="31" fillId="2" borderId="23" xfId="0" applyFont="1" applyFill="1" applyBorder="1" applyAlignment="1">
      <alignment horizontal="center"/>
    </xf>
    <xf numFmtId="0" fontId="31" fillId="2" borderId="27" xfId="0" applyFont="1" applyFill="1" applyBorder="1"/>
    <xf numFmtId="0" fontId="31" fillId="0" borderId="5" xfId="0" applyFont="1" applyBorder="1" applyAlignment="1">
      <alignment wrapText="1"/>
    </xf>
    <xf numFmtId="0" fontId="31" fillId="0" borderId="25" xfId="0" applyFont="1" applyBorder="1" applyAlignment="1">
      <alignment horizontal="left"/>
    </xf>
    <xf numFmtId="0" fontId="31" fillId="0" borderId="26" xfId="0" applyFont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0" borderId="0" xfId="0" applyFont="1" applyBorder="1" applyAlignment="1">
      <alignment horizontal="left"/>
    </xf>
    <xf numFmtId="0" fontId="31" fillId="0" borderId="48" xfId="0" applyFont="1" applyBorder="1" applyAlignment="1">
      <alignment wrapText="1"/>
    </xf>
    <xf numFmtId="0" fontId="31" fillId="0" borderId="48" xfId="0" applyFont="1" applyBorder="1" applyAlignment="1">
      <alignment horizontal="center"/>
    </xf>
    <xf numFmtId="0" fontId="54" fillId="0" borderId="0" xfId="135" applyFont="1" applyBorder="1" applyAlignment="1">
      <alignment horizontal="center"/>
    </xf>
    <xf numFmtId="0" fontId="54" fillId="0" borderId="0" xfId="135" applyFont="1" applyBorder="1" applyAlignment="1">
      <alignment horizontal="left" vertical="center"/>
    </xf>
    <xf numFmtId="0" fontId="55" fillId="0" borderId="0" xfId="135" applyFont="1" applyAlignment="1">
      <alignment horizontal="left" vertical="center"/>
    </xf>
    <xf numFmtId="0" fontId="55" fillId="0" borderId="0" xfId="135" applyFont="1"/>
    <xf numFmtId="0" fontId="29" fillId="0" borderId="0" xfId="135" applyAlignment="1">
      <alignment horizontal="center"/>
    </xf>
    <xf numFmtId="0" fontId="55" fillId="0" borderId="0" xfId="135" applyFont="1" applyAlignment="1">
      <alignment horizontal="center" vertical="center"/>
    </xf>
    <xf numFmtId="0" fontId="56" fillId="0" borderId="0" xfId="135" applyFont="1" applyBorder="1" applyAlignment="1">
      <alignment horizontal="center"/>
    </xf>
    <xf numFmtId="0" fontId="57" fillId="0" borderId="0" xfId="135" applyFont="1"/>
    <xf numFmtId="0" fontId="54" fillId="0" borderId="62" xfId="135" applyFont="1" applyBorder="1" applyAlignment="1">
      <alignment horizontal="left"/>
    </xf>
    <xf numFmtId="0" fontId="58" fillId="0" borderId="63" xfId="135" applyFont="1" applyBorder="1" applyAlignment="1">
      <alignment horizontal="center"/>
    </xf>
    <xf numFmtId="0" fontId="58" fillId="0" borderId="63" xfId="135" applyFont="1" applyBorder="1" applyAlignment="1">
      <alignment horizontal="left" vertical="center"/>
    </xf>
    <xf numFmtId="0" fontId="55" fillId="0" borderId="64" xfId="135" applyFont="1" applyBorder="1" applyAlignment="1">
      <alignment horizontal="left" vertical="center"/>
    </xf>
    <xf numFmtId="0" fontId="55" fillId="0" borderId="0" xfId="135" applyFont="1" applyBorder="1"/>
    <xf numFmtId="0" fontId="55" fillId="0" borderId="32" xfId="135" applyFont="1" applyBorder="1"/>
    <xf numFmtId="0" fontId="55" fillId="0" borderId="0" xfId="135" applyFont="1" applyBorder="1" applyAlignment="1">
      <alignment horizontal="left" vertical="center"/>
    </xf>
    <xf numFmtId="0" fontId="55" fillId="0" borderId="65" xfId="135" applyFont="1" applyBorder="1" applyAlignment="1">
      <alignment horizontal="left" vertical="center"/>
    </xf>
    <xf numFmtId="0" fontId="56" fillId="0" borderId="0" xfId="135" applyFont="1" applyAlignment="1">
      <alignment horizontal="center" vertical="center"/>
    </xf>
    <xf numFmtId="0" fontId="50" fillId="0" borderId="0" xfId="135" applyFont="1"/>
    <xf numFmtId="0" fontId="33" fillId="0" borderId="0" xfId="135" applyFont="1"/>
    <xf numFmtId="0" fontId="33" fillId="0" borderId="65" xfId="135" applyFont="1" applyBorder="1"/>
    <xf numFmtId="0" fontId="56" fillId="0" borderId="0" xfId="135" applyFont="1"/>
    <xf numFmtId="0" fontId="56" fillId="0" borderId="0" xfId="135" applyFont="1" applyBorder="1" applyAlignment="1">
      <alignment horizontal="center" vertical="center"/>
    </xf>
    <xf numFmtId="0" fontId="31" fillId="0" borderId="0" xfId="135" applyFont="1"/>
    <xf numFmtId="0" fontId="31" fillId="0" borderId="65" xfId="135" applyFont="1" applyBorder="1"/>
    <xf numFmtId="0" fontId="46" fillId="0" borderId="0" xfId="135" applyFont="1"/>
    <xf numFmtId="0" fontId="52" fillId="0" borderId="32" xfId="135" applyFont="1" applyBorder="1"/>
    <xf numFmtId="0" fontId="29" fillId="0" borderId="0" xfId="135"/>
    <xf numFmtId="0" fontId="45" fillId="0" borderId="32" xfId="135" applyFont="1" applyBorder="1"/>
    <xf numFmtId="0" fontId="53" fillId="0" borderId="0" xfId="135" applyFont="1"/>
    <xf numFmtId="0" fontId="45" fillId="0" borderId="0" xfId="135" applyFont="1"/>
    <xf numFmtId="0" fontId="29" fillId="0" borderId="65" xfId="135" applyBorder="1"/>
    <xf numFmtId="0" fontId="59" fillId="0" borderId="0" xfId="135" applyFont="1"/>
    <xf numFmtId="0" fontId="59" fillId="0" borderId="0" xfId="135" applyFont="1" applyBorder="1"/>
    <xf numFmtId="0" fontId="60" fillId="0" borderId="0" xfId="135" applyFont="1" applyBorder="1"/>
    <xf numFmtId="0" fontId="55" fillId="0" borderId="0" xfId="135" applyFont="1" applyBorder="1" applyAlignment="1">
      <alignment horizontal="center" vertical="center"/>
    </xf>
    <xf numFmtId="0" fontId="55" fillId="0" borderId="66" xfId="135" applyFont="1" applyBorder="1"/>
    <xf numFmtId="0" fontId="56" fillId="0" borderId="67" xfId="135" applyFont="1" applyBorder="1" applyAlignment="1">
      <alignment horizontal="center"/>
    </xf>
    <xf numFmtId="0" fontId="55" fillId="0" borderId="67" xfId="135" applyFont="1" applyBorder="1"/>
    <xf numFmtId="0" fontId="55" fillId="0" borderId="67" xfId="135" applyFont="1" applyBorder="1" applyAlignment="1">
      <alignment horizontal="left" vertical="center"/>
    </xf>
    <xf numFmtId="0" fontId="55" fillId="0" borderId="68" xfId="135" applyFont="1" applyBorder="1" applyAlignment="1">
      <alignment horizontal="left" vertical="center"/>
    </xf>
    <xf numFmtId="0" fontId="61" fillId="5" borderId="69" xfId="135" applyFont="1" applyFill="1" applyBorder="1" applyAlignment="1">
      <alignment horizontal="center" vertical="top" wrapText="1"/>
    </xf>
    <xf numFmtId="14" fontId="61" fillId="5" borderId="69" xfId="135" applyNumberFormat="1" applyFont="1" applyFill="1" applyBorder="1" applyAlignment="1">
      <alignment horizontal="center" vertical="top" wrapText="1"/>
    </xf>
    <xf numFmtId="14" fontId="61" fillId="5" borderId="69" xfId="135" applyNumberFormat="1" applyFont="1" applyFill="1" applyBorder="1" applyAlignment="1">
      <alignment horizontal="center" vertical="top"/>
    </xf>
    <xf numFmtId="0" fontId="61" fillId="5" borderId="69" xfId="135" applyFont="1" applyFill="1" applyBorder="1" applyAlignment="1">
      <alignment horizontal="center" vertical="top"/>
    </xf>
    <xf numFmtId="0" fontId="55" fillId="0" borderId="0" xfId="135" applyFont="1" applyAlignment="1">
      <alignment vertical="top"/>
    </xf>
    <xf numFmtId="0" fontId="62" fillId="0" borderId="69" xfId="135" applyFont="1" applyBorder="1"/>
    <xf numFmtId="0" fontId="62" fillId="0" borderId="69" xfId="135" applyFont="1" applyFill="1" applyBorder="1"/>
    <xf numFmtId="0" fontId="62" fillId="0" borderId="69" xfId="135" applyFont="1" applyBorder="1" applyAlignment="1">
      <alignment horizontal="center" vertical="center"/>
    </xf>
    <xf numFmtId="1" fontId="62" fillId="0" borderId="69" xfId="135" applyNumberFormat="1" applyFont="1" applyBorder="1" applyAlignment="1">
      <alignment horizontal="center"/>
    </xf>
    <xf numFmtId="0" fontId="62" fillId="0" borderId="69" xfId="135" applyFont="1" applyBorder="1" applyAlignment="1">
      <alignment horizontal="center"/>
    </xf>
    <xf numFmtId="49" fontId="62" fillId="0" borderId="69" xfId="135" applyNumberFormat="1" applyFont="1" applyBorder="1" applyAlignment="1">
      <alignment horizontal="center"/>
    </xf>
    <xf numFmtId="0" fontId="62" fillId="0" borderId="70" xfId="135" applyFont="1" applyBorder="1" applyAlignment="1">
      <alignment horizontal="center"/>
    </xf>
    <xf numFmtId="0" fontId="45" fillId="0" borderId="70" xfId="135" applyFont="1" applyBorder="1"/>
    <xf numFmtId="0" fontId="62" fillId="0" borderId="0" xfId="135" applyFont="1"/>
    <xf numFmtId="0" fontId="45" fillId="0" borderId="69" xfId="135" applyFont="1" applyBorder="1"/>
    <xf numFmtId="0" fontId="62" fillId="0" borderId="70" xfId="135" applyFont="1" applyFill="1" applyBorder="1" applyAlignment="1">
      <alignment horizontal="center"/>
    </xf>
    <xf numFmtId="1" fontId="55" fillId="0" borderId="69" xfId="135" applyNumberFormat="1" applyFont="1" applyBorder="1" applyAlignment="1">
      <alignment horizontal="center"/>
    </xf>
    <xf numFmtId="0" fontId="55" fillId="0" borderId="69" xfId="135" applyFont="1" applyBorder="1" applyAlignment="1">
      <alignment horizontal="center"/>
    </xf>
    <xf numFmtId="49" fontId="55" fillId="0" borderId="69" xfId="135" applyNumberFormat="1" applyFont="1" applyBorder="1" applyAlignment="1">
      <alignment horizontal="center"/>
    </xf>
    <xf numFmtId="0" fontId="55" fillId="0" borderId="70" xfId="135" applyFont="1" applyBorder="1" applyAlignment="1">
      <alignment horizontal="center"/>
    </xf>
    <xf numFmtId="0" fontId="62" fillId="0" borderId="69" xfId="135" applyFont="1" applyBorder="1" applyAlignment="1">
      <alignment horizontal="left" vertical="center"/>
    </xf>
    <xf numFmtId="0" fontId="55" fillId="0" borderId="70" xfId="135" applyFont="1" applyFill="1" applyBorder="1" applyAlignment="1">
      <alignment horizontal="center"/>
    </xf>
    <xf numFmtId="1" fontId="63" fillId="0" borderId="69" xfId="135" applyNumberFormat="1" applyFont="1" applyBorder="1" applyAlignment="1">
      <alignment horizontal="center"/>
    </xf>
    <xf numFmtId="0" fontId="63" fillId="0" borderId="69" xfId="135" applyFont="1" applyBorder="1" applyAlignment="1">
      <alignment horizontal="center"/>
    </xf>
    <xf numFmtId="49" fontId="63" fillId="0" borderId="69" xfId="135" applyNumberFormat="1" applyFont="1" applyBorder="1" applyAlignment="1">
      <alignment horizontal="center"/>
    </xf>
    <xf numFmtId="1" fontId="62" fillId="0" borderId="69" xfId="135" applyNumberFormat="1" applyFont="1" applyFill="1" applyBorder="1" applyAlignment="1">
      <alignment horizontal="center"/>
    </xf>
    <xf numFmtId="0" fontId="62" fillId="0" borderId="69" xfId="135" applyFont="1" applyFill="1" applyBorder="1" applyAlignment="1">
      <alignment horizontal="center"/>
    </xf>
    <xf numFmtId="0" fontId="63" fillId="0" borderId="69" xfId="135" applyFont="1" applyBorder="1"/>
    <xf numFmtId="1" fontId="63" fillId="0" borderId="69" xfId="135" applyNumberFormat="1" applyFont="1" applyFill="1" applyBorder="1" applyAlignment="1">
      <alignment horizontal="center"/>
    </xf>
    <xf numFmtId="0" fontId="63" fillId="0" borderId="69" xfId="135" applyFont="1" applyFill="1" applyBorder="1" applyAlignment="1">
      <alignment horizontal="center"/>
    </xf>
    <xf numFmtId="0" fontId="55" fillId="0" borderId="69" xfId="135" applyFont="1" applyBorder="1"/>
    <xf numFmtId="0" fontId="55" fillId="0" borderId="69" xfId="135" applyFont="1" applyBorder="1" applyAlignment="1">
      <alignment horizontal="center" vertical="center"/>
    </xf>
    <xf numFmtId="0" fontId="55" fillId="0" borderId="69" xfId="135" applyFont="1" applyBorder="1" applyAlignment="1">
      <alignment horizontal="left" vertical="center"/>
    </xf>
    <xf numFmtId="0" fontId="55" fillId="0" borderId="69" xfId="135" applyFont="1" applyFill="1" applyBorder="1"/>
    <xf numFmtId="0" fontId="63" fillId="0" borderId="0" xfId="135" applyFont="1"/>
    <xf numFmtId="0" fontId="54" fillId="0" borderId="0" xfId="136" applyFont="1" applyBorder="1" applyAlignment="1">
      <alignment horizontal="center"/>
    </xf>
    <xf numFmtId="0" fontId="54" fillId="0" borderId="0" xfId="136" applyFont="1" applyBorder="1" applyAlignment="1">
      <alignment horizontal="left" vertical="center"/>
    </xf>
    <xf numFmtId="0" fontId="55" fillId="0" borderId="0" xfId="136" applyFont="1" applyAlignment="1">
      <alignment horizontal="left" vertical="center"/>
    </xf>
    <xf numFmtId="0" fontId="55" fillId="0" borderId="0" xfId="136" applyFont="1"/>
    <xf numFmtId="0" fontId="28" fillId="0" borderId="0" xfId="136" applyAlignment="1">
      <alignment horizontal="center"/>
    </xf>
    <xf numFmtId="0" fontId="55" fillId="0" borderId="0" xfId="136" applyFont="1" applyAlignment="1">
      <alignment horizontal="center" vertical="center"/>
    </xf>
    <xf numFmtId="0" fontId="56" fillId="0" borderId="0" xfId="136" applyFont="1" applyBorder="1" applyAlignment="1">
      <alignment horizontal="center"/>
    </xf>
    <xf numFmtId="0" fontId="57" fillId="0" borderId="0" xfId="136" applyFont="1"/>
    <xf numFmtId="0" fontId="54" fillId="0" borderId="62" xfId="136" applyFont="1" applyBorder="1" applyAlignment="1">
      <alignment horizontal="left"/>
    </xf>
    <xf numFmtId="0" fontId="58" fillId="0" borderId="63" xfId="136" applyFont="1" applyBorder="1" applyAlignment="1">
      <alignment horizontal="center"/>
    </xf>
    <xf numFmtId="0" fontId="58" fillId="0" borderId="63" xfId="136" applyFont="1" applyBorder="1" applyAlignment="1">
      <alignment horizontal="left" vertical="center"/>
    </xf>
    <xf numFmtId="0" fontId="55" fillId="0" borderId="64" xfId="136" applyFont="1" applyBorder="1" applyAlignment="1">
      <alignment horizontal="left" vertical="center"/>
    </xf>
    <xf numFmtId="0" fontId="55" fillId="0" borderId="0" xfId="136" applyFont="1" applyBorder="1"/>
    <xf numFmtId="0" fontId="55" fillId="0" borderId="32" xfId="136" applyFont="1" applyBorder="1"/>
    <xf numFmtId="0" fontId="55" fillId="0" borderId="0" xfId="136" applyFont="1" applyBorder="1" applyAlignment="1">
      <alignment horizontal="left" vertical="center"/>
    </xf>
    <xf numFmtId="0" fontId="55" fillId="0" borderId="65" xfId="136" applyFont="1" applyBorder="1" applyAlignment="1">
      <alignment horizontal="left" vertical="center"/>
    </xf>
    <xf numFmtId="0" fontId="56" fillId="0" borderId="0" xfId="136" applyFont="1" applyAlignment="1">
      <alignment horizontal="center" vertical="center"/>
    </xf>
    <xf numFmtId="0" fontId="50" fillId="0" borderId="0" xfId="136" applyFont="1"/>
    <xf numFmtId="0" fontId="33" fillId="0" borderId="0" xfId="136" applyFont="1"/>
    <xf numFmtId="0" fontId="33" fillId="0" borderId="65" xfId="136" applyFont="1" applyBorder="1"/>
    <xf numFmtId="0" fontId="56" fillId="0" borderId="0" xfId="136" applyFont="1"/>
    <xf numFmtId="0" fontId="56" fillId="0" borderId="0" xfId="136" applyFont="1" applyBorder="1" applyAlignment="1">
      <alignment horizontal="center" vertical="center"/>
    </xf>
    <xf numFmtId="0" fontId="55" fillId="0" borderId="32" xfId="136" applyFont="1" applyBorder="1" applyAlignment="1"/>
    <xf numFmtId="0" fontId="31" fillId="0" borderId="0" xfId="136" applyFont="1"/>
    <xf numFmtId="0" fontId="31" fillId="0" borderId="65" xfId="136" applyFont="1" applyBorder="1"/>
    <xf numFmtId="0" fontId="46" fillId="0" borderId="0" xfId="136" applyFont="1"/>
    <xf numFmtId="0" fontId="52" fillId="0" borderId="32" xfId="136" applyFont="1" applyBorder="1"/>
    <xf numFmtId="0" fontId="28" fillId="0" borderId="0" xfId="136"/>
    <xf numFmtId="0" fontId="45" fillId="0" borderId="32" xfId="136" applyFont="1" applyBorder="1"/>
    <xf numFmtId="0" fontId="53" fillId="0" borderId="0" xfId="136" applyFont="1"/>
    <xf numFmtId="0" fontId="45" fillId="0" borderId="0" xfId="136" applyFont="1"/>
    <xf numFmtId="0" fontId="28" fillId="0" borderId="65" xfId="136" applyBorder="1"/>
    <xf numFmtId="0" fontId="59" fillId="0" borderId="0" xfId="136" applyFont="1"/>
    <xf numFmtId="0" fontId="59" fillId="0" borderId="0" xfId="136" applyFont="1" applyBorder="1"/>
    <xf numFmtId="0" fontId="60" fillId="0" borderId="0" xfId="136" applyFont="1" applyBorder="1"/>
    <xf numFmtId="0" fontId="55" fillId="0" borderId="0" xfId="136" applyFont="1" applyBorder="1" applyAlignment="1">
      <alignment horizontal="center" vertical="center"/>
    </xf>
    <xf numFmtId="0" fontId="55" fillId="0" borderId="66" xfId="136" applyFont="1" applyBorder="1"/>
    <xf numFmtId="0" fontId="56" fillId="0" borderId="67" xfId="136" applyFont="1" applyBorder="1" applyAlignment="1">
      <alignment horizontal="center"/>
    </xf>
    <xf numFmtId="0" fontId="55" fillId="0" borderId="67" xfId="136" applyFont="1" applyBorder="1"/>
    <xf numFmtId="0" fontId="55" fillId="0" borderId="67" xfId="136" applyFont="1" applyBorder="1" applyAlignment="1">
      <alignment horizontal="left" vertical="center"/>
    </xf>
    <xf numFmtId="0" fontId="55" fillId="0" borderId="68" xfId="136" applyFont="1" applyBorder="1" applyAlignment="1">
      <alignment horizontal="left" vertical="center"/>
    </xf>
    <xf numFmtId="0" fontId="61" fillId="5" borderId="69" xfId="136" applyFont="1" applyFill="1" applyBorder="1" applyAlignment="1">
      <alignment horizontal="center" vertical="top" wrapText="1"/>
    </xf>
    <xf numFmtId="14" fontId="61" fillId="5" borderId="69" xfId="136" applyNumberFormat="1" applyFont="1" applyFill="1" applyBorder="1" applyAlignment="1">
      <alignment horizontal="center" vertical="top" wrapText="1"/>
    </xf>
    <xf numFmtId="14" fontId="61" fillId="5" borderId="69" xfId="136" applyNumberFormat="1" applyFont="1" applyFill="1" applyBorder="1" applyAlignment="1">
      <alignment horizontal="center" vertical="top"/>
    </xf>
    <xf numFmtId="0" fontId="61" fillId="5" borderId="69" xfId="136" applyFont="1" applyFill="1" applyBorder="1" applyAlignment="1">
      <alignment horizontal="center" vertical="top"/>
    </xf>
    <xf numFmtId="0" fontId="55" fillId="0" borderId="0" xfId="136" applyFont="1" applyAlignment="1">
      <alignment vertical="top"/>
    </xf>
    <xf numFmtId="0" fontId="62" fillId="0" borderId="69" xfId="136" applyFont="1" applyBorder="1"/>
    <xf numFmtId="0" fontId="62" fillId="0" borderId="69" xfId="136" applyFont="1" applyFill="1" applyBorder="1"/>
    <xf numFmtId="0" fontId="62" fillId="0" borderId="69" xfId="136" applyFont="1" applyBorder="1" applyAlignment="1">
      <alignment horizontal="center" vertical="center"/>
    </xf>
    <xf numFmtId="1" fontId="62" fillId="0" borderId="69" xfId="136" applyNumberFormat="1" applyFont="1" applyBorder="1" applyAlignment="1">
      <alignment horizontal="center"/>
    </xf>
    <xf numFmtId="0" fontId="62" fillId="0" borderId="69" xfId="136" applyFont="1" applyBorder="1" applyAlignment="1">
      <alignment horizontal="center"/>
    </xf>
    <xf numFmtId="49" fontId="62" fillId="0" borderId="69" xfId="136" applyNumberFormat="1" applyFont="1" applyBorder="1" applyAlignment="1">
      <alignment horizontal="center"/>
    </xf>
    <xf numFmtId="0" fontId="62" fillId="0" borderId="70" xfId="136" applyFont="1" applyBorder="1" applyAlignment="1">
      <alignment horizontal="center"/>
    </xf>
    <xf numFmtId="0" fontId="45" fillId="0" borderId="70" xfId="136" applyFont="1" applyBorder="1"/>
    <xf numFmtId="0" fontId="62" fillId="0" borderId="0" xfId="136" applyFont="1"/>
    <xf numFmtId="0" fontId="45" fillId="0" borderId="69" xfId="136" applyFont="1" applyBorder="1"/>
    <xf numFmtId="0" fontId="62" fillId="0" borderId="70" xfId="136" applyFont="1" applyFill="1" applyBorder="1" applyAlignment="1">
      <alignment horizontal="center"/>
    </xf>
    <xf numFmtId="0" fontId="62" fillId="0" borderId="69" xfId="136" applyFont="1" applyBorder="1" applyAlignment="1">
      <alignment horizontal="left" vertical="center"/>
    </xf>
    <xf numFmtId="1" fontId="62" fillId="0" borderId="69" xfId="136" applyNumberFormat="1" applyFont="1" applyFill="1" applyBorder="1" applyAlignment="1">
      <alignment horizontal="center"/>
    </xf>
    <xf numFmtId="0" fontId="62" fillId="0" borderId="69" xfId="136" applyFont="1" applyFill="1" applyBorder="1" applyAlignment="1">
      <alignment horizontal="center"/>
    </xf>
    <xf numFmtId="0" fontId="55" fillId="0" borderId="69" xfId="136" applyFont="1" applyBorder="1"/>
    <xf numFmtId="0" fontId="55" fillId="0" borderId="70" xfId="136" applyFont="1" applyFill="1" applyBorder="1" applyAlignment="1">
      <alignment horizontal="center"/>
    </xf>
    <xf numFmtId="0" fontId="55" fillId="0" borderId="69" xfId="136" applyFont="1" applyBorder="1" applyAlignment="1">
      <alignment horizontal="left" vertical="center"/>
    </xf>
    <xf numFmtId="0" fontId="55" fillId="0" borderId="69" xfId="136" applyFont="1" applyBorder="1" applyAlignment="1">
      <alignment horizontal="center" vertical="center"/>
    </xf>
    <xf numFmtId="0" fontId="55" fillId="0" borderId="69" xfId="136" applyFont="1" applyFill="1" applyBorder="1"/>
    <xf numFmtId="0" fontId="63" fillId="0" borderId="0" xfId="136" applyFont="1"/>
    <xf numFmtId="0" fontId="109" fillId="0" borderId="0" xfId="203" applyFont="1" applyFill="1" applyBorder="1" applyAlignment="1">
      <alignment vertical="center"/>
    </xf>
    <xf numFmtId="0" fontId="110" fillId="0" borderId="0" xfId="203" applyFont="1" applyFill="1" applyBorder="1" applyAlignment="1">
      <alignment vertical="center"/>
    </xf>
    <xf numFmtId="0" fontId="62" fillId="0" borderId="0" xfId="203" applyFont="1" applyFill="1" applyBorder="1" applyAlignment="1">
      <alignment vertical="center"/>
    </xf>
    <xf numFmtId="186" fontId="63" fillId="0" borderId="0" xfId="203" applyNumberFormat="1" applyFont="1" applyFill="1" applyBorder="1" applyAlignment="1">
      <alignment vertical="center"/>
    </xf>
    <xf numFmtId="0" fontId="114" fillId="0" borderId="0" xfId="203" applyBorder="1"/>
    <xf numFmtId="0" fontId="114" fillId="0" borderId="0" xfId="203"/>
    <xf numFmtId="186" fontId="63" fillId="0" borderId="0" xfId="203" applyNumberFormat="1" applyFont="1" applyFill="1" applyBorder="1" applyAlignment="1">
      <alignment horizontal="left" vertical="center"/>
    </xf>
    <xf numFmtId="0" fontId="55" fillId="0" borderId="0" xfId="203" applyFont="1" applyFill="1" applyBorder="1" applyAlignment="1">
      <alignment vertical="center"/>
    </xf>
    <xf numFmtId="0" fontId="114" fillId="0" borderId="0" xfId="203" applyAlignment="1">
      <alignment vertical="center"/>
    </xf>
    <xf numFmtId="0" fontId="79" fillId="0" borderId="0" xfId="203" applyFont="1" applyFill="1" applyBorder="1" applyAlignment="1">
      <alignment vertical="justify"/>
    </xf>
    <xf numFmtId="0" fontId="114" fillId="0" borderId="0" xfId="203" applyAlignment="1">
      <alignment horizontal="center"/>
    </xf>
    <xf numFmtId="0" fontId="62" fillId="0" borderId="0" xfId="203" applyFont="1" applyFill="1" applyBorder="1" applyAlignment="1">
      <alignment horizontal="left" vertical="center"/>
    </xf>
    <xf numFmtId="186" fontId="63" fillId="0" borderId="0" xfId="203" applyNumberFormat="1" applyFont="1" applyFill="1" applyBorder="1" applyAlignment="1">
      <alignment horizontal="left" vertical="top"/>
    </xf>
    <xf numFmtId="0" fontId="55" fillId="0" borderId="0" xfId="203" applyFont="1" applyFill="1" applyBorder="1" applyAlignment="1">
      <alignment vertical="justify"/>
    </xf>
    <xf numFmtId="186" fontId="63" fillId="0" borderId="0" xfId="203" applyNumberFormat="1" applyFont="1" applyFill="1" applyBorder="1" applyAlignment="1">
      <alignment horizontal="left" vertical="justify"/>
    </xf>
    <xf numFmtId="0" fontId="62" fillId="0" borderId="0" xfId="203" applyFont="1" applyFill="1" applyBorder="1" applyAlignment="1">
      <alignment horizontal="left" vertical="top"/>
    </xf>
    <xf numFmtId="0" fontId="79" fillId="0" borderId="0" xfId="203" applyFont="1" applyFill="1" applyBorder="1" applyAlignment="1">
      <alignment vertical="center" wrapText="1"/>
    </xf>
    <xf numFmtId="0" fontId="62" fillId="0" borderId="99" xfId="203" applyFont="1" applyFill="1" applyBorder="1" applyAlignment="1">
      <alignment horizontal="left" vertical="center"/>
    </xf>
    <xf numFmtId="0" fontId="62" fillId="0" borderId="100" xfId="203" applyFont="1" applyBorder="1" applyAlignment="1">
      <alignment horizontal="left" vertical="center"/>
    </xf>
    <xf numFmtId="0" fontId="62" fillId="0" borderId="101" xfId="203" applyFont="1" applyBorder="1" applyAlignment="1">
      <alignment horizontal="left" vertical="center"/>
    </xf>
    <xf numFmtId="0" fontId="62" fillId="45" borderId="102" xfId="203" applyFont="1" applyFill="1" applyBorder="1" applyAlignment="1">
      <alignment horizontal="left" vertical="center"/>
    </xf>
    <xf numFmtId="0" fontId="62" fillId="45" borderId="103" xfId="203" applyFont="1" applyFill="1" applyBorder="1" applyAlignment="1">
      <alignment horizontal="left" vertical="center"/>
    </xf>
    <xf numFmtId="0" fontId="62" fillId="45" borderId="104" xfId="203" applyFont="1" applyFill="1" applyBorder="1" applyAlignment="1">
      <alignment horizontal="left" vertical="center"/>
    </xf>
    <xf numFmtId="0" fontId="62" fillId="0" borderId="102" xfId="203" applyFont="1" applyFill="1" applyBorder="1" applyAlignment="1">
      <alignment horizontal="left" vertical="center"/>
    </xf>
    <xf numFmtId="0" fontId="62" fillId="0" borderId="103" xfId="203" applyFont="1" applyBorder="1" applyAlignment="1">
      <alignment horizontal="left" vertical="center"/>
    </xf>
    <xf numFmtId="0" fontId="62" fillId="0" borderId="104" xfId="203" applyFont="1" applyBorder="1" applyAlignment="1">
      <alignment horizontal="left" vertical="center"/>
    </xf>
    <xf numFmtId="0" fontId="62" fillId="42" borderId="105" xfId="203" applyFont="1" applyFill="1" applyBorder="1" applyAlignment="1">
      <alignment horizontal="left" vertical="center"/>
    </xf>
    <xf numFmtId="0" fontId="62" fillId="42" borderId="106" xfId="203" applyFont="1" applyFill="1" applyBorder="1" applyAlignment="1">
      <alignment horizontal="left" vertical="center"/>
    </xf>
    <xf numFmtId="0" fontId="62" fillId="42" borderId="107" xfId="203" applyFont="1" applyFill="1" applyBorder="1" applyAlignment="1">
      <alignment horizontal="left" vertical="center"/>
    </xf>
    <xf numFmtId="0" fontId="113" fillId="45" borderId="108" xfId="203" applyFont="1" applyFill="1" applyBorder="1" applyAlignment="1">
      <alignment horizontal="left" vertical="center"/>
    </xf>
    <xf numFmtId="0" fontId="113" fillId="45" borderId="109" xfId="203" applyFont="1" applyFill="1" applyBorder="1" applyAlignment="1">
      <alignment horizontal="left" vertical="center"/>
    </xf>
    <xf numFmtId="0" fontId="113" fillId="45" borderId="110" xfId="203" applyFont="1" applyFill="1" applyBorder="1" applyAlignment="1">
      <alignment horizontal="left" vertical="center"/>
    </xf>
    <xf numFmtId="0" fontId="62" fillId="42" borderId="0" xfId="203" applyFont="1" applyFill="1" applyBorder="1" applyAlignment="1">
      <alignment horizontal="left" vertical="center"/>
    </xf>
    <xf numFmtId="0" fontId="79" fillId="0" borderId="0" xfId="203" applyFont="1" applyFill="1" applyBorder="1" applyAlignment="1">
      <alignment horizontal="left" vertical="center"/>
    </xf>
    <xf numFmtId="0" fontId="32" fillId="0" borderId="0" xfId="203" applyFont="1" applyFill="1" applyBorder="1" applyAlignment="1">
      <alignment horizontal="left" vertical="center"/>
    </xf>
    <xf numFmtId="0" fontId="79" fillId="0" borderId="0" xfId="203" applyFont="1" applyFill="1" applyBorder="1" applyAlignment="1">
      <alignment horizontal="left" vertical="justify"/>
    </xf>
    <xf numFmtId="0" fontId="61" fillId="0" borderId="0" xfId="203" applyFont="1" applyBorder="1" applyAlignment="1">
      <alignment horizontal="right" vertical="center"/>
    </xf>
    <xf numFmtId="0" fontId="79" fillId="0" borderId="0" xfId="203" applyFont="1" applyFill="1" applyBorder="1" applyAlignment="1">
      <alignment vertical="center"/>
    </xf>
    <xf numFmtId="0" fontId="79" fillId="0" borderId="65" xfId="203" applyFont="1" applyBorder="1" applyAlignment="1">
      <alignment horizontal="right" vertical="center"/>
    </xf>
    <xf numFmtId="0" fontId="79" fillId="43" borderId="82" xfId="203" applyFont="1" applyFill="1" applyBorder="1" applyAlignment="1">
      <alignment horizontal="center" vertical="center"/>
    </xf>
    <xf numFmtId="0" fontId="62" fillId="0" borderId="0" xfId="203" applyFont="1" applyBorder="1" applyAlignment="1">
      <alignment horizontal="right" vertical="center"/>
    </xf>
    <xf numFmtId="0" fontId="79" fillId="42" borderId="113" xfId="203" applyFont="1" applyFill="1" applyBorder="1" applyAlignment="1">
      <alignment horizontal="center" vertical="center"/>
    </xf>
    <xf numFmtId="0" fontId="79" fillId="42" borderId="114" xfId="203" applyFont="1" applyFill="1" applyBorder="1" applyAlignment="1">
      <alignment horizontal="center" vertical="center"/>
    </xf>
    <xf numFmtId="0" fontId="79" fillId="42" borderId="93" xfId="203" applyFont="1" applyFill="1" applyBorder="1" applyAlignment="1">
      <alignment horizontal="center" vertical="center"/>
    </xf>
    <xf numFmtId="0" fontId="79" fillId="0" borderId="67" xfId="203" applyFont="1" applyFill="1" applyBorder="1" applyAlignment="1">
      <alignment horizontal="left" vertical="justify"/>
    </xf>
    <xf numFmtId="0" fontId="62" fillId="0" borderId="67" xfId="203" applyFont="1" applyFill="1" applyBorder="1" applyAlignment="1">
      <alignment horizontal="right" vertical="center"/>
    </xf>
    <xf numFmtId="0" fontId="79" fillId="42" borderId="115" xfId="203" applyFont="1" applyFill="1" applyBorder="1" applyAlignment="1">
      <alignment horizontal="center" vertical="center"/>
    </xf>
    <xf numFmtId="0" fontId="79" fillId="42" borderId="116" xfId="203" applyFont="1" applyFill="1" applyBorder="1" applyAlignment="1">
      <alignment horizontal="center" vertical="center"/>
    </xf>
    <xf numFmtId="0" fontId="32" fillId="45" borderId="117" xfId="203" applyFont="1" applyFill="1" applyBorder="1" applyAlignment="1">
      <alignment horizontal="left" vertical="center"/>
    </xf>
    <xf numFmtId="0" fontId="32" fillId="45" borderId="62" xfId="203" applyFont="1" applyFill="1" applyBorder="1" applyAlignment="1">
      <alignment horizontal="left" vertical="center"/>
    </xf>
    <xf numFmtId="0" fontId="61" fillId="45" borderId="64" xfId="203" applyFont="1" applyFill="1" applyBorder="1" applyAlignment="1">
      <alignment horizontal="center" vertical="center" wrapText="1"/>
    </xf>
    <xf numFmtId="0" fontId="42" fillId="45" borderId="113" xfId="203" applyFont="1" applyFill="1" applyBorder="1" applyAlignment="1">
      <alignment horizontal="center" vertical="center" wrapText="1"/>
    </xf>
    <xf numFmtId="0" fontId="42" fillId="45" borderId="118" xfId="203" applyFont="1" applyFill="1" applyBorder="1" applyAlignment="1">
      <alignment horizontal="center" vertical="center" wrapText="1"/>
    </xf>
    <xf numFmtId="0" fontId="32" fillId="45" borderId="113" xfId="203" applyFont="1" applyFill="1" applyBorder="1" applyAlignment="1">
      <alignment horizontal="center" vertical="center" wrapText="1"/>
    </xf>
    <xf numFmtId="0" fontId="32" fillId="45" borderId="118" xfId="203" applyFont="1" applyFill="1" applyBorder="1" applyAlignment="1">
      <alignment horizontal="center" vertical="center" wrapText="1"/>
    </xf>
    <xf numFmtId="0" fontId="79" fillId="0" borderId="117" xfId="203" applyFont="1" applyFill="1" applyBorder="1" applyAlignment="1">
      <alignment vertical="top"/>
    </xf>
    <xf numFmtId="0" fontId="79" fillId="0" borderId="119" xfId="203" applyFont="1" applyFill="1" applyBorder="1" applyAlignment="1">
      <alignment vertical="center"/>
    </xf>
    <xf numFmtId="0" fontId="79" fillId="42" borderId="120" xfId="203" applyFont="1" applyFill="1" applyBorder="1" applyAlignment="1">
      <alignment horizontal="center" vertical="center"/>
    </xf>
    <xf numFmtId="0" fontId="79" fillId="43" borderId="121" xfId="203" applyFont="1" applyFill="1" applyBorder="1" applyAlignment="1">
      <alignment horizontal="center" vertical="center"/>
    </xf>
    <xf numFmtId="0" fontId="79" fillId="43" borderId="122" xfId="203" applyFont="1" applyFill="1" applyBorder="1" applyAlignment="1">
      <alignment horizontal="center" vertical="center"/>
    </xf>
    <xf numFmtId="0" fontId="79" fillId="42" borderId="122" xfId="203" quotePrefix="1" applyFont="1" applyFill="1" applyBorder="1" applyAlignment="1">
      <alignment horizontal="center" vertical="center"/>
    </xf>
    <xf numFmtId="0" fontId="79" fillId="42" borderId="123" xfId="203" applyFont="1" applyFill="1" applyBorder="1" applyAlignment="1">
      <alignment horizontal="center" vertical="center"/>
    </xf>
    <xf numFmtId="1" fontId="115" fillId="46" borderId="121" xfId="203" applyNumberFormat="1" applyFont="1" applyFill="1" applyBorder="1" applyAlignment="1">
      <alignment horizontal="right" vertical="center" indent="1" shrinkToFit="1"/>
    </xf>
    <xf numFmtId="1" fontId="115" fillId="46" borderId="122" xfId="203" applyNumberFormat="1" applyFont="1" applyFill="1" applyBorder="1" applyAlignment="1">
      <alignment horizontal="right" vertical="center" indent="1" shrinkToFit="1"/>
    </xf>
    <xf numFmtId="1" fontId="79" fillId="0" borderId="122" xfId="203" applyNumberFormat="1" applyFont="1" applyFill="1" applyBorder="1" applyAlignment="1">
      <alignment horizontal="right" vertical="center" indent="1" shrinkToFit="1"/>
    </xf>
    <xf numFmtId="1" fontId="79" fillId="0" borderId="124" xfId="203" applyNumberFormat="1" applyFont="1" applyFill="1" applyBorder="1" applyAlignment="1">
      <alignment horizontal="right" vertical="center" indent="1" shrinkToFit="1"/>
    </xf>
    <xf numFmtId="0" fontId="79" fillId="0" borderId="125" xfId="203" applyFont="1" applyFill="1" applyBorder="1" applyAlignment="1">
      <alignment vertical="top"/>
    </xf>
    <xf numFmtId="0" fontId="79" fillId="44" borderId="126" xfId="203" applyFont="1" applyFill="1" applyBorder="1" applyAlignment="1">
      <alignment vertical="center"/>
    </xf>
    <xf numFmtId="0" fontId="79" fillId="44" borderId="127" xfId="203" applyFont="1" applyFill="1" applyBorder="1" applyAlignment="1">
      <alignment horizontal="center" vertical="center"/>
    </xf>
    <xf numFmtId="0" fontId="79" fillId="43" borderId="128" xfId="203" applyFont="1" applyFill="1" applyBorder="1" applyAlignment="1">
      <alignment horizontal="center" vertical="center"/>
    </xf>
    <xf numFmtId="0" fontId="79" fillId="43" borderId="94" xfId="203" applyFont="1" applyFill="1" applyBorder="1" applyAlignment="1">
      <alignment horizontal="center" vertical="center"/>
    </xf>
    <xf numFmtId="0" fontId="79" fillId="44" borderId="94" xfId="203" quotePrefix="1" applyFont="1" applyFill="1" applyBorder="1" applyAlignment="1">
      <alignment horizontal="center" vertical="center"/>
    </xf>
    <xf numFmtId="0" fontId="79" fillId="44" borderId="129" xfId="203" applyFont="1" applyFill="1" applyBorder="1" applyAlignment="1">
      <alignment horizontal="center" vertical="center"/>
    </xf>
    <xf numFmtId="1" fontId="79" fillId="44" borderId="97" xfId="203" applyNumberFormat="1" applyFont="1" applyFill="1" applyBorder="1" applyAlignment="1">
      <alignment horizontal="right" vertical="center" indent="1" shrinkToFit="1"/>
    </xf>
    <xf numFmtId="1" fontId="79" fillId="44" borderId="69" xfId="203" applyNumberFormat="1" applyFont="1" applyFill="1" applyBorder="1" applyAlignment="1">
      <alignment horizontal="right" vertical="center" indent="1" shrinkToFit="1"/>
    </xf>
    <xf numFmtId="1" fontId="79" fillId="44" borderId="98" xfId="203" applyNumberFormat="1" applyFont="1" applyFill="1" applyBorder="1" applyAlignment="1">
      <alignment horizontal="right" vertical="center" indent="1" shrinkToFit="1"/>
    </xf>
    <xf numFmtId="0" fontId="79" fillId="0" borderId="126" xfId="203" applyFont="1" applyFill="1" applyBorder="1" applyAlignment="1">
      <alignment vertical="center"/>
    </xf>
    <xf numFmtId="0" fontId="79" fillId="42" borderId="127" xfId="203" applyFont="1" applyFill="1" applyBorder="1" applyAlignment="1">
      <alignment horizontal="center" vertical="center"/>
    </xf>
    <xf numFmtId="0" fontId="79" fillId="0" borderId="69" xfId="203" applyFont="1" applyFill="1" applyBorder="1" applyAlignment="1">
      <alignment horizontal="center" vertical="center"/>
    </xf>
    <xf numFmtId="0" fontId="79" fillId="0" borderId="70" xfId="203" applyFont="1" applyFill="1" applyBorder="1" applyAlignment="1">
      <alignment horizontal="center" vertical="center"/>
    </xf>
    <xf numFmtId="1" fontId="79" fillId="0" borderId="97" xfId="203" applyNumberFormat="1" applyFont="1" applyFill="1" applyBorder="1" applyAlignment="1">
      <alignment horizontal="right" vertical="center" indent="1" shrinkToFit="1"/>
    </xf>
    <xf numFmtId="1" fontId="79" fillId="0" borderId="69" xfId="203" applyNumberFormat="1" applyFont="1" applyFill="1" applyBorder="1" applyAlignment="1">
      <alignment horizontal="right" vertical="center" indent="1" shrinkToFit="1"/>
    </xf>
    <xf numFmtId="1" fontId="79" fillId="0" borderId="98" xfId="203" applyNumberFormat="1" applyFont="1" applyFill="1" applyBorder="1" applyAlignment="1">
      <alignment horizontal="right" vertical="center" indent="1" shrinkToFit="1"/>
    </xf>
    <xf numFmtId="0" fontId="79" fillId="44" borderId="95" xfId="203" applyFont="1" applyFill="1" applyBorder="1" applyAlignment="1">
      <alignment vertical="center"/>
    </xf>
    <xf numFmtId="0" fontId="79" fillId="44" borderId="96" xfId="203" applyFont="1" applyFill="1" applyBorder="1" applyAlignment="1">
      <alignment horizontal="center" vertical="center"/>
    </xf>
    <xf numFmtId="0" fontId="79" fillId="43" borderId="97" xfId="203" applyFont="1" applyFill="1" applyBorder="1" applyAlignment="1">
      <alignment horizontal="center" vertical="center"/>
    </xf>
    <xf numFmtId="0" fontId="79" fillId="43" borderId="69" xfId="203" applyFont="1" applyFill="1" applyBorder="1" applyAlignment="1">
      <alignment horizontal="center" vertical="center"/>
    </xf>
    <xf numFmtId="0" fontId="79" fillId="44" borderId="69" xfId="203" applyFont="1" applyFill="1" applyBorder="1" applyAlignment="1">
      <alignment horizontal="center" vertical="center"/>
    </xf>
    <xf numFmtId="0" fontId="79" fillId="44" borderId="70" xfId="203" applyFont="1" applyFill="1" applyBorder="1" applyAlignment="1">
      <alignment horizontal="center" vertical="center"/>
    </xf>
    <xf numFmtId="0" fontId="79" fillId="0" borderId="95" xfId="203" applyFont="1" applyFill="1" applyBorder="1" applyAlignment="1">
      <alignment vertical="center"/>
    </xf>
    <xf numFmtId="0" fontId="79" fillId="42" borderId="96" xfId="203" applyFont="1" applyFill="1" applyBorder="1" applyAlignment="1">
      <alignment horizontal="center" vertical="center"/>
    </xf>
    <xf numFmtId="1" fontId="79" fillId="42" borderId="69" xfId="203" applyNumberFormat="1" applyFont="1" applyFill="1" applyBorder="1" applyAlignment="1">
      <alignment horizontal="right" vertical="center" indent="1" shrinkToFit="1"/>
    </xf>
    <xf numFmtId="0" fontId="79" fillId="0" borderId="130" xfId="203" applyFont="1" applyFill="1" applyBorder="1" applyAlignment="1">
      <alignment vertical="top"/>
    </xf>
    <xf numFmtId="0" fontId="79" fillId="0" borderId="98" xfId="203" applyFont="1" applyFill="1" applyBorder="1" applyAlignment="1">
      <alignment horizontal="center" vertical="center"/>
    </xf>
    <xf numFmtId="0" fontId="115" fillId="0" borderId="130" xfId="203" applyFont="1" applyFill="1" applyBorder="1" applyAlignment="1">
      <alignment vertical="top"/>
    </xf>
    <xf numFmtId="0" fontId="79" fillId="44" borderId="98" xfId="203" applyFont="1" applyFill="1" applyBorder="1" applyAlignment="1">
      <alignment horizontal="center" vertical="center"/>
    </xf>
    <xf numFmtId="1" fontId="115" fillId="46" borderId="97" xfId="203" applyNumberFormat="1" applyFont="1" applyFill="1" applyBorder="1" applyAlignment="1">
      <alignment horizontal="right" vertical="center" indent="1" shrinkToFit="1"/>
    </xf>
    <xf numFmtId="1" fontId="115" fillId="46" borderId="69" xfId="203" applyNumberFormat="1" applyFont="1" applyFill="1" applyBorder="1" applyAlignment="1">
      <alignment horizontal="right" vertical="center" indent="1" shrinkToFit="1"/>
    </xf>
    <xf numFmtId="0" fontId="115" fillId="0" borderId="111" xfId="203" applyFont="1" applyFill="1" applyBorder="1" applyAlignment="1">
      <alignment vertical="top"/>
    </xf>
    <xf numFmtId="0" fontId="115" fillId="42" borderId="96" xfId="203" applyFont="1" applyFill="1" applyBorder="1" applyAlignment="1">
      <alignment horizontal="center" vertical="center"/>
    </xf>
    <xf numFmtId="0" fontId="115" fillId="43" borderId="97" xfId="203" applyFont="1" applyFill="1" applyBorder="1" applyAlignment="1">
      <alignment horizontal="center" vertical="center"/>
    </xf>
    <xf numFmtId="0" fontId="115" fillId="43" borderId="69" xfId="203" applyFont="1" applyFill="1" applyBorder="1" applyAlignment="1">
      <alignment horizontal="center" vertical="center"/>
    </xf>
    <xf numFmtId="1" fontId="79" fillId="42" borderId="98" xfId="203" applyNumberFormat="1" applyFont="1" applyFill="1" applyBorder="1" applyAlignment="1">
      <alignment horizontal="right" vertical="center" indent="1" shrinkToFit="1"/>
    </xf>
    <xf numFmtId="0" fontId="63" fillId="0" borderId="0" xfId="203" applyFont="1"/>
    <xf numFmtId="0" fontId="115" fillId="44" borderId="96" xfId="203" applyFont="1" applyFill="1" applyBorder="1" applyAlignment="1">
      <alignment horizontal="center" vertical="center"/>
    </xf>
    <xf numFmtId="0" fontId="79" fillId="0" borderId="131" xfId="203" applyFont="1" applyFill="1" applyBorder="1" applyAlignment="1">
      <alignment vertical="center"/>
    </xf>
    <xf numFmtId="0" fontId="115" fillId="42" borderId="132" xfId="203" applyFont="1" applyFill="1" applyBorder="1" applyAlignment="1">
      <alignment horizontal="center" vertical="center"/>
    </xf>
    <xf numFmtId="0" fontId="115" fillId="43" borderId="133" xfId="203" applyFont="1" applyFill="1" applyBorder="1" applyAlignment="1">
      <alignment horizontal="center" vertical="center"/>
    </xf>
    <xf numFmtId="0" fontId="115" fillId="43" borderId="134" xfId="203" applyFont="1" applyFill="1" applyBorder="1" applyAlignment="1">
      <alignment horizontal="center" vertical="center"/>
    </xf>
    <xf numFmtId="0" fontId="79" fillId="0" borderId="134" xfId="203" applyFont="1" applyFill="1" applyBorder="1" applyAlignment="1">
      <alignment horizontal="center" vertical="center"/>
    </xf>
    <xf numFmtId="0" fontId="79" fillId="0" borderId="135" xfId="203" applyFont="1" applyFill="1" applyBorder="1" applyAlignment="1">
      <alignment horizontal="center" vertical="center"/>
    </xf>
    <xf numFmtId="1" fontId="79" fillId="42" borderId="133" xfId="203" applyNumberFormat="1" applyFont="1" applyFill="1" applyBorder="1" applyAlignment="1">
      <alignment horizontal="right" vertical="center" indent="1" shrinkToFit="1"/>
    </xf>
    <xf numFmtId="1" fontId="79" fillId="42" borderId="134" xfId="203" applyNumberFormat="1" applyFont="1" applyFill="1" applyBorder="1" applyAlignment="1">
      <alignment horizontal="right" vertical="center" indent="1" shrinkToFit="1"/>
    </xf>
    <xf numFmtId="1" fontId="79" fillId="0" borderId="134" xfId="203" applyNumberFormat="1" applyFont="1" applyFill="1" applyBorder="1" applyAlignment="1">
      <alignment horizontal="right" vertical="center" indent="1" shrinkToFit="1"/>
    </xf>
    <xf numFmtId="1" fontId="79" fillId="0" borderId="135" xfId="203" applyNumberFormat="1" applyFont="1" applyFill="1" applyBorder="1" applyAlignment="1">
      <alignment horizontal="right" vertical="center" indent="1" shrinkToFit="1"/>
    </xf>
    <xf numFmtId="186" fontId="63" fillId="0" borderId="0" xfId="203" applyNumberFormat="1" applyFont="1" applyFill="1" applyBorder="1" applyAlignment="1">
      <alignment horizontal="left" vertical="center"/>
    </xf>
    <xf numFmtId="186" fontId="63" fillId="0" borderId="0" xfId="203" applyNumberFormat="1" applyFont="1" applyFill="1" applyBorder="1" applyAlignment="1">
      <alignment horizontal="left" vertical="center"/>
    </xf>
    <xf numFmtId="0" fontId="55" fillId="45" borderId="108" xfId="203" applyFont="1" applyFill="1" applyBorder="1" applyAlignment="1">
      <alignment horizontal="left" vertical="center"/>
    </xf>
    <xf numFmtId="0" fontId="55" fillId="45" borderId="109" xfId="203" applyFont="1" applyFill="1" applyBorder="1" applyAlignment="1">
      <alignment horizontal="left" vertical="center"/>
    </xf>
    <xf numFmtId="0" fontId="55" fillId="45" borderId="110" xfId="203" applyFont="1" applyFill="1" applyBorder="1" applyAlignment="1">
      <alignment horizontal="left" vertical="center"/>
    </xf>
    <xf numFmtId="0" fontId="79" fillId="42" borderId="121" xfId="203" applyFont="1" applyFill="1" applyBorder="1" applyAlignment="1">
      <alignment horizontal="center" vertical="center"/>
    </xf>
    <xf numFmtId="0" fontId="79" fillId="42" borderId="122" xfId="203" applyFont="1" applyFill="1" applyBorder="1" applyAlignment="1">
      <alignment horizontal="center" vertical="center"/>
    </xf>
    <xf numFmtId="1" fontId="116" fillId="46" borderId="121" xfId="203" applyNumberFormat="1" applyFont="1" applyFill="1" applyBorder="1" applyAlignment="1">
      <alignment horizontal="right" vertical="center" indent="1" shrinkToFit="1"/>
    </xf>
    <xf numFmtId="1" fontId="116" fillId="46" borderId="122" xfId="203" applyNumberFormat="1" applyFont="1" applyFill="1" applyBorder="1" applyAlignment="1">
      <alignment horizontal="right" vertical="center" indent="1" shrinkToFit="1"/>
    </xf>
    <xf numFmtId="1" fontId="116" fillId="0" borderId="122" xfId="203" applyNumberFormat="1" applyFont="1" applyFill="1" applyBorder="1" applyAlignment="1">
      <alignment horizontal="right" vertical="center" indent="1" shrinkToFit="1"/>
    </xf>
    <xf numFmtId="0" fontId="79" fillId="47" borderId="126" xfId="203" applyFont="1" applyFill="1" applyBorder="1" applyAlignment="1">
      <alignment vertical="center"/>
    </xf>
    <xf numFmtId="0" fontId="79" fillId="47" borderId="127" xfId="203" applyFont="1" applyFill="1" applyBorder="1" applyAlignment="1">
      <alignment horizontal="center" vertical="center"/>
    </xf>
    <xf numFmtId="0" fontId="79" fillId="47" borderId="128" xfId="203" applyFont="1" applyFill="1" applyBorder="1" applyAlignment="1">
      <alignment horizontal="center" vertical="center"/>
    </xf>
    <xf numFmtId="0" fontId="79" fillId="47" borderId="94" xfId="203" applyFont="1" applyFill="1" applyBorder="1" applyAlignment="1">
      <alignment horizontal="center" vertical="center"/>
    </xf>
    <xf numFmtId="0" fontId="79" fillId="47" borderId="94" xfId="203" quotePrefix="1" applyFont="1" applyFill="1" applyBorder="1" applyAlignment="1">
      <alignment horizontal="center" vertical="center"/>
    </xf>
    <xf numFmtId="0" fontId="79" fillId="47" borderId="129" xfId="203" applyFont="1" applyFill="1" applyBorder="1" applyAlignment="1">
      <alignment horizontal="center" vertical="center"/>
    </xf>
    <xf numFmtId="1" fontId="79" fillId="47" borderId="97" xfId="203" applyNumberFormat="1" applyFont="1" applyFill="1" applyBorder="1" applyAlignment="1">
      <alignment horizontal="right" vertical="center" indent="1" shrinkToFit="1"/>
    </xf>
    <xf numFmtId="1" fontId="79" fillId="47" borderId="69" xfId="203" applyNumberFormat="1" applyFont="1" applyFill="1" applyBorder="1" applyAlignment="1">
      <alignment horizontal="right" vertical="center" indent="1" shrinkToFit="1"/>
    </xf>
    <xf numFmtId="1" fontId="79" fillId="47" borderId="98" xfId="203" applyNumberFormat="1" applyFont="1" applyFill="1" applyBorder="1" applyAlignment="1">
      <alignment horizontal="right" vertical="center" indent="1" shrinkToFit="1"/>
    </xf>
    <xf numFmtId="0" fontId="79" fillId="42" borderId="128" xfId="203" applyFont="1" applyFill="1" applyBorder="1" applyAlignment="1">
      <alignment horizontal="center" vertical="center"/>
    </xf>
    <xf numFmtId="0" fontId="79" fillId="42" borderId="94" xfId="203" applyFont="1" applyFill="1" applyBorder="1" applyAlignment="1">
      <alignment horizontal="center" vertical="center"/>
    </xf>
    <xf numFmtId="1" fontId="116" fillId="46" borderId="97" xfId="203" applyNumberFormat="1" applyFont="1" applyFill="1" applyBorder="1" applyAlignment="1">
      <alignment horizontal="right" vertical="center" indent="1" shrinkToFit="1"/>
    </xf>
    <xf numFmtId="1" fontId="116" fillId="46" borderId="69" xfId="203" applyNumberFormat="1" applyFont="1" applyFill="1" applyBorder="1" applyAlignment="1">
      <alignment horizontal="right" vertical="center" indent="1" shrinkToFit="1"/>
    </xf>
    <xf numFmtId="1" fontId="116" fillId="0" borderId="69" xfId="203" applyNumberFormat="1" applyFont="1" applyFill="1" applyBorder="1" applyAlignment="1">
      <alignment horizontal="right" vertical="center" indent="1" shrinkToFit="1"/>
    </xf>
    <xf numFmtId="0" fontId="79" fillId="47" borderId="95" xfId="203" applyFont="1" applyFill="1" applyBorder="1" applyAlignment="1">
      <alignment vertical="center"/>
    </xf>
    <xf numFmtId="0" fontId="79" fillId="47" borderId="96" xfId="203" applyFont="1" applyFill="1" applyBorder="1" applyAlignment="1">
      <alignment horizontal="center" vertical="center"/>
    </xf>
    <xf numFmtId="0" fontId="79" fillId="47" borderId="97" xfId="203" applyFont="1" applyFill="1" applyBorder="1" applyAlignment="1">
      <alignment horizontal="center" vertical="center"/>
    </xf>
    <xf numFmtId="0" fontId="79" fillId="47" borderId="69" xfId="203" applyFont="1" applyFill="1" applyBorder="1" applyAlignment="1">
      <alignment horizontal="center" vertical="center"/>
    </xf>
    <xf numFmtId="0" fontId="79" fillId="47" borderId="70" xfId="203" applyFont="1" applyFill="1" applyBorder="1" applyAlignment="1">
      <alignment horizontal="center" vertical="center"/>
    </xf>
    <xf numFmtId="1" fontId="116" fillId="47" borderId="97" xfId="203" applyNumberFormat="1" applyFont="1" applyFill="1" applyBorder="1" applyAlignment="1">
      <alignment horizontal="right" vertical="center" indent="1" shrinkToFit="1"/>
    </xf>
    <xf numFmtId="1" fontId="116" fillId="47" borderId="69" xfId="203" applyNumberFormat="1" applyFont="1" applyFill="1" applyBorder="1" applyAlignment="1">
      <alignment horizontal="right" vertical="center" indent="1" shrinkToFit="1"/>
    </xf>
    <xf numFmtId="1" fontId="116" fillId="47" borderId="98" xfId="203" applyNumberFormat="1" applyFont="1" applyFill="1" applyBorder="1" applyAlignment="1">
      <alignment horizontal="right" vertical="center" indent="1" shrinkToFit="1"/>
    </xf>
    <xf numFmtId="0" fontId="79" fillId="42" borderId="97" xfId="203" applyFont="1" applyFill="1" applyBorder="1" applyAlignment="1">
      <alignment horizontal="center" vertical="center"/>
    </xf>
    <xf numFmtId="0" fontId="79" fillId="42" borderId="69" xfId="203" applyFont="1" applyFill="1" applyBorder="1" applyAlignment="1">
      <alignment horizontal="center" vertical="center"/>
    </xf>
    <xf numFmtId="1" fontId="115" fillId="0" borderId="97" xfId="203" applyNumberFormat="1" applyFont="1" applyFill="1" applyBorder="1" applyAlignment="1">
      <alignment horizontal="right" vertical="center" indent="1" shrinkToFit="1"/>
    </xf>
    <xf numFmtId="1" fontId="115" fillId="0" borderId="69" xfId="203" applyNumberFormat="1" applyFont="1" applyFill="1" applyBorder="1" applyAlignment="1">
      <alignment horizontal="right" vertical="center" indent="1" shrinkToFit="1"/>
    </xf>
    <xf numFmtId="1" fontId="115" fillId="47" borderId="97" xfId="203" applyNumberFormat="1" applyFont="1" applyFill="1" applyBorder="1" applyAlignment="1">
      <alignment horizontal="right" vertical="center" indent="1" shrinkToFit="1"/>
    </xf>
    <xf numFmtId="1" fontId="115" fillId="47" borderId="69" xfId="203" applyNumberFormat="1" applyFont="1" applyFill="1" applyBorder="1" applyAlignment="1">
      <alignment horizontal="right" vertical="center" indent="1" shrinkToFit="1"/>
    </xf>
    <xf numFmtId="0" fontId="116" fillId="0" borderId="130" xfId="203" applyFont="1" applyFill="1" applyBorder="1" applyAlignment="1">
      <alignment vertical="top"/>
    </xf>
    <xf numFmtId="0" fontId="116" fillId="47" borderId="95" xfId="203" applyFont="1" applyFill="1" applyBorder="1" applyAlignment="1">
      <alignment vertical="center"/>
    </xf>
    <xf numFmtId="0" fontId="116" fillId="47" borderId="96" xfId="203" applyFont="1" applyFill="1" applyBorder="1" applyAlignment="1">
      <alignment horizontal="center" vertical="center"/>
    </xf>
    <xf numFmtId="0" fontId="116" fillId="47" borderId="97" xfId="203" applyFont="1" applyFill="1" applyBorder="1" applyAlignment="1">
      <alignment horizontal="center" vertical="center"/>
    </xf>
    <xf numFmtId="0" fontId="116" fillId="47" borderId="69" xfId="203" applyFont="1" applyFill="1" applyBorder="1" applyAlignment="1">
      <alignment horizontal="center" vertical="center"/>
    </xf>
    <xf numFmtId="0" fontId="116" fillId="47" borderId="98" xfId="203" applyFont="1" applyFill="1" applyBorder="1" applyAlignment="1">
      <alignment horizontal="center" vertical="center"/>
    </xf>
    <xf numFmtId="0" fontId="116" fillId="0" borderId="111" xfId="203" applyFont="1" applyFill="1" applyBorder="1" applyAlignment="1">
      <alignment vertical="top"/>
    </xf>
    <xf numFmtId="0" fontId="116" fillId="0" borderId="95" xfId="203" applyFont="1" applyFill="1" applyBorder="1" applyAlignment="1">
      <alignment vertical="center"/>
    </xf>
    <xf numFmtId="0" fontId="116" fillId="42" borderId="96" xfId="203" applyFont="1" applyFill="1" applyBorder="1" applyAlignment="1">
      <alignment horizontal="center" vertical="center"/>
    </xf>
    <xf numFmtId="0" fontId="116" fillId="42" borderId="97" xfId="203" applyFont="1" applyFill="1" applyBorder="1" applyAlignment="1">
      <alignment horizontal="center" vertical="center"/>
    </xf>
    <xf numFmtId="0" fontId="116" fillId="42" borderId="69" xfId="203" applyFont="1" applyFill="1" applyBorder="1" applyAlignment="1">
      <alignment horizontal="center" vertical="center"/>
    </xf>
    <xf numFmtId="0" fontId="116" fillId="0" borderId="98" xfId="203" applyFont="1" applyFill="1" applyBorder="1" applyAlignment="1">
      <alignment horizontal="center" vertical="center"/>
    </xf>
    <xf numFmtId="1" fontId="116" fillId="42" borderId="69" xfId="203" applyNumberFormat="1" applyFont="1" applyFill="1" applyBorder="1" applyAlignment="1">
      <alignment horizontal="right" vertical="center" indent="1" shrinkToFit="1"/>
    </xf>
    <xf numFmtId="0" fontId="116" fillId="0" borderId="131" xfId="203" applyFont="1" applyFill="1" applyBorder="1" applyAlignment="1">
      <alignment vertical="center"/>
    </xf>
    <xf numFmtId="0" fontId="116" fillId="42" borderId="132" xfId="203" applyFont="1" applyFill="1" applyBorder="1" applyAlignment="1">
      <alignment horizontal="center" vertical="center"/>
    </xf>
    <xf numFmtId="0" fontId="116" fillId="42" borderId="133" xfId="203" applyFont="1" applyFill="1" applyBorder="1" applyAlignment="1">
      <alignment horizontal="center" vertical="center"/>
    </xf>
    <xf numFmtId="0" fontId="116" fillId="42" borderId="134" xfId="203" applyFont="1" applyFill="1" applyBorder="1" applyAlignment="1">
      <alignment horizontal="center" vertical="center"/>
    </xf>
    <xf numFmtId="0" fontId="116" fillId="0" borderId="134" xfId="203" applyFont="1" applyFill="1" applyBorder="1" applyAlignment="1">
      <alignment horizontal="center" vertical="center"/>
    </xf>
    <xf numFmtId="0" fontId="116" fillId="0" borderId="135" xfId="203" applyFont="1" applyFill="1" applyBorder="1" applyAlignment="1">
      <alignment horizontal="center" vertical="center"/>
    </xf>
    <xf numFmtId="1" fontId="116" fillId="42" borderId="133" xfId="203" applyNumberFormat="1" applyFont="1" applyFill="1" applyBorder="1" applyAlignment="1">
      <alignment horizontal="right" vertical="center" indent="1" shrinkToFit="1"/>
    </xf>
    <xf numFmtId="1" fontId="116" fillId="42" borderId="134" xfId="203" applyNumberFormat="1" applyFont="1" applyFill="1" applyBorder="1" applyAlignment="1">
      <alignment horizontal="right" vertical="center" indent="1" shrinkToFit="1"/>
    </xf>
    <xf numFmtId="1" fontId="116" fillId="0" borderId="134" xfId="203" applyNumberFormat="1" applyFont="1" applyFill="1" applyBorder="1" applyAlignment="1">
      <alignment horizontal="right" vertical="center" indent="1" shrinkToFit="1"/>
    </xf>
    <xf numFmtId="0" fontId="109" fillId="0" borderId="0" xfId="206" applyFont="1" applyFill="1" applyBorder="1" applyAlignment="1">
      <alignment vertical="center"/>
    </xf>
    <xf numFmtId="0" fontId="110" fillId="0" borderId="0" xfId="206" applyFont="1" applyFill="1" applyBorder="1" applyAlignment="1">
      <alignment vertical="center"/>
    </xf>
    <xf numFmtId="0" fontId="62" fillId="0" borderId="0" xfId="206" applyFont="1" applyFill="1" applyBorder="1" applyAlignment="1">
      <alignment vertical="center"/>
    </xf>
    <xf numFmtId="186" fontId="63" fillId="0" borderId="0" xfId="206" applyNumberFormat="1" applyFont="1" applyFill="1" applyBorder="1" applyAlignment="1">
      <alignment vertical="center"/>
    </xf>
    <xf numFmtId="0" fontId="117" fillId="0" borderId="0" xfId="206" applyBorder="1"/>
    <xf numFmtId="0" fontId="117" fillId="0" borderId="0" xfId="206"/>
    <xf numFmtId="186" fontId="63" fillId="0" borderId="0" xfId="206" applyNumberFormat="1" applyFont="1" applyFill="1" applyBorder="1" applyAlignment="1">
      <alignment horizontal="left" vertical="center"/>
    </xf>
    <xf numFmtId="0" fontId="55" fillId="0" borderId="0" xfId="206" applyFont="1" applyFill="1" applyBorder="1" applyAlignment="1">
      <alignment vertical="center"/>
    </xf>
    <xf numFmtId="0" fontId="117" fillId="0" borderId="0" xfId="206" applyAlignment="1">
      <alignment vertical="center"/>
    </xf>
    <xf numFmtId="0" fontId="79" fillId="0" borderId="0" xfId="206" applyFont="1" applyFill="1" applyBorder="1" applyAlignment="1">
      <alignment vertical="justify"/>
    </xf>
    <xf numFmtId="0" fontId="117" fillId="0" borderId="0" xfId="206" applyAlignment="1">
      <alignment horizontal="center"/>
    </xf>
    <xf numFmtId="0" fontId="62" fillId="0" borderId="0" xfId="206" applyFont="1" applyFill="1" applyBorder="1" applyAlignment="1">
      <alignment horizontal="left" vertical="center"/>
    </xf>
    <xf numFmtId="186" fontId="63" fillId="0" borderId="0" xfId="206" applyNumberFormat="1" applyFont="1" applyFill="1" applyBorder="1" applyAlignment="1">
      <alignment horizontal="left" vertical="top"/>
    </xf>
    <xf numFmtId="0" fontId="55" fillId="0" borderId="0" xfId="206" applyFont="1" applyFill="1" applyBorder="1" applyAlignment="1">
      <alignment vertical="justify"/>
    </xf>
    <xf numFmtId="186" fontId="63" fillId="0" borderId="0" xfId="206" applyNumberFormat="1" applyFont="1" applyFill="1" applyBorder="1" applyAlignment="1">
      <alignment horizontal="left" vertical="justify"/>
    </xf>
    <xf numFmtId="0" fontId="62" fillId="0" borderId="0" xfId="206" applyFont="1" applyFill="1" applyBorder="1" applyAlignment="1">
      <alignment horizontal="left" vertical="top"/>
    </xf>
    <xf numFmtId="0" fontId="79" fillId="0" borderId="0" xfId="206" applyFont="1" applyFill="1" applyBorder="1" applyAlignment="1">
      <alignment vertical="center" wrapText="1"/>
    </xf>
    <xf numFmtId="0" fontId="62" fillId="0" borderId="99" xfId="206" applyFont="1" applyFill="1" applyBorder="1" applyAlignment="1">
      <alignment horizontal="left" vertical="center"/>
    </xf>
    <xf numFmtId="0" fontId="62" fillId="0" borderId="100" xfId="206" applyFont="1" applyBorder="1" applyAlignment="1">
      <alignment horizontal="left" vertical="center"/>
    </xf>
    <xf numFmtId="0" fontId="62" fillId="0" borderId="101" xfId="206" applyFont="1" applyBorder="1" applyAlignment="1">
      <alignment horizontal="left" vertical="center"/>
    </xf>
    <xf numFmtId="0" fontId="62" fillId="45" borderId="102" xfId="206" applyFont="1" applyFill="1" applyBorder="1" applyAlignment="1">
      <alignment horizontal="left" vertical="center"/>
    </xf>
    <xf numFmtId="0" fontId="62" fillId="45" borderId="103" xfId="206" applyFont="1" applyFill="1" applyBorder="1" applyAlignment="1">
      <alignment horizontal="left" vertical="center"/>
    </xf>
    <xf numFmtId="0" fontId="62" fillId="45" borderId="104" xfId="206" applyFont="1" applyFill="1" applyBorder="1" applyAlignment="1">
      <alignment horizontal="left" vertical="center"/>
    </xf>
    <xf numFmtId="0" fontId="62" fillId="0" borderId="102" xfId="206" applyFont="1" applyFill="1" applyBorder="1" applyAlignment="1">
      <alignment horizontal="left" vertical="center"/>
    </xf>
    <xf numFmtId="0" fontId="62" fillId="0" borderId="103" xfId="206" applyFont="1" applyBorder="1" applyAlignment="1">
      <alignment horizontal="left" vertical="center"/>
    </xf>
    <xf numFmtId="0" fontId="62" fillId="0" borderId="104" xfId="206" applyFont="1" applyBorder="1" applyAlignment="1">
      <alignment horizontal="left" vertical="center"/>
    </xf>
    <xf numFmtId="0" fontId="62" fillId="42" borderId="105" xfId="206" applyFont="1" applyFill="1" applyBorder="1" applyAlignment="1">
      <alignment horizontal="left" vertical="center"/>
    </xf>
    <xf numFmtId="0" fontId="62" fillId="42" borderId="106" xfId="206" applyFont="1" applyFill="1" applyBorder="1" applyAlignment="1">
      <alignment horizontal="left" vertical="center"/>
    </xf>
    <xf numFmtId="0" fontId="62" fillId="42" borderId="107" xfId="206" applyFont="1" applyFill="1" applyBorder="1" applyAlignment="1">
      <alignment horizontal="left" vertical="center"/>
    </xf>
    <xf numFmtId="0" fontId="55" fillId="45" borderId="108" xfId="206" applyFont="1" applyFill="1" applyBorder="1" applyAlignment="1">
      <alignment horizontal="left" vertical="center"/>
    </xf>
    <xf numFmtId="0" fontId="55" fillId="45" borderId="109" xfId="206" applyFont="1" applyFill="1" applyBorder="1" applyAlignment="1">
      <alignment horizontal="left" vertical="center"/>
    </xf>
    <xf numFmtId="0" fontId="55" fillId="45" borderId="110" xfId="206" applyFont="1" applyFill="1" applyBorder="1" applyAlignment="1">
      <alignment horizontal="left" vertical="center"/>
    </xf>
    <xf numFmtId="0" fontId="62" fillId="42" borderId="0" xfId="206" applyFont="1" applyFill="1" applyBorder="1" applyAlignment="1">
      <alignment horizontal="left" vertical="center"/>
    </xf>
    <xf numFmtId="0" fontId="79" fillId="0" borderId="0" xfId="206" applyFont="1" applyFill="1" applyBorder="1" applyAlignment="1">
      <alignment horizontal="left" vertical="center"/>
    </xf>
    <xf numFmtId="0" fontId="32" fillId="0" borderId="0" xfId="206" applyFont="1" applyFill="1" applyBorder="1" applyAlignment="1">
      <alignment horizontal="left" vertical="center"/>
    </xf>
    <xf numFmtId="0" fontId="79" fillId="0" borderId="0" xfId="206" applyFont="1" applyFill="1" applyBorder="1" applyAlignment="1">
      <alignment horizontal="left" vertical="justify"/>
    </xf>
    <xf numFmtId="0" fontId="61" fillId="0" borderId="0" xfId="206" applyFont="1" applyBorder="1" applyAlignment="1">
      <alignment horizontal="right" vertical="center"/>
    </xf>
    <xf numFmtId="0" fontId="79" fillId="0" borderId="0" xfId="206" applyFont="1" applyFill="1" applyBorder="1" applyAlignment="1">
      <alignment vertical="center"/>
    </xf>
    <xf numFmtId="0" fontId="79" fillId="0" borderId="65" xfId="206" applyFont="1" applyBorder="1" applyAlignment="1">
      <alignment horizontal="right" vertical="center"/>
    </xf>
    <xf numFmtId="0" fontId="79" fillId="43" borderId="82" xfId="206" applyFont="1" applyFill="1" applyBorder="1" applyAlignment="1">
      <alignment horizontal="center" vertical="center"/>
    </xf>
    <xf numFmtId="0" fontId="62" fillId="0" borderId="0" xfId="206" applyFont="1" applyBorder="1" applyAlignment="1">
      <alignment horizontal="right" vertical="center"/>
    </xf>
    <xf numFmtId="0" fontId="79" fillId="42" borderId="113" xfId="206" applyFont="1" applyFill="1" applyBorder="1" applyAlignment="1">
      <alignment horizontal="center" vertical="center"/>
    </xf>
    <xf numFmtId="0" fontId="79" fillId="42" borderId="114" xfId="206" applyFont="1" applyFill="1" applyBorder="1" applyAlignment="1">
      <alignment horizontal="center" vertical="center"/>
    </xf>
    <xf numFmtId="0" fontId="79" fillId="42" borderId="93" xfId="206" applyFont="1" applyFill="1" applyBorder="1" applyAlignment="1">
      <alignment horizontal="center" vertical="center"/>
    </xf>
    <xf numFmtId="0" fontId="79" fillId="0" borderId="67" xfId="206" applyFont="1" applyFill="1" applyBorder="1" applyAlignment="1">
      <alignment horizontal="left" vertical="justify"/>
    </xf>
    <xf numFmtId="0" fontId="62" fillId="0" borderId="67" xfId="206" applyFont="1" applyFill="1" applyBorder="1" applyAlignment="1">
      <alignment horizontal="right" vertical="center"/>
    </xf>
    <xf numFmtId="0" fontId="79" fillId="42" borderId="115" xfId="206" applyFont="1" applyFill="1" applyBorder="1" applyAlignment="1">
      <alignment horizontal="center" vertical="center"/>
    </xf>
    <xf numFmtId="0" fontId="79" fillId="42" borderId="116" xfId="206" applyFont="1" applyFill="1" applyBorder="1" applyAlignment="1">
      <alignment horizontal="center" vertical="center"/>
    </xf>
    <xf numFmtId="0" fontId="32" fillId="45" borderId="117" xfId="206" applyFont="1" applyFill="1" applyBorder="1" applyAlignment="1">
      <alignment horizontal="left" vertical="center"/>
    </xf>
    <xf numFmtId="0" fontId="32" fillId="45" borderId="62" xfId="206" applyFont="1" applyFill="1" applyBorder="1" applyAlignment="1">
      <alignment horizontal="left" vertical="center"/>
    </xf>
    <xf numFmtId="0" fontId="61" fillId="45" borderId="64" xfId="206" applyFont="1" applyFill="1" applyBorder="1" applyAlignment="1">
      <alignment horizontal="center" vertical="center" wrapText="1"/>
    </xf>
    <xf numFmtId="0" fontId="42" fillId="45" borderId="113" xfId="206" applyFont="1" applyFill="1" applyBorder="1" applyAlignment="1">
      <alignment horizontal="center" vertical="center" wrapText="1"/>
    </xf>
    <xf numFmtId="0" fontId="42" fillId="45" borderId="118" xfId="206" applyFont="1" applyFill="1" applyBorder="1" applyAlignment="1">
      <alignment horizontal="center" vertical="center" wrapText="1"/>
    </xf>
    <xf numFmtId="0" fontId="32" fillId="45" borderId="113" xfId="206" applyFont="1" applyFill="1" applyBorder="1" applyAlignment="1">
      <alignment horizontal="center" vertical="center" wrapText="1"/>
    </xf>
    <xf numFmtId="0" fontId="32" fillId="45" borderId="118" xfId="206" applyFont="1" applyFill="1" applyBorder="1" applyAlignment="1">
      <alignment horizontal="center" vertical="center" wrapText="1"/>
    </xf>
    <xf numFmtId="0" fontId="79" fillId="0" borderId="117" xfId="206" applyFont="1" applyFill="1" applyBorder="1" applyAlignment="1">
      <alignment vertical="top"/>
    </xf>
    <xf numFmtId="0" fontId="79" fillId="0" borderId="119" xfId="206" applyFont="1" applyFill="1" applyBorder="1" applyAlignment="1">
      <alignment vertical="center"/>
    </xf>
    <xf numFmtId="0" fontId="79" fillId="42" borderId="120" xfId="206" applyFont="1" applyFill="1" applyBorder="1" applyAlignment="1">
      <alignment horizontal="center" vertical="center"/>
    </xf>
    <xf numFmtId="0" fontId="79" fillId="42" borderId="121" xfId="206" applyFont="1" applyFill="1" applyBorder="1" applyAlignment="1">
      <alignment horizontal="center" vertical="center"/>
    </xf>
    <xf numFmtId="0" fontId="79" fillId="42" borderId="122" xfId="206" applyFont="1" applyFill="1" applyBorder="1" applyAlignment="1">
      <alignment horizontal="center" vertical="center"/>
    </xf>
    <xf numFmtId="0" fontId="79" fillId="42" borderId="122" xfId="206" quotePrefix="1" applyFont="1" applyFill="1" applyBorder="1" applyAlignment="1">
      <alignment horizontal="center" vertical="center"/>
    </xf>
    <xf numFmtId="0" fontId="79" fillId="42" borderId="123" xfId="206" applyFont="1" applyFill="1" applyBorder="1" applyAlignment="1">
      <alignment horizontal="center" vertical="center"/>
    </xf>
    <xf numFmtId="1" fontId="115" fillId="46" borderId="121" xfId="206" applyNumberFormat="1" applyFont="1" applyFill="1" applyBorder="1" applyAlignment="1">
      <alignment horizontal="right" vertical="center" indent="1" shrinkToFit="1"/>
    </xf>
    <xf numFmtId="1" fontId="115" fillId="46" borderId="122" xfId="206" applyNumberFormat="1" applyFont="1" applyFill="1" applyBorder="1" applyAlignment="1">
      <alignment horizontal="right" vertical="center" indent="1" shrinkToFit="1"/>
    </xf>
    <xf numFmtId="1" fontId="116" fillId="0" borderId="122" xfId="206" applyNumberFormat="1" applyFont="1" applyFill="1" applyBorder="1" applyAlignment="1">
      <alignment horizontal="right" vertical="center" indent="1" shrinkToFit="1"/>
    </xf>
    <xf numFmtId="1" fontId="116" fillId="46" borderId="122" xfId="206" applyNumberFormat="1" applyFont="1" applyFill="1" applyBorder="1" applyAlignment="1">
      <alignment horizontal="right" vertical="center" indent="1" shrinkToFit="1"/>
    </xf>
    <xf numFmtId="1" fontId="79" fillId="0" borderId="122" xfId="206" applyNumberFormat="1" applyFont="1" applyFill="1" applyBorder="1" applyAlignment="1">
      <alignment horizontal="right" vertical="center" indent="1" shrinkToFit="1"/>
    </xf>
    <xf numFmtId="1" fontId="79" fillId="0" borderId="124" xfId="206" applyNumberFormat="1" applyFont="1" applyFill="1" applyBorder="1" applyAlignment="1">
      <alignment horizontal="right" vertical="center" indent="1" shrinkToFit="1"/>
    </xf>
    <xf numFmtId="0" fontId="79" fillId="0" borderId="125" xfId="206" applyFont="1" applyFill="1" applyBorder="1" applyAlignment="1">
      <alignment vertical="top"/>
    </xf>
    <xf numFmtId="0" fontId="79" fillId="47" borderId="126" xfId="206" applyFont="1" applyFill="1" applyBorder="1" applyAlignment="1">
      <alignment vertical="center"/>
    </xf>
    <xf numFmtId="0" fontId="79" fillId="47" borderId="127" xfId="206" applyFont="1" applyFill="1" applyBorder="1" applyAlignment="1">
      <alignment horizontal="center" vertical="center"/>
    </xf>
    <xf numFmtId="0" fontId="79" fillId="47" borderId="128" xfId="206" applyFont="1" applyFill="1" applyBorder="1" applyAlignment="1">
      <alignment horizontal="center" vertical="center"/>
    </xf>
    <xf numFmtId="0" fontId="79" fillId="47" borderId="94" xfId="206" applyFont="1" applyFill="1" applyBorder="1" applyAlignment="1">
      <alignment horizontal="center" vertical="center"/>
    </xf>
    <xf numFmtId="0" fontId="79" fillId="47" borderId="94" xfId="206" quotePrefix="1" applyFont="1" applyFill="1" applyBorder="1" applyAlignment="1">
      <alignment horizontal="center" vertical="center"/>
    </xf>
    <xf numFmtId="0" fontId="79" fillId="47" borderId="129" xfId="206" applyFont="1" applyFill="1" applyBorder="1" applyAlignment="1">
      <alignment horizontal="center" vertical="center"/>
    </xf>
    <xf numFmtId="1" fontId="115" fillId="47" borderId="97" xfId="206" applyNumberFormat="1" applyFont="1" applyFill="1" applyBorder="1" applyAlignment="1">
      <alignment horizontal="right" vertical="center" indent="1" shrinkToFit="1"/>
    </xf>
    <xf numFmtId="1" fontId="115" fillId="47" borderId="69" xfId="206" applyNumberFormat="1" applyFont="1" applyFill="1" applyBorder="1" applyAlignment="1">
      <alignment horizontal="right" vertical="center" indent="1" shrinkToFit="1"/>
    </xf>
    <xf numFmtId="1" fontId="79" fillId="47" borderId="69" xfId="206" applyNumberFormat="1" applyFont="1" applyFill="1" applyBorder="1" applyAlignment="1">
      <alignment horizontal="right" vertical="center" indent="1" shrinkToFit="1"/>
    </xf>
    <xf numFmtId="1" fontId="79" fillId="47" borderId="98" xfId="206" applyNumberFormat="1" applyFont="1" applyFill="1" applyBorder="1" applyAlignment="1">
      <alignment horizontal="right" vertical="center" indent="1" shrinkToFit="1"/>
    </xf>
    <xf numFmtId="0" fontId="79" fillId="0" borderId="126" xfId="206" applyFont="1" applyFill="1" applyBorder="1" applyAlignment="1">
      <alignment vertical="center"/>
    </xf>
    <xf numFmtId="0" fontId="79" fillId="42" borderId="127" xfId="206" applyFont="1" applyFill="1" applyBorder="1" applyAlignment="1">
      <alignment horizontal="center" vertical="center"/>
    </xf>
    <xf numFmtId="0" fontId="79" fillId="42" borderId="128" xfId="206" applyFont="1" applyFill="1" applyBorder="1" applyAlignment="1">
      <alignment horizontal="center" vertical="center"/>
    </xf>
    <xf numFmtId="0" fontId="79" fillId="42" borderId="94" xfId="206" applyFont="1" applyFill="1" applyBorder="1" applyAlignment="1">
      <alignment horizontal="center" vertical="center"/>
    </xf>
    <xf numFmtId="0" fontId="79" fillId="0" borderId="69" xfId="206" applyFont="1" applyFill="1" applyBorder="1" applyAlignment="1">
      <alignment horizontal="center" vertical="center"/>
    </xf>
    <xf numFmtId="0" fontId="79" fillId="0" borderId="70" xfId="206" applyFont="1" applyFill="1" applyBorder="1" applyAlignment="1">
      <alignment horizontal="center" vertical="center"/>
    </xf>
    <xf numFmtId="1" fontId="116" fillId="46" borderId="97" xfId="206" applyNumberFormat="1" applyFont="1" applyFill="1" applyBorder="1" applyAlignment="1">
      <alignment horizontal="right" vertical="center" indent="1" shrinkToFit="1"/>
    </xf>
    <xf numFmtId="1" fontId="116" fillId="46" borderId="69" xfId="206" applyNumberFormat="1" applyFont="1" applyFill="1" applyBorder="1" applyAlignment="1">
      <alignment horizontal="right" vertical="center" indent="1" shrinkToFit="1"/>
    </xf>
    <xf numFmtId="1" fontId="116" fillId="0" borderId="69" xfId="206" applyNumberFormat="1" applyFont="1" applyFill="1" applyBorder="1" applyAlignment="1">
      <alignment horizontal="right" vertical="center" indent="1" shrinkToFit="1"/>
    </xf>
    <xf numFmtId="1" fontId="79" fillId="0" borderId="69" xfId="206" applyNumberFormat="1" applyFont="1" applyFill="1" applyBorder="1" applyAlignment="1">
      <alignment horizontal="right" vertical="center" indent="1" shrinkToFit="1"/>
    </xf>
    <xf numFmtId="1" fontId="79" fillId="0" borderId="98" xfId="206" applyNumberFormat="1" applyFont="1" applyFill="1" applyBorder="1" applyAlignment="1">
      <alignment horizontal="right" vertical="center" indent="1" shrinkToFit="1"/>
    </xf>
    <xf numFmtId="0" fontId="79" fillId="47" borderId="95" xfId="206" applyFont="1" applyFill="1" applyBorder="1" applyAlignment="1">
      <alignment vertical="center"/>
    </xf>
    <xf numFmtId="0" fontId="79" fillId="47" borderId="96" xfId="206" applyFont="1" applyFill="1" applyBorder="1" applyAlignment="1">
      <alignment horizontal="center" vertical="center"/>
    </xf>
    <xf numFmtId="0" fontId="79" fillId="47" borderId="97" xfId="206" applyFont="1" applyFill="1" applyBorder="1" applyAlignment="1">
      <alignment horizontal="center" vertical="center"/>
    </xf>
    <xf numFmtId="0" fontId="79" fillId="47" borderId="69" xfId="206" applyFont="1" applyFill="1" applyBorder="1" applyAlignment="1">
      <alignment horizontal="center" vertical="center"/>
    </xf>
    <xf numFmtId="0" fontId="79" fillId="47" borderId="70" xfId="206" applyFont="1" applyFill="1" applyBorder="1" applyAlignment="1">
      <alignment horizontal="center" vertical="center"/>
    </xf>
    <xf numFmtId="1" fontId="116" fillId="47" borderId="97" xfId="206" applyNumberFormat="1" applyFont="1" applyFill="1" applyBorder="1" applyAlignment="1">
      <alignment horizontal="right" vertical="center" indent="1" shrinkToFit="1"/>
    </xf>
    <xf numFmtId="1" fontId="116" fillId="47" borderId="69" xfId="206" applyNumberFormat="1" applyFont="1" applyFill="1" applyBorder="1" applyAlignment="1">
      <alignment horizontal="right" vertical="center" indent="1" shrinkToFit="1"/>
    </xf>
    <xf numFmtId="1" fontId="116" fillId="47" borderId="98" xfId="206" applyNumberFormat="1" applyFont="1" applyFill="1" applyBorder="1" applyAlignment="1">
      <alignment horizontal="right" vertical="center" indent="1" shrinkToFit="1"/>
    </xf>
    <xf numFmtId="0" fontId="79" fillId="0" borderId="95" xfId="206" applyFont="1" applyFill="1" applyBorder="1" applyAlignment="1">
      <alignment vertical="center"/>
    </xf>
    <xf numFmtId="0" fontId="79" fillId="42" borderId="96" xfId="206" applyFont="1" applyFill="1" applyBorder="1" applyAlignment="1">
      <alignment horizontal="center" vertical="center"/>
    </xf>
    <xf numFmtId="0" fontId="79" fillId="42" borderId="97" xfId="206" applyFont="1" applyFill="1" applyBorder="1" applyAlignment="1">
      <alignment horizontal="center" vertical="center"/>
    </xf>
    <xf numFmtId="0" fontId="79" fillId="42" borderId="69" xfId="206" applyFont="1" applyFill="1" applyBorder="1" applyAlignment="1">
      <alignment horizontal="center" vertical="center"/>
    </xf>
    <xf numFmtId="1" fontId="79" fillId="0" borderId="97" xfId="206" applyNumberFormat="1" applyFont="1" applyFill="1" applyBorder="1" applyAlignment="1">
      <alignment horizontal="right" vertical="center" indent="1" shrinkToFit="1"/>
    </xf>
    <xf numFmtId="1" fontId="79" fillId="47" borderId="97" xfId="206" applyNumberFormat="1" applyFont="1" applyFill="1" applyBorder="1" applyAlignment="1">
      <alignment horizontal="right" vertical="center" indent="1" shrinkToFit="1"/>
    </xf>
    <xf numFmtId="1" fontId="79" fillId="42" borderId="69" xfId="206" applyNumberFormat="1" applyFont="1" applyFill="1" applyBorder="1" applyAlignment="1">
      <alignment horizontal="right" vertical="center" indent="1" shrinkToFit="1"/>
    </xf>
    <xf numFmtId="0" fontId="79" fillId="0" borderId="130" xfId="206" applyFont="1" applyFill="1" applyBorder="1" applyAlignment="1">
      <alignment vertical="top"/>
    </xf>
    <xf numFmtId="0" fontId="79" fillId="0" borderId="98" xfId="206" applyFont="1" applyFill="1" applyBorder="1" applyAlignment="1">
      <alignment horizontal="center" vertical="center"/>
    </xf>
    <xf numFmtId="0" fontId="116" fillId="0" borderId="130" xfId="206" applyFont="1" applyFill="1" applyBorder="1" applyAlignment="1">
      <alignment vertical="top"/>
    </xf>
    <xf numFmtId="0" fontId="116" fillId="47" borderId="95" xfId="206" applyFont="1" applyFill="1" applyBorder="1" applyAlignment="1">
      <alignment vertical="center"/>
    </xf>
    <xf numFmtId="0" fontId="116" fillId="47" borderId="96" xfId="206" applyFont="1" applyFill="1" applyBorder="1" applyAlignment="1">
      <alignment horizontal="center" vertical="center"/>
    </xf>
    <xf numFmtId="0" fontId="116" fillId="47" borderId="97" xfId="206" applyFont="1" applyFill="1" applyBorder="1" applyAlignment="1">
      <alignment horizontal="center" vertical="center"/>
    </xf>
    <xf numFmtId="0" fontId="116" fillId="47" borderId="69" xfId="206" applyFont="1" applyFill="1" applyBorder="1" applyAlignment="1">
      <alignment horizontal="center" vertical="center"/>
    </xf>
    <xf numFmtId="0" fontId="116" fillId="47" borderId="98" xfId="206" applyFont="1" applyFill="1" applyBorder="1" applyAlignment="1">
      <alignment horizontal="center" vertical="center"/>
    </xf>
    <xf numFmtId="0" fontId="116" fillId="0" borderId="111" xfId="206" applyFont="1" applyFill="1" applyBorder="1" applyAlignment="1">
      <alignment vertical="top"/>
    </xf>
    <xf numFmtId="0" fontId="116" fillId="0" borderId="95" xfId="206" applyFont="1" applyFill="1" applyBorder="1" applyAlignment="1">
      <alignment vertical="center"/>
    </xf>
    <xf numFmtId="0" fontId="116" fillId="42" borderId="96" xfId="206" applyFont="1" applyFill="1" applyBorder="1" applyAlignment="1">
      <alignment horizontal="center" vertical="center"/>
    </xf>
    <xf numFmtId="0" fontId="116" fillId="42" borderId="97" xfId="206" applyFont="1" applyFill="1" applyBorder="1" applyAlignment="1">
      <alignment horizontal="center" vertical="center"/>
    </xf>
    <xf numFmtId="0" fontId="116" fillId="42" borderId="69" xfId="206" applyFont="1" applyFill="1" applyBorder="1" applyAlignment="1">
      <alignment horizontal="center" vertical="center"/>
    </xf>
    <xf numFmtId="0" fontId="116" fillId="0" borderId="98" xfId="206" applyFont="1" applyFill="1" applyBorder="1" applyAlignment="1">
      <alignment horizontal="center" vertical="center"/>
    </xf>
    <xf numFmtId="1" fontId="116" fillId="42" borderId="69" xfId="206" applyNumberFormat="1" applyFont="1" applyFill="1" applyBorder="1" applyAlignment="1">
      <alignment horizontal="right" vertical="center" indent="1" shrinkToFit="1"/>
    </xf>
    <xf numFmtId="1" fontId="79" fillId="42" borderId="98" xfId="206" applyNumberFormat="1" applyFont="1" applyFill="1" applyBorder="1" applyAlignment="1">
      <alignment horizontal="right" vertical="center" indent="1" shrinkToFit="1"/>
    </xf>
    <xf numFmtId="0" fontId="63" fillId="0" borderId="0" xfId="206" applyFont="1"/>
    <xf numFmtId="0" fontId="116" fillId="0" borderId="131" xfId="206" applyFont="1" applyFill="1" applyBorder="1" applyAlignment="1">
      <alignment vertical="center"/>
    </xf>
    <xf numFmtId="0" fontId="116" fillId="42" borderId="132" xfId="206" applyFont="1" applyFill="1" applyBorder="1" applyAlignment="1">
      <alignment horizontal="center" vertical="center"/>
    </xf>
    <xf numFmtId="0" fontId="116" fillId="42" borderId="133" xfId="206" applyFont="1" applyFill="1" applyBorder="1" applyAlignment="1">
      <alignment horizontal="center" vertical="center"/>
    </xf>
    <xf numFmtId="0" fontId="116" fillId="42" borderId="134" xfId="206" applyFont="1" applyFill="1" applyBorder="1" applyAlignment="1">
      <alignment horizontal="center" vertical="center"/>
    </xf>
    <xf numFmtId="0" fontId="116" fillId="0" borderId="134" xfId="206" applyFont="1" applyFill="1" applyBorder="1" applyAlignment="1">
      <alignment horizontal="center" vertical="center"/>
    </xf>
    <xf numFmtId="0" fontId="116" fillId="0" borderId="135" xfId="206" applyFont="1" applyFill="1" applyBorder="1" applyAlignment="1">
      <alignment horizontal="center" vertical="center"/>
    </xf>
    <xf numFmtId="1" fontId="116" fillId="42" borderId="133" xfId="206" applyNumberFormat="1" applyFont="1" applyFill="1" applyBorder="1" applyAlignment="1">
      <alignment horizontal="right" vertical="center" indent="1" shrinkToFit="1"/>
    </xf>
    <xf numFmtId="1" fontId="116" fillId="42" borderId="134" xfId="206" applyNumberFormat="1" applyFont="1" applyFill="1" applyBorder="1" applyAlignment="1">
      <alignment horizontal="right" vertical="center" indent="1" shrinkToFit="1"/>
    </xf>
    <xf numFmtId="1" fontId="116" fillId="0" borderId="134" xfId="206" applyNumberFormat="1" applyFont="1" applyFill="1" applyBorder="1" applyAlignment="1">
      <alignment horizontal="right" vertical="center" indent="1" shrinkToFit="1"/>
    </xf>
    <xf numFmtId="1" fontId="79" fillId="0" borderId="134" xfId="206" applyNumberFormat="1" applyFont="1" applyFill="1" applyBorder="1" applyAlignment="1">
      <alignment horizontal="right" vertical="center" indent="1" shrinkToFit="1"/>
    </xf>
    <xf numFmtId="1" fontId="79" fillId="0" borderId="135" xfId="206" applyNumberFormat="1" applyFont="1" applyFill="1" applyBorder="1" applyAlignment="1">
      <alignment horizontal="right" vertical="center" indent="1" shrinkToFit="1"/>
    </xf>
    <xf numFmtId="1" fontId="79" fillId="46" borderId="121" xfId="206" applyNumberFormat="1" applyFont="1" applyFill="1" applyBorder="1" applyAlignment="1">
      <alignment horizontal="right" vertical="center" indent="1" shrinkToFit="1"/>
    </xf>
    <xf numFmtId="1" fontId="79" fillId="46" borderId="122" xfId="206" applyNumberFormat="1" applyFont="1" applyFill="1" applyBorder="1" applyAlignment="1">
      <alignment horizontal="right" vertical="center" indent="1" shrinkToFit="1"/>
    </xf>
    <xf numFmtId="1" fontId="115" fillId="0" borderId="97" xfId="206" applyNumberFormat="1" applyFont="1" applyFill="1" applyBorder="1" applyAlignment="1">
      <alignment horizontal="right" vertical="center" indent="1" shrinkToFit="1"/>
    </xf>
    <xf numFmtId="1" fontId="115" fillId="0" borderId="69" xfId="206" applyNumberFormat="1" applyFont="1" applyFill="1" applyBorder="1" applyAlignment="1">
      <alignment horizontal="right" vertical="center" indent="1" shrinkToFit="1"/>
    </xf>
    <xf numFmtId="0" fontId="109" fillId="0" borderId="0" xfId="207" applyFont="1" applyFill="1" applyBorder="1" applyAlignment="1">
      <alignment vertical="center"/>
    </xf>
    <xf numFmtId="0" fontId="110" fillId="0" borderId="0" xfId="207" applyFont="1" applyFill="1" applyBorder="1" applyAlignment="1">
      <alignment vertical="center"/>
    </xf>
    <xf numFmtId="0" fontId="62" fillId="0" borderId="0" xfId="207" applyFont="1" applyFill="1" applyBorder="1" applyAlignment="1">
      <alignment vertical="center"/>
    </xf>
    <xf numFmtId="186" fontId="63" fillId="0" borderId="0" xfId="207" applyNumberFormat="1" applyFont="1" applyFill="1" applyBorder="1" applyAlignment="1">
      <alignment vertical="center"/>
    </xf>
    <xf numFmtId="0" fontId="27" fillId="0" borderId="0" xfId="207" applyBorder="1"/>
    <xf numFmtId="0" fontId="27" fillId="0" borderId="0" xfId="207"/>
    <xf numFmtId="186" fontId="63" fillId="0" borderId="0" xfId="207" applyNumberFormat="1" applyFont="1" applyFill="1" applyBorder="1" applyAlignment="1">
      <alignment horizontal="left" vertical="center"/>
    </xf>
    <xf numFmtId="0" fontId="118" fillId="0" borderId="0" xfId="207" applyFont="1" applyFill="1" applyBorder="1" applyAlignment="1">
      <alignment vertical="center"/>
    </xf>
    <xf numFmtId="0" fontId="55" fillId="0" borderId="0" xfId="207" applyFont="1" applyFill="1" applyBorder="1" applyAlignment="1">
      <alignment vertical="center"/>
    </xf>
    <xf numFmtId="0" fontId="48" fillId="0" borderId="0" xfId="207" applyFont="1" applyAlignment="1">
      <alignment vertical="center"/>
    </xf>
    <xf numFmtId="0" fontId="79" fillId="0" borderId="0" xfId="207" applyFont="1" applyFill="1" applyBorder="1" applyAlignment="1">
      <alignment vertical="justify"/>
    </xf>
    <xf numFmtId="0" fontId="27" fillId="0" borderId="0" xfId="207" applyAlignment="1">
      <alignment horizontal="center"/>
    </xf>
    <xf numFmtId="0" fontId="62" fillId="0" borderId="0" xfId="207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top"/>
    </xf>
    <xf numFmtId="0" fontId="55" fillId="0" borderId="0" xfId="207" applyFont="1" applyFill="1" applyBorder="1" applyAlignment="1">
      <alignment vertical="justify"/>
    </xf>
    <xf numFmtId="186" fontId="63" fillId="0" borderId="0" xfId="207" applyNumberFormat="1" applyFont="1" applyFill="1" applyBorder="1" applyAlignment="1">
      <alignment horizontal="left" vertical="justify"/>
    </xf>
    <xf numFmtId="0" fontId="62" fillId="0" borderId="0" xfId="207" applyFont="1" applyFill="1" applyBorder="1" applyAlignment="1">
      <alignment horizontal="left" vertical="top"/>
    </xf>
    <xf numFmtId="0" fontId="79" fillId="0" borderId="0" xfId="207" applyFont="1" applyFill="1" applyBorder="1" applyAlignment="1">
      <alignment vertical="center" wrapText="1"/>
    </xf>
    <xf numFmtId="0" fontId="62" fillId="0" borderId="99" xfId="207" applyFont="1" applyFill="1" applyBorder="1" applyAlignment="1">
      <alignment horizontal="left" vertical="center"/>
    </xf>
    <xf numFmtId="0" fontId="62" fillId="0" borderId="100" xfId="207" applyFont="1" applyBorder="1" applyAlignment="1">
      <alignment horizontal="left" vertical="center"/>
    </xf>
    <xf numFmtId="0" fontId="62" fillId="0" borderId="101" xfId="207" applyFont="1" applyBorder="1" applyAlignment="1">
      <alignment horizontal="left" vertical="center"/>
    </xf>
    <xf numFmtId="0" fontId="27" fillId="0" borderId="0" xfId="207" applyAlignment="1">
      <alignment vertical="center"/>
    </xf>
    <xf numFmtId="0" fontId="62" fillId="45" borderId="102" xfId="207" applyFont="1" applyFill="1" applyBorder="1" applyAlignment="1">
      <alignment horizontal="left" vertical="center"/>
    </xf>
    <xf numFmtId="0" fontId="62" fillId="45" borderId="103" xfId="207" applyFont="1" applyFill="1" applyBorder="1" applyAlignment="1">
      <alignment horizontal="left" vertical="center"/>
    </xf>
    <xf numFmtId="0" fontId="62" fillId="45" borderId="104" xfId="207" applyFont="1" applyFill="1" applyBorder="1" applyAlignment="1">
      <alignment horizontal="left" vertical="center"/>
    </xf>
    <xf numFmtId="0" fontId="62" fillId="0" borderId="102" xfId="207" applyFont="1" applyFill="1" applyBorder="1" applyAlignment="1">
      <alignment horizontal="left" vertical="center"/>
    </xf>
    <xf numFmtId="0" fontId="62" fillId="0" borderId="103" xfId="207" applyFont="1" applyBorder="1" applyAlignment="1">
      <alignment horizontal="left" vertical="center"/>
    </xf>
    <xf numFmtId="0" fontId="62" fillId="0" borderId="104" xfId="207" applyFont="1" applyBorder="1" applyAlignment="1">
      <alignment horizontal="left" vertical="center"/>
    </xf>
    <xf numFmtId="0" fontId="62" fillId="42" borderId="105" xfId="207" applyFont="1" applyFill="1" applyBorder="1" applyAlignment="1">
      <alignment horizontal="left" vertical="center"/>
    </xf>
    <xf numFmtId="0" fontId="62" fillId="42" borderId="106" xfId="207" applyFont="1" applyFill="1" applyBorder="1" applyAlignment="1">
      <alignment horizontal="left" vertical="center"/>
    </xf>
    <xf numFmtId="0" fontId="62" fillId="42" borderId="107" xfId="207" applyFont="1" applyFill="1" applyBorder="1" applyAlignment="1">
      <alignment horizontal="left" vertical="center"/>
    </xf>
    <xf numFmtId="0" fontId="55" fillId="45" borderId="108" xfId="207" applyFont="1" applyFill="1" applyBorder="1" applyAlignment="1">
      <alignment horizontal="left" vertical="center"/>
    </xf>
    <xf numFmtId="0" fontId="55" fillId="45" borderId="109" xfId="207" applyFont="1" applyFill="1" applyBorder="1" applyAlignment="1">
      <alignment horizontal="left" vertical="center"/>
    </xf>
    <xf numFmtId="0" fontId="55" fillId="45" borderId="110" xfId="207" applyFont="1" applyFill="1" applyBorder="1" applyAlignment="1">
      <alignment horizontal="left" vertical="center"/>
    </xf>
    <xf numFmtId="0" fontId="62" fillId="42" borderId="0" xfId="207" applyFont="1" applyFill="1" applyBorder="1" applyAlignment="1">
      <alignment horizontal="left" vertical="center"/>
    </xf>
    <xf numFmtId="0" fontId="79" fillId="0" borderId="0" xfId="207" applyFont="1" applyFill="1" applyBorder="1" applyAlignment="1">
      <alignment horizontal="left" vertical="center"/>
    </xf>
    <xf numFmtId="0" fontId="32" fillId="0" borderId="0" xfId="207" applyFont="1" applyFill="1" applyBorder="1" applyAlignment="1">
      <alignment horizontal="left" vertical="center"/>
    </xf>
    <xf numFmtId="0" fontId="79" fillId="0" borderId="0" xfId="207" applyFont="1" applyFill="1" applyBorder="1" applyAlignment="1">
      <alignment horizontal="left" vertical="justify"/>
    </xf>
    <xf numFmtId="0" fontId="61" fillId="0" borderId="0" xfId="207" applyFont="1" applyBorder="1" applyAlignment="1">
      <alignment horizontal="right" vertical="center"/>
    </xf>
    <xf numFmtId="0" fontId="79" fillId="0" borderId="0" xfId="207" applyFont="1" applyFill="1" applyBorder="1" applyAlignment="1">
      <alignment vertical="center"/>
    </xf>
    <xf numFmtId="0" fontId="79" fillId="0" borderId="65" xfId="207" applyFont="1" applyBorder="1" applyAlignment="1">
      <alignment horizontal="right" vertical="center"/>
    </xf>
    <xf numFmtId="0" fontId="79" fillId="43" borderId="82" xfId="207" applyFont="1" applyFill="1" applyBorder="1" applyAlignment="1">
      <alignment horizontal="center" vertical="center"/>
    </xf>
    <xf numFmtId="0" fontId="62" fillId="0" borderId="0" xfId="207" applyFont="1" applyBorder="1" applyAlignment="1">
      <alignment horizontal="right" vertical="center"/>
    </xf>
    <xf numFmtId="0" fontId="79" fillId="42" borderId="113" xfId="207" applyFont="1" applyFill="1" applyBorder="1" applyAlignment="1">
      <alignment horizontal="center" vertical="center"/>
    </xf>
    <xf numFmtId="0" fontId="79" fillId="42" borderId="114" xfId="207" applyFont="1" applyFill="1" applyBorder="1" applyAlignment="1">
      <alignment horizontal="center" vertical="center"/>
    </xf>
    <xf numFmtId="0" fontId="79" fillId="42" borderId="93" xfId="207" applyFont="1" applyFill="1" applyBorder="1" applyAlignment="1">
      <alignment horizontal="center" vertical="center"/>
    </xf>
    <xf numFmtId="0" fontId="79" fillId="0" borderId="67" xfId="207" applyFont="1" applyFill="1" applyBorder="1" applyAlignment="1">
      <alignment horizontal="left" vertical="justify"/>
    </xf>
    <xf numFmtId="0" fontId="62" fillId="0" borderId="67" xfId="207" applyFont="1" applyFill="1" applyBorder="1" applyAlignment="1">
      <alignment horizontal="right" vertical="center"/>
    </xf>
    <xf numFmtId="0" fontId="79" fillId="42" borderId="115" xfId="207" applyFont="1" applyFill="1" applyBorder="1" applyAlignment="1">
      <alignment horizontal="center" vertical="center"/>
    </xf>
    <xf numFmtId="0" fontId="79" fillId="42" borderId="116" xfId="207" applyFont="1" applyFill="1" applyBorder="1" applyAlignment="1">
      <alignment horizontal="center" vertical="center"/>
    </xf>
    <xf numFmtId="0" fontId="32" fillId="45" borderId="117" xfId="207" applyFont="1" applyFill="1" applyBorder="1" applyAlignment="1">
      <alignment horizontal="left" vertical="center"/>
    </xf>
    <xf numFmtId="0" fontId="32" fillId="45" borderId="62" xfId="207" applyFont="1" applyFill="1" applyBorder="1" applyAlignment="1">
      <alignment horizontal="left" vertical="center"/>
    </xf>
    <xf numFmtId="0" fontId="61" fillId="45" borderId="64" xfId="207" applyFont="1" applyFill="1" applyBorder="1" applyAlignment="1">
      <alignment horizontal="center" vertical="center" wrapText="1"/>
    </xf>
    <xf numFmtId="0" fontId="42" fillId="45" borderId="113" xfId="207" applyFont="1" applyFill="1" applyBorder="1" applyAlignment="1">
      <alignment horizontal="center" vertical="center" wrapText="1"/>
    </xf>
    <xf numFmtId="0" fontId="42" fillId="45" borderId="118" xfId="207" applyFont="1" applyFill="1" applyBorder="1" applyAlignment="1">
      <alignment horizontal="center" vertical="center" wrapText="1"/>
    </xf>
    <xf numFmtId="0" fontId="32" fillId="45" borderId="113" xfId="207" applyFont="1" applyFill="1" applyBorder="1" applyAlignment="1">
      <alignment horizontal="center" vertical="center" wrapText="1"/>
    </xf>
    <xf numFmtId="0" fontId="32" fillId="45" borderId="118" xfId="207" applyFont="1" applyFill="1" applyBorder="1" applyAlignment="1">
      <alignment horizontal="center" vertical="center" wrapText="1"/>
    </xf>
    <xf numFmtId="0" fontId="79" fillId="0" borderId="117" xfId="207" applyFont="1" applyFill="1" applyBorder="1" applyAlignment="1">
      <alignment vertical="top"/>
    </xf>
    <xf numFmtId="0" fontId="79" fillId="0" borderId="119" xfId="207" applyFont="1" applyFill="1" applyBorder="1" applyAlignment="1">
      <alignment vertical="center"/>
    </xf>
    <xf numFmtId="0" fontId="79" fillId="42" borderId="120" xfId="207" applyFont="1" applyFill="1" applyBorder="1" applyAlignment="1">
      <alignment horizontal="center" vertical="center"/>
    </xf>
    <xf numFmtId="0" fontId="79" fillId="42" borderId="121" xfId="207" applyFont="1" applyFill="1" applyBorder="1" applyAlignment="1">
      <alignment horizontal="center" vertical="center"/>
    </xf>
    <xf numFmtId="0" fontId="79" fillId="42" borderId="122" xfId="207" applyFont="1" applyFill="1" applyBorder="1" applyAlignment="1">
      <alignment horizontal="center" vertical="center"/>
    </xf>
    <xf numFmtId="0" fontId="79" fillId="42" borderId="122" xfId="207" quotePrefix="1" applyFont="1" applyFill="1" applyBorder="1" applyAlignment="1">
      <alignment horizontal="center" vertical="center"/>
    </xf>
    <xf numFmtId="0" fontId="79" fillId="42" borderId="123" xfId="207" applyFont="1" applyFill="1" applyBorder="1" applyAlignment="1">
      <alignment horizontal="center" vertical="center"/>
    </xf>
    <xf numFmtId="1" fontId="116" fillId="46" borderId="121" xfId="207" applyNumberFormat="1" applyFont="1" applyFill="1" applyBorder="1" applyAlignment="1">
      <alignment horizontal="right" vertical="center" indent="1" shrinkToFit="1"/>
    </xf>
    <xf numFmtId="1" fontId="116" fillId="46" borderId="122" xfId="207" applyNumberFormat="1" applyFont="1" applyFill="1" applyBorder="1" applyAlignment="1">
      <alignment horizontal="right" vertical="center" indent="1" shrinkToFit="1"/>
    </xf>
    <xf numFmtId="1" fontId="116" fillId="0" borderId="122" xfId="207" applyNumberFormat="1" applyFont="1" applyFill="1" applyBorder="1" applyAlignment="1">
      <alignment horizontal="right" vertical="center" indent="1" shrinkToFit="1"/>
    </xf>
    <xf numFmtId="1" fontId="116" fillId="0" borderId="124" xfId="207" applyNumberFormat="1" applyFont="1" applyFill="1" applyBorder="1" applyAlignment="1">
      <alignment horizontal="right" vertical="center" indent="1" shrinkToFit="1"/>
    </xf>
    <xf numFmtId="0" fontId="79" fillId="0" borderId="125" xfId="207" applyFont="1" applyFill="1" applyBorder="1" applyAlignment="1">
      <alignment vertical="top"/>
    </xf>
    <xf numFmtId="0" fontId="79" fillId="47" borderId="126" xfId="207" applyFont="1" applyFill="1" applyBorder="1" applyAlignment="1">
      <alignment vertical="center"/>
    </xf>
    <xf numFmtId="0" fontId="79" fillId="47" borderId="127" xfId="207" applyFont="1" applyFill="1" applyBorder="1" applyAlignment="1">
      <alignment horizontal="center" vertical="center"/>
    </xf>
    <xf numFmtId="0" fontId="79" fillId="47" borderId="128" xfId="207" applyFont="1" applyFill="1" applyBorder="1" applyAlignment="1">
      <alignment horizontal="center" vertical="center"/>
    </xf>
    <xf numFmtId="0" fontId="79" fillId="47" borderId="94" xfId="207" applyFont="1" applyFill="1" applyBorder="1" applyAlignment="1">
      <alignment horizontal="center" vertical="center"/>
    </xf>
    <xf numFmtId="0" fontId="79" fillId="47" borderId="94" xfId="207" quotePrefix="1" applyFont="1" applyFill="1" applyBorder="1" applyAlignment="1">
      <alignment horizontal="center" vertical="center"/>
    </xf>
    <xf numFmtId="0" fontId="79" fillId="47" borderId="129" xfId="207" applyFont="1" applyFill="1" applyBorder="1" applyAlignment="1">
      <alignment horizontal="center" vertical="center"/>
    </xf>
    <xf numFmtId="1" fontId="116" fillId="47" borderId="97" xfId="207" applyNumberFormat="1" applyFont="1" applyFill="1" applyBorder="1" applyAlignment="1">
      <alignment horizontal="right" vertical="center" indent="1" shrinkToFit="1"/>
    </xf>
    <xf numFmtId="1" fontId="116" fillId="47" borderId="69" xfId="207" applyNumberFormat="1" applyFont="1" applyFill="1" applyBorder="1" applyAlignment="1">
      <alignment horizontal="right" vertical="center" indent="1" shrinkToFit="1"/>
    </xf>
    <xf numFmtId="1" fontId="116" fillId="47" borderId="98" xfId="207" applyNumberFormat="1" applyFont="1" applyFill="1" applyBorder="1" applyAlignment="1">
      <alignment horizontal="right" vertical="center" indent="1" shrinkToFit="1"/>
    </xf>
    <xf numFmtId="0" fontId="79" fillId="0" borderId="126" xfId="207" applyFont="1" applyFill="1" applyBorder="1" applyAlignment="1">
      <alignment vertical="center"/>
    </xf>
    <xf numFmtId="0" fontId="79" fillId="42" borderId="127" xfId="207" applyFont="1" applyFill="1" applyBorder="1" applyAlignment="1">
      <alignment horizontal="center" vertical="center"/>
    </xf>
    <xf numFmtId="0" fontId="79" fillId="42" borderId="128" xfId="207" applyFont="1" applyFill="1" applyBorder="1" applyAlignment="1">
      <alignment horizontal="center" vertical="center"/>
    </xf>
    <xf numFmtId="0" fontId="79" fillId="42" borderId="94" xfId="207" applyFont="1" applyFill="1" applyBorder="1" applyAlignment="1">
      <alignment horizontal="center" vertical="center"/>
    </xf>
    <xf numFmtId="0" fontId="79" fillId="0" borderId="69" xfId="207" applyFont="1" applyFill="1" applyBorder="1" applyAlignment="1">
      <alignment horizontal="center" vertical="center"/>
    </xf>
    <xf numFmtId="0" fontId="79" fillId="0" borderId="70" xfId="207" applyFont="1" applyFill="1" applyBorder="1" applyAlignment="1">
      <alignment horizontal="center" vertical="center"/>
    </xf>
    <xf numFmtId="1" fontId="116" fillId="46" borderId="97" xfId="207" applyNumberFormat="1" applyFont="1" applyFill="1" applyBorder="1" applyAlignment="1">
      <alignment horizontal="right" vertical="center" indent="1" shrinkToFit="1"/>
    </xf>
    <xf numFmtId="1" fontId="116" fillId="46" borderId="69" xfId="207" applyNumberFormat="1" applyFont="1" applyFill="1" applyBorder="1" applyAlignment="1">
      <alignment horizontal="right" vertical="center" indent="1" shrinkToFit="1"/>
    </xf>
    <xf numFmtId="1" fontId="116" fillId="0" borderId="69" xfId="207" applyNumberFormat="1" applyFont="1" applyFill="1" applyBorder="1" applyAlignment="1">
      <alignment horizontal="right" vertical="center" indent="1" shrinkToFit="1"/>
    </xf>
    <xf numFmtId="1" fontId="116" fillId="0" borderId="98" xfId="207" applyNumberFormat="1" applyFont="1" applyFill="1" applyBorder="1" applyAlignment="1">
      <alignment horizontal="right" vertical="center" indent="1" shrinkToFit="1"/>
    </xf>
    <xf numFmtId="0" fontId="79" fillId="47" borderId="95" xfId="207" applyFont="1" applyFill="1" applyBorder="1" applyAlignment="1">
      <alignment vertical="center"/>
    </xf>
    <xf numFmtId="0" fontId="79" fillId="47" borderId="96" xfId="207" applyFont="1" applyFill="1" applyBorder="1" applyAlignment="1">
      <alignment horizontal="center" vertical="center"/>
    </xf>
    <xf numFmtId="0" fontId="79" fillId="47" borderId="97" xfId="207" applyFont="1" applyFill="1" applyBorder="1" applyAlignment="1">
      <alignment horizontal="center" vertical="center"/>
    </xf>
    <xf numFmtId="0" fontId="79" fillId="47" borderId="69" xfId="207" applyFont="1" applyFill="1" applyBorder="1" applyAlignment="1">
      <alignment horizontal="center" vertical="center"/>
    </xf>
    <xf numFmtId="0" fontId="79" fillId="47" borderId="70" xfId="207" applyFont="1" applyFill="1" applyBorder="1" applyAlignment="1">
      <alignment horizontal="center" vertical="center"/>
    </xf>
    <xf numFmtId="0" fontId="79" fillId="0" borderId="95" xfId="207" applyFont="1" applyFill="1" applyBorder="1" applyAlignment="1">
      <alignment vertical="center"/>
    </xf>
    <xf numFmtId="0" fontId="79" fillId="42" borderId="96" xfId="207" applyFont="1" applyFill="1" applyBorder="1" applyAlignment="1">
      <alignment horizontal="center" vertical="center"/>
    </xf>
    <xf numFmtId="0" fontId="79" fillId="42" borderId="97" xfId="207" applyFont="1" applyFill="1" applyBorder="1" applyAlignment="1">
      <alignment horizontal="center" vertical="center"/>
    </xf>
    <xf numFmtId="0" fontId="79" fillId="42" borderId="69" xfId="207" applyFont="1" applyFill="1" applyBorder="1" applyAlignment="1">
      <alignment horizontal="center" vertical="center"/>
    </xf>
    <xf numFmtId="1" fontId="116" fillId="0" borderId="97" xfId="207" applyNumberFormat="1" applyFont="1" applyFill="1" applyBorder="1" applyAlignment="1">
      <alignment horizontal="right" vertical="center" indent="1" shrinkToFit="1"/>
    </xf>
    <xf numFmtId="1" fontId="116" fillId="42" borderId="69" xfId="207" applyNumberFormat="1" applyFont="1" applyFill="1" applyBorder="1" applyAlignment="1">
      <alignment horizontal="right" vertical="center" indent="1" shrinkToFit="1"/>
    </xf>
    <xf numFmtId="0" fontId="79" fillId="0" borderId="130" xfId="207" applyFont="1" applyFill="1" applyBorder="1" applyAlignment="1">
      <alignment vertical="top"/>
    </xf>
    <xf numFmtId="0" fontId="79" fillId="0" borderId="98" xfId="207" applyFont="1" applyFill="1" applyBorder="1" applyAlignment="1">
      <alignment horizontal="center" vertical="center"/>
    </xf>
    <xf numFmtId="0" fontId="116" fillId="0" borderId="130" xfId="207" applyFont="1" applyFill="1" applyBorder="1" applyAlignment="1">
      <alignment vertical="top"/>
    </xf>
    <xf numFmtId="0" fontId="116" fillId="47" borderId="95" xfId="207" applyFont="1" applyFill="1" applyBorder="1" applyAlignment="1">
      <alignment vertical="center"/>
    </xf>
    <xf numFmtId="0" fontId="116" fillId="47" borderId="96" xfId="207" applyFont="1" applyFill="1" applyBorder="1" applyAlignment="1">
      <alignment horizontal="center" vertical="center"/>
    </xf>
    <xf numFmtId="0" fontId="116" fillId="47" borderId="97" xfId="207" applyFont="1" applyFill="1" applyBorder="1" applyAlignment="1">
      <alignment horizontal="center" vertical="center"/>
    </xf>
    <xf numFmtId="0" fontId="116" fillId="47" borderId="69" xfId="207" applyFont="1" applyFill="1" applyBorder="1" applyAlignment="1">
      <alignment horizontal="center" vertical="center"/>
    </xf>
    <xf numFmtId="0" fontId="116" fillId="47" borderId="98" xfId="207" applyFont="1" applyFill="1" applyBorder="1" applyAlignment="1">
      <alignment horizontal="center" vertical="center"/>
    </xf>
    <xf numFmtId="0" fontId="116" fillId="0" borderId="111" xfId="207" applyFont="1" applyFill="1" applyBorder="1" applyAlignment="1">
      <alignment vertical="top"/>
    </xf>
    <xf numFmtId="0" fontId="116" fillId="0" borderId="95" xfId="207" applyFont="1" applyFill="1" applyBorder="1" applyAlignment="1">
      <alignment vertical="center"/>
    </xf>
    <xf numFmtId="0" fontId="116" fillId="42" borderId="96" xfId="207" applyFont="1" applyFill="1" applyBorder="1" applyAlignment="1">
      <alignment horizontal="center" vertical="center"/>
    </xf>
    <xf numFmtId="0" fontId="116" fillId="42" borderId="97" xfId="207" applyFont="1" applyFill="1" applyBorder="1" applyAlignment="1">
      <alignment horizontal="center" vertical="center"/>
    </xf>
    <xf numFmtId="0" fontId="116" fillId="42" borderId="69" xfId="207" applyFont="1" applyFill="1" applyBorder="1" applyAlignment="1">
      <alignment horizontal="center" vertical="center"/>
    </xf>
    <xf numFmtId="0" fontId="116" fillId="0" borderId="98" xfId="207" applyFont="1" applyFill="1" applyBorder="1" applyAlignment="1">
      <alignment horizontal="center" vertical="center"/>
    </xf>
    <xf numFmtId="1" fontId="116" fillId="42" borderId="98" xfId="207" applyNumberFormat="1" applyFont="1" applyFill="1" applyBorder="1" applyAlignment="1">
      <alignment horizontal="right" vertical="center" indent="1" shrinkToFit="1"/>
    </xf>
    <xf numFmtId="0" fontId="63" fillId="0" borderId="0" xfId="207" applyFont="1"/>
    <xf numFmtId="0" fontId="116" fillId="0" borderId="131" xfId="207" applyFont="1" applyFill="1" applyBorder="1" applyAlignment="1">
      <alignment vertical="center"/>
    </xf>
    <xf numFmtId="0" fontId="116" fillId="42" borderId="132" xfId="207" applyFont="1" applyFill="1" applyBorder="1" applyAlignment="1">
      <alignment horizontal="center" vertical="center"/>
    </xf>
    <xf numFmtId="0" fontId="116" fillId="42" borderId="133" xfId="207" applyFont="1" applyFill="1" applyBorder="1" applyAlignment="1">
      <alignment horizontal="center" vertical="center"/>
    </xf>
    <xf numFmtId="0" fontId="116" fillId="42" borderId="134" xfId="207" applyFont="1" applyFill="1" applyBorder="1" applyAlignment="1">
      <alignment horizontal="center" vertical="center"/>
    </xf>
    <xf numFmtId="0" fontId="116" fillId="0" borderId="134" xfId="207" applyFont="1" applyFill="1" applyBorder="1" applyAlignment="1">
      <alignment horizontal="center" vertical="center"/>
    </xf>
    <xf numFmtId="0" fontId="116" fillId="0" borderId="135" xfId="207" applyFont="1" applyFill="1" applyBorder="1" applyAlignment="1">
      <alignment horizontal="center" vertical="center"/>
    </xf>
    <xf numFmtId="1" fontId="116" fillId="42" borderId="133" xfId="207" applyNumberFormat="1" applyFont="1" applyFill="1" applyBorder="1" applyAlignment="1">
      <alignment horizontal="right" vertical="center" indent="1" shrinkToFit="1"/>
    </xf>
    <xf numFmtId="1" fontId="116" fillId="42" borderId="134" xfId="207" applyNumberFormat="1" applyFont="1" applyFill="1" applyBorder="1" applyAlignment="1">
      <alignment horizontal="right" vertical="center" indent="1" shrinkToFit="1"/>
    </xf>
    <xf numFmtId="1" fontId="116" fillId="0" borderId="134" xfId="207" applyNumberFormat="1" applyFont="1" applyFill="1" applyBorder="1" applyAlignment="1">
      <alignment horizontal="right" vertical="center" indent="1" shrinkToFit="1"/>
    </xf>
    <xf numFmtId="1" fontId="116" fillId="0" borderId="135" xfId="207" applyNumberFormat="1" applyFont="1" applyFill="1" applyBorder="1" applyAlignment="1">
      <alignment horizontal="right" vertical="center" indent="1" shrinkToFit="1"/>
    </xf>
    <xf numFmtId="186" fontId="63" fillId="0" borderId="0" xfId="207" applyNumberFormat="1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center"/>
    </xf>
    <xf numFmtId="0" fontId="79" fillId="42" borderId="95" xfId="207" applyFont="1" applyFill="1" applyBorder="1" applyAlignment="1">
      <alignment vertical="center"/>
    </xf>
    <xf numFmtId="186" fontId="63" fillId="0" borderId="0" xfId="207" applyNumberFormat="1" applyFont="1" applyFill="1" applyBorder="1" applyAlignment="1">
      <alignment horizontal="left" vertical="center"/>
    </xf>
    <xf numFmtId="186" fontId="63" fillId="0" borderId="0" xfId="207" applyNumberFormat="1" applyFont="1" applyFill="1" applyBorder="1" applyAlignment="1">
      <alignment horizontal="left" vertical="center"/>
    </xf>
    <xf numFmtId="0" fontId="109" fillId="42" borderId="0" xfId="207" applyFont="1" applyFill="1" applyBorder="1" applyAlignment="1">
      <alignment vertical="center"/>
    </xf>
    <xf numFmtId="0" fontId="110" fillId="42" borderId="0" xfId="207" applyFont="1" applyFill="1" applyBorder="1" applyAlignment="1">
      <alignment vertical="center"/>
    </xf>
    <xf numFmtId="0" fontId="62" fillId="42" borderId="0" xfId="207" applyFont="1" applyFill="1" applyBorder="1" applyAlignment="1">
      <alignment vertical="center"/>
    </xf>
    <xf numFmtId="186" fontId="63" fillId="42" borderId="0" xfId="207" applyNumberFormat="1" applyFont="1" applyFill="1" applyBorder="1" applyAlignment="1">
      <alignment vertical="center"/>
    </xf>
    <xf numFmtId="0" fontId="27" fillId="42" borderId="0" xfId="207" applyFill="1" applyBorder="1"/>
    <xf numFmtId="0" fontId="55" fillId="42" borderId="0" xfId="207" applyFont="1" applyFill="1" applyBorder="1" applyAlignment="1">
      <alignment vertical="center"/>
    </xf>
    <xf numFmtId="186" fontId="63" fillId="42" borderId="0" xfId="207" applyNumberFormat="1" applyFont="1" applyFill="1" applyBorder="1" applyAlignment="1">
      <alignment horizontal="left" vertical="center"/>
    </xf>
    <xf numFmtId="0" fontId="48" fillId="42" borderId="0" xfId="207" applyFont="1" applyFill="1" applyAlignment="1">
      <alignment vertical="center"/>
    </xf>
    <xf numFmtId="0" fontId="27" fillId="42" borderId="0" xfId="207" applyFill="1"/>
    <xf numFmtId="0" fontId="79" fillId="42" borderId="0" xfId="207" applyFont="1" applyFill="1" applyBorder="1" applyAlignment="1">
      <alignment vertical="justify"/>
    </xf>
    <xf numFmtId="0" fontId="27" fillId="42" borderId="0" xfId="207" applyFill="1" applyAlignment="1">
      <alignment horizontal="center"/>
    </xf>
    <xf numFmtId="186" fontId="63" fillId="42" borderId="0" xfId="207" applyNumberFormat="1" applyFont="1" applyFill="1" applyBorder="1" applyAlignment="1">
      <alignment horizontal="left" vertical="center"/>
    </xf>
    <xf numFmtId="186" fontId="63" fillId="42" borderId="0" xfId="207" applyNumberFormat="1" applyFont="1" applyFill="1" applyBorder="1" applyAlignment="1">
      <alignment horizontal="left" vertical="top"/>
    </xf>
    <xf numFmtId="0" fontId="55" fillId="42" borderId="0" xfId="207" applyFont="1" applyFill="1" applyBorder="1" applyAlignment="1">
      <alignment vertical="justify"/>
    </xf>
    <xf numFmtId="186" fontId="63" fillId="42" borderId="0" xfId="207" applyNumberFormat="1" applyFont="1" applyFill="1" applyBorder="1" applyAlignment="1">
      <alignment horizontal="left" vertical="justify"/>
    </xf>
    <xf numFmtId="0" fontId="62" fillId="42" borderId="0" xfId="207" applyFont="1" applyFill="1" applyBorder="1" applyAlignment="1">
      <alignment horizontal="left" vertical="top"/>
    </xf>
    <xf numFmtId="0" fontId="79" fillId="42" borderId="0" xfId="207" applyFont="1" applyFill="1" applyBorder="1" applyAlignment="1">
      <alignment vertical="center" wrapText="1"/>
    </xf>
    <xf numFmtId="0" fontId="62" fillId="42" borderId="99" xfId="207" applyFont="1" applyFill="1" applyBorder="1" applyAlignment="1">
      <alignment horizontal="left" vertical="center"/>
    </xf>
    <xf numFmtId="0" fontId="62" fillId="42" borderId="100" xfId="207" applyFont="1" applyFill="1" applyBorder="1" applyAlignment="1">
      <alignment horizontal="left" vertical="center"/>
    </xf>
    <xf numFmtId="0" fontId="62" fillId="42" borderId="101" xfId="207" applyFont="1" applyFill="1" applyBorder="1" applyAlignment="1">
      <alignment horizontal="left" vertical="center"/>
    </xf>
    <xf numFmtId="0" fontId="27" fillId="42" borderId="0" xfId="207" applyFill="1" applyAlignment="1">
      <alignment vertical="center"/>
    </xf>
    <xf numFmtId="0" fontId="62" fillId="42" borderId="102" xfId="207" applyFont="1" applyFill="1" applyBorder="1" applyAlignment="1">
      <alignment horizontal="left" vertical="center"/>
    </xf>
    <xf numFmtId="0" fontId="62" fillId="42" borderId="103" xfId="207" applyFont="1" applyFill="1" applyBorder="1" applyAlignment="1">
      <alignment horizontal="left" vertical="center"/>
    </xf>
    <xf numFmtId="0" fontId="62" fillId="42" borderId="104" xfId="207" applyFont="1" applyFill="1" applyBorder="1" applyAlignment="1">
      <alignment horizontal="left" vertical="center"/>
    </xf>
    <xf numFmtId="0" fontId="55" fillId="42" borderId="108" xfId="207" applyFont="1" applyFill="1" applyBorder="1" applyAlignment="1">
      <alignment horizontal="left" vertical="center"/>
    </xf>
    <xf numFmtId="0" fontId="55" fillId="42" borderId="109" xfId="207" applyFont="1" applyFill="1" applyBorder="1" applyAlignment="1">
      <alignment horizontal="left" vertical="center"/>
    </xf>
    <xf numFmtId="0" fontId="55" fillId="42" borderId="110" xfId="207" applyFont="1" applyFill="1" applyBorder="1" applyAlignment="1">
      <alignment horizontal="left" vertical="center"/>
    </xf>
    <xf numFmtId="0" fontId="79" fillId="42" borderId="0" xfId="207" applyFont="1" applyFill="1" applyBorder="1" applyAlignment="1">
      <alignment horizontal="left" vertical="center"/>
    </xf>
    <xf numFmtId="0" fontId="32" fillId="42" borderId="0" xfId="207" applyFont="1" applyFill="1" applyBorder="1" applyAlignment="1">
      <alignment horizontal="left" vertical="center"/>
    </xf>
    <xf numFmtId="0" fontId="79" fillId="42" borderId="0" xfId="207" applyFont="1" applyFill="1" applyBorder="1" applyAlignment="1">
      <alignment horizontal="left" vertical="justify"/>
    </xf>
    <xf numFmtId="0" fontId="61" fillId="42" borderId="0" xfId="207" applyFont="1" applyFill="1" applyBorder="1" applyAlignment="1">
      <alignment horizontal="right" vertical="center"/>
    </xf>
    <xf numFmtId="0" fontId="79" fillId="42" borderId="0" xfId="207" applyFont="1" applyFill="1" applyBorder="1" applyAlignment="1">
      <alignment vertical="center"/>
    </xf>
    <xf numFmtId="0" fontId="79" fillId="42" borderId="65" xfId="207" applyFont="1" applyFill="1" applyBorder="1" applyAlignment="1">
      <alignment horizontal="right" vertical="center"/>
    </xf>
    <xf numFmtId="0" fontId="79" fillId="42" borderId="82" xfId="207" applyFont="1" applyFill="1" applyBorder="1" applyAlignment="1">
      <alignment horizontal="center" vertical="center"/>
    </xf>
    <xf numFmtId="0" fontId="62" fillId="42" borderId="0" xfId="207" applyFont="1" applyFill="1" applyBorder="1" applyAlignment="1">
      <alignment horizontal="right" vertical="center"/>
    </xf>
    <xf numFmtId="0" fontId="79" fillId="42" borderId="67" xfId="207" applyFont="1" applyFill="1" applyBorder="1" applyAlignment="1">
      <alignment horizontal="left" vertical="justify"/>
    </xf>
    <xf numFmtId="0" fontId="62" fillId="42" borderId="67" xfId="207" applyFont="1" applyFill="1" applyBorder="1" applyAlignment="1">
      <alignment horizontal="right" vertical="center"/>
    </xf>
    <xf numFmtId="0" fontId="32" fillId="42" borderId="117" xfId="207" applyFont="1" applyFill="1" applyBorder="1" applyAlignment="1">
      <alignment horizontal="left" vertical="center"/>
    </xf>
    <xf numFmtId="0" fontId="32" fillId="42" borderId="62" xfId="207" applyFont="1" applyFill="1" applyBorder="1" applyAlignment="1">
      <alignment horizontal="left" vertical="center"/>
    </xf>
    <xf numFmtId="0" fontId="61" fillId="42" borderId="64" xfId="207" applyFont="1" applyFill="1" applyBorder="1" applyAlignment="1">
      <alignment horizontal="center" vertical="center" wrapText="1"/>
    </xf>
    <xf numFmtId="0" fontId="42" fillId="42" borderId="113" xfId="207" applyFont="1" applyFill="1" applyBorder="1" applyAlignment="1">
      <alignment horizontal="center" vertical="center" wrapText="1"/>
    </xf>
    <xf numFmtId="0" fontId="42" fillId="42" borderId="118" xfId="207" applyFont="1" applyFill="1" applyBorder="1" applyAlignment="1">
      <alignment horizontal="center" vertical="center" wrapText="1"/>
    </xf>
    <xf numFmtId="0" fontId="32" fillId="42" borderId="113" xfId="207" applyFont="1" applyFill="1" applyBorder="1" applyAlignment="1">
      <alignment horizontal="center" vertical="center" wrapText="1"/>
    </xf>
    <xf numFmtId="0" fontId="32" fillId="42" borderId="118" xfId="207" applyFont="1" applyFill="1" applyBorder="1" applyAlignment="1">
      <alignment horizontal="center" vertical="center" wrapText="1"/>
    </xf>
    <xf numFmtId="0" fontId="79" fillId="42" borderId="117" xfId="207" applyFont="1" applyFill="1" applyBorder="1" applyAlignment="1">
      <alignment vertical="top"/>
    </xf>
    <xf numFmtId="0" fontId="79" fillId="42" borderId="119" xfId="207" applyFont="1" applyFill="1" applyBorder="1" applyAlignment="1">
      <alignment vertical="center"/>
    </xf>
    <xf numFmtId="1" fontId="116" fillId="42" borderId="121" xfId="207" applyNumberFormat="1" applyFont="1" applyFill="1" applyBorder="1" applyAlignment="1">
      <alignment horizontal="right" vertical="center" indent="1" shrinkToFit="1"/>
    </xf>
    <xf numFmtId="1" fontId="116" fillId="42" borderId="122" xfId="207" applyNumberFormat="1" applyFont="1" applyFill="1" applyBorder="1" applyAlignment="1">
      <alignment horizontal="right" vertical="center" indent="1" shrinkToFit="1"/>
    </xf>
    <xf numFmtId="1" fontId="116" fillId="42" borderId="124" xfId="207" applyNumberFormat="1" applyFont="1" applyFill="1" applyBorder="1" applyAlignment="1">
      <alignment horizontal="right" vertical="center" indent="1" shrinkToFit="1"/>
    </xf>
    <xf numFmtId="0" fontId="79" fillId="42" borderId="125" xfId="207" applyFont="1" applyFill="1" applyBorder="1" applyAlignment="1">
      <alignment vertical="top"/>
    </xf>
    <xf numFmtId="0" fontId="79" fillId="42" borderId="126" xfId="207" applyFont="1" applyFill="1" applyBorder="1" applyAlignment="1">
      <alignment vertical="center"/>
    </xf>
    <xf numFmtId="0" fontId="79" fillId="42" borderId="94" xfId="207" quotePrefix="1" applyFont="1" applyFill="1" applyBorder="1" applyAlignment="1">
      <alignment horizontal="center" vertical="center"/>
    </xf>
    <xf numFmtId="0" fontId="79" fillId="42" borderId="129" xfId="207" applyFont="1" applyFill="1" applyBorder="1" applyAlignment="1">
      <alignment horizontal="center" vertical="center"/>
    </xf>
    <xf numFmtId="1" fontId="116" fillId="42" borderId="97" xfId="207" applyNumberFormat="1" applyFont="1" applyFill="1" applyBorder="1" applyAlignment="1">
      <alignment horizontal="right" vertical="center" indent="1" shrinkToFit="1"/>
    </xf>
    <xf numFmtId="0" fontId="79" fillId="42" borderId="70" xfId="207" applyFont="1" applyFill="1" applyBorder="1" applyAlignment="1">
      <alignment horizontal="center" vertical="center"/>
    </xf>
    <xf numFmtId="0" fontId="79" fillId="42" borderId="130" xfId="207" applyFont="1" applyFill="1" applyBorder="1" applyAlignment="1">
      <alignment vertical="top"/>
    </xf>
    <xf numFmtId="0" fontId="79" fillId="42" borderId="98" xfId="207" applyFont="1" applyFill="1" applyBorder="1" applyAlignment="1">
      <alignment horizontal="center" vertical="center"/>
    </xf>
    <xf numFmtId="0" fontId="116" fillId="42" borderId="130" xfId="207" applyFont="1" applyFill="1" applyBorder="1" applyAlignment="1">
      <alignment vertical="top"/>
    </xf>
    <xf numFmtId="0" fontId="116" fillId="42" borderId="95" xfId="207" applyFont="1" applyFill="1" applyBorder="1" applyAlignment="1">
      <alignment vertical="center"/>
    </xf>
    <xf numFmtId="0" fontId="116" fillId="42" borderId="98" xfId="207" applyFont="1" applyFill="1" applyBorder="1" applyAlignment="1">
      <alignment horizontal="center" vertical="center"/>
    </xf>
    <xf numFmtId="0" fontId="116" fillId="42" borderId="111" xfId="207" applyFont="1" applyFill="1" applyBorder="1" applyAlignment="1">
      <alignment vertical="top"/>
    </xf>
    <xf numFmtId="0" fontId="116" fillId="42" borderId="131" xfId="207" applyFont="1" applyFill="1" applyBorder="1" applyAlignment="1">
      <alignment vertical="center"/>
    </xf>
    <xf numFmtId="0" fontId="116" fillId="42" borderId="135" xfId="207" applyFont="1" applyFill="1" applyBorder="1" applyAlignment="1">
      <alignment horizontal="center" vertical="center"/>
    </xf>
    <xf numFmtId="1" fontId="116" fillId="42" borderId="135" xfId="207" applyNumberFormat="1" applyFont="1" applyFill="1" applyBorder="1" applyAlignment="1">
      <alignment horizontal="right" vertical="center" indent="1" shrinkToFit="1"/>
    </xf>
    <xf numFmtId="186" fontId="63" fillId="42" borderId="0" xfId="207" applyNumberFormat="1" applyFont="1" applyFill="1" applyBorder="1" applyAlignment="1">
      <alignment horizontal="left" vertical="center"/>
    </xf>
    <xf numFmtId="186" fontId="63" fillId="42" borderId="0" xfId="207" applyNumberFormat="1" applyFont="1" applyFill="1" applyBorder="1" applyAlignment="1">
      <alignment horizontal="left" vertical="center"/>
    </xf>
    <xf numFmtId="0" fontId="120" fillId="0" borderId="0" xfId="207" applyFont="1"/>
    <xf numFmtId="0" fontId="120" fillId="42" borderId="130" xfId="207" applyFont="1" applyFill="1" applyBorder="1" applyAlignment="1">
      <alignment vertical="top"/>
    </xf>
    <xf numFmtId="0" fontId="120" fillId="47" borderId="95" xfId="207" applyFont="1" applyFill="1" applyBorder="1" applyAlignment="1">
      <alignment vertical="center"/>
    </xf>
    <xf numFmtId="0" fontId="120" fillId="47" borderId="96" xfId="207" applyFont="1" applyFill="1" applyBorder="1" applyAlignment="1">
      <alignment horizontal="center" vertical="center"/>
    </xf>
    <xf numFmtId="0" fontId="120" fillId="47" borderId="97" xfId="207" applyFont="1" applyFill="1" applyBorder="1" applyAlignment="1">
      <alignment horizontal="center" vertical="center"/>
    </xf>
    <xf numFmtId="0" fontId="120" fillId="47" borderId="69" xfId="207" applyFont="1" applyFill="1" applyBorder="1" applyAlignment="1">
      <alignment horizontal="center" vertical="center"/>
    </xf>
    <xf numFmtId="0" fontId="120" fillId="47" borderId="98" xfId="207" applyFont="1" applyFill="1" applyBorder="1" applyAlignment="1">
      <alignment horizontal="center" vertical="center"/>
    </xf>
    <xf numFmtId="1" fontId="120" fillId="46" borderId="97" xfId="207" applyNumberFormat="1" applyFont="1" applyFill="1" applyBorder="1" applyAlignment="1">
      <alignment horizontal="right" vertical="center" indent="1" shrinkToFit="1"/>
    </xf>
    <xf numFmtId="1" fontId="120" fillId="46" borderId="69" xfId="207" applyNumberFormat="1" applyFont="1" applyFill="1" applyBorder="1" applyAlignment="1">
      <alignment horizontal="right" vertical="center" indent="1" shrinkToFit="1"/>
    </xf>
    <xf numFmtId="1" fontId="120" fillId="47" borderId="69" xfId="207" applyNumberFormat="1" applyFont="1" applyFill="1" applyBorder="1" applyAlignment="1">
      <alignment horizontal="right" vertical="center" indent="1" shrinkToFit="1"/>
    </xf>
    <xf numFmtId="1" fontId="120" fillId="47" borderId="98" xfId="207" applyNumberFormat="1" applyFont="1" applyFill="1" applyBorder="1" applyAlignment="1">
      <alignment horizontal="right" vertical="center" indent="1" shrinkToFit="1"/>
    </xf>
    <xf numFmtId="0" fontId="120" fillId="42" borderId="111" xfId="207" applyFont="1" applyFill="1" applyBorder="1" applyAlignment="1">
      <alignment vertical="top"/>
    </xf>
    <xf numFmtId="0" fontId="120" fillId="0" borderId="95" xfId="207" applyFont="1" applyFill="1" applyBorder="1" applyAlignment="1">
      <alignment vertical="center"/>
    </xf>
    <xf numFmtId="0" fontId="120" fillId="42" borderId="96" xfId="207" applyFont="1" applyFill="1" applyBorder="1" applyAlignment="1">
      <alignment horizontal="center" vertical="center"/>
    </xf>
    <xf numFmtId="0" fontId="120" fillId="42" borderId="97" xfId="207" applyFont="1" applyFill="1" applyBorder="1" applyAlignment="1">
      <alignment horizontal="center" vertical="center"/>
    </xf>
    <xf numFmtId="0" fontId="120" fillId="42" borderId="69" xfId="207" applyFont="1" applyFill="1" applyBorder="1" applyAlignment="1">
      <alignment horizontal="center" vertical="center"/>
    </xf>
    <xf numFmtId="0" fontId="120" fillId="0" borderId="98" xfId="207" applyFont="1" applyFill="1" applyBorder="1" applyAlignment="1">
      <alignment horizontal="center" vertical="center"/>
    </xf>
    <xf numFmtId="1" fontId="120" fillId="42" borderId="69" xfId="207" applyNumberFormat="1" applyFont="1" applyFill="1" applyBorder="1" applyAlignment="1">
      <alignment horizontal="right" vertical="center" indent="1" shrinkToFit="1"/>
    </xf>
    <xf numFmtId="1" fontId="120" fillId="42" borderId="98" xfId="207" applyNumberFormat="1" applyFont="1" applyFill="1" applyBorder="1" applyAlignment="1">
      <alignment horizontal="right" vertical="center" indent="1" shrinkToFit="1"/>
    </xf>
    <xf numFmtId="0" fontId="121" fillId="0" borderId="0" xfId="207" applyFont="1"/>
    <xf numFmtId="0" fontId="120" fillId="0" borderId="131" xfId="207" applyFont="1" applyFill="1" applyBorder="1" applyAlignment="1">
      <alignment vertical="center"/>
    </xf>
    <xf numFmtId="0" fontId="120" fillId="42" borderId="132" xfId="207" applyFont="1" applyFill="1" applyBorder="1" applyAlignment="1">
      <alignment horizontal="center" vertical="center"/>
    </xf>
    <xf numFmtId="0" fontId="120" fillId="42" borderId="133" xfId="207" applyFont="1" applyFill="1" applyBorder="1" applyAlignment="1">
      <alignment horizontal="center" vertical="center"/>
    </xf>
    <xf numFmtId="0" fontId="120" fillId="42" borderId="134" xfId="207" applyFont="1" applyFill="1" applyBorder="1" applyAlignment="1">
      <alignment horizontal="center" vertical="center"/>
    </xf>
    <xf numFmtId="0" fontId="120" fillId="0" borderId="134" xfId="207" applyFont="1" applyFill="1" applyBorder="1" applyAlignment="1">
      <alignment horizontal="center" vertical="center"/>
    </xf>
    <xf numFmtId="0" fontId="120" fillId="0" borderId="135" xfId="207" applyFont="1" applyFill="1" applyBorder="1" applyAlignment="1">
      <alignment horizontal="center" vertical="center"/>
    </xf>
    <xf numFmtId="1" fontId="120" fillId="42" borderId="133" xfId="207" applyNumberFormat="1" applyFont="1" applyFill="1" applyBorder="1" applyAlignment="1">
      <alignment horizontal="right" vertical="center" indent="1" shrinkToFit="1"/>
    </xf>
    <xf numFmtId="1" fontId="120" fillId="42" borderId="134" xfId="207" applyNumberFormat="1" applyFont="1" applyFill="1" applyBorder="1" applyAlignment="1">
      <alignment horizontal="right" vertical="center" indent="1" shrinkToFit="1"/>
    </xf>
    <xf numFmtId="1" fontId="120" fillId="0" borderId="134" xfId="207" applyNumberFormat="1" applyFont="1" applyFill="1" applyBorder="1" applyAlignment="1">
      <alignment horizontal="right" vertical="center" indent="1" shrinkToFit="1"/>
    </xf>
    <xf numFmtId="1" fontId="120" fillId="0" borderId="135" xfId="207" applyNumberFormat="1" applyFont="1" applyFill="1" applyBorder="1" applyAlignment="1">
      <alignment horizontal="right" vertical="center" indent="1" shrinkToFit="1"/>
    </xf>
    <xf numFmtId="186" fontId="63" fillId="42" borderId="0" xfId="207" applyNumberFormat="1" applyFont="1" applyFill="1" applyBorder="1" applyAlignment="1">
      <alignment horizontal="left" vertical="center"/>
    </xf>
    <xf numFmtId="186" fontId="63" fillId="42" borderId="0" xfId="207" applyNumberFormat="1" applyFont="1" applyFill="1" applyBorder="1" applyAlignment="1">
      <alignment horizontal="left" vertical="center"/>
    </xf>
    <xf numFmtId="1" fontId="25" fillId="46" borderId="97" xfId="207" applyNumberFormat="1" applyFont="1" applyFill="1" applyBorder="1" applyAlignment="1">
      <alignment horizontal="right" vertical="center" indent="1" shrinkToFit="1"/>
    </xf>
    <xf numFmtId="1" fontId="25" fillId="46" borderId="69" xfId="207" applyNumberFormat="1" applyFont="1" applyFill="1" applyBorder="1" applyAlignment="1">
      <alignment horizontal="right" vertical="center" indent="1" shrinkToFit="1"/>
    </xf>
    <xf numFmtId="1" fontId="25" fillId="46" borderId="133" xfId="207" applyNumberFormat="1" applyFont="1" applyFill="1" applyBorder="1" applyAlignment="1">
      <alignment horizontal="right" vertical="center" indent="1" shrinkToFit="1"/>
    </xf>
    <xf numFmtId="1" fontId="25" fillId="46" borderId="134" xfId="207" applyNumberFormat="1" applyFont="1" applyFill="1" applyBorder="1" applyAlignment="1">
      <alignment horizontal="right" vertical="center" indent="1" shrinkToFit="1"/>
    </xf>
    <xf numFmtId="0" fontId="109" fillId="42" borderId="0" xfId="212" applyFont="1" applyFill="1" applyBorder="1" applyAlignment="1">
      <alignment vertical="center"/>
    </xf>
    <xf numFmtId="0" fontId="110" fillId="42" borderId="0" xfId="212" applyFont="1" applyFill="1" applyBorder="1" applyAlignment="1">
      <alignment vertical="center"/>
    </xf>
    <xf numFmtId="0" fontId="62" fillId="42" borderId="0" xfId="212" applyFont="1" applyFill="1" applyBorder="1" applyAlignment="1">
      <alignment vertical="center"/>
    </xf>
    <xf numFmtId="186" fontId="63" fillId="42" borderId="0" xfId="212" applyNumberFormat="1" applyFont="1" applyFill="1" applyBorder="1" applyAlignment="1">
      <alignment vertical="center"/>
    </xf>
    <xf numFmtId="0" fontId="23" fillId="42" borderId="0" xfId="212" applyFill="1" applyBorder="1"/>
    <xf numFmtId="0" fontId="23" fillId="0" borderId="0" xfId="213"/>
    <xf numFmtId="0" fontId="55" fillId="42" borderId="0" xfId="212" applyFont="1" applyFill="1" applyBorder="1" applyAlignment="1">
      <alignment vertical="center"/>
    </xf>
    <xf numFmtId="186" fontId="63" fillId="42" borderId="0" xfId="212" applyNumberFormat="1" applyFont="1" applyFill="1" applyBorder="1" applyAlignment="1">
      <alignment horizontal="left" vertical="center"/>
    </xf>
    <xf numFmtId="0" fontId="48" fillId="42" borderId="0" xfId="212" applyFont="1" applyFill="1" applyAlignment="1">
      <alignment vertical="center"/>
    </xf>
    <xf numFmtId="0" fontId="23" fillId="42" borderId="0" xfId="212" applyFill="1"/>
    <xf numFmtId="0" fontId="79" fillId="42" borderId="0" xfId="212" applyFont="1" applyFill="1" applyBorder="1" applyAlignment="1">
      <alignment vertical="justify"/>
    </xf>
    <xf numFmtId="0" fontId="23" fillId="42" borderId="0" xfId="212" applyFill="1" applyAlignment="1">
      <alignment horizontal="center"/>
    </xf>
    <xf numFmtId="0" fontId="62" fillId="42" borderId="0" xfId="212" applyFont="1" applyFill="1" applyBorder="1" applyAlignment="1">
      <alignment horizontal="left" vertical="center"/>
    </xf>
    <xf numFmtId="186" fontId="63" fillId="42" borderId="0" xfId="212" applyNumberFormat="1" applyFont="1" applyFill="1" applyBorder="1" applyAlignment="1">
      <alignment horizontal="left" vertical="top"/>
    </xf>
    <xf numFmtId="0" fontId="55" fillId="42" borderId="0" xfId="212" applyFont="1" applyFill="1" applyBorder="1" applyAlignment="1">
      <alignment vertical="justify"/>
    </xf>
    <xf numFmtId="186" fontId="63" fillId="42" borderId="0" xfId="212" applyNumberFormat="1" applyFont="1" applyFill="1" applyBorder="1" applyAlignment="1">
      <alignment horizontal="left" vertical="justify"/>
    </xf>
    <xf numFmtId="0" fontId="62" fillId="42" borderId="0" xfId="212" applyFont="1" applyFill="1" applyBorder="1" applyAlignment="1">
      <alignment horizontal="left" vertical="top"/>
    </xf>
    <xf numFmtId="0" fontId="79" fillId="42" borderId="0" xfId="212" applyFont="1" applyFill="1" applyBorder="1" applyAlignment="1">
      <alignment vertical="center" wrapText="1"/>
    </xf>
    <xf numFmtId="0" fontId="62" fillId="42" borderId="99" xfId="212" applyFont="1" applyFill="1" applyBorder="1" applyAlignment="1">
      <alignment horizontal="left" vertical="center"/>
    </xf>
    <xf numFmtId="0" fontId="62" fillId="42" borderId="100" xfId="212" applyFont="1" applyFill="1" applyBorder="1" applyAlignment="1">
      <alignment horizontal="left" vertical="center"/>
    </xf>
    <xf numFmtId="0" fontId="62" fillId="42" borderId="101" xfId="212" applyFont="1" applyFill="1" applyBorder="1" applyAlignment="1">
      <alignment horizontal="left" vertical="center"/>
    </xf>
    <xf numFmtId="0" fontId="23" fillId="42" borderId="0" xfId="212" applyFill="1" applyAlignment="1">
      <alignment vertical="center"/>
    </xf>
    <xf numFmtId="0" fontId="62" fillId="42" borderId="102" xfId="212" applyFont="1" applyFill="1" applyBorder="1" applyAlignment="1">
      <alignment horizontal="left" vertical="center"/>
    </xf>
    <xf numFmtId="0" fontId="62" fillId="42" borderId="103" xfId="212" applyFont="1" applyFill="1" applyBorder="1" applyAlignment="1">
      <alignment horizontal="left" vertical="center"/>
    </xf>
    <xf numFmtId="0" fontId="62" fillId="42" borderId="104" xfId="212" applyFont="1" applyFill="1" applyBorder="1" applyAlignment="1">
      <alignment horizontal="left" vertical="center"/>
    </xf>
    <xf numFmtId="0" fontId="62" fillId="42" borderId="105" xfId="212" applyFont="1" applyFill="1" applyBorder="1" applyAlignment="1">
      <alignment horizontal="left" vertical="center"/>
    </xf>
    <xf numFmtId="0" fontId="62" fillId="42" borderId="106" xfId="212" applyFont="1" applyFill="1" applyBorder="1" applyAlignment="1">
      <alignment horizontal="left" vertical="center"/>
    </xf>
    <xf numFmtId="0" fontId="62" fillId="42" borderId="107" xfId="212" applyFont="1" applyFill="1" applyBorder="1" applyAlignment="1">
      <alignment horizontal="left" vertical="center"/>
    </xf>
    <xf numFmtId="0" fontId="55" fillId="42" borderId="108" xfId="212" applyFont="1" applyFill="1" applyBorder="1" applyAlignment="1">
      <alignment horizontal="left" vertical="center"/>
    </xf>
    <xf numFmtId="0" fontId="55" fillId="42" borderId="109" xfId="212" applyFont="1" applyFill="1" applyBorder="1" applyAlignment="1">
      <alignment horizontal="left" vertical="center"/>
    </xf>
    <xf numFmtId="0" fontId="55" fillId="42" borderId="110" xfId="212" applyFont="1" applyFill="1" applyBorder="1" applyAlignment="1">
      <alignment horizontal="left" vertical="center"/>
    </xf>
    <xf numFmtId="0" fontId="122" fillId="49" borderId="117" xfId="213" applyFont="1" applyFill="1" applyBorder="1" applyAlignment="1">
      <alignment horizontal="center" vertical="center" wrapText="1"/>
    </xf>
    <xf numFmtId="0" fontId="122" fillId="49" borderId="136" xfId="213" applyFont="1" applyFill="1" applyBorder="1" applyAlignment="1">
      <alignment horizontal="center" vertical="center" wrapText="1"/>
    </xf>
    <xf numFmtId="0" fontId="122" fillId="49" borderId="125" xfId="213" applyFont="1" applyFill="1" applyBorder="1" applyAlignment="1">
      <alignment horizontal="center" vertical="center" wrapText="1"/>
    </xf>
    <xf numFmtId="0" fontId="122" fillId="49" borderId="65" xfId="213" applyFont="1" applyFill="1" applyBorder="1" applyAlignment="1">
      <alignment horizontal="center" vertical="center" wrapText="1"/>
    </xf>
    <xf numFmtId="0" fontId="122" fillId="49" borderId="130" xfId="213" applyFont="1" applyFill="1" applyBorder="1" applyAlignment="1">
      <alignment horizontal="center" vertical="center" wrapText="1"/>
    </xf>
    <xf numFmtId="0" fontId="122" fillId="49" borderId="68" xfId="213" applyFont="1" applyFill="1" applyBorder="1" applyAlignment="1">
      <alignment horizontal="center" vertical="center" wrapText="1"/>
    </xf>
    <xf numFmtId="0" fontId="123" fillId="0" borderId="130" xfId="213" applyFont="1" applyBorder="1" applyAlignment="1">
      <alignment horizontal="center" vertical="center" wrapText="1"/>
    </xf>
    <xf numFmtId="0" fontId="123" fillId="0" borderId="68" xfId="213" applyFont="1" applyBorder="1" applyAlignment="1">
      <alignment horizontal="center" vertical="center"/>
    </xf>
    <xf numFmtId="0" fontId="23" fillId="0" borderId="68" xfId="213" applyFont="1" applyBorder="1" applyAlignment="1">
      <alignment horizontal="center" vertical="center"/>
    </xf>
    <xf numFmtId="14" fontId="48" fillId="0" borderId="68" xfId="213" applyNumberFormat="1" applyFont="1" applyBorder="1" applyAlignment="1">
      <alignment horizontal="center" vertical="center"/>
    </xf>
    <xf numFmtId="0" fontId="48" fillId="0" borderId="68" xfId="213" applyFont="1" applyBorder="1" applyAlignment="1">
      <alignment horizontal="center" vertical="center"/>
    </xf>
    <xf numFmtId="0" fontId="48" fillId="0" borderId="130" xfId="213" applyFont="1" applyBorder="1" applyAlignment="1">
      <alignment horizontal="center" vertical="center" wrapText="1"/>
    </xf>
    <xf numFmtId="0" fontId="123" fillId="0" borderId="68" xfId="213" applyFont="1" applyBorder="1" applyAlignment="1">
      <alignment vertical="center" wrapText="1"/>
    </xf>
    <xf numFmtId="0" fontId="23" fillId="42" borderId="0" xfId="213" applyFill="1" applyBorder="1"/>
    <xf numFmtId="186" fontId="63" fillId="42" borderId="0" xfId="212" applyNumberFormat="1" applyFont="1" applyFill="1" applyBorder="1" applyAlignment="1">
      <alignment horizontal="left" vertical="center"/>
    </xf>
    <xf numFmtId="0" fontId="22" fillId="0" borderId="68" xfId="213" applyFont="1" applyBorder="1" applyAlignment="1">
      <alignment horizontal="center" vertical="center" wrapText="1"/>
    </xf>
    <xf numFmtId="0" fontId="122" fillId="49" borderId="117" xfId="118" applyFont="1" applyFill="1" applyBorder="1" applyAlignment="1">
      <alignment horizontal="center" vertical="center" wrapText="1"/>
    </xf>
    <xf numFmtId="0" fontId="122" fillId="49" borderId="136" xfId="118" applyFont="1" applyFill="1" applyBorder="1" applyAlignment="1">
      <alignment horizontal="center" vertical="center" wrapText="1"/>
    </xf>
    <xf numFmtId="0" fontId="122" fillId="49" borderId="125" xfId="118" applyFont="1" applyFill="1" applyBorder="1" applyAlignment="1">
      <alignment horizontal="center" vertical="center" wrapText="1"/>
    </xf>
    <xf numFmtId="0" fontId="122" fillId="49" borderId="65" xfId="118" applyFont="1" applyFill="1" applyBorder="1" applyAlignment="1">
      <alignment horizontal="center" vertical="center" wrapText="1"/>
    </xf>
    <xf numFmtId="0" fontId="122" fillId="49" borderId="130" xfId="118" applyFont="1" applyFill="1" applyBorder="1" applyAlignment="1">
      <alignment horizontal="center" vertical="center" wrapText="1"/>
    </xf>
    <xf numFmtId="0" fontId="122" fillId="49" borderId="68" xfId="118" applyFont="1" applyFill="1" applyBorder="1" applyAlignment="1">
      <alignment horizontal="center" vertical="center" wrapText="1"/>
    </xf>
    <xf numFmtId="0" fontId="123" fillId="0" borderId="130" xfId="118" applyFont="1" applyBorder="1" applyAlignment="1">
      <alignment horizontal="center" vertical="center" wrapText="1"/>
    </xf>
    <xf numFmtId="0" fontId="21" fillId="0" borderId="68" xfId="118" applyFont="1" applyBorder="1" applyAlignment="1">
      <alignment horizontal="center" vertical="center" wrapText="1"/>
    </xf>
    <xf numFmtId="0" fontId="123" fillId="0" borderId="68" xfId="118" applyFont="1" applyBorder="1" applyAlignment="1">
      <alignment horizontal="center" vertical="center"/>
    </xf>
    <xf numFmtId="0" fontId="48" fillId="0" borderId="68" xfId="118" applyFont="1" applyBorder="1" applyAlignment="1">
      <alignment horizontal="center" vertical="center"/>
    </xf>
    <xf numFmtId="14" fontId="48" fillId="0" borderId="68" xfId="118" applyNumberFormat="1" applyFont="1" applyBorder="1" applyAlignment="1">
      <alignment horizontal="center" vertical="center"/>
    </xf>
    <xf numFmtId="0" fontId="48" fillId="0" borderId="130" xfId="118" applyFont="1" applyBorder="1" applyAlignment="1">
      <alignment horizontal="center" vertical="center" wrapText="1"/>
    </xf>
    <xf numFmtId="0" fontId="42" fillId="0" borderId="68" xfId="118" applyFont="1" applyBorder="1" applyAlignment="1">
      <alignment horizontal="center" vertical="center"/>
    </xf>
    <xf numFmtId="0" fontId="123" fillId="0" borderId="68" xfId="118" applyFont="1" applyBorder="1" applyAlignment="1">
      <alignment vertical="center" wrapText="1"/>
    </xf>
    <xf numFmtId="0" fontId="63" fillId="42" borderId="105" xfId="212" applyFont="1" applyFill="1" applyBorder="1" applyAlignment="1">
      <alignment horizontal="left" vertical="center"/>
    </xf>
    <xf numFmtId="0" fontId="63" fillId="42" borderId="106" xfId="212" applyFont="1" applyFill="1" applyBorder="1" applyAlignment="1">
      <alignment horizontal="left" vertical="center"/>
    </xf>
    <xf numFmtId="0" fontId="63" fillId="42" borderId="107" xfId="212" applyFont="1" applyFill="1" applyBorder="1" applyAlignment="1">
      <alignment horizontal="left" vertical="center"/>
    </xf>
    <xf numFmtId="0" fontId="109" fillId="42" borderId="0" xfId="215" applyFont="1" applyFill="1" applyBorder="1" applyAlignment="1">
      <alignment vertical="center"/>
    </xf>
    <xf numFmtId="0" fontId="110" fillId="42" borderId="0" xfId="215" applyFont="1" applyFill="1" applyBorder="1" applyAlignment="1">
      <alignment vertical="center"/>
    </xf>
    <xf numFmtId="0" fontId="62" fillId="42" borderId="0" xfId="215" applyFont="1" applyFill="1" applyBorder="1" applyAlignment="1">
      <alignment vertical="center"/>
    </xf>
    <xf numFmtId="186" fontId="63" fillId="42" borderId="0" xfId="215" applyNumberFormat="1" applyFont="1" applyFill="1" applyBorder="1" applyAlignment="1">
      <alignment vertical="center"/>
    </xf>
    <xf numFmtId="0" fontId="20" fillId="42" borderId="0" xfId="215" applyFill="1" applyBorder="1"/>
    <xf numFmtId="0" fontId="42" fillId="0" borderId="0" xfId="118"/>
    <xf numFmtId="0" fontId="55" fillId="42" borderId="0" xfId="215" applyFont="1" applyFill="1" applyBorder="1" applyAlignment="1">
      <alignment vertical="center"/>
    </xf>
    <xf numFmtId="186" fontId="63" fillId="42" borderId="0" xfId="215" applyNumberFormat="1" applyFont="1" applyFill="1" applyBorder="1" applyAlignment="1">
      <alignment horizontal="left" vertical="center"/>
    </xf>
    <xf numFmtId="0" fontId="48" fillId="42" borderId="0" xfId="215" applyFont="1" applyFill="1" applyAlignment="1">
      <alignment vertical="center"/>
    </xf>
    <xf numFmtId="0" fontId="20" fillId="42" borderId="0" xfId="215" applyFill="1"/>
    <xf numFmtId="0" fontId="79" fillId="42" borderId="0" xfId="215" applyFont="1" applyFill="1" applyBorder="1" applyAlignment="1">
      <alignment vertical="justify"/>
    </xf>
    <xf numFmtId="0" fontId="20" fillId="42" borderId="0" xfId="215" applyFill="1" applyAlignment="1">
      <alignment horizontal="center"/>
    </xf>
    <xf numFmtId="0" fontId="55" fillId="42" borderId="0" xfId="215" applyFont="1" applyFill="1" applyBorder="1" applyAlignment="1">
      <alignment vertical="justify"/>
    </xf>
    <xf numFmtId="186" fontId="63" fillId="42" borderId="0" xfId="215" applyNumberFormat="1" applyFont="1" applyFill="1" applyBorder="1" applyAlignment="1">
      <alignment horizontal="left" vertical="justify"/>
    </xf>
    <xf numFmtId="0" fontId="62" fillId="42" borderId="0" xfId="215" applyFont="1" applyFill="1" applyBorder="1" applyAlignment="1">
      <alignment horizontal="left" vertical="top"/>
    </xf>
    <xf numFmtId="186" fontId="63" fillId="42" borderId="0" xfId="215" applyNumberFormat="1" applyFont="1" applyFill="1" applyBorder="1" applyAlignment="1">
      <alignment horizontal="left" vertical="top"/>
    </xf>
    <xf numFmtId="0" fontId="79" fillId="42" borderId="0" xfId="215" applyFont="1" applyFill="1" applyBorder="1" applyAlignment="1">
      <alignment vertical="center" wrapText="1"/>
    </xf>
    <xf numFmtId="0" fontId="62" fillId="42" borderId="99" xfId="215" applyFont="1" applyFill="1" applyBorder="1" applyAlignment="1">
      <alignment horizontal="left" vertical="center"/>
    </xf>
    <xf numFmtId="0" fontId="62" fillId="42" borderId="100" xfId="215" applyFont="1" applyFill="1" applyBorder="1" applyAlignment="1">
      <alignment horizontal="left" vertical="center"/>
    </xf>
    <xf numFmtId="0" fontId="62" fillId="42" borderId="101" xfId="215" applyFont="1" applyFill="1" applyBorder="1" applyAlignment="1">
      <alignment horizontal="left" vertical="center"/>
    </xf>
    <xf numFmtId="0" fontId="20" fillId="42" borderId="0" xfId="215" applyFill="1" applyAlignment="1">
      <alignment vertical="center"/>
    </xf>
    <xf numFmtId="0" fontId="62" fillId="42" borderId="102" xfId="215" applyFont="1" applyFill="1" applyBorder="1" applyAlignment="1">
      <alignment horizontal="left" vertical="center"/>
    </xf>
    <xf numFmtId="0" fontId="62" fillId="42" borderId="103" xfId="215" applyFont="1" applyFill="1" applyBorder="1" applyAlignment="1">
      <alignment horizontal="left" vertical="center"/>
    </xf>
    <xf numFmtId="0" fontId="62" fillId="42" borderId="104" xfId="215" applyFont="1" applyFill="1" applyBorder="1" applyAlignment="1">
      <alignment horizontal="left" vertical="center"/>
    </xf>
    <xf numFmtId="0" fontId="63" fillId="42" borderId="105" xfId="215" applyFont="1" applyFill="1" applyBorder="1" applyAlignment="1">
      <alignment horizontal="left" vertical="center"/>
    </xf>
    <xf numFmtId="0" fontId="63" fillId="42" borderId="106" xfId="215" applyFont="1" applyFill="1" applyBorder="1" applyAlignment="1">
      <alignment horizontal="left" vertical="center"/>
    </xf>
    <xf numFmtId="0" fontId="63" fillId="42" borderId="107" xfId="215" applyFont="1" applyFill="1" applyBorder="1" applyAlignment="1">
      <alignment horizontal="left" vertical="center"/>
    </xf>
    <xf numFmtId="0" fontId="62" fillId="42" borderId="105" xfId="215" applyFont="1" applyFill="1" applyBorder="1" applyAlignment="1">
      <alignment horizontal="left" vertical="center"/>
    </xf>
    <xf numFmtId="0" fontId="62" fillId="42" borderId="106" xfId="215" applyFont="1" applyFill="1" applyBorder="1" applyAlignment="1">
      <alignment horizontal="left" vertical="center"/>
    </xf>
    <xf numFmtId="0" fontId="62" fillId="42" borderId="107" xfId="215" applyFont="1" applyFill="1" applyBorder="1" applyAlignment="1">
      <alignment horizontal="left" vertical="center"/>
    </xf>
    <xf numFmtId="0" fontId="55" fillId="42" borderId="108" xfId="215" applyFont="1" applyFill="1" applyBorder="1" applyAlignment="1">
      <alignment horizontal="left" vertical="center"/>
    </xf>
    <xf numFmtId="0" fontId="55" fillId="42" borderId="109" xfId="215" applyFont="1" applyFill="1" applyBorder="1" applyAlignment="1">
      <alignment horizontal="left" vertical="center"/>
    </xf>
    <xf numFmtId="0" fontId="55" fillId="42" borderId="110" xfId="215" applyFont="1" applyFill="1" applyBorder="1" applyAlignment="1">
      <alignment horizontal="left" vertical="center"/>
    </xf>
    <xf numFmtId="0" fontId="125" fillId="0" borderId="0" xfId="217"/>
    <xf numFmtId="0" fontId="122" fillId="49" borderId="117" xfId="217" applyFont="1" applyFill="1" applyBorder="1" applyAlignment="1">
      <alignment horizontal="center" vertical="center" wrapText="1"/>
    </xf>
    <xf numFmtId="0" fontId="122" fillId="49" borderId="136" xfId="217" applyFont="1" applyFill="1" applyBorder="1" applyAlignment="1">
      <alignment horizontal="center" vertical="center" wrapText="1"/>
    </xf>
    <xf numFmtId="0" fontId="122" fillId="49" borderId="125" xfId="217" applyFont="1" applyFill="1" applyBorder="1" applyAlignment="1">
      <alignment horizontal="center" vertical="center" wrapText="1"/>
    </xf>
    <xf numFmtId="0" fontId="122" fillId="49" borderId="65" xfId="217" applyFont="1" applyFill="1" applyBorder="1" applyAlignment="1">
      <alignment horizontal="center" vertical="center" wrapText="1"/>
    </xf>
    <xf numFmtId="0" fontId="122" fillId="49" borderId="130" xfId="217" applyFont="1" applyFill="1" applyBorder="1" applyAlignment="1">
      <alignment horizontal="center" vertical="center" wrapText="1"/>
    </xf>
    <xf numFmtId="0" fontId="122" fillId="49" borderId="68" xfId="217" applyFont="1" applyFill="1" applyBorder="1" applyAlignment="1">
      <alignment horizontal="center" vertical="center" wrapText="1"/>
    </xf>
    <xf numFmtId="0" fontId="123" fillId="0" borderId="130" xfId="217" applyFont="1" applyBorder="1" applyAlignment="1">
      <alignment horizontal="center" vertical="center" wrapText="1"/>
    </xf>
    <xf numFmtId="0" fontId="42" fillId="0" borderId="68" xfId="217" applyFont="1" applyBorder="1" applyAlignment="1">
      <alignment horizontal="center" vertical="center" wrapText="1"/>
    </xf>
    <xf numFmtId="0" fontId="123" fillId="0" borderId="68" xfId="217" applyFont="1" applyBorder="1" applyAlignment="1">
      <alignment horizontal="center" vertical="center"/>
    </xf>
    <xf numFmtId="0" fontId="48" fillId="0" borderId="68" xfId="217" applyFont="1" applyBorder="1" applyAlignment="1">
      <alignment horizontal="center" vertical="center"/>
    </xf>
    <xf numFmtId="0" fontId="126" fillId="0" borderId="65" xfId="217" applyFont="1" applyBorder="1"/>
    <xf numFmtId="0" fontId="42" fillId="0" borderId="130" xfId="217" applyFont="1" applyBorder="1" applyAlignment="1">
      <alignment horizontal="center" vertical="center" wrapText="1"/>
    </xf>
    <xf numFmtId="0" fontId="42" fillId="0" borderId="68" xfId="217" applyFont="1" applyBorder="1" applyAlignment="1">
      <alignment horizontal="center" vertical="center"/>
    </xf>
    <xf numFmtId="0" fontId="122" fillId="0" borderId="0" xfId="0" applyFont="1" applyAlignment="1">
      <alignment vertical="center"/>
    </xf>
    <xf numFmtId="0" fontId="122" fillId="49" borderId="117" xfId="0" applyFont="1" applyFill="1" applyBorder="1" applyAlignment="1">
      <alignment horizontal="center" vertical="center" wrapText="1"/>
    </xf>
    <xf numFmtId="0" fontId="122" fillId="49" borderId="136" xfId="0" applyFont="1" applyFill="1" applyBorder="1" applyAlignment="1">
      <alignment horizontal="center" vertical="center" wrapText="1"/>
    </xf>
    <xf numFmtId="0" fontId="122" fillId="49" borderId="125" xfId="0" applyFont="1" applyFill="1" applyBorder="1" applyAlignment="1">
      <alignment horizontal="center" vertical="center" wrapText="1"/>
    </xf>
    <xf numFmtId="0" fontId="122" fillId="49" borderId="65" xfId="0" applyFont="1" applyFill="1" applyBorder="1" applyAlignment="1">
      <alignment horizontal="center" vertical="center" wrapText="1"/>
    </xf>
    <xf numFmtId="0" fontId="122" fillId="49" borderId="130" xfId="0" applyFont="1" applyFill="1" applyBorder="1" applyAlignment="1">
      <alignment horizontal="center" vertical="center" wrapText="1"/>
    </xf>
    <xf numFmtId="0" fontId="122" fillId="49" borderId="68" xfId="0" applyFont="1" applyFill="1" applyBorder="1" applyAlignment="1">
      <alignment horizontal="center" vertical="center" wrapText="1"/>
    </xf>
    <xf numFmtId="0" fontId="123" fillId="0" borderId="130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123" fillId="0" borderId="68" xfId="0" applyFont="1" applyBorder="1" applyAlignment="1">
      <alignment horizontal="center" vertical="center"/>
    </xf>
    <xf numFmtId="0" fontId="42" fillId="0" borderId="68" xfId="0" applyFont="1" applyBorder="1" applyAlignment="1">
      <alignment horizontal="center" vertical="center"/>
    </xf>
    <xf numFmtId="14" fontId="48" fillId="0" borderId="68" xfId="0" applyNumberFormat="1" applyFont="1" applyBorder="1" applyAlignment="1">
      <alignment horizontal="center" vertical="center"/>
    </xf>
    <xf numFmtId="0" fontId="48" fillId="0" borderId="68" xfId="0" applyFont="1" applyBorder="1" applyAlignment="1">
      <alignment horizontal="center" vertical="center"/>
    </xf>
    <xf numFmtId="0" fontId="42" fillId="0" borderId="130" xfId="0" applyFont="1" applyBorder="1" applyAlignment="1">
      <alignment horizontal="center" vertical="center" wrapText="1"/>
    </xf>
    <xf numFmtId="0" fontId="62" fillId="0" borderId="65" xfId="217" applyFont="1" applyBorder="1"/>
    <xf numFmtId="0" fontId="62" fillId="0" borderId="68" xfId="217" applyFont="1" applyBorder="1"/>
    <xf numFmtId="186" fontId="63" fillId="42" borderId="0" xfId="212" applyNumberFormat="1" applyFont="1" applyFill="1" applyBorder="1" applyAlignment="1">
      <alignment horizontal="left" vertical="center"/>
    </xf>
    <xf numFmtId="0" fontId="122" fillId="49" borderId="117" xfId="0" applyFont="1" applyFill="1" applyBorder="1" applyAlignment="1">
      <alignment horizontal="center" vertical="center" wrapText="1"/>
    </xf>
    <xf numFmtId="0" fontId="122" fillId="49" borderId="125" xfId="0" applyFont="1" applyFill="1" applyBorder="1" applyAlignment="1">
      <alignment horizontal="center" vertical="center" wrapText="1"/>
    </xf>
    <xf numFmtId="0" fontId="122" fillId="49" borderId="130" xfId="0" applyFont="1" applyFill="1" applyBorder="1" applyAlignment="1">
      <alignment horizontal="center" vertical="center" wrapText="1"/>
    </xf>
    <xf numFmtId="0" fontId="109" fillId="42" borderId="0" xfId="218" applyFont="1" applyFill="1" applyBorder="1" applyAlignment="1">
      <alignment vertical="center"/>
    </xf>
    <xf numFmtId="0" fontId="110" fillId="42" borderId="0" xfId="218" applyFont="1" applyFill="1" applyBorder="1" applyAlignment="1">
      <alignment vertical="center"/>
    </xf>
    <xf numFmtId="0" fontId="62" fillId="42" borderId="0" xfId="218" applyFont="1" applyFill="1" applyBorder="1" applyAlignment="1">
      <alignment vertical="center"/>
    </xf>
    <xf numFmtId="186" fontId="63" fillId="42" borderId="0" xfId="218" applyNumberFormat="1" applyFont="1" applyFill="1" applyBorder="1" applyAlignment="1">
      <alignment vertical="center"/>
    </xf>
    <xf numFmtId="0" fontId="19" fillId="42" borderId="0" xfId="218" applyFill="1" applyBorder="1"/>
    <xf numFmtId="0" fontId="55" fillId="42" borderId="0" xfId="218" applyFont="1" applyFill="1" applyBorder="1" applyAlignment="1">
      <alignment vertical="center"/>
    </xf>
    <xf numFmtId="186" fontId="63" fillId="42" borderId="0" xfId="218" applyNumberFormat="1" applyFont="1" applyFill="1" applyBorder="1" applyAlignment="1">
      <alignment horizontal="left" vertical="center"/>
    </xf>
    <xf numFmtId="0" fontId="48" fillId="42" borderId="0" xfId="218" applyFont="1" applyFill="1" applyAlignment="1">
      <alignment vertical="center"/>
    </xf>
    <xf numFmtId="0" fontId="19" fillId="42" borderId="0" xfId="218" applyFill="1"/>
    <xf numFmtId="0" fontId="79" fillId="42" borderId="0" xfId="218" applyFont="1" applyFill="1" applyBorder="1" applyAlignment="1">
      <alignment vertical="justify"/>
    </xf>
    <xf numFmtId="0" fontId="19" fillId="42" borderId="0" xfId="218" applyFill="1" applyAlignment="1">
      <alignment horizontal="center"/>
    </xf>
    <xf numFmtId="0" fontId="55" fillId="42" borderId="0" xfId="218" applyFont="1" applyFill="1" applyBorder="1" applyAlignment="1">
      <alignment vertical="justify"/>
    </xf>
    <xf numFmtId="186" fontId="63" fillId="42" borderId="0" xfId="218" applyNumberFormat="1" applyFont="1" applyFill="1" applyBorder="1" applyAlignment="1">
      <alignment horizontal="left" vertical="justify"/>
    </xf>
    <xf numFmtId="0" fontId="62" fillId="42" borderId="0" xfId="218" applyFont="1" applyFill="1" applyBorder="1" applyAlignment="1">
      <alignment horizontal="left" vertical="top"/>
    </xf>
    <xf numFmtId="186" fontId="63" fillId="42" borderId="0" xfId="218" applyNumberFormat="1" applyFont="1" applyFill="1" applyBorder="1" applyAlignment="1">
      <alignment horizontal="left" vertical="top"/>
    </xf>
    <xf numFmtId="0" fontId="79" fillId="42" borderId="0" xfId="218" applyFont="1" applyFill="1" applyBorder="1" applyAlignment="1">
      <alignment vertical="center" wrapText="1"/>
    </xf>
    <xf numFmtId="0" fontId="62" fillId="42" borderId="99" xfId="218" applyFont="1" applyFill="1" applyBorder="1" applyAlignment="1">
      <alignment horizontal="left" vertical="center"/>
    </xf>
    <xf numFmtId="0" fontId="62" fillId="42" borderId="100" xfId="218" applyFont="1" applyFill="1" applyBorder="1" applyAlignment="1">
      <alignment horizontal="left" vertical="center"/>
    </xf>
    <xf numFmtId="0" fontId="62" fillId="42" borderId="101" xfId="218" applyFont="1" applyFill="1" applyBorder="1" applyAlignment="1">
      <alignment horizontal="left" vertical="center"/>
    </xf>
    <xf numFmtId="0" fontId="19" fillId="42" borderId="0" xfId="218" applyFill="1" applyAlignment="1">
      <alignment vertical="center"/>
    </xf>
    <xf numFmtId="0" fontId="62" fillId="42" borderId="102" xfId="218" applyFont="1" applyFill="1" applyBorder="1" applyAlignment="1">
      <alignment horizontal="left" vertical="center"/>
    </xf>
    <xf numFmtId="0" fontId="62" fillId="42" borderId="103" xfId="218" applyFont="1" applyFill="1" applyBorder="1" applyAlignment="1">
      <alignment horizontal="left" vertical="center"/>
    </xf>
    <xf numFmtId="0" fontId="62" fillId="42" borderId="104" xfId="218" applyFont="1" applyFill="1" applyBorder="1" applyAlignment="1">
      <alignment horizontal="left" vertical="center"/>
    </xf>
    <xf numFmtId="0" fontId="32" fillId="42" borderId="115" xfId="218" applyFont="1" applyFill="1" applyBorder="1" applyAlignment="1">
      <alignment horizontal="left" vertical="center"/>
    </xf>
    <xf numFmtId="0" fontId="79" fillId="42" borderId="92" xfId="218" applyFont="1" applyFill="1" applyBorder="1" applyAlignment="1">
      <alignment vertical="center" wrapText="1"/>
    </xf>
    <xf numFmtId="0" fontId="63" fillId="42" borderId="105" xfId="218" applyFont="1" applyFill="1" applyBorder="1" applyAlignment="1">
      <alignment horizontal="left" vertical="center"/>
    </xf>
    <xf numFmtId="0" fontId="63" fillId="42" borderId="106" xfId="218" applyFont="1" applyFill="1" applyBorder="1" applyAlignment="1">
      <alignment horizontal="left" vertical="center"/>
    </xf>
    <xf numFmtId="0" fontId="63" fillId="42" borderId="107" xfId="218" applyFont="1" applyFill="1" applyBorder="1" applyAlignment="1">
      <alignment horizontal="left" vertical="center"/>
    </xf>
    <xf numFmtId="0" fontId="62" fillId="42" borderId="105" xfId="218" applyFont="1" applyFill="1" applyBorder="1" applyAlignment="1">
      <alignment horizontal="left" vertical="center"/>
    </xf>
    <xf numFmtId="0" fontId="62" fillId="42" borderId="106" xfId="218" applyFont="1" applyFill="1" applyBorder="1" applyAlignment="1">
      <alignment horizontal="left" vertical="center"/>
    </xf>
    <xf numFmtId="0" fontId="62" fillId="42" borderId="107" xfId="218" applyFont="1" applyFill="1" applyBorder="1" applyAlignment="1">
      <alignment horizontal="left" vertical="center"/>
    </xf>
    <xf numFmtId="0" fontId="55" fillId="42" borderId="108" xfId="218" applyFont="1" applyFill="1" applyBorder="1" applyAlignment="1">
      <alignment horizontal="left" vertical="center"/>
    </xf>
    <xf numFmtId="0" fontId="55" fillId="42" borderId="109" xfId="218" applyFont="1" applyFill="1" applyBorder="1" applyAlignment="1">
      <alignment horizontal="left" vertical="center"/>
    </xf>
    <xf numFmtId="0" fontId="55" fillId="42" borderId="110" xfId="218" applyFont="1" applyFill="1" applyBorder="1" applyAlignment="1">
      <alignment horizontal="left" vertical="center"/>
    </xf>
    <xf numFmtId="0" fontId="125" fillId="0" borderId="0" xfId="220"/>
    <xf numFmtId="0" fontId="122" fillId="49" borderId="117" xfId="220" applyFont="1" applyFill="1" applyBorder="1" applyAlignment="1">
      <alignment horizontal="center" vertical="center" wrapText="1"/>
    </xf>
    <xf numFmtId="0" fontId="122" fillId="49" borderId="136" xfId="220" applyFont="1" applyFill="1" applyBorder="1" applyAlignment="1">
      <alignment horizontal="center" vertical="center" wrapText="1"/>
    </xf>
    <xf numFmtId="0" fontId="122" fillId="49" borderId="125" xfId="220" applyFont="1" applyFill="1" applyBorder="1" applyAlignment="1">
      <alignment horizontal="center" vertical="center" wrapText="1"/>
    </xf>
    <xf numFmtId="0" fontId="122" fillId="49" borderId="65" xfId="220" applyFont="1" applyFill="1" applyBorder="1" applyAlignment="1">
      <alignment horizontal="center" vertical="center" wrapText="1"/>
    </xf>
    <xf numFmtId="0" fontId="122" fillId="49" borderId="130" xfId="220" applyFont="1" applyFill="1" applyBorder="1" applyAlignment="1">
      <alignment horizontal="center" vertical="center" wrapText="1"/>
    </xf>
    <xf numFmtId="0" fontId="122" fillId="49" borderId="68" xfId="220" applyFont="1" applyFill="1" applyBorder="1" applyAlignment="1">
      <alignment horizontal="center" vertical="center" wrapText="1"/>
    </xf>
    <xf numFmtId="0" fontId="123" fillId="0" borderId="130" xfId="220" applyFont="1" applyBorder="1" applyAlignment="1">
      <alignment horizontal="center" vertical="center" wrapText="1"/>
    </xf>
    <xf numFmtId="0" fontId="42" fillId="0" borderId="68" xfId="220" applyFont="1" applyBorder="1" applyAlignment="1">
      <alignment horizontal="center" vertical="center" wrapText="1"/>
    </xf>
    <xf numFmtId="0" fontId="123" fillId="0" borderId="68" xfId="220" applyFont="1" applyBorder="1" applyAlignment="1">
      <alignment horizontal="center" vertical="center"/>
    </xf>
    <xf numFmtId="0" fontId="48" fillId="0" borderId="68" xfId="220" applyFont="1" applyBorder="1" applyAlignment="1">
      <alignment horizontal="center" vertical="center"/>
    </xf>
    <xf numFmtId="14" fontId="48" fillId="0" borderId="68" xfId="220" applyNumberFormat="1" applyFont="1" applyBorder="1" applyAlignment="1">
      <alignment horizontal="center" vertical="center"/>
    </xf>
    <xf numFmtId="0" fontId="42" fillId="0" borderId="130" xfId="220" applyFont="1" applyBorder="1" applyAlignment="1">
      <alignment horizontal="center" vertical="center" wrapText="1"/>
    </xf>
    <xf numFmtId="0" fontId="42" fillId="0" borderId="68" xfId="220" applyFont="1" applyBorder="1" applyAlignment="1">
      <alignment horizontal="center" vertical="center"/>
    </xf>
    <xf numFmtId="0" fontId="126" fillId="0" borderId="65" xfId="0" applyFont="1" applyBorder="1"/>
    <xf numFmtId="14" fontId="61" fillId="51" borderId="69" xfId="0" applyNumberFormat="1" applyFont="1" applyFill="1" applyBorder="1" applyAlignment="1" applyProtection="1">
      <alignment horizontal="center" vertical="center" wrapText="1"/>
    </xf>
    <xf numFmtId="0" fontId="61" fillId="51" borderId="69" xfId="0" applyFont="1" applyFill="1" applyBorder="1" applyAlignment="1" applyProtection="1">
      <alignment horizontal="center" vertical="center" wrapText="1"/>
    </xf>
    <xf numFmtId="14" fontId="61" fillId="5" borderId="69" xfId="0" applyNumberFormat="1" applyFont="1" applyFill="1" applyBorder="1" applyAlignment="1" applyProtection="1">
      <alignment horizontal="center" vertical="center"/>
    </xf>
    <xf numFmtId="0" fontId="61" fillId="51" borderId="69" xfId="0" applyFont="1" applyFill="1" applyBorder="1" applyAlignment="1" applyProtection="1">
      <alignment horizontal="center" vertical="center"/>
    </xf>
    <xf numFmtId="0" fontId="55" fillId="0" borderId="69" xfId="0" applyFont="1" applyFill="1" applyBorder="1" applyAlignment="1" applyProtection="1">
      <alignment horizontal="center" vertical="center"/>
      <protection locked="0"/>
    </xf>
    <xf numFmtId="0" fontId="62" fillId="0" borderId="69" xfId="0" applyNumberFormat="1" applyFont="1" applyFill="1" applyBorder="1" applyAlignment="1" applyProtection="1">
      <alignment horizontal="center" vertical="center"/>
      <protection locked="0"/>
    </xf>
    <xf numFmtId="0" fontId="62" fillId="0" borderId="69" xfId="0" applyFont="1" applyFill="1" applyBorder="1" applyAlignment="1" applyProtection="1">
      <alignment horizontal="center" vertical="center"/>
      <protection locked="0"/>
    </xf>
    <xf numFmtId="0" fontId="55" fillId="0" borderId="69" xfId="0" applyFont="1" applyFill="1" applyBorder="1" applyAlignment="1" applyProtection="1">
      <alignment horizontal="center" vertical="center" wrapText="1"/>
      <protection locked="0"/>
    </xf>
    <xf numFmtId="186" fontId="63" fillId="42" borderId="0" xfId="212" applyNumberFormat="1" applyFont="1" applyFill="1" applyBorder="1" applyAlignment="1">
      <alignment horizontal="left" vertical="center"/>
    </xf>
    <xf numFmtId="0" fontId="122" fillId="49" borderId="117" xfId="0" applyFont="1" applyFill="1" applyBorder="1" applyAlignment="1">
      <alignment horizontal="center" vertical="center" wrapText="1"/>
    </xf>
    <xf numFmtId="0" fontId="122" fillId="49" borderId="125" xfId="0" applyFont="1" applyFill="1" applyBorder="1" applyAlignment="1">
      <alignment horizontal="center" vertical="center" wrapText="1"/>
    </xf>
    <xf numFmtId="0" fontId="122" fillId="49" borderId="130" xfId="0" applyFont="1" applyFill="1" applyBorder="1" applyAlignment="1">
      <alignment horizontal="center" vertical="center" wrapText="1"/>
    </xf>
    <xf numFmtId="0" fontId="127" fillId="52" borderId="62" xfId="0" applyNumberFormat="1" applyFont="1" applyFill="1" applyBorder="1" applyAlignment="1">
      <alignment horizontal="left" vertical="center" wrapText="1"/>
    </xf>
    <xf numFmtId="0" fontId="127" fillId="52" borderId="113" xfId="0" applyNumberFormat="1" applyFont="1" applyFill="1" applyBorder="1" applyAlignment="1">
      <alignment horizontal="left" vertical="center" wrapText="1"/>
    </xf>
    <xf numFmtId="0" fontId="127" fillId="52" borderId="139" xfId="0" applyNumberFormat="1" applyFont="1" applyFill="1" applyBorder="1" applyAlignment="1">
      <alignment horizontal="left" vertical="center" wrapText="1"/>
    </xf>
    <xf numFmtId="0" fontId="127" fillId="52" borderId="140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/>
    <xf numFmtId="0" fontId="35" fillId="42" borderId="117" xfId="0" applyNumberFormat="1" applyFont="1" applyFill="1" applyBorder="1" applyAlignment="1">
      <alignment vertical="top" wrapText="1"/>
    </xf>
    <xf numFmtId="0" fontId="42" fillId="42" borderId="142" xfId="0" applyNumberFormat="1" applyFont="1" applyFill="1" applyBorder="1" applyAlignment="1">
      <alignment vertical="top" wrapText="1"/>
    </xf>
    <xf numFmtId="0" fontId="42" fillId="42" borderId="121" xfId="0" applyNumberFormat="1" applyFont="1" applyFill="1" applyBorder="1" applyAlignment="1">
      <alignment vertical="top" wrapText="1"/>
    </xf>
    <xf numFmtId="0" fontId="42" fillId="42" borderId="122" xfId="0" applyNumberFormat="1" applyFont="1" applyFill="1" applyBorder="1" applyAlignment="1">
      <alignment horizontal="center" vertical="top" wrapText="1"/>
    </xf>
    <xf numFmtId="0" fontId="42" fillId="42" borderId="122" xfId="0" applyNumberFormat="1" applyFont="1" applyFill="1" applyBorder="1" applyAlignment="1">
      <alignment vertical="top" wrapText="1"/>
    </xf>
    <xf numFmtId="0" fontId="0" fillId="42" borderId="124" xfId="0" applyFill="1" applyBorder="1" applyAlignment="1">
      <alignment wrapText="1"/>
    </xf>
    <xf numFmtId="0" fontId="35" fillId="42" borderId="125" xfId="0" applyNumberFormat="1" applyFont="1" applyFill="1" applyBorder="1" applyAlignment="1">
      <alignment vertical="top" wrapText="1"/>
    </xf>
    <xf numFmtId="0" fontId="42" fillId="42" borderId="143" xfId="0" applyNumberFormat="1" applyFont="1" applyFill="1" applyBorder="1" applyAlignment="1">
      <alignment vertical="top" wrapText="1"/>
    </xf>
    <xf numFmtId="0" fontId="42" fillId="42" borderId="128" xfId="0" applyNumberFormat="1" applyFont="1" applyFill="1" applyBorder="1" applyAlignment="1">
      <alignment vertical="top" wrapText="1"/>
    </xf>
    <xf numFmtId="0" fontId="42" fillId="42" borderId="94" xfId="0" applyNumberFormat="1" applyFont="1" applyFill="1" applyBorder="1" applyAlignment="1">
      <alignment horizontal="center" vertical="top" wrapText="1"/>
    </xf>
    <xf numFmtId="0" fontId="42" fillId="42" borderId="94" xfId="0" applyNumberFormat="1" applyFont="1" applyFill="1" applyBorder="1" applyAlignment="1">
      <alignment vertical="top" wrapText="1"/>
    </xf>
    <xf numFmtId="0" fontId="0" fillId="42" borderId="98" xfId="0" applyFill="1" applyBorder="1" applyAlignment="1">
      <alignment wrapText="1"/>
    </xf>
    <xf numFmtId="0" fontId="42" fillId="42" borderId="144" xfId="0" applyNumberFormat="1" applyFont="1" applyFill="1" applyBorder="1" applyAlignment="1">
      <alignment vertical="top" wrapText="1"/>
    </xf>
    <xf numFmtId="0" fontId="42" fillId="42" borderId="97" xfId="0" applyNumberFormat="1" applyFont="1" applyFill="1" applyBorder="1" applyAlignment="1">
      <alignment vertical="top" wrapText="1"/>
    </xf>
    <xf numFmtId="0" fontId="42" fillId="42" borderId="69" xfId="0" applyNumberFormat="1" applyFont="1" applyFill="1" applyBorder="1" applyAlignment="1">
      <alignment horizontal="center" vertical="top" wrapText="1"/>
    </xf>
    <xf numFmtId="0" fontId="42" fillId="42" borderId="69" xfId="0" applyNumberFormat="1" applyFont="1" applyFill="1" applyBorder="1" applyAlignment="1">
      <alignment vertical="top" wrapText="1"/>
    </xf>
    <xf numFmtId="0" fontId="42" fillId="42" borderId="145" xfId="0" applyNumberFormat="1" applyFont="1" applyFill="1" applyBorder="1" applyAlignment="1">
      <alignment vertical="top" wrapText="1"/>
    </xf>
    <xf numFmtId="0" fontId="35" fillId="42" borderId="130" xfId="0" applyNumberFormat="1" applyFont="1" applyFill="1" applyBorder="1" applyAlignment="1">
      <alignment vertical="top" wrapText="1"/>
    </xf>
    <xf numFmtId="0" fontId="42" fillId="42" borderId="146" xfId="0" applyNumberFormat="1" applyFont="1" applyFill="1" applyBorder="1" applyAlignment="1">
      <alignment vertical="top" wrapText="1"/>
    </xf>
    <xf numFmtId="0" fontId="42" fillId="42" borderId="133" xfId="0" applyNumberFormat="1" applyFont="1" applyFill="1" applyBorder="1" applyAlignment="1">
      <alignment vertical="top" wrapText="1"/>
    </xf>
    <xf numFmtId="0" fontId="42" fillId="42" borderId="134" xfId="0" applyNumberFormat="1" applyFont="1" applyFill="1" applyBorder="1" applyAlignment="1">
      <alignment horizontal="center" vertical="top" wrapText="1"/>
    </xf>
    <xf numFmtId="0" fontId="42" fillId="42" borderId="134" xfId="0" applyNumberFormat="1" applyFont="1" applyFill="1" applyBorder="1" applyAlignment="1">
      <alignment vertical="top" wrapText="1"/>
    </xf>
    <xf numFmtId="0" fontId="0" fillId="42" borderId="135" xfId="0" applyFill="1" applyBorder="1" applyAlignment="1">
      <alignment wrapText="1"/>
    </xf>
    <xf numFmtId="0" fontId="35" fillId="42" borderId="111" xfId="0" applyNumberFormat="1" applyFont="1" applyFill="1" applyBorder="1" applyAlignment="1">
      <alignment vertical="top" wrapText="1"/>
    </xf>
    <xf numFmtId="0" fontId="42" fillId="42" borderId="112" xfId="0" applyNumberFormat="1" applyFont="1" applyFill="1" applyBorder="1" applyAlignment="1">
      <alignment vertical="top" wrapText="1"/>
    </xf>
    <xf numFmtId="0" fontId="42" fillId="42" borderId="141" xfId="0" applyNumberFormat="1" applyFont="1" applyFill="1" applyBorder="1" applyAlignment="1">
      <alignment horizontal="center" vertical="top" wrapText="1"/>
    </xf>
    <xf numFmtId="0" fontId="42" fillId="42" borderId="141" xfId="0" applyNumberFormat="1" applyFont="1" applyFill="1" applyBorder="1" applyAlignment="1">
      <alignment vertical="top" wrapText="1"/>
    </xf>
    <xf numFmtId="0" fontId="0" fillId="42" borderId="116" xfId="0" applyFill="1" applyBorder="1" applyAlignment="1">
      <alignment wrapText="1"/>
    </xf>
    <xf numFmtId="0" fontId="42" fillId="42" borderId="138" xfId="0" applyNumberFormat="1" applyFont="1" applyFill="1" applyBorder="1" applyAlignment="1">
      <alignment vertical="top" wrapText="1"/>
    </xf>
    <xf numFmtId="0" fontId="42" fillId="42" borderId="147" xfId="0" applyNumberFormat="1" applyFont="1" applyFill="1" applyBorder="1" applyAlignment="1">
      <alignment vertical="top" wrapText="1"/>
    </xf>
    <xf numFmtId="0" fontId="42" fillId="42" borderId="148" xfId="0" applyNumberFormat="1" applyFont="1" applyFill="1" applyBorder="1" applyAlignment="1">
      <alignment vertical="top" wrapText="1"/>
    </xf>
    <xf numFmtId="186" fontId="63" fillId="42" borderId="0" xfId="212" applyNumberFormat="1" applyFont="1" applyFill="1" applyBorder="1" applyAlignment="1">
      <alignment horizontal="left" vertical="center"/>
    </xf>
    <xf numFmtId="0" fontId="122" fillId="49" borderId="117" xfId="0" applyFont="1" applyFill="1" applyBorder="1" applyAlignment="1">
      <alignment horizontal="center" vertical="center" wrapText="1"/>
    </xf>
    <xf numFmtId="0" fontId="122" fillId="49" borderId="125" xfId="0" applyFont="1" applyFill="1" applyBorder="1" applyAlignment="1">
      <alignment horizontal="center" vertical="center" wrapText="1"/>
    </xf>
    <xf numFmtId="0" fontId="122" fillId="49" borderId="130" xfId="0" applyFont="1" applyFill="1" applyBorder="1" applyAlignment="1">
      <alignment horizontal="center" vertical="center" wrapText="1"/>
    </xf>
    <xf numFmtId="0" fontId="42" fillId="0" borderId="92" xfId="183" applyFont="1" applyBorder="1" applyAlignment="1">
      <alignment horizontal="center" vertical="center" wrapText="1"/>
    </xf>
    <xf numFmtId="0" fontId="109" fillId="42" borderId="0" xfId="226" applyFont="1" applyFill="1" applyBorder="1" applyAlignment="1">
      <alignment vertical="center"/>
    </xf>
    <xf numFmtId="0" fontId="110" fillId="42" borderId="0" xfId="226" applyFont="1" applyFill="1" applyBorder="1" applyAlignment="1">
      <alignment vertical="center"/>
    </xf>
    <xf numFmtId="0" fontId="62" fillId="42" borderId="0" xfId="226" applyFont="1" applyFill="1" applyBorder="1" applyAlignment="1">
      <alignment vertical="center"/>
    </xf>
    <xf numFmtId="186" fontId="63" fillId="42" borderId="0" xfId="226" applyNumberFormat="1" applyFont="1" applyFill="1" applyBorder="1" applyAlignment="1">
      <alignment vertical="center"/>
    </xf>
    <xf numFmtId="0" fontId="17" fillId="42" borderId="0" xfId="226" applyFill="1" applyBorder="1"/>
    <xf numFmtId="0" fontId="17" fillId="0" borderId="0" xfId="227"/>
    <xf numFmtId="0" fontId="55" fillId="42" borderId="0" xfId="226" applyFont="1" applyFill="1" applyBorder="1" applyAlignment="1">
      <alignment vertical="center"/>
    </xf>
    <xf numFmtId="186" fontId="63" fillId="42" borderId="0" xfId="226" applyNumberFormat="1" applyFont="1" applyFill="1" applyBorder="1" applyAlignment="1">
      <alignment horizontal="left" vertical="center"/>
    </xf>
    <xf numFmtId="0" fontId="48" fillId="42" borderId="0" xfId="226" applyFont="1" applyFill="1" applyAlignment="1">
      <alignment vertical="center"/>
    </xf>
    <xf numFmtId="0" fontId="17" fillId="42" borderId="0" xfId="226" applyFill="1"/>
    <xf numFmtId="0" fontId="79" fillId="42" borderId="0" xfId="226" applyFont="1" applyFill="1" applyBorder="1" applyAlignment="1">
      <alignment vertical="justify"/>
    </xf>
    <xf numFmtId="0" fontId="17" fillId="42" borderId="0" xfId="226" applyFill="1" applyAlignment="1">
      <alignment horizontal="center"/>
    </xf>
    <xf numFmtId="0" fontId="55" fillId="42" borderId="0" xfId="226" applyFont="1" applyFill="1" applyBorder="1" applyAlignment="1">
      <alignment vertical="justify"/>
    </xf>
    <xf numFmtId="186" fontId="63" fillId="42" borderId="0" xfId="226" applyNumberFormat="1" applyFont="1" applyFill="1" applyBorder="1" applyAlignment="1">
      <alignment horizontal="left" vertical="justify"/>
    </xf>
    <xf numFmtId="0" fontId="62" fillId="42" borderId="0" xfId="226" applyFont="1" applyFill="1" applyBorder="1" applyAlignment="1">
      <alignment horizontal="left" vertical="top"/>
    </xf>
    <xf numFmtId="186" fontId="63" fillId="42" borderId="0" xfId="226" applyNumberFormat="1" applyFont="1" applyFill="1" applyBorder="1" applyAlignment="1">
      <alignment horizontal="left" vertical="top"/>
    </xf>
    <xf numFmtId="0" fontId="79" fillId="42" borderId="0" xfId="226" applyFont="1" applyFill="1" applyBorder="1" applyAlignment="1">
      <alignment vertical="center" wrapText="1"/>
    </xf>
    <xf numFmtId="0" fontId="62" fillId="42" borderId="99" xfId="226" applyFont="1" applyFill="1" applyBorder="1" applyAlignment="1">
      <alignment horizontal="left" vertical="center"/>
    </xf>
    <xf numFmtId="0" fontId="62" fillId="42" borderId="100" xfId="226" applyFont="1" applyFill="1" applyBorder="1" applyAlignment="1">
      <alignment horizontal="left" vertical="center"/>
    </xf>
    <xf numFmtId="0" fontId="62" fillId="42" borderId="101" xfId="226" applyFont="1" applyFill="1" applyBorder="1" applyAlignment="1">
      <alignment horizontal="left" vertical="center"/>
    </xf>
    <xf numFmtId="0" fontId="17" fillId="42" borderId="0" xfId="226" applyFill="1" applyAlignment="1">
      <alignment vertical="center"/>
    </xf>
    <xf numFmtId="0" fontId="62" fillId="42" borderId="102" xfId="226" applyFont="1" applyFill="1" applyBorder="1" applyAlignment="1">
      <alignment horizontal="left" vertical="center"/>
    </xf>
    <xf numFmtId="0" fontId="62" fillId="42" borderId="103" xfId="226" applyFont="1" applyFill="1" applyBorder="1" applyAlignment="1">
      <alignment horizontal="left" vertical="center"/>
    </xf>
    <xf numFmtId="0" fontId="62" fillId="42" borderId="104" xfId="226" applyFont="1" applyFill="1" applyBorder="1" applyAlignment="1">
      <alignment horizontal="left" vertical="center"/>
    </xf>
    <xf numFmtId="0" fontId="63" fillId="42" borderId="105" xfId="226" applyFont="1" applyFill="1" applyBorder="1" applyAlignment="1">
      <alignment horizontal="left" vertical="center"/>
    </xf>
    <xf numFmtId="0" fontId="63" fillId="42" borderId="106" xfId="226" applyFont="1" applyFill="1" applyBorder="1" applyAlignment="1">
      <alignment horizontal="left" vertical="center"/>
    </xf>
    <xf numFmtId="0" fontId="63" fillId="42" borderId="107" xfId="226" applyFont="1" applyFill="1" applyBorder="1" applyAlignment="1">
      <alignment horizontal="left" vertical="center"/>
    </xf>
    <xf numFmtId="0" fontId="129" fillId="42" borderId="102" xfId="226" applyFont="1" applyFill="1" applyBorder="1" applyAlignment="1">
      <alignment horizontal="left" vertical="center"/>
    </xf>
    <xf numFmtId="0" fontId="129" fillId="42" borderId="103" xfId="226" applyFont="1" applyFill="1" applyBorder="1" applyAlignment="1">
      <alignment horizontal="left" vertical="center"/>
    </xf>
    <xf numFmtId="0" fontId="129" fillId="42" borderId="104" xfId="226" applyFont="1" applyFill="1" applyBorder="1" applyAlignment="1">
      <alignment horizontal="left" vertical="center"/>
    </xf>
    <xf numFmtId="0" fontId="62" fillId="42" borderId="105" xfId="226" applyFont="1" applyFill="1" applyBorder="1" applyAlignment="1">
      <alignment horizontal="left" vertical="center"/>
    </xf>
    <xf numFmtId="0" fontId="62" fillId="42" borderId="106" xfId="226" applyFont="1" applyFill="1" applyBorder="1" applyAlignment="1">
      <alignment horizontal="left" vertical="center"/>
    </xf>
    <xf numFmtId="0" fontId="62" fillId="42" borderId="107" xfId="226" applyFont="1" applyFill="1" applyBorder="1" applyAlignment="1">
      <alignment horizontal="left" vertical="center"/>
    </xf>
    <xf numFmtId="0" fontId="55" fillId="42" borderId="108" xfId="226" applyFont="1" applyFill="1" applyBorder="1" applyAlignment="1">
      <alignment horizontal="left" vertical="center"/>
    </xf>
    <xf numFmtId="0" fontId="55" fillId="42" borderId="109" xfId="226" applyFont="1" applyFill="1" applyBorder="1" applyAlignment="1">
      <alignment horizontal="left" vertical="center"/>
    </xf>
    <xf numFmtId="0" fontId="55" fillId="42" borderId="110" xfId="226" applyFont="1" applyFill="1" applyBorder="1" applyAlignment="1">
      <alignment horizontal="left" vertical="center"/>
    </xf>
    <xf numFmtId="0" fontId="128" fillId="0" borderId="0" xfId="225"/>
    <xf numFmtId="0" fontId="122" fillId="49" borderId="117" xfId="225" applyFont="1" applyFill="1" applyBorder="1" applyAlignment="1">
      <alignment horizontal="center" vertical="center" wrapText="1"/>
    </xf>
    <xf numFmtId="0" fontId="122" fillId="49" borderId="136" xfId="225" applyFont="1" applyFill="1" applyBorder="1" applyAlignment="1">
      <alignment horizontal="center" vertical="center" wrapText="1"/>
    </xf>
    <xf numFmtId="0" fontId="122" fillId="49" borderId="125" xfId="225" applyFont="1" applyFill="1" applyBorder="1" applyAlignment="1">
      <alignment horizontal="center" vertical="center" wrapText="1"/>
    </xf>
    <xf numFmtId="0" fontId="122" fillId="49" borderId="65" xfId="225" applyFont="1" applyFill="1" applyBorder="1" applyAlignment="1">
      <alignment horizontal="center" vertical="center" wrapText="1"/>
    </xf>
    <xf numFmtId="0" fontId="122" fillId="49" borderId="130" xfId="225" applyFont="1" applyFill="1" applyBorder="1" applyAlignment="1">
      <alignment horizontal="center" vertical="center" wrapText="1"/>
    </xf>
    <xf numFmtId="0" fontId="122" fillId="49" borderId="68" xfId="225" applyFont="1" applyFill="1" applyBorder="1" applyAlignment="1">
      <alignment horizontal="center" vertical="center" wrapText="1"/>
    </xf>
    <xf numFmtId="0" fontId="126" fillId="0" borderId="65" xfId="225" applyFont="1" applyBorder="1"/>
    <xf numFmtId="0" fontId="48" fillId="0" borderId="130" xfId="0" applyFont="1" applyBorder="1" applyAlignment="1">
      <alignment horizontal="center" vertical="center" wrapText="1"/>
    </xf>
    <xf numFmtId="0" fontId="123" fillId="0" borderId="68" xfId="227" applyFont="1" applyBorder="1" applyAlignment="1">
      <alignment vertical="center" wrapText="1"/>
    </xf>
    <xf numFmtId="0" fontId="109" fillId="42" borderId="0" xfId="230" applyFont="1" applyFill="1" applyBorder="1" applyAlignment="1">
      <alignment vertical="center"/>
    </xf>
    <xf numFmtId="0" fontId="110" fillId="42" borderId="0" xfId="230" applyFont="1" applyFill="1" applyBorder="1" applyAlignment="1">
      <alignment vertical="center"/>
    </xf>
    <xf numFmtId="0" fontId="62" fillId="42" borderId="0" xfId="230" applyFont="1" applyFill="1" applyBorder="1" applyAlignment="1">
      <alignment vertical="center"/>
    </xf>
    <xf numFmtId="186" fontId="63" fillId="42" borderId="0" xfId="230" applyNumberFormat="1" applyFont="1" applyFill="1" applyBorder="1" applyAlignment="1">
      <alignment vertical="center"/>
    </xf>
    <xf numFmtId="0" fontId="16" fillId="42" borderId="0" xfId="230" applyFill="1" applyBorder="1"/>
    <xf numFmtId="0" fontId="55" fillId="42" borderId="0" xfId="230" applyFont="1" applyFill="1" applyBorder="1" applyAlignment="1">
      <alignment vertical="center"/>
    </xf>
    <xf numFmtId="186" fontId="63" fillId="42" borderId="0" xfId="230" applyNumberFormat="1" applyFont="1" applyFill="1" applyBorder="1" applyAlignment="1">
      <alignment horizontal="left" vertical="center"/>
    </xf>
    <xf numFmtId="0" fontId="48" fillId="42" borderId="0" xfId="230" applyFont="1" applyFill="1" applyAlignment="1">
      <alignment vertical="center"/>
    </xf>
    <xf numFmtId="0" fontId="16" fillId="42" borderId="0" xfId="230" applyFill="1"/>
    <xf numFmtId="0" fontId="79" fillId="42" borderId="0" xfId="230" applyFont="1" applyFill="1" applyBorder="1" applyAlignment="1">
      <alignment vertical="justify"/>
    </xf>
    <xf numFmtId="0" fontId="16" fillId="42" borderId="0" xfId="230" applyFill="1" applyAlignment="1">
      <alignment horizontal="center"/>
    </xf>
    <xf numFmtId="0" fontId="55" fillId="42" borderId="0" xfId="230" applyFont="1" applyFill="1" applyBorder="1" applyAlignment="1">
      <alignment vertical="justify"/>
    </xf>
    <xf numFmtId="186" fontId="63" fillId="42" borderId="0" xfId="230" applyNumberFormat="1" applyFont="1" applyFill="1" applyBorder="1" applyAlignment="1">
      <alignment horizontal="left" vertical="justify"/>
    </xf>
    <xf numFmtId="0" fontId="62" fillId="42" borderId="0" xfId="230" applyFont="1" applyFill="1" applyBorder="1" applyAlignment="1">
      <alignment horizontal="left" vertical="top"/>
    </xf>
    <xf numFmtId="186" fontId="63" fillId="42" borderId="0" xfId="230" applyNumberFormat="1" applyFont="1" applyFill="1" applyBorder="1" applyAlignment="1">
      <alignment horizontal="left" vertical="top"/>
    </xf>
    <xf numFmtId="0" fontId="79" fillId="42" borderId="0" xfId="230" applyFont="1" applyFill="1" applyBorder="1" applyAlignment="1">
      <alignment vertical="center" wrapText="1"/>
    </xf>
    <xf numFmtId="0" fontId="62" fillId="42" borderId="99" xfId="230" applyFont="1" applyFill="1" applyBorder="1" applyAlignment="1">
      <alignment horizontal="left" vertical="center"/>
    </xf>
    <xf numFmtId="0" fontId="62" fillId="42" borderId="100" xfId="230" applyFont="1" applyFill="1" applyBorder="1" applyAlignment="1">
      <alignment horizontal="left" vertical="center"/>
    </xf>
    <xf numFmtId="0" fontId="62" fillId="42" borderId="101" xfId="230" applyFont="1" applyFill="1" applyBorder="1" applyAlignment="1">
      <alignment horizontal="left" vertical="center"/>
    </xf>
    <xf numFmtId="0" fontId="16" fillId="42" borderId="0" xfId="230" applyFill="1" applyAlignment="1">
      <alignment vertical="center"/>
    </xf>
    <xf numFmtId="0" fontId="62" fillId="42" borderId="102" xfId="230" applyFont="1" applyFill="1" applyBorder="1" applyAlignment="1">
      <alignment horizontal="left" vertical="center"/>
    </xf>
    <xf numFmtId="0" fontId="62" fillId="42" borderId="103" xfId="230" applyFont="1" applyFill="1" applyBorder="1" applyAlignment="1">
      <alignment horizontal="left" vertical="center"/>
    </xf>
    <xf numFmtId="0" fontId="62" fillId="42" borderId="104" xfId="230" applyFont="1" applyFill="1" applyBorder="1" applyAlignment="1">
      <alignment horizontal="left" vertical="center"/>
    </xf>
    <xf numFmtId="0" fontId="62" fillId="42" borderId="102" xfId="231" applyFont="1" applyFill="1" applyBorder="1" applyAlignment="1">
      <alignment horizontal="left" vertical="center"/>
    </xf>
    <xf numFmtId="0" fontId="62" fillId="42" borderId="103" xfId="231" applyFont="1" applyFill="1" applyBorder="1" applyAlignment="1">
      <alignment horizontal="left" vertical="center"/>
    </xf>
    <xf numFmtId="0" fontId="62" fillId="42" borderId="104" xfId="231" applyFont="1" applyFill="1" applyBorder="1" applyAlignment="1">
      <alignment horizontal="left" vertical="center"/>
    </xf>
    <xf numFmtId="0" fontId="79" fillId="42" borderId="0" xfId="231" applyFont="1" applyFill="1" applyBorder="1" applyAlignment="1">
      <alignment vertical="center" wrapText="1"/>
    </xf>
    <xf numFmtId="0" fontId="16" fillId="42" borderId="0" xfId="231" applyFill="1" applyAlignment="1">
      <alignment vertical="center"/>
    </xf>
    <xf numFmtId="0" fontId="63" fillId="42" borderId="105" xfId="231" applyFont="1" applyFill="1" applyBorder="1" applyAlignment="1">
      <alignment horizontal="left" vertical="center"/>
    </xf>
    <xf numFmtId="0" fontId="63" fillId="42" borderId="106" xfId="230" applyFont="1" applyFill="1" applyBorder="1" applyAlignment="1">
      <alignment horizontal="left" vertical="center"/>
    </xf>
    <xf numFmtId="0" fontId="63" fillId="42" borderId="107" xfId="230" applyFont="1" applyFill="1" applyBorder="1" applyAlignment="1">
      <alignment horizontal="left" vertical="center"/>
    </xf>
    <xf numFmtId="0" fontId="62" fillId="42" borderId="105" xfId="230" applyFont="1" applyFill="1" applyBorder="1" applyAlignment="1">
      <alignment horizontal="left" vertical="center"/>
    </xf>
    <xf numFmtId="0" fontId="62" fillId="42" borderId="106" xfId="230" applyFont="1" applyFill="1" applyBorder="1" applyAlignment="1">
      <alignment horizontal="left" vertical="center"/>
    </xf>
    <xf numFmtId="0" fontId="62" fillId="42" borderId="107" xfId="230" applyFont="1" applyFill="1" applyBorder="1" applyAlignment="1">
      <alignment horizontal="left" vertical="center"/>
    </xf>
    <xf numFmtId="0" fontId="55" fillId="42" borderId="108" xfId="230" applyFont="1" applyFill="1" applyBorder="1" applyAlignment="1">
      <alignment horizontal="left" vertical="center"/>
    </xf>
    <xf numFmtId="0" fontId="55" fillId="42" borderId="109" xfId="230" applyFont="1" applyFill="1" applyBorder="1" applyAlignment="1">
      <alignment horizontal="left" vertical="center"/>
    </xf>
    <xf numFmtId="0" fontId="55" fillId="42" borderId="110" xfId="230" applyFont="1" applyFill="1" applyBorder="1" applyAlignment="1">
      <alignment horizontal="left" vertical="center"/>
    </xf>
    <xf numFmtId="0" fontId="42" fillId="0" borderId="0" xfId="183"/>
    <xf numFmtId="0" fontId="122" fillId="49" borderId="117" xfId="183" applyFont="1" applyFill="1" applyBorder="1" applyAlignment="1">
      <alignment horizontal="center" vertical="center" wrapText="1"/>
    </xf>
    <xf numFmtId="0" fontId="122" fillId="49" borderId="136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22" fillId="49" borderId="65" xfId="183" applyFont="1" applyFill="1" applyBorder="1" applyAlignment="1">
      <alignment horizontal="center" vertical="center" wrapText="1"/>
    </xf>
    <xf numFmtId="0" fontId="123" fillId="0" borderId="111" xfId="183" applyFont="1" applyBorder="1" applyAlignment="1">
      <alignment horizontal="center" vertical="center" wrapText="1"/>
    </xf>
    <xf numFmtId="0" fontId="123" fillId="0" borderId="92" xfId="183" applyFont="1" applyBorder="1" applyAlignment="1">
      <alignment horizontal="center" vertical="center"/>
    </xf>
    <xf numFmtId="0" fontId="16" fillId="0" borderId="92" xfId="183" applyFont="1" applyBorder="1" applyAlignment="1">
      <alignment horizontal="center" vertical="center"/>
    </xf>
    <xf numFmtId="14" fontId="48" fillId="0" borderId="92" xfId="183" applyNumberFormat="1" applyFont="1" applyBorder="1" applyAlignment="1">
      <alignment horizontal="center" vertical="center"/>
    </xf>
    <xf numFmtId="0" fontId="126" fillId="0" borderId="92" xfId="183" applyFont="1" applyBorder="1" applyAlignment="1">
      <alignment horizontal="left" vertical="center"/>
    </xf>
    <xf numFmtId="0" fontId="42" fillId="0" borderId="111" xfId="183" applyFont="1" applyBorder="1" applyAlignment="1">
      <alignment horizontal="center" vertical="center" wrapText="1"/>
    </xf>
    <xf numFmtId="0" fontId="130" fillId="0" borderId="111" xfId="183" applyFont="1" applyBorder="1" applyAlignment="1">
      <alignment horizontal="center" vertical="center" wrapText="1"/>
    </xf>
    <xf numFmtId="0" fontId="48" fillId="0" borderId="92" xfId="183" applyFont="1" applyBorder="1" applyAlignment="1">
      <alignment horizontal="center" vertical="center"/>
    </xf>
    <xf numFmtId="0" fontId="123" fillId="0" borderId="130" xfId="183" applyFont="1" applyBorder="1" applyAlignment="1">
      <alignment horizontal="center" vertical="center" wrapText="1"/>
    </xf>
    <xf numFmtId="0" fontId="123" fillId="0" borderId="68" xfId="183" applyFont="1" applyBorder="1" applyAlignment="1">
      <alignment horizontal="center" vertical="center"/>
    </xf>
    <xf numFmtId="0" fontId="16" fillId="0" borderId="68" xfId="183" applyFont="1" applyBorder="1" applyAlignment="1">
      <alignment horizontal="center" vertical="center"/>
    </xf>
    <xf numFmtId="0" fontId="48" fillId="0" borderId="68" xfId="183" applyFont="1" applyBorder="1" applyAlignment="1">
      <alignment horizontal="center" vertical="center"/>
    </xf>
    <xf numFmtId="0" fontId="123" fillId="0" borderId="68" xfId="118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33" applyFont="1" applyFill="1" applyBorder="1" applyAlignment="1">
      <alignment vertical="center"/>
    </xf>
    <xf numFmtId="0" fontId="110" fillId="42" borderId="0" xfId="233" applyFont="1" applyFill="1" applyBorder="1" applyAlignment="1">
      <alignment vertical="center"/>
    </xf>
    <xf numFmtId="0" fontId="62" fillId="42" borderId="0" xfId="233" applyFont="1" applyFill="1" applyBorder="1" applyAlignment="1">
      <alignment vertical="center"/>
    </xf>
    <xf numFmtId="186" fontId="63" fillId="42" borderId="0" xfId="233" applyNumberFormat="1" applyFont="1" applyFill="1" applyBorder="1" applyAlignment="1">
      <alignment vertical="center"/>
    </xf>
    <xf numFmtId="0" fontId="15" fillId="42" borderId="0" xfId="233" applyFill="1" applyBorder="1"/>
    <xf numFmtId="0" fontId="15" fillId="0" borderId="0" xfId="234"/>
    <xf numFmtId="0" fontId="55" fillId="42" borderId="0" xfId="233" applyFont="1" applyFill="1" applyBorder="1" applyAlignment="1">
      <alignment vertical="center"/>
    </xf>
    <xf numFmtId="186" fontId="63" fillId="42" borderId="0" xfId="233" applyNumberFormat="1" applyFont="1" applyFill="1" applyBorder="1" applyAlignment="1">
      <alignment horizontal="left" vertical="center"/>
    </xf>
    <xf numFmtId="0" fontId="48" fillId="42" borderId="0" xfId="233" applyFont="1" applyFill="1" applyAlignment="1">
      <alignment vertical="center"/>
    </xf>
    <xf numFmtId="0" fontId="15" fillId="42" borderId="0" xfId="233" applyFill="1"/>
    <xf numFmtId="0" fontId="79" fillId="42" borderId="0" xfId="233" applyFont="1" applyFill="1" applyBorder="1" applyAlignment="1">
      <alignment vertical="justify"/>
    </xf>
    <xf numFmtId="0" fontId="15" fillId="42" borderId="0" xfId="233" applyFill="1" applyAlignment="1">
      <alignment horizontal="center"/>
    </xf>
    <xf numFmtId="0" fontId="55" fillId="42" borderId="0" xfId="233" applyFont="1" applyFill="1" applyBorder="1" applyAlignment="1">
      <alignment vertical="justify"/>
    </xf>
    <xf numFmtId="186" fontId="63" fillId="42" borderId="0" xfId="233" applyNumberFormat="1" applyFont="1" applyFill="1" applyBorder="1" applyAlignment="1">
      <alignment horizontal="left" vertical="justify"/>
    </xf>
    <xf numFmtId="0" fontId="62" fillId="42" borderId="0" xfId="233" applyFont="1" applyFill="1" applyBorder="1" applyAlignment="1">
      <alignment horizontal="left" vertical="top"/>
    </xf>
    <xf numFmtId="186" fontId="63" fillId="42" borderId="0" xfId="233" applyNumberFormat="1" applyFont="1" applyFill="1" applyBorder="1" applyAlignment="1">
      <alignment horizontal="left" vertical="top"/>
    </xf>
    <xf numFmtId="0" fontId="79" fillId="42" borderId="0" xfId="233" applyFont="1" applyFill="1" applyBorder="1" applyAlignment="1">
      <alignment vertical="center" wrapText="1"/>
    </xf>
    <xf numFmtId="0" fontId="62" fillId="42" borderId="99" xfId="233" applyFont="1" applyFill="1" applyBorder="1" applyAlignment="1">
      <alignment horizontal="left" vertical="center"/>
    </xf>
    <xf numFmtId="0" fontId="62" fillId="42" borderId="100" xfId="233" applyFont="1" applyFill="1" applyBorder="1" applyAlignment="1">
      <alignment horizontal="left" vertical="center"/>
    </xf>
    <xf numFmtId="0" fontId="62" fillId="42" borderId="101" xfId="233" applyFont="1" applyFill="1" applyBorder="1" applyAlignment="1">
      <alignment horizontal="left" vertical="center"/>
    </xf>
    <xf numFmtId="0" fontId="15" fillId="42" borderId="0" xfId="233" applyFill="1" applyAlignment="1">
      <alignment vertical="center"/>
    </xf>
    <xf numFmtId="0" fontId="62" fillId="42" borderId="102" xfId="233" applyFont="1" applyFill="1" applyBorder="1" applyAlignment="1">
      <alignment horizontal="left" vertical="center"/>
    </xf>
    <xf numFmtId="0" fontId="62" fillId="42" borderId="103" xfId="233" applyFont="1" applyFill="1" applyBorder="1" applyAlignment="1">
      <alignment horizontal="left" vertical="center"/>
    </xf>
    <xf numFmtId="0" fontId="62" fillId="42" borderId="104" xfId="233" applyFont="1" applyFill="1" applyBorder="1" applyAlignment="1">
      <alignment horizontal="left" vertical="center"/>
    </xf>
    <xf numFmtId="0" fontId="63" fillId="42" borderId="105" xfId="237" applyFont="1" applyFill="1" applyBorder="1" applyAlignment="1">
      <alignment horizontal="left" vertical="center"/>
    </xf>
    <xf numFmtId="0" fontId="63" fillId="42" borderId="106" xfId="233" applyFont="1" applyFill="1" applyBorder="1" applyAlignment="1">
      <alignment horizontal="left" vertical="center"/>
    </xf>
    <xf numFmtId="0" fontId="63" fillId="42" borderId="107" xfId="233" applyFont="1" applyFill="1" applyBorder="1" applyAlignment="1">
      <alignment horizontal="left" vertical="center"/>
    </xf>
    <xf numFmtId="0" fontId="129" fillId="42" borderId="102" xfId="233" applyFont="1" applyFill="1" applyBorder="1" applyAlignment="1">
      <alignment horizontal="left" vertical="center"/>
    </xf>
    <xf numFmtId="0" fontId="129" fillId="42" borderId="103" xfId="233" applyFont="1" applyFill="1" applyBorder="1" applyAlignment="1">
      <alignment horizontal="left" vertical="center"/>
    </xf>
    <xf numFmtId="0" fontId="129" fillId="42" borderId="104" xfId="233" applyFont="1" applyFill="1" applyBorder="1" applyAlignment="1">
      <alignment horizontal="left" vertical="center"/>
    </xf>
    <xf numFmtId="0" fontId="62" fillId="42" borderId="105" xfId="233" applyFont="1" applyFill="1" applyBorder="1" applyAlignment="1">
      <alignment horizontal="left" vertical="center"/>
    </xf>
    <xf numFmtId="0" fontId="62" fillId="42" borderId="106" xfId="233" applyFont="1" applyFill="1" applyBorder="1" applyAlignment="1">
      <alignment horizontal="left" vertical="center"/>
    </xf>
    <xf numFmtId="0" fontId="62" fillId="42" borderId="107" xfId="233" applyFont="1" applyFill="1" applyBorder="1" applyAlignment="1">
      <alignment horizontal="left" vertical="center"/>
    </xf>
    <xf numFmtId="0" fontId="55" fillId="42" borderId="108" xfId="233" applyFont="1" applyFill="1" applyBorder="1" applyAlignment="1">
      <alignment horizontal="left" vertical="center"/>
    </xf>
    <xf numFmtId="0" fontId="55" fillId="42" borderId="109" xfId="233" applyFont="1" applyFill="1" applyBorder="1" applyAlignment="1">
      <alignment horizontal="left" vertical="center"/>
    </xf>
    <xf numFmtId="0" fontId="55" fillId="42" borderId="110" xfId="233" applyFont="1" applyFill="1" applyBorder="1" applyAlignment="1">
      <alignment horizontal="left" vertical="center"/>
    </xf>
    <xf numFmtId="0" fontId="123" fillId="0" borderId="94" xfId="238" applyFont="1" applyBorder="1" applyAlignment="1">
      <alignment horizontal="center" vertical="center" wrapText="1"/>
    </xf>
    <xf numFmtId="0" fontId="42" fillId="0" borderId="94" xfId="238" applyFont="1" applyBorder="1" applyAlignment="1">
      <alignment horizontal="center" vertical="center" wrapText="1"/>
    </xf>
    <xf numFmtId="0" fontId="123" fillId="0" borderId="69" xfId="238" applyFont="1" applyBorder="1" applyAlignment="1">
      <alignment horizontal="center" vertical="center"/>
    </xf>
    <xf numFmtId="0" fontId="42" fillId="0" borderId="69" xfId="238" applyFont="1" applyBorder="1" applyAlignment="1">
      <alignment horizontal="center" vertical="center"/>
    </xf>
    <xf numFmtId="14" fontId="42" fillId="0" borderId="69" xfId="238" applyNumberFormat="1" applyFont="1" applyBorder="1" applyAlignment="1">
      <alignment horizontal="center" vertical="center"/>
    </xf>
    <xf numFmtId="0" fontId="42" fillId="0" borderId="69" xfId="238" applyFont="1" applyBorder="1" applyAlignment="1">
      <alignment horizontal="center" vertical="center" wrapText="1"/>
    </xf>
    <xf numFmtId="0" fontId="15" fillId="0" borderId="69" xfId="238" applyFont="1" applyBorder="1" applyAlignment="1">
      <alignment horizontal="center" vertical="center"/>
    </xf>
    <xf numFmtId="0" fontId="48" fillId="0" borderId="69" xfId="238" applyFont="1" applyBorder="1" applyAlignment="1">
      <alignment horizontal="center" vertical="center" wrapText="1"/>
    </xf>
    <xf numFmtId="0" fontId="123" fillId="0" borderId="69" xfId="238" applyFont="1" applyBorder="1" applyAlignment="1">
      <alignment horizontal="center" vertical="center" wrapText="1"/>
    </xf>
    <xf numFmtId="0" fontId="123" fillId="0" borderId="68" xfId="234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39" applyFont="1" applyFill="1" applyBorder="1" applyAlignment="1">
      <alignment vertical="center"/>
    </xf>
    <xf numFmtId="0" fontId="110" fillId="42" borderId="0" xfId="239" applyFont="1" applyFill="1" applyBorder="1" applyAlignment="1">
      <alignment vertical="center"/>
    </xf>
    <xf numFmtId="0" fontId="62" fillId="42" borderId="0" xfId="239" applyFont="1" applyFill="1" applyBorder="1" applyAlignment="1">
      <alignment vertical="center"/>
    </xf>
    <xf numFmtId="186" fontId="63" fillId="42" borderId="0" xfId="239" applyNumberFormat="1" applyFont="1" applyFill="1" applyBorder="1" applyAlignment="1">
      <alignment vertical="center"/>
    </xf>
    <xf numFmtId="0" fontId="14" fillId="42" borderId="0" xfId="239" applyFill="1" applyBorder="1"/>
    <xf numFmtId="0" fontId="14" fillId="0" borderId="0" xfId="240"/>
    <xf numFmtId="0" fontId="55" fillId="42" borderId="0" xfId="239" applyFont="1" applyFill="1" applyBorder="1" applyAlignment="1">
      <alignment vertical="center"/>
    </xf>
    <xf numFmtId="186" fontId="63" fillId="42" borderId="0" xfId="239" applyNumberFormat="1" applyFont="1" applyFill="1" applyBorder="1" applyAlignment="1">
      <alignment horizontal="left" vertical="center"/>
    </xf>
    <xf numFmtId="0" fontId="48" fillId="42" borderId="0" xfId="239" applyFont="1" applyFill="1" applyAlignment="1">
      <alignment vertical="center"/>
    </xf>
    <xf numFmtId="0" fontId="14" fillId="42" borderId="0" xfId="239" applyFill="1"/>
    <xf numFmtId="0" fontId="79" fillId="42" borderId="0" xfId="239" applyFont="1" applyFill="1" applyBorder="1" applyAlignment="1">
      <alignment vertical="justify"/>
    </xf>
    <xf numFmtId="0" fontId="14" fillId="42" borderId="0" xfId="239" applyFill="1" applyAlignment="1">
      <alignment horizontal="center"/>
    </xf>
    <xf numFmtId="0" fontId="55" fillId="42" borderId="0" xfId="239" applyFont="1" applyFill="1" applyBorder="1" applyAlignment="1">
      <alignment vertical="justify"/>
    </xf>
    <xf numFmtId="186" fontId="63" fillId="42" borderId="0" xfId="239" applyNumberFormat="1" applyFont="1" applyFill="1" applyBorder="1" applyAlignment="1">
      <alignment horizontal="left" vertical="justify"/>
    </xf>
    <xf numFmtId="0" fontId="62" fillId="42" borderId="0" xfId="239" applyFont="1" applyFill="1" applyBorder="1" applyAlignment="1">
      <alignment horizontal="left" vertical="top"/>
    </xf>
    <xf numFmtId="186" fontId="63" fillId="42" borderId="0" xfId="239" applyNumberFormat="1" applyFont="1" applyFill="1" applyBorder="1" applyAlignment="1">
      <alignment horizontal="left" vertical="top"/>
    </xf>
    <xf numFmtId="0" fontId="79" fillId="42" borderId="0" xfId="239" applyFont="1" applyFill="1" applyBorder="1" applyAlignment="1">
      <alignment vertical="center" wrapText="1"/>
    </xf>
    <xf numFmtId="0" fontId="62" fillId="42" borderId="99" xfId="239" applyFont="1" applyFill="1" applyBorder="1" applyAlignment="1">
      <alignment horizontal="left" vertical="center"/>
    </xf>
    <xf numFmtId="0" fontId="62" fillId="42" borderId="100" xfId="239" applyFont="1" applyFill="1" applyBorder="1" applyAlignment="1">
      <alignment horizontal="left" vertical="center"/>
    </xf>
    <xf numFmtId="0" fontId="62" fillId="42" borderId="101" xfId="239" applyFont="1" applyFill="1" applyBorder="1" applyAlignment="1">
      <alignment horizontal="left" vertical="center"/>
    </xf>
    <xf numFmtId="0" fontId="62" fillId="42" borderId="102" xfId="239" applyFont="1" applyFill="1" applyBorder="1" applyAlignment="1">
      <alignment horizontal="left" vertical="center"/>
    </xf>
    <xf numFmtId="0" fontId="62" fillId="42" borderId="103" xfId="239" applyFont="1" applyFill="1" applyBorder="1" applyAlignment="1">
      <alignment horizontal="left" vertical="center"/>
    </xf>
    <xf numFmtId="0" fontId="62" fillId="42" borderId="104" xfId="239" applyFont="1" applyFill="1" applyBorder="1" applyAlignment="1">
      <alignment horizontal="left" vertical="center"/>
    </xf>
    <xf numFmtId="0" fontId="63" fillId="42" borderId="105" xfId="243" applyFont="1" applyFill="1" applyBorder="1" applyAlignment="1">
      <alignment horizontal="left" vertical="center"/>
    </xf>
    <xf numFmtId="0" fontId="63" fillId="42" borderId="106" xfId="239" applyFont="1" applyFill="1" applyBorder="1" applyAlignment="1">
      <alignment horizontal="left" vertical="center"/>
    </xf>
    <xf numFmtId="0" fontId="63" fillId="42" borderId="107" xfId="239" applyFont="1" applyFill="1" applyBorder="1" applyAlignment="1">
      <alignment horizontal="left" vertical="center"/>
    </xf>
    <xf numFmtId="0" fontId="129" fillId="42" borderId="102" xfId="239" applyFont="1" applyFill="1" applyBorder="1" applyAlignment="1">
      <alignment horizontal="left" vertical="center"/>
    </xf>
    <xf numFmtId="0" fontId="129" fillId="42" borderId="103" xfId="239" applyFont="1" applyFill="1" applyBorder="1" applyAlignment="1">
      <alignment horizontal="left" vertical="center"/>
    </xf>
    <xf numFmtId="0" fontId="129" fillId="42" borderId="104" xfId="239" applyFont="1" applyFill="1" applyBorder="1" applyAlignment="1">
      <alignment horizontal="left" vertical="center"/>
    </xf>
    <xf numFmtId="0" fontId="62" fillId="42" borderId="105" xfId="239" applyFont="1" applyFill="1" applyBorder="1" applyAlignment="1">
      <alignment horizontal="left" vertical="center"/>
    </xf>
    <xf numFmtId="0" fontId="62" fillId="42" borderId="106" xfId="239" applyFont="1" applyFill="1" applyBorder="1" applyAlignment="1">
      <alignment horizontal="left" vertical="center"/>
    </xf>
    <xf numFmtId="0" fontId="62" fillId="42" borderId="107" xfId="239" applyFont="1" applyFill="1" applyBorder="1" applyAlignment="1">
      <alignment horizontal="left" vertical="center"/>
    </xf>
    <xf numFmtId="0" fontId="55" fillId="42" borderId="108" xfId="239" applyFont="1" applyFill="1" applyBorder="1" applyAlignment="1">
      <alignment horizontal="left" vertical="center"/>
    </xf>
    <xf numFmtId="0" fontId="55" fillId="42" borderId="109" xfId="239" applyFont="1" applyFill="1" applyBorder="1" applyAlignment="1">
      <alignment horizontal="left" vertical="center"/>
    </xf>
    <xf numFmtId="0" fontId="55" fillId="42" borderId="110" xfId="239" applyFont="1" applyFill="1" applyBorder="1" applyAlignment="1">
      <alignment horizontal="left" vertical="center"/>
    </xf>
    <xf numFmtId="0" fontId="62" fillId="0" borderId="0" xfId="244"/>
    <xf numFmtId="0" fontId="131" fillId="0" borderId="68" xfId="172" applyFont="1" applyBorder="1" applyAlignment="1">
      <alignment horizontal="center" vertical="center" wrapText="1"/>
    </xf>
    <xf numFmtId="0" fontId="45" fillId="0" borderId="68" xfId="172" applyFont="1" applyBorder="1" applyAlignment="1">
      <alignment horizontal="center" vertical="center"/>
    </xf>
    <xf numFmtId="0" fontId="48" fillId="0" borderId="68" xfId="172" applyFont="1" applyBorder="1" applyAlignment="1">
      <alignment horizontal="center" vertical="center"/>
    </xf>
    <xf numFmtId="0" fontId="131" fillId="0" borderId="68" xfId="172" applyFont="1" applyBorder="1" applyAlignment="1">
      <alignment horizontal="center" vertical="center"/>
    </xf>
    <xf numFmtId="0" fontId="42" fillId="0" borderId="130" xfId="172" applyFont="1" applyBorder="1" applyAlignment="1">
      <alignment horizontal="center" vertical="center" wrapText="1"/>
    </xf>
    <xf numFmtId="0" fontId="42" fillId="0" borderId="68" xfId="172" applyFont="1" applyBorder="1" applyAlignment="1">
      <alignment horizontal="center" vertical="center" wrapText="1"/>
    </xf>
    <xf numFmtId="0" fontId="123" fillId="0" borderId="68" xfId="172" applyFont="1" applyBorder="1" applyAlignment="1">
      <alignment horizontal="center" vertical="center"/>
    </xf>
    <xf numFmtId="0" fontId="42" fillId="0" borderId="68" xfId="172" applyFont="1" applyBorder="1" applyAlignment="1">
      <alignment horizontal="center" vertical="center"/>
    </xf>
    <xf numFmtId="0" fontId="123" fillId="0" borderId="130" xfId="172" applyFont="1" applyBorder="1" applyAlignment="1">
      <alignment horizontal="center" vertical="center" wrapText="1"/>
    </xf>
    <xf numFmtId="0" fontId="123" fillId="0" borderId="68" xfId="240" applyFont="1" applyBorder="1" applyAlignment="1">
      <alignment horizontal="left" vertical="center" wrapText="1"/>
    </xf>
    <xf numFmtId="0" fontId="109" fillId="42" borderId="0" xfId="245" applyFont="1" applyFill="1" applyBorder="1" applyAlignment="1">
      <alignment vertical="center"/>
    </xf>
    <xf numFmtId="0" fontId="110" fillId="42" borderId="0" xfId="245" applyFont="1" applyFill="1" applyBorder="1" applyAlignment="1">
      <alignment vertical="center"/>
    </xf>
    <xf numFmtId="0" fontId="62" fillId="42" borderId="0" xfId="245" applyFont="1" applyFill="1" applyBorder="1" applyAlignment="1">
      <alignment vertical="center"/>
    </xf>
    <xf numFmtId="186" fontId="63" fillId="42" borderId="0" xfId="245" applyNumberFormat="1" applyFont="1" applyFill="1" applyBorder="1" applyAlignment="1">
      <alignment vertical="center"/>
    </xf>
    <xf numFmtId="0" fontId="13" fillId="42" borderId="0" xfId="245" applyFill="1" applyBorder="1"/>
    <xf numFmtId="0" fontId="13" fillId="0" borderId="0" xfId="246"/>
    <xf numFmtId="0" fontId="55" fillId="42" borderId="0" xfId="245" applyFont="1" applyFill="1" applyBorder="1" applyAlignment="1">
      <alignment vertical="center"/>
    </xf>
    <xf numFmtId="186" fontId="63" fillId="42" borderId="0" xfId="245" applyNumberFormat="1" applyFont="1" applyFill="1" applyBorder="1" applyAlignment="1">
      <alignment horizontal="left" vertical="center"/>
    </xf>
    <xf numFmtId="0" fontId="48" fillId="42" borderId="0" xfId="245" applyFont="1" applyFill="1" applyAlignment="1">
      <alignment vertical="center"/>
    </xf>
    <xf numFmtId="0" fontId="13" fillId="42" borderId="0" xfId="245" applyFill="1"/>
    <xf numFmtId="0" fontId="79" fillId="42" borderId="0" xfId="245" applyFont="1" applyFill="1" applyBorder="1" applyAlignment="1">
      <alignment vertical="justify"/>
    </xf>
    <xf numFmtId="0" fontId="13" fillId="42" borderId="0" xfId="245" applyFill="1" applyAlignment="1">
      <alignment horizontal="center"/>
    </xf>
    <xf numFmtId="0" fontId="55" fillId="42" borderId="0" xfId="245" applyFont="1" applyFill="1" applyBorder="1" applyAlignment="1">
      <alignment vertical="justify"/>
    </xf>
    <xf numFmtId="186" fontId="63" fillId="42" borderId="0" xfId="245" applyNumberFormat="1" applyFont="1" applyFill="1" applyBorder="1" applyAlignment="1">
      <alignment horizontal="left" vertical="justify"/>
    </xf>
    <xf numFmtId="0" fontId="62" fillId="42" borderId="0" xfId="245" applyFont="1" applyFill="1" applyBorder="1" applyAlignment="1">
      <alignment horizontal="left" vertical="top"/>
    </xf>
    <xf numFmtId="186" fontId="63" fillId="42" borderId="0" xfId="245" applyNumberFormat="1" applyFont="1" applyFill="1" applyBorder="1" applyAlignment="1">
      <alignment horizontal="left" vertical="top"/>
    </xf>
    <xf numFmtId="0" fontId="79" fillId="42" borderId="0" xfId="245" applyFont="1" applyFill="1" applyBorder="1" applyAlignment="1">
      <alignment vertical="center" wrapText="1"/>
    </xf>
    <xf numFmtId="0" fontId="62" fillId="42" borderId="99" xfId="245" applyFont="1" applyFill="1" applyBorder="1" applyAlignment="1">
      <alignment horizontal="left" vertical="center"/>
    </xf>
    <xf numFmtId="0" fontId="62" fillId="42" borderId="100" xfId="245" applyFont="1" applyFill="1" applyBorder="1" applyAlignment="1">
      <alignment horizontal="left" vertical="center"/>
    </xf>
    <xf numFmtId="0" fontId="62" fillId="42" borderId="101" xfId="245" applyFont="1" applyFill="1" applyBorder="1" applyAlignment="1">
      <alignment horizontal="left" vertical="center"/>
    </xf>
    <xf numFmtId="0" fontId="62" fillId="42" borderId="102" xfId="245" applyFont="1" applyFill="1" applyBorder="1" applyAlignment="1">
      <alignment horizontal="left" vertical="center"/>
    </xf>
    <xf numFmtId="0" fontId="62" fillId="42" borderId="103" xfId="245" applyFont="1" applyFill="1" applyBorder="1" applyAlignment="1">
      <alignment horizontal="left" vertical="center"/>
    </xf>
    <xf numFmtId="0" fontId="62" fillId="42" borderId="104" xfId="245" applyFont="1" applyFill="1" applyBorder="1" applyAlignment="1">
      <alignment horizontal="left" vertical="center"/>
    </xf>
    <xf numFmtId="0" fontId="129" fillId="42" borderId="102" xfId="245" applyFont="1" applyFill="1" applyBorder="1" applyAlignment="1">
      <alignment horizontal="left" vertical="center"/>
    </xf>
    <xf numFmtId="0" fontId="129" fillId="42" borderId="103" xfId="245" applyFont="1" applyFill="1" applyBorder="1" applyAlignment="1">
      <alignment horizontal="left" vertical="center"/>
    </xf>
    <xf numFmtId="0" fontId="129" fillId="42" borderId="104" xfId="245" applyFont="1" applyFill="1" applyBorder="1" applyAlignment="1">
      <alignment horizontal="left" vertical="center"/>
    </xf>
    <xf numFmtId="0" fontId="62" fillId="42" borderId="105" xfId="245" applyFont="1" applyFill="1" applyBorder="1" applyAlignment="1">
      <alignment horizontal="left" vertical="center"/>
    </xf>
    <xf numFmtId="0" fontId="62" fillId="42" borderId="106" xfId="245" applyFont="1" applyFill="1" applyBorder="1" applyAlignment="1">
      <alignment horizontal="left" vertical="center"/>
    </xf>
    <xf numFmtId="0" fontId="62" fillId="42" borderId="107" xfId="245" applyFont="1" applyFill="1" applyBorder="1" applyAlignment="1">
      <alignment horizontal="left" vertical="center"/>
    </xf>
    <xf numFmtId="0" fontId="55" fillId="42" borderId="108" xfId="245" applyFont="1" applyFill="1" applyBorder="1" applyAlignment="1">
      <alignment horizontal="left" vertical="center"/>
    </xf>
    <xf numFmtId="0" fontId="55" fillId="42" borderId="109" xfId="245" applyFont="1" applyFill="1" applyBorder="1" applyAlignment="1">
      <alignment horizontal="left" vertical="center"/>
    </xf>
    <xf numFmtId="0" fontId="55" fillId="42" borderId="110" xfId="245" applyFont="1" applyFill="1" applyBorder="1" applyAlignment="1">
      <alignment horizontal="left" vertical="center"/>
    </xf>
    <xf numFmtId="0" fontId="132" fillId="0" borderId="0" xfId="250"/>
    <xf numFmtId="0" fontId="123" fillId="0" borderId="94" xfId="0" applyFont="1" applyBorder="1" applyAlignment="1">
      <alignment horizontal="center" vertical="center" wrapText="1"/>
    </xf>
    <xf numFmtId="0" fontId="42" fillId="0" borderId="94" xfId="0" applyFont="1" applyBorder="1" applyAlignment="1">
      <alignment horizontal="center" vertical="center" wrapText="1"/>
    </xf>
    <xf numFmtId="0" fontId="123" fillId="0" borderId="69" xfId="0" applyFont="1" applyBorder="1" applyAlignment="1">
      <alignment horizontal="center" vertical="center"/>
    </xf>
    <xf numFmtId="0" fontId="48" fillId="0" borderId="69" xfId="0" applyFont="1" applyBorder="1" applyAlignment="1">
      <alignment horizontal="center" vertical="center"/>
    </xf>
    <xf numFmtId="14" fontId="48" fillId="0" borderId="69" xfId="0" applyNumberFormat="1" applyFont="1" applyBorder="1" applyAlignment="1">
      <alignment horizontal="center" vertical="center"/>
    </xf>
    <xf numFmtId="0" fontId="42" fillId="0" borderId="69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/>
    </xf>
    <xf numFmtId="0" fontId="123" fillId="0" borderId="69" xfId="0" applyFont="1" applyBorder="1" applyAlignment="1">
      <alignment horizontal="center" vertical="center" wrapText="1"/>
    </xf>
    <xf numFmtId="0" fontId="123" fillId="0" borderId="68" xfId="251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52" applyFont="1" applyFill="1" applyBorder="1" applyAlignment="1">
      <alignment vertical="center"/>
    </xf>
    <xf numFmtId="0" fontId="110" fillId="42" borderId="0" xfId="252" applyFont="1" applyFill="1" applyBorder="1" applyAlignment="1">
      <alignment vertical="center"/>
    </xf>
    <xf numFmtId="0" fontId="62" fillId="42" borderId="0" xfId="252" applyFont="1" applyFill="1" applyBorder="1" applyAlignment="1">
      <alignment vertical="center"/>
    </xf>
    <xf numFmtId="186" fontId="63" fillId="42" borderId="0" xfId="252" applyNumberFormat="1" applyFont="1" applyFill="1" applyBorder="1" applyAlignment="1">
      <alignment vertical="center"/>
    </xf>
    <xf numFmtId="0" fontId="12" fillId="42" borderId="0" xfId="252" applyFill="1" applyBorder="1"/>
    <xf numFmtId="0" fontId="12" fillId="0" borderId="0" xfId="253"/>
    <xf numFmtId="0" fontId="55" fillId="42" borderId="0" xfId="252" applyFont="1" applyFill="1" applyBorder="1" applyAlignment="1">
      <alignment vertical="center"/>
    </xf>
    <xf numFmtId="186" fontId="63" fillId="42" borderId="0" xfId="252" applyNumberFormat="1" applyFont="1" applyFill="1" applyBorder="1" applyAlignment="1">
      <alignment horizontal="left" vertical="center"/>
    </xf>
    <xf numFmtId="0" fontId="48" fillId="42" borderId="0" xfId="252" applyFont="1" applyFill="1" applyAlignment="1">
      <alignment vertical="center"/>
    </xf>
    <xf numFmtId="0" fontId="12" fillId="42" borderId="0" xfId="252" applyFill="1"/>
    <xf numFmtId="0" fontId="79" fillId="42" borderId="0" xfId="252" applyFont="1" applyFill="1" applyBorder="1" applyAlignment="1">
      <alignment vertical="justify"/>
    </xf>
    <xf numFmtId="0" fontId="12" fillId="42" borderId="0" xfId="252" applyFill="1" applyAlignment="1">
      <alignment horizontal="center"/>
    </xf>
    <xf numFmtId="0" fontId="55" fillId="42" borderId="0" xfId="252" applyFont="1" applyFill="1" applyBorder="1" applyAlignment="1">
      <alignment vertical="justify"/>
    </xf>
    <xf numFmtId="186" fontId="63" fillId="42" borderId="0" xfId="252" applyNumberFormat="1" applyFont="1" applyFill="1" applyBorder="1" applyAlignment="1">
      <alignment horizontal="left" vertical="justify"/>
    </xf>
    <xf numFmtId="0" fontId="62" fillId="42" borderId="0" xfId="252" applyFont="1" applyFill="1" applyBorder="1" applyAlignment="1">
      <alignment horizontal="left" vertical="top"/>
    </xf>
    <xf numFmtId="186" fontId="63" fillId="42" borderId="0" xfId="252" applyNumberFormat="1" applyFont="1" applyFill="1" applyBorder="1" applyAlignment="1">
      <alignment horizontal="left" vertical="top"/>
    </xf>
    <xf numFmtId="0" fontId="79" fillId="42" borderId="0" xfId="252" applyFont="1" applyFill="1" applyBorder="1" applyAlignment="1">
      <alignment vertical="center" wrapText="1"/>
    </xf>
    <xf numFmtId="0" fontId="62" fillId="42" borderId="99" xfId="252" applyFont="1" applyFill="1" applyBorder="1" applyAlignment="1">
      <alignment horizontal="left" vertical="center"/>
    </xf>
    <xf numFmtId="0" fontId="62" fillId="42" borderId="100" xfId="252" applyFont="1" applyFill="1" applyBorder="1" applyAlignment="1">
      <alignment horizontal="left" vertical="center"/>
    </xf>
    <xf numFmtId="0" fontId="62" fillId="42" borderId="101" xfId="252" applyFont="1" applyFill="1" applyBorder="1" applyAlignment="1">
      <alignment horizontal="left" vertical="center"/>
    </xf>
    <xf numFmtId="0" fontId="62" fillId="42" borderId="102" xfId="252" applyFont="1" applyFill="1" applyBorder="1" applyAlignment="1">
      <alignment horizontal="left" vertical="center"/>
    </xf>
    <xf numFmtId="0" fontId="62" fillId="42" borderId="103" xfId="252" applyFont="1" applyFill="1" applyBorder="1" applyAlignment="1">
      <alignment horizontal="left" vertical="center"/>
    </xf>
    <xf numFmtId="0" fontId="62" fillId="42" borderId="104" xfId="252" applyFont="1" applyFill="1" applyBorder="1" applyAlignment="1">
      <alignment horizontal="left" vertical="center"/>
    </xf>
    <xf numFmtId="0" fontId="129" fillId="42" borderId="102" xfId="252" applyFont="1" applyFill="1" applyBorder="1" applyAlignment="1">
      <alignment horizontal="left" vertical="center"/>
    </xf>
    <xf numFmtId="0" fontId="129" fillId="42" borderId="103" xfId="252" applyFont="1" applyFill="1" applyBorder="1" applyAlignment="1">
      <alignment horizontal="left" vertical="center"/>
    </xf>
    <xf numFmtId="0" fontId="129" fillId="42" borderId="104" xfId="252" applyFont="1" applyFill="1" applyBorder="1" applyAlignment="1">
      <alignment horizontal="left" vertical="center"/>
    </xf>
    <xf numFmtId="0" fontId="62" fillId="42" borderId="105" xfId="252" applyFont="1" applyFill="1" applyBorder="1" applyAlignment="1">
      <alignment horizontal="left" vertical="center"/>
    </xf>
    <xf numFmtId="0" fontId="62" fillId="42" borderId="106" xfId="252" applyFont="1" applyFill="1" applyBorder="1" applyAlignment="1">
      <alignment horizontal="left" vertical="center"/>
    </xf>
    <xf numFmtId="0" fontId="62" fillId="42" borderId="107" xfId="252" applyFont="1" applyFill="1" applyBorder="1" applyAlignment="1">
      <alignment horizontal="left" vertical="center"/>
    </xf>
    <xf numFmtId="0" fontId="55" fillId="42" borderId="108" xfId="252" applyFont="1" applyFill="1" applyBorder="1" applyAlignment="1">
      <alignment horizontal="left" vertical="center"/>
    </xf>
    <xf numFmtId="0" fontId="55" fillId="42" borderId="109" xfId="252" applyFont="1" applyFill="1" applyBorder="1" applyAlignment="1">
      <alignment horizontal="left" vertical="center"/>
    </xf>
    <xf numFmtId="0" fontId="55" fillId="42" borderId="110" xfId="252" applyFont="1" applyFill="1" applyBorder="1" applyAlignment="1">
      <alignment horizontal="left" vertical="center"/>
    </xf>
    <xf numFmtId="14" fontId="48" fillId="0" borderId="68" xfId="172" applyNumberFormat="1" applyFont="1" applyBorder="1" applyAlignment="1">
      <alignment horizontal="center" vertical="center"/>
    </xf>
    <xf numFmtId="0" fontId="123" fillId="0" borderId="68" xfId="256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57" applyFont="1" applyFill="1" applyBorder="1" applyAlignment="1">
      <alignment vertical="center"/>
    </xf>
    <xf numFmtId="0" fontId="110" fillId="42" borderId="0" xfId="257" applyFont="1" applyFill="1" applyBorder="1" applyAlignment="1">
      <alignment vertical="center"/>
    </xf>
    <xf numFmtId="0" fontId="62" fillId="42" borderId="0" xfId="257" applyFont="1" applyFill="1" applyBorder="1" applyAlignment="1">
      <alignment vertical="center"/>
    </xf>
    <xf numFmtId="186" fontId="63" fillId="42" borderId="0" xfId="257" applyNumberFormat="1" applyFont="1" applyFill="1" applyBorder="1" applyAlignment="1">
      <alignment vertical="center"/>
    </xf>
    <xf numFmtId="0" fontId="11" fillId="42" borderId="0" xfId="257" applyFill="1" applyBorder="1"/>
    <xf numFmtId="0" fontId="11" fillId="0" borderId="0" xfId="258"/>
    <xf numFmtId="0" fontId="55" fillId="42" borderId="0" xfId="257" applyFont="1" applyFill="1" applyBorder="1" applyAlignment="1">
      <alignment vertical="justify"/>
    </xf>
    <xf numFmtId="186" fontId="63" fillId="42" borderId="0" xfId="257" applyNumberFormat="1" applyFont="1" applyFill="1" applyBorder="1" applyAlignment="1">
      <alignment horizontal="left" vertical="justify"/>
    </xf>
    <xf numFmtId="0" fontId="62" fillId="42" borderId="0" xfId="257" applyFont="1" applyFill="1" applyBorder="1" applyAlignment="1">
      <alignment horizontal="left" vertical="top"/>
    </xf>
    <xf numFmtId="0" fontId="79" fillId="42" borderId="0" xfId="257" applyFont="1" applyFill="1" applyBorder="1" applyAlignment="1">
      <alignment vertical="justify"/>
    </xf>
    <xf numFmtId="186" fontId="63" fillId="42" borderId="0" xfId="257" applyNumberFormat="1" applyFont="1" applyFill="1" applyBorder="1" applyAlignment="1">
      <alignment horizontal="left" vertical="top"/>
    </xf>
    <xf numFmtId="0" fontId="79" fillId="42" borderId="0" xfId="257" applyFont="1" applyFill="1" applyBorder="1" applyAlignment="1">
      <alignment vertical="center" wrapText="1"/>
    </xf>
    <xf numFmtId="0" fontId="62" fillId="42" borderId="99" xfId="257" applyFont="1" applyFill="1" applyBorder="1" applyAlignment="1">
      <alignment horizontal="left" vertical="center"/>
    </xf>
    <xf numFmtId="0" fontId="62" fillId="42" borderId="100" xfId="257" applyFont="1" applyFill="1" applyBorder="1" applyAlignment="1">
      <alignment horizontal="left" vertical="center"/>
    </xf>
    <xf numFmtId="0" fontId="62" fillId="42" borderId="101" xfId="257" applyFont="1" applyFill="1" applyBorder="1" applyAlignment="1">
      <alignment horizontal="left" vertical="center"/>
    </xf>
    <xf numFmtId="0" fontId="62" fillId="42" borderId="102" xfId="257" applyFont="1" applyFill="1" applyBorder="1" applyAlignment="1">
      <alignment horizontal="left" vertical="center"/>
    </xf>
    <xf numFmtId="0" fontId="62" fillId="42" borderId="103" xfId="257" applyFont="1" applyFill="1" applyBorder="1" applyAlignment="1">
      <alignment horizontal="left" vertical="center"/>
    </xf>
    <xf numFmtId="0" fontId="62" fillId="42" borderId="104" xfId="257" applyFont="1" applyFill="1" applyBorder="1" applyAlignment="1">
      <alignment horizontal="left" vertical="center"/>
    </xf>
    <xf numFmtId="0" fontId="129" fillId="42" borderId="102" xfId="257" applyFont="1" applyFill="1" applyBorder="1" applyAlignment="1">
      <alignment horizontal="left" vertical="center"/>
    </xf>
    <xf numFmtId="0" fontId="129" fillId="42" borderId="103" xfId="257" applyFont="1" applyFill="1" applyBorder="1" applyAlignment="1">
      <alignment horizontal="left" vertical="center"/>
    </xf>
    <xf numFmtId="0" fontId="129" fillId="42" borderId="104" xfId="257" applyFont="1" applyFill="1" applyBorder="1" applyAlignment="1">
      <alignment horizontal="left" vertical="center"/>
    </xf>
    <xf numFmtId="0" fontId="62" fillId="42" borderId="105" xfId="257" applyFont="1" applyFill="1" applyBorder="1" applyAlignment="1">
      <alignment horizontal="left" vertical="center"/>
    </xf>
    <xf numFmtId="0" fontId="62" fillId="42" borderId="106" xfId="257" applyFont="1" applyFill="1" applyBorder="1" applyAlignment="1">
      <alignment horizontal="left" vertical="center"/>
    </xf>
    <xf numFmtId="0" fontId="62" fillId="42" borderId="107" xfId="257" applyFont="1" applyFill="1" applyBorder="1" applyAlignment="1">
      <alignment horizontal="left" vertical="center"/>
    </xf>
    <xf numFmtId="0" fontId="55" fillId="42" borderId="108" xfId="257" applyFont="1" applyFill="1" applyBorder="1" applyAlignment="1">
      <alignment horizontal="left" vertical="center"/>
    </xf>
    <xf numFmtId="0" fontId="55" fillId="42" borderId="109" xfId="257" applyFont="1" applyFill="1" applyBorder="1" applyAlignment="1">
      <alignment horizontal="left" vertical="center"/>
    </xf>
    <xf numFmtId="0" fontId="55" fillId="42" borderId="110" xfId="257" applyFont="1" applyFill="1" applyBorder="1" applyAlignment="1">
      <alignment horizontal="left" vertical="center"/>
    </xf>
    <xf numFmtId="0" fontId="62" fillId="42" borderId="0" xfId="244" applyFill="1"/>
    <xf numFmtId="0" fontId="55" fillId="42" borderId="32" xfId="257" applyFont="1" applyFill="1" applyBorder="1" applyAlignment="1">
      <alignment horizontal="left" vertical="center"/>
    </xf>
    <xf numFmtId="0" fontId="55" fillId="42" borderId="0" xfId="257" applyFont="1" applyFill="1" applyBorder="1" applyAlignment="1">
      <alignment horizontal="left" vertical="center"/>
    </xf>
    <xf numFmtId="0" fontId="122" fillId="49" borderId="130" xfId="183" applyFont="1" applyFill="1" applyBorder="1" applyAlignment="1">
      <alignment horizontal="center" vertical="center" wrapText="1"/>
    </xf>
    <xf numFmtId="0" fontId="122" fillId="49" borderId="68" xfId="183" applyFont="1" applyFill="1" applyBorder="1" applyAlignment="1">
      <alignment horizontal="center" vertical="center" wrapText="1"/>
    </xf>
    <xf numFmtId="0" fontId="131" fillId="0" borderId="68" xfId="261" applyFont="1" applyBorder="1" applyAlignment="1">
      <alignment horizontal="center" vertical="center" wrapText="1"/>
    </xf>
    <xf numFmtId="0" fontId="45" fillId="0" borderId="68" xfId="261" applyFont="1" applyBorder="1" applyAlignment="1">
      <alignment horizontal="center" vertical="center"/>
    </xf>
    <xf numFmtId="0" fontId="133" fillId="0" borderId="68" xfId="261" applyFont="1" applyBorder="1" applyAlignment="1">
      <alignment horizontal="center" vertical="center"/>
    </xf>
    <xf numFmtId="14" fontId="11" fillId="0" borderId="68" xfId="261" applyNumberFormat="1" applyFont="1" applyBorder="1" applyAlignment="1">
      <alignment horizontal="center" vertical="center"/>
    </xf>
    <xf numFmtId="0" fontId="11" fillId="0" borderId="68" xfId="261" applyFont="1" applyBorder="1" applyAlignment="1">
      <alignment horizontal="center" vertical="center"/>
    </xf>
    <xf numFmtId="0" fontId="52" fillId="0" borderId="68" xfId="261" applyFont="1" applyBorder="1" applyAlignment="1">
      <alignment horizontal="center" vertical="center"/>
    </xf>
    <xf numFmtId="0" fontId="42" fillId="0" borderId="68" xfId="261" applyFont="1" applyBorder="1" applyAlignment="1">
      <alignment horizontal="center" vertical="center" wrapText="1"/>
    </xf>
    <xf numFmtId="0" fontId="123" fillId="0" borderId="68" xfId="261" applyFont="1" applyBorder="1" applyAlignment="1">
      <alignment horizontal="center" vertical="center"/>
    </xf>
    <xf numFmtId="0" fontId="48" fillId="0" borderId="68" xfId="261" applyFont="1" applyBorder="1" applyAlignment="1">
      <alignment horizontal="center" vertical="center"/>
    </xf>
    <xf numFmtId="0" fontId="11" fillId="42" borderId="68" xfId="261" applyFont="1" applyFill="1" applyBorder="1" applyAlignment="1">
      <alignment horizontal="center" vertical="center"/>
    </xf>
    <xf numFmtId="0" fontId="42" fillId="0" borderId="130" xfId="261" applyFont="1" applyBorder="1" applyAlignment="1">
      <alignment horizontal="center" vertical="center" wrapText="1"/>
    </xf>
    <xf numFmtId="0" fontId="123" fillId="0" borderId="130" xfId="261" applyFont="1" applyBorder="1" applyAlignment="1">
      <alignment horizontal="center" vertical="center" wrapText="1"/>
    </xf>
    <xf numFmtId="0" fontId="123" fillId="0" borderId="68" xfId="258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9" fillId="0" borderId="68" xfId="261" applyFont="1" applyBorder="1" applyAlignment="1">
      <alignment horizontal="center" vertical="center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68" applyFont="1" applyFill="1" applyBorder="1" applyAlignment="1">
      <alignment vertical="center"/>
    </xf>
    <xf numFmtId="0" fontId="110" fillId="42" borderId="0" xfId="268" applyFont="1" applyFill="1" applyBorder="1" applyAlignment="1">
      <alignment vertical="center"/>
    </xf>
    <xf numFmtId="0" fontId="62" fillId="42" borderId="0" xfId="268" applyFont="1" applyFill="1" applyBorder="1" applyAlignment="1">
      <alignment vertical="center"/>
    </xf>
    <xf numFmtId="186" fontId="63" fillId="42" borderId="0" xfId="268" applyNumberFormat="1" applyFont="1" applyFill="1" applyBorder="1" applyAlignment="1">
      <alignment vertical="center"/>
    </xf>
    <xf numFmtId="0" fontId="8" fillId="42" borderId="0" xfId="268" applyFill="1" applyBorder="1"/>
    <xf numFmtId="0" fontId="8" fillId="0" borderId="0" xfId="269"/>
    <xf numFmtId="0" fontId="55" fillId="42" borderId="0" xfId="268" applyFont="1" applyFill="1" applyBorder="1" applyAlignment="1">
      <alignment vertical="center"/>
    </xf>
    <xf numFmtId="186" fontId="63" fillId="42" borderId="0" xfId="268" applyNumberFormat="1" applyFont="1" applyFill="1" applyBorder="1" applyAlignment="1">
      <alignment horizontal="left" vertical="center"/>
    </xf>
    <xf numFmtId="0" fontId="48" fillId="42" borderId="0" xfId="268" applyFont="1" applyFill="1" applyAlignment="1">
      <alignment vertical="center"/>
    </xf>
    <xf numFmtId="0" fontId="8" fillId="42" borderId="0" xfId="268" applyFill="1"/>
    <xf numFmtId="0" fontId="79" fillId="42" borderId="0" xfId="268" applyFont="1" applyFill="1" applyBorder="1" applyAlignment="1">
      <alignment vertical="justify"/>
    </xf>
    <xf numFmtId="0" fontId="8" fillId="42" borderId="0" xfId="268" applyFill="1" applyAlignment="1">
      <alignment horizontal="center"/>
    </xf>
    <xf numFmtId="0" fontId="55" fillId="42" borderId="0" xfId="268" applyFont="1" applyFill="1" applyBorder="1" applyAlignment="1">
      <alignment vertical="justify"/>
    </xf>
    <xf numFmtId="186" fontId="63" fillId="42" borderId="0" xfId="268" applyNumberFormat="1" applyFont="1" applyFill="1" applyBorder="1" applyAlignment="1">
      <alignment horizontal="left" vertical="justify"/>
    </xf>
    <xf numFmtId="0" fontId="62" fillId="42" borderId="0" xfId="268" applyFont="1" applyFill="1" applyBorder="1" applyAlignment="1">
      <alignment horizontal="left" vertical="top"/>
    </xf>
    <xf numFmtId="186" fontId="63" fillId="42" borderId="0" xfId="268" applyNumberFormat="1" applyFont="1" applyFill="1" applyBorder="1" applyAlignment="1">
      <alignment horizontal="left" vertical="top"/>
    </xf>
    <xf numFmtId="0" fontId="79" fillId="42" borderId="0" xfId="268" applyFont="1" applyFill="1" applyBorder="1" applyAlignment="1">
      <alignment vertical="center" wrapText="1"/>
    </xf>
    <xf numFmtId="0" fontId="62" fillId="42" borderId="99" xfId="268" applyFont="1" applyFill="1" applyBorder="1" applyAlignment="1">
      <alignment horizontal="left" vertical="center"/>
    </xf>
    <xf numFmtId="0" fontId="62" fillId="42" borderId="100" xfId="268" applyFont="1" applyFill="1" applyBorder="1" applyAlignment="1">
      <alignment horizontal="left" vertical="center"/>
    </xf>
    <xf numFmtId="0" fontId="62" fillId="42" borderId="101" xfId="268" applyFont="1" applyFill="1" applyBorder="1" applyAlignment="1">
      <alignment horizontal="left" vertical="center"/>
    </xf>
    <xf numFmtId="0" fontId="62" fillId="42" borderId="102" xfId="268" applyFont="1" applyFill="1" applyBorder="1" applyAlignment="1">
      <alignment horizontal="left" vertical="center"/>
    </xf>
    <xf numFmtId="0" fontId="62" fillId="42" borderId="103" xfId="268" applyFont="1" applyFill="1" applyBorder="1" applyAlignment="1">
      <alignment horizontal="left" vertical="center"/>
    </xf>
    <xf numFmtId="0" fontId="62" fillId="42" borderId="104" xfId="268" applyFont="1" applyFill="1" applyBorder="1" applyAlignment="1">
      <alignment horizontal="left" vertical="center"/>
    </xf>
    <xf numFmtId="0" fontId="129" fillId="42" borderId="102" xfId="268" applyFont="1" applyFill="1" applyBorder="1" applyAlignment="1">
      <alignment horizontal="left" vertical="center"/>
    </xf>
    <xf numFmtId="0" fontId="129" fillId="42" borderId="103" xfId="268" applyFont="1" applyFill="1" applyBorder="1" applyAlignment="1">
      <alignment horizontal="left" vertical="center"/>
    </xf>
    <xf numFmtId="0" fontId="129" fillId="42" borderId="104" xfId="268" applyFont="1" applyFill="1" applyBorder="1" applyAlignment="1">
      <alignment horizontal="left" vertical="center"/>
    </xf>
    <xf numFmtId="0" fontId="62" fillId="42" borderId="105" xfId="268" applyFont="1" applyFill="1" applyBorder="1" applyAlignment="1">
      <alignment horizontal="left" vertical="center"/>
    </xf>
    <xf numFmtId="0" fontId="62" fillId="42" borderId="106" xfId="268" applyFont="1" applyFill="1" applyBorder="1" applyAlignment="1">
      <alignment horizontal="left" vertical="center"/>
    </xf>
    <xf numFmtId="0" fontId="62" fillId="42" borderId="107" xfId="268" applyFont="1" applyFill="1" applyBorder="1" applyAlignment="1">
      <alignment horizontal="left" vertical="center"/>
    </xf>
    <xf numFmtId="0" fontId="55" fillId="42" borderId="108" xfId="268" applyFont="1" applyFill="1" applyBorder="1" applyAlignment="1">
      <alignment horizontal="left" vertical="center"/>
    </xf>
    <xf numFmtId="0" fontId="55" fillId="42" borderId="109" xfId="268" applyFont="1" applyFill="1" applyBorder="1" applyAlignment="1">
      <alignment horizontal="left" vertical="center"/>
    </xf>
    <xf numFmtId="0" fontId="55" fillId="42" borderId="110" xfId="268" applyFont="1" applyFill="1" applyBorder="1" applyAlignment="1">
      <alignment horizontal="left" vertical="center"/>
    </xf>
    <xf numFmtId="0" fontId="123" fillId="0" borderId="94" xfId="272" applyFont="1" applyBorder="1" applyAlignment="1">
      <alignment horizontal="center" vertical="center" wrapText="1"/>
    </xf>
    <xf numFmtId="0" fontId="42" fillId="0" borderId="94" xfId="272" applyFont="1" applyBorder="1" applyAlignment="1">
      <alignment horizontal="center" vertical="center" wrapText="1"/>
    </xf>
    <xf numFmtId="0" fontId="123" fillId="0" borderId="69" xfId="272" applyFont="1" applyBorder="1" applyAlignment="1">
      <alignment horizontal="center" vertical="center"/>
    </xf>
    <xf numFmtId="0" fontId="48" fillId="0" borderId="69" xfId="272" applyFont="1" applyBorder="1" applyAlignment="1">
      <alignment horizontal="center" vertical="center"/>
    </xf>
    <xf numFmtId="14" fontId="48" fillId="0" borderId="69" xfId="272" applyNumberFormat="1" applyFont="1" applyBorder="1" applyAlignment="1">
      <alignment horizontal="center" vertical="center"/>
    </xf>
    <xf numFmtId="0" fontId="42" fillId="0" borderId="69" xfId="272" applyFont="1" applyBorder="1" applyAlignment="1">
      <alignment horizontal="center" vertical="center" wrapText="1"/>
    </xf>
    <xf numFmtId="0" fontId="8" fillId="0" borderId="69" xfId="272" applyFont="1" applyBorder="1" applyAlignment="1">
      <alignment horizontal="center" vertical="center"/>
    </xf>
    <xf numFmtId="0" fontId="123" fillId="0" borderId="69" xfId="272" applyFont="1" applyBorder="1" applyAlignment="1">
      <alignment horizontal="center" vertical="center" wrapText="1"/>
    </xf>
    <xf numFmtId="0" fontId="123" fillId="0" borderId="68" xfId="273" applyFont="1" applyBorder="1" applyAlignment="1">
      <alignment horizontal="left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09" fillId="42" borderId="0" xfId="274" applyFont="1" applyFill="1" applyBorder="1" applyAlignment="1">
      <alignment vertical="center"/>
    </xf>
    <xf numFmtId="0" fontId="110" fillId="42" borderId="0" xfId="274" applyFont="1" applyFill="1" applyBorder="1" applyAlignment="1">
      <alignment vertical="center"/>
    </xf>
    <xf numFmtId="0" fontId="62" fillId="42" borderId="0" xfId="274" applyFont="1" applyFill="1" applyBorder="1" applyAlignment="1">
      <alignment vertical="center"/>
    </xf>
    <xf numFmtId="186" fontId="63" fillId="42" borderId="0" xfId="274" applyNumberFormat="1" applyFont="1" applyFill="1" applyBorder="1" applyAlignment="1">
      <alignment vertical="center"/>
    </xf>
    <xf numFmtId="0" fontId="7" fillId="42" borderId="0" xfId="274" applyFill="1" applyBorder="1"/>
    <xf numFmtId="0" fontId="7" fillId="0" borderId="0" xfId="275"/>
    <xf numFmtId="0" fontId="55" fillId="42" borderId="0" xfId="274" applyFont="1" applyFill="1" applyBorder="1" applyAlignment="1">
      <alignment vertical="center"/>
    </xf>
    <xf numFmtId="186" fontId="63" fillId="42" borderId="0" xfId="274" applyNumberFormat="1" applyFont="1" applyFill="1" applyBorder="1" applyAlignment="1">
      <alignment horizontal="left" vertical="center"/>
    </xf>
    <xf numFmtId="0" fontId="48" fillId="42" borderId="0" xfId="274" applyFont="1" applyFill="1" applyAlignment="1">
      <alignment vertical="center"/>
    </xf>
    <xf numFmtId="0" fontId="7" fillId="42" borderId="0" xfId="274" applyFill="1"/>
    <xf numFmtId="0" fontId="79" fillId="42" borderId="0" xfId="274" applyFont="1" applyFill="1" applyBorder="1" applyAlignment="1">
      <alignment vertical="justify"/>
    </xf>
    <xf numFmtId="0" fontId="7" fillId="42" borderId="0" xfId="274" applyFill="1" applyAlignment="1">
      <alignment horizontal="center"/>
    </xf>
    <xf numFmtId="0" fontId="55" fillId="42" borderId="0" xfId="274" applyFont="1" applyFill="1" applyBorder="1" applyAlignment="1">
      <alignment vertical="justify"/>
    </xf>
    <xf numFmtId="186" fontId="63" fillId="42" borderId="0" xfId="274" applyNumberFormat="1" applyFont="1" applyFill="1" applyBorder="1" applyAlignment="1">
      <alignment horizontal="left" vertical="justify"/>
    </xf>
    <xf numFmtId="0" fontId="62" fillId="42" borderId="0" xfId="274" applyFont="1" applyFill="1" applyBorder="1" applyAlignment="1">
      <alignment horizontal="left" vertical="top"/>
    </xf>
    <xf numFmtId="186" fontId="63" fillId="42" borderId="0" xfId="274" applyNumberFormat="1" applyFont="1" applyFill="1" applyBorder="1" applyAlignment="1">
      <alignment horizontal="left" vertical="top"/>
    </xf>
    <xf numFmtId="0" fontId="79" fillId="42" borderId="0" xfId="274" applyFont="1" applyFill="1" applyBorder="1" applyAlignment="1">
      <alignment vertical="center" wrapText="1"/>
    </xf>
    <xf numFmtId="0" fontId="62" fillId="42" borderId="99" xfId="274" applyFont="1" applyFill="1" applyBorder="1" applyAlignment="1">
      <alignment horizontal="left" vertical="center"/>
    </xf>
    <xf numFmtId="0" fontId="62" fillId="42" borderId="100" xfId="274" applyFont="1" applyFill="1" applyBorder="1" applyAlignment="1">
      <alignment horizontal="left" vertical="center"/>
    </xf>
    <xf numFmtId="0" fontId="62" fillId="42" borderId="101" xfId="274" applyFont="1" applyFill="1" applyBorder="1" applyAlignment="1">
      <alignment horizontal="left" vertical="center"/>
    </xf>
    <xf numFmtId="0" fontId="62" fillId="42" borderId="102" xfId="274" applyFont="1" applyFill="1" applyBorder="1" applyAlignment="1">
      <alignment horizontal="left" vertical="center"/>
    </xf>
    <xf numFmtId="0" fontId="62" fillId="42" borderId="103" xfId="274" applyFont="1" applyFill="1" applyBorder="1" applyAlignment="1">
      <alignment horizontal="left" vertical="center"/>
    </xf>
    <xf numFmtId="0" fontId="62" fillId="42" borderId="104" xfId="274" applyFont="1" applyFill="1" applyBorder="1" applyAlignment="1">
      <alignment horizontal="left" vertical="center"/>
    </xf>
    <xf numFmtId="0" fontId="129" fillId="42" borderId="102" xfId="274" applyFont="1" applyFill="1" applyBorder="1" applyAlignment="1">
      <alignment horizontal="left" vertical="center"/>
    </xf>
    <xf numFmtId="0" fontId="129" fillId="42" borderId="103" xfId="274" applyFont="1" applyFill="1" applyBorder="1" applyAlignment="1">
      <alignment horizontal="left" vertical="center"/>
    </xf>
    <xf numFmtId="0" fontId="129" fillId="42" borderId="104" xfId="274" applyFont="1" applyFill="1" applyBorder="1" applyAlignment="1">
      <alignment horizontal="left" vertical="center"/>
    </xf>
    <xf numFmtId="0" fontId="62" fillId="42" borderId="105" xfId="274" applyFont="1" applyFill="1" applyBorder="1" applyAlignment="1">
      <alignment horizontal="left" vertical="center"/>
    </xf>
    <xf numFmtId="0" fontId="62" fillId="42" borderId="106" xfId="274" applyFont="1" applyFill="1" applyBorder="1" applyAlignment="1">
      <alignment horizontal="left" vertical="center"/>
    </xf>
    <xf numFmtId="0" fontId="62" fillId="42" borderId="107" xfId="274" applyFont="1" applyFill="1" applyBorder="1" applyAlignment="1">
      <alignment horizontal="left" vertical="center"/>
    </xf>
    <xf numFmtId="0" fontId="135" fillId="42" borderId="108" xfId="274" applyFont="1" applyFill="1" applyBorder="1" applyAlignment="1">
      <alignment horizontal="left" vertical="center"/>
    </xf>
    <xf numFmtId="0" fontId="135" fillId="42" borderId="109" xfId="274" applyFont="1" applyFill="1" applyBorder="1" applyAlignment="1">
      <alignment horizontal="left" vertical="center"/>
    </xf>
    <xf numFmtId="0" fontId="135" fillId="42" borderId="110" xfId="274" applyFont="1" applyFill="1" applyBorder="1" applyAlignment="1">
      <alignment horizontal="left" vertical="center"/>
    </xf>
    <xf numFmtId="0" fontId="123" fillId="0" borderId="94" xfId="208" applyFont="1" applyBorder="1" applyAlignment="1">
      <alignment horizontal="center" vertical="center" wrapText="1"/>
    </xf>
    <xf numFmtId="0" fontId="48" fillId="0" borderId="94" xfId="208" applyFont="1" applyBorder="1" applyAlignment="1">
      <alignment horizontal="center" vertical="center" wrapText="1"/>
    </xf>
    <xf numFmtId="0" fontId="123" fillId="0" borderId="69" xfId="208" applyFont="1" applyBorder="1" applyAlignment="1">
      <alignment horizontal="center" vertical="center"/>
    </xf>
    <xf numFmtId="14" fontId="48" fillId="0" borderId="69" xfId="208" applyNumberFormat="1" applyFont="1" applyBorder="1" applyAlignment="1">
      <alignment horizontal="center" vertical="center"/>
    </xf>
    <xf numFmtId="0" fontId="7" fillId="0" borderId="69" xfId="208" applyFont="1" applyBorder="1" applyAlignment="1">
      <alignment horizontal="center" vertical="center"/>
    </xf>
    <xf numFmtId="0" fontId="42" fillId="0" borderId="69" xfId="208" applyFont="1" applyBorder="1" applyAlignment="1">
      <alignment horizontal="center" vertical="center" wrapText="1"/>
    </xf>
    <xf numFmtId="0" fontId="42" fillId="0" borderId="94" xfId="208" applyFont="1" applyBorder="1" applyAlignment="1">
      <alignment horizontal="center" vertical="center" wrapText="1"/>
    </xf>
    <xf numFmtId="0" fontId="48" fillId="0" borderId="69" xfId="244" applyFont="1" applyBorder="1" applyAlignment="1">
      <alignment horizontal="center"/>
    </xf>
    <xf numFmtId="0" fontId="123" fillId="0" borderId="69" xfId="208" applyFont="1" applyBorder="1" applyAlignment="1">
      <alignment horizontal="center" vertical="center" wrapText="1"/>
    </xf>
    <xf numFmtId="0" fontId="123" fillId="0" borderId="68" xfId="278" applyFont="1" applyBorder="1" applyAlignment="1">
      <alignment horizontal="left" vertical="center" wrapText="1"/>
    </xf>
    <xf numFmtId="0" fontId="42" fillId="0" borderId="69" xfId="0" applyFont="1" applyBorder="1" applyAlignment="1">
      <alignment horizontal="center" vertical="center"/>
    </xf>
    <xf numFmtId="0" fontId="109" fillId="42" borderId="0" xfId="279" applyFont="1" applyFill="1" applyBorder="1" applyAlignment="1">
      <alignment vertical="center"/>
    </xf>
    <xf numFmtId="0" fontId="110" fillId="42" borderId="0" xfId="279" applyFont="1" applyFill="1" applyBorder="1" applyAlignment="1">
      <alignment vertical="center"/>
    </xf>
    <xf numFmtId="0" fontId="62" fillId="42" borderId="0" xfId="279" applyFont="1" applyFill="1" applyBorder="1" applyAlignment="1">
      <alignment vertical="center"/>
    </xf>
    <xf numFmtId="186" fontId="63" fillId="42" borderId="0" xfId="279" applyNumberFormat="1" applyFont="1" applyFill="1" applyBorder="1" applyAlignment="1">
      <alignment vertical="center"/>
    </xf>
    <xf numFmtId="0" fontId="6" fillId="42" borderId="0" xfId="279" applyFill="1" applyBorder="1"/>
    <xf numFmtId="0" fontId="6" fillId="0" borderId="0" xfId="280"/>
    <xf numFmtId="0" fontId="55" fillId="42" borderId="0" xfId="279" applyFont="1" applyFill="1" applyBorder="1" applyAlignment="1">
      <alignment vertical="center"/>
    </xf>
    <xf numFmtId="186" fontId="63" fillId="42" borderId="0" xfId="279" applyNumberFormat="1" applyFont="1" applyFill="1" applyBorder="1" applyAlignment="1">
      <alignment horizontal="left" vertical="center"/>
    </xf>
    <xf numFmtId="0" fontId="48" fillId="42" borderId="0" xfId="279" applyFont="1" applyFill="1" applyAlignment="1">
      <alignment vertical="center"/>
    </xf>
    <xf numFmtId="0" fontId="6" fillId="42" borderId="0" xfId="279" applyFill="1"/>
    <xf numFmtId="0" fontId="79" fillId="42" borderId="0" xfId="279" applyFont="1" applyFill="1" applyBorder="1" applyAlignment="1">
      <alignment vertical="justify"/>
    </xf>
    <xf numFmtId="0" fontId="6" fillId="42" borderId="0" xfId="279" applyFill="1" applyAlignment="1">
      <alignment horizontal="center"/>
    </xf>
    <xf numFmtId="0" fontId="55" fillId="42" borderId="0" xfId="279" applyFont="1" applyFill="1" applyBorder="1" applyAlignment="1">
      <alignment vertical="justify"/>
    </xf>
    <xf numFmtId="186" fontId="63" fillId="42" borderId="0" xfId="279" applyNumberFormat="1" applyFont="1" applyFill="1" applyBorder="1" applyAlignment="1">
      <alignment horizontal="left" vertical="justify"/>
    </xf>
    <xf numFmtId="0" fontId="62" fillId="42" borderId="0" xfId="279" applyFont="1" applyFill="1" applyBorder="1" applyAlignment="1">
      <alignment horizontal="left" vertical="top"/>
    </xf>
    <xf numFmtId="186" fontId="63" fillId="42" borderId="0" xfId="279" applyNumberFormat="1" applyFont="1" applyFill="1" applyBorder="1" applyAlignment="1">
      <alignment horizontal="left" vertical="top"/>
    </xf>
    <xf numFmtId="0" fontId="79" fillId="42" borderId="0" xfId="279" applyFont="1" applyFill="1" applyBorder="1" applyAlignment="1">
      <alignment vertical="center" wrapText="1"/>
    </xf>
    <xf numFmtId="0" fontId="62" fillId="42" borderId="99" xfId="279" applyFont="1" applyFill="1" applyBorder="1" applyAlignment="1">
      <alignment horizontal="left" vertical="center"/>
    </xf>
    <xf numFmtId="0" fontId="62" fillId="42" borderId="100" xfId="279" applyFont="1" applyFill="1" applyBorder="1" applyAlignment="1">
      <alignment horizontal="left" vertical="center"/>
    </xf>
    <xf numFmtId="0" fontId="62" fillId="42" borderId="101" xfId="279" applyFont="1" applyFill="1" applyBorder="1" applyAlignment="1">
      <alignment horizontal="left" vertical="center"/>
    </xf>
    <xf numFmtId="0" fontId="62" fillId="42" borderId="102" xfId="279" applyFont="1" applyFill="1" applyBorder="1" applyAlignment="1">
      <alignment horizontal="left" vertical="center"/>
    </xf>
    <xf numFmtId="0" fontId="62" fillId="42" borderId="103" xfId="279" applyFont="1" applyFill="1" applyBorder="1" applyAlignment="1">
      <alignment horizontal="left" vertical="center"/>
    </xf>
    <xf numFmtId="0" fontId="62" fillId="42" borderId="104" xfId="279" applyFont="1" applyFill="1" applyBorder="1" applyAlignment="1">
      <alignment horizontal="left" vertical="center"/>
    </xf>
    <xf numFmtId="0" fontId="129" fillId="42" borderId="102" xfId="279" applyFont="1" applyFill="1" applyBorder="1" applyAlignment="1">
      <alignment horizontal="left" vertical="center"/>
    </xf>
    <xf numFmtId="0" fontId="129" fillId="42" borderId="103" xfId="279" applyFont="1" applyFill="1" applyBorder="1" applyAlignment="1">
      <alignment horizontal="left" vertical="center"/>
    </xf>
    <xf numFmtId="0" fontId="129" fillId="42" borderId="104" xfId="279" applyFont="1" applyFill="1" applyBorder="1" applyAlignment="1">
      <alignment horizontal="left" vertical="center"/>
    </xf>
    <xf numFmtId="0" fontId="62" fillId="42" borderId="105" xfId="279" applyFont="1" applyFill="1" applyBorder="1" applyAlignment="1">
      <alignment horizontal="left" vertical="center"/>
    </xf>
    <xf numFmtId="0" fontId="62" fillId="42" borderId="106" xfId="279" applyFont="1" applyFill="1" applyBorder="1" applyAlignment="1">
      <alignment horizontal="left" vertical="center"/>
    </xf>
    <xf numFmtId="0" fontId="62" fillId="42" borderId="107" xfId="279" applyFont="1" applyFill="1" applyBorder="1" applyAlignment="1">
      <alignment horizontal="left" vertical="center"/>
    </xf>
    <xf numFmtId="0" fontId="135" fillId="42" borderId="108" xfId="279" applyFont="1" applyFill="1" applyBorder="1" applyAlignment="1">
      <alignment horizontal="left" vertical="center"/>
    </xf>
    <xf numFmtId="0" fontId="135" fillId="42" borderId="109" xfId="279" applyFont="1" applyFill="1" applyBorder="1" applyAlignment="1">
      <alignment horizontal="left" vertical="center"/>
    </xf>
    <xf numFmtId="0" fontId="135" fillId="42" borderId="110" xfId="279" applyFont="1" applyFill="1" applyBorder="1" applyAlignment="1">
      <alignment horizontal="left" vertical="center"/>
    </xf>
    <xf numFmtId="0" fontId="42" fillId="0" borderId="69" xfId="283" applyFont="1" applyBorder="1" applyAlignment="1">
      <alignment horizontal="center" vertical="center" wrapText="1"/>
    </xf>
    <xf numFmtId="0" fontId="123" fillId="0" borderId="69" xfId="283" applyFont="1" applyBorder="1" applyAlignment="1">
      <alignment horizontal="center" vertical="center"/>
    </xf>
    <xf numFmtId="0" fontId="42" fillId="0" borderId="69" xfId="283" applyFont="1" applyBorder="1" applyAlignment="1">
      <alignment horizontal="center" vertical="center"/>
    </xf>
    <xf numFmtId="14" fontId="42" fillId="0" borderId="69" xfId="283" applyNumberFormat="1" applyFont="1" applyBorder="1" applyAlignment="1">
      <alignment horizontal="center" vertical="center"/>
    </xf>
    <xf numFmtId="0" fontId="62" fillId="0" borderId="92" xfId="183" applyFont="1" applyBorder="1" applyAlignment="1">
      <alignment horizontal="left" vertical="center"/>
    </xf>
    <xf numFmtId="0" fontId="42" fillId="0" borderId="69" xfId="244" applyFont="1" applyBorder="1" applyAlignment="1">
      <alignment horizontal="center"/>
    </xf>
    <xf numFmtId="0" fontId="123" fillId="0" borderId="150" xfId="283" applyFont="1" applyBorder="1" applyAlignment="1">
      <alignment horizontal="center" vertical="center"/>
    </xf>
    <xf numFmtId="0" fontId="42" fillId="0" borderId="150" xfId="244" applyFont="1" applyBorder="1" applyAlignment="1">
      <alignment horizontal="center"/>
    </xf>
    <xf numFmtId="14" fontId="42" fillId="0" borderId="150" xfId="283" applyNumberFormat="1" applyFont="1" applyBorder="1" applyAlignment="1">
      <alignment horizontal="center" vertical="center"/>
    </xf>
    <xf numFmtId="0" fontId="62" fillId="0" borderId="136" xfId="183" applyFont="1" applyBorder="1" applyAlignment="1">
      <alignment horizontal="left" vertical="center"/>
    </xf>
    <xf numFmtId="0" fontId="62" fillId="0" borderId="69" xfId="244" applyFont="1" applyBorder="1" applyAlignment="1">
      <alignment horizontal="center"/>
    </xf>
    <xf numFmtId="0" fontId="62" fillId="0" borderId="69" xfId="183" applyFont="1" applyBorder="1" applyAlignment="1">
      <alignment horizontal="left" vertical="center"/>
    </xf>
    <xf numFmtId="0" fontId="42" fillId="0" borderId="69" xfId="284" applyFont="1" applyBorder="1" applyAlignment="1">
      <alignment horizontal="left" vertical="center" wrapText="1"/>
    </xf>
    <xf numFmtId="0" fontId="42" fillId="53" borderId="0" xfId="285" applyNumberFormat="1" applyFont="1" applyFill="1" applyBorder="1"/>
    <xf numFmtId="0" fontId="42" fillId="0" borderId="0" xfId="285" applyFont="1" applyFill="1"/>
    <xf numFmtId="0" fontId="42" fillId="53" borderId="0" xfId="285" applyNumberFormat="1" applyFont="1" applyFill="1" applyBorder="1" applyAlignment="1"/>
    <xf numFmtId="0" fontId="140" fillId="53" borderId="0" xfId="285" applyNumberFormat="1" applyFont="1" applyFill="1" applyBorder="1" applyAlignment="1">
      <alignment horizontal="left"/>
    </xf>
    <xf numFmtId="0" fontId="143" fillId="53" borderId="0" xfId="285" applyNumberFormat="1" applyFont="1" applyFill="1" applyBorder="1" applyAlignment="1"/>
    <xf numFmtId="0" fontId="144" fillId="0" borderId="0" xfId="285" applyNumberFormat="1" applyFont="1" applyFill="1" applyBorder="1"/>
    <xf numFmtId="0" fontId="145" fillId="0" borderId="0" xfId="285" applyNumberFormat="1" applyFont="1" applyFill="1" applyBorder="1" applyAlignment="1"/>
    <xf numFmtId="0" fontId="146" fillId="0" borderId="0" xfId="285" applyNumberFormat="1" applyFont="1" applyFill="1" applyBorder="1" applyAlignment="1"/>
    <xf numFmtId="49" fontId="146" fillId="3" borderId="78" xfId="285" applyNumberFormat="1" applyFont="1" applyFill="1" applyBorder="1"/>
    <xf numFmtId="0" fontId="146" fillId="0" borderId="67" xfId="285" applyNumberFormat="1" applyFont="1" applyFill="1" applyBorder="1" applyAlignment="1">
      <alignment horizontal="left" vertical="top"/>
    </xf>
    <xf numFmtId="0" fontId="127" fillId="0" borderId="65" xfId="285" applyNumberFormat="1" applyFont="1" applyFill="1" applyBorder="1" applyAlignment="1">
      <alignment vertical="top" wrapText="1"/>
    </xf>
    <xf numFmtId="0" fontId="35" fillId="0" borderId="82" xfId="285" applyNumberFormat="1" applyFont="1" applyFill="1" applyBorder="1" applyAlignment="1">
      <alignment vertical="top" wrapText="1"/>
    </xf>
    <xf numFmtId="0" fontId="35" fillId="0" borderId="91" xfId="285" applyNumberFormat="1" applyFont="1" applyFill="1" applyBorder="1" applyAlignment="1">
      <alignment vertical="top" wrapText="1"/>
    </xf>
    <xf numFmtId="14" fontId="35" fillId="0" borderId="82" xfId="285" applyNumberFormat="1" applyFont="1" applyFill="1" applyBorder="1" applyAlignment="1">
      <alignment vertical="top" wrapText="1"/>
    </xf>
    <xf numFmtId="0" fontId="35" fillId="0" borderId="92" xfId="285" applyNumberFormat="1" applyFont="1" applyFill="1" applyBorder="1" applyAlignment="1">
      <alignment vertical="top" wrapText="1"/>
    </xf>
    <xf numFmtId="0" fontId="35" fillId="0" borderId="0" xfId="285" applyNumberFormat="1" applyFont="1" applyFill="1" applyBorder="1" applyAlignment="1">
      <alignment vertical="top" wrapText="1"/>
    </xf>
    <xf numFmtId="0" fontId="137" fillId="0" borderId="0" xfId="285"/>
    <xf numFmtId="0" fontId="42" fillId="0" borderId="0" xfId="285" applyNumberFormat="1" applyFont="1" applyFill="1" applyBorder="1" applyAlignment="1">
      <alignment vertical="top" wrapText="1"/>
    </xf>
    <xf numFmtId="14" fontId="42" fillId="0" borderId="0" xfId="285" applyNumberFormat="1" applyFont="1" applyFill="1" applyBorder="1" applyAlignment="1">
      <alignment vertical="top" wrapText="1"/>
    </xf>
    <xf numFmtId="14" fontId="42" fillId="0" borderId="0" xfId="285" applyNumberFormat="1" applyFont="1" applyFill="1"/>
    <xf numFmtId="0" fontId="42" fillId="0" borderId="0" xfId="285" applyNumberFormat="1" applyFont="1" applyFill="1" applyBorder="1" applyAlignment="1">
      <alignment horizontal="right"/>
    </xf>
    <xf numFmtId="0" fontId="42" fillId="0" borderId="0" xfId="285" applyNumberFormat="1" applyFont="1" applyFill="1" applyBorder="1"/>
    <xf numFmtId="0" fontId="147" fillId="0" borderId="0" xfId="285" applyNumberFormat="1" applyFont="1" applyFill="1" applyBorder="1" applyAlignment="1"/>
    <xf numFmtId="49" fontId="147" fillId="3" borderId="78" xfId="285" applyNumberFormat="1" applyFont="1" applyFill="1" applyBorder="1"/>
    <xf numFmtId="0" fontId="147" fillId="0" borderId="67" xfId="285" applyNumberFormat="1" applyFont="1" applyFill="1" applyBorder="1" applyAlignment="1">
      <alignment horizontal="left" vertical="top"/>
    </xf>
    <xf numFmtId="0" fontId="147" fillId="0" borderId="0" xfId="285" applyNumberFormat="1" applyFont="1" applyFill="1" applyBorder="1" applyAlignment="1">
      <alignment horizontal="left" vertical="top"/>
    </xf>
    <xf numFmtId="0" fontId="147" fillId="0" borderId="0" xfId="285" applyNumberFormat="1" applyFont="1" applyFill="1" applyBorder="1"/>
    <xf numFmtId="0" fontId="144" fillId="0" borderId="65" xfId="285" applyNumberFormat="1" applyFont="1" applyFill="1" applyBorder="1" applyAlignment="1">
      <alignment vertical="top" wrapText="1"/>
    </xf>
    <xf numFmtId="187" fontId="42" fillId="0" borderId="0" xfId="285" applyNumberFormat="1" applyFont="1" applyFill="1" applyBorder="1" applyAlignment="1" applyProtection="1">
      <alignment vertical="center"/>
      <protection locked="0"/>
    </xf>
    <xf numFmtId="0" fontId="137" fillId="53" borderId="0" xfId="285" applyNumberFormat="1" applyFont="1" applyFill="1" applyBorder="1"/>
    <xf numFmtId="0" fontId="137" fillId="0" borderId="0" xfId="285" applyNumberFormat="1" applyFont="1" applyFill="1" applyBorder="1"/>
    <xf numFmtId="14" fontId="149" fillId="53" borderId="0" xfId="285" applyNumberFormat="1" applyFont="1" applyFill="1" applyBorder="1" applyAlignment="1">
      <alignment vertical="top"/>
    </xf>
    <xf numFmtId="14" fontId="149" fillId="53" borderId="0" xfId="285" applyNumberFormat="1" applyFont="1" applyFill="1" applyBorder="1" applyAlignment="1">
      <alignment horizontal="right" vertical="top"/>
    </xf>
    <xf numFmtId="0" fontId="139" fillId="53" borderId="0" xfId="285" applyNumberFormat="1" applyFont="1" applyFill="1" applyBorder="1" applyAlignment="1"/>
    <xf numFmtId="0" fontId="142" fillId="0" borderId="0" xfId="285" applyNumberFormat="1" applyFont="1" applyFill="1" applyBorder="1" applyAlignment="1">
      <alignment vertical="top"/>
    </xf>
    <xf numFmtId="0" fontId="137" fillId="0" borderId="65" xfId="285" applyNumberFormat="1" applyFont="1" applyFill="1" applyBorder="1"/>
    <xf numFmtId="0" fontId="35" fillId="0" borderId="91" xfId="285" applyNumberFormat="1" applyFont="1" applyFill="1" applyBorder="1"/>
    <xf numFmtId="0" fontId="142" fillId="0" borderId="67" xfId="285" applyNumberFormat="1" applyFont="1" applyFill="1" applyBorder="1" applyAlignment="1">
      <alignment vertical="top"/>
    </xf>
    <xf numFmtId="0" fontId="35" fillId="0" borderId="115" xfId="285" applyNumberFormat="1" applyFont="1" applyFill="1" applyBorder="1"/>
    <xf numFmtId="0" fontId="35" fillId="0" borderId="91" xfId="285" applyNumberFormat="1" applyFont="1" applyFill="1" applyBorder="1" applyAlignment="1">
      <alignment wrapText="1"/>
    </xf>
    <xf numFmtId="0" fontId="35" fillId="0" borderId="92" xfId="285" applyNumberFormat="1" applyFont="1" applyFill="1" applyBorder="1" applyAlignment="1">
      <alignment wrapText="1"/>
    </xf>
    <xf numFmtId="0" fontId="137" fillId="0" borderId="32" xfId="285" applyNumberFormat="1" applyFont="1" applyFill="1" applyBorder="1" applyAlignment="1">
      <alignment vertical="top"/>
    </xf>
    <xf numFmtId="0" fontId="137" fillId="0" borderId="0" xfId="285" applyNumberFormat="1" applyFont="1" applyFill="1" applyBorder="1" applyAlignment="1">
      <alignment vertical="top"/>
    </xf>
    <xf numFmtId="0" fontId="137" fillId="0" borderId="65" xfId="285" applyNumberFormat="1" applyFont="1" applyFill="1" applyBorder="1" applyAlignment="1">
      <alignment wrapText="1"/>
    </xf>
    <xf numFmtId="0" fontId="137" fillId="0" borderId="0" xfId="285" applyNumberFormat="1" applyFont="1" applyFill="1" applyBorder="1" applyAlignment="1">
      <alignment wrapText="1"/>
    </xf>
    <xf numFmtId="0" fontId="137" fillId="0" borderId="0" xfId="285" applyAlignment="1">
      <alignment wrapText="1"/>
    </xf>
    <xf numFmtId="0" fontId="109" fillId="42" borderId="0" xfId="304" applyFont="1" applyFill="1" applyBorder="1" applyAlignment="1">
      <alignment vertical="center"/>
    </xf>
    <xf numFmtId="0" fontId="110" fillId="42" borderId="0" xfId="304" applyFont="1" applyFill="1" applyBorder="1" applyAlignment="1">
      <alignment vertical="center"/>
    </xf>
    <xf numFmtId="0" fontId="62" fillId="42" borderId="0" xfId="304" applyFont="1" applyFill="1" applyBorder="1" applyAlignment="1">
      <alignment vertical="center"/>
    </xf>
    <xf numFmtId="186" fontId="63" fillId="42" borderId="0" xfId="304" applyNumberFormat="1" applyFont="1" applyFill="1" applyBorder="1" applyAlignment="1">
      <alignment vertical="center"/>
    </xf>
    <xf numFmtId="0" fontId="1" fillId="42" borderId="0" xfId="304" applyFill="1" applyBorder="1"/>
    <xf numFmtId="0" fontId="1" fillId="0" borderId="0" xfId="305"/>
    <xf numFmtId="0" fontId="55" fillId="42" borderId="0" xfId="304" applyFont="1" applyFill="1" applyBorder="1" applyAlignment="1">
      <alignment vertical="center"/>
    </xf>
    <xf numFmtId="186" fontId="63" fillId="42" borderId="0" xfId="304" applyNumberFormat="1" applyFont="1" applyFill="1" applyBorder="1" applyAlignment="1">
      <alignment horizontal="left" vertical="center"/>
    </xf>
    <xf numFmtId="0" fontId="48" fillId="42" borderId="0" xfId="304" applyFont="1" applyFill="1" applyAlignment="1">
      <alignment vertical="center"/>
    </xf>
    <xf numFmtId="0" fontId="1" fillId="42" borderId="0" xfId="304" applyFill="1"/>
    <xf numFmtId="0" fontId="79" fillId="42" borderId="0" xfId="304" applyFont="1" applyFill="1" applyBorder="1" applyAlignment="1">
      <alignment vertical="justify"/>
    </xf>
    <xf numFmtId="0" fontId="1" fillId="42" borderId="0" xfId="304" applyFill="1" applyAlignment="1">
      <alignment horizontal="center"/>
    </xf>
    <xf numFmtId="0" fontId="55" fillId="42" borderId="0" xfId="304" applyFont="1" applyFill="1" applyBorder="1" applyAlignment="1">
      <alignment vertical="justify"/>
    </xf>
    <xf numFmtId="186" fontId="63" fillId="42" borderId="0" xfId="304" applyNumberFormat="1" applyFont="1" applyFill="1" applyBorder="1" applyAlignment="1">
      <alignment horizontal="left" vertical="justify"/>
    </xf>
    <xf numFmtId="0" fontId="62" fillId="42" borderId="0" xfId="304" applyFont="1" applyFill="1" applyBorder="1" applyAlignment="1">
      <alignment horizontal="left" vertical="top"/>
    </xf>
    <xf numFmtId="186" fontId="63" fillId="42" borderId="0" xfId="304" applyNumberFormat="1" applyFont="1" applyFill="1" applyBorder="1" applyAlignment="1">
      <alignment horizontal="left" vertical="top"/>
    </xf>
    <xf numFmtId="0" fontId="79" fillId="42" borderId="0" xfId="304" applyFont="1" applyFill="1" applyBorder="1" applyAlignment="1">
      <alignment vertical="center" wrapText="1"/>
    </xf>
    <xf numFmtId="0" fontId="62" fillId="42" borderId="99" xfId="304" applyFont="1" applyFill="1" applyBorder="1" applyAlignment="1">
      <alignment horizontal="left" vertical="center"/>
    </xf>
    <xf numFmtId="0" fontId="62" fillId="42" borderId="100" xfId="304" applyFont="1" applyFill="1" applyBorder="1" applyAlignment="1">
      <alignment horizontal="left" vertical="center"/>
    </xf>
    <xf numFmtId="0" fontId="62" fillId="42" borderId="101" xfId="304" applyFont="1" applyFill="1" applyBorder="1" applyAlignment="1">
      <alignment horizontal="left" vertical="center"/>
    </xf>
    <xf numFmtId="0" fontId="62" fillId="42" borderId="102" xfId="304" applyFont="1" applyFill="1" applyBorder="1" applyAlignment="1">
      <alignment horizontal="left" vertical="center"/>
    </xf>
    <xf numFmtId="0" fontId="62" fillId="42" borderId="103" xfId="304" applyFont="1" applyFill="1" applyBorder="1" applyAlignment="1">
      <alignment horizontal="left" vertical="center"/>
    </xf>
    <xf numFmtId="0" fontId="62" fillId="42" borderId="104" xfId="304" applyFont="1" applyFill="1" applyBorder="1" applyAlignment="1">
      <alignment horizontal="left" vertical="center"/>
    </xf>
    <xf numFmtId="0" fontId="62" fillId="42" borderId="102" xfId="306" applyFont="1" applyFill="1" applyBorder="1" applyAlignment="1">
      <alignment horizontal="left" vertical="center"/>
    </xf>
    <xf numFmtId="0" fontId="62" fillId="42" borderId="103" xfId="306" applyFont="1" applyFill="1" applyBorder="1" applyAlignment="1">
      <alignment horizontal="left" vertical="center"/>
    </xf>
    <xf numFmtId="0" fontId="62" fillId="42" borderId="104" xfId="306" applyFont="1" applyFill="1" applyBorder="1" applyAlignment="1">
      <alignment horizontal="left" vertical="center"/>
    </xf>
    <xf numFmtId="0" fontId="62" fillId="42" borderId="105" xfId="304" applyFont="1" applyFill="1" applyBorder="1" applyAlignment="1">
      <alignment horizontal="left" vertical="center"/>
    </xf>
    <xf numFmtId="0" fontId="62" fillId="42" borderId="106" xfId="304" applyFont="1" applyFill="1" applyBorder="1" applyAlignment="1">
      <alignment horizontal="left" vertical="center"/>
    </xf>
    <xf numFmtId="0" fontId="62" fillId="42" borderId="107" xfId="304" applyFont="1" applyFill="1" applyBorder="1" applyAlignment="1">
      <alignment horizontal="left" vertical="center"/>
    </xf>
    <xf numFmtId="0" fontId="135" fillId="42" borderId="108" xfId="306" applyFont="1" applyFill="1" applyBorder="1" applyAlignment="1">
      <alignment horizontal="left" vertical="center"/>
    </xf>
    <xf numFmtId="0" fontId="135" fillId="42" borderId="109" xfId="306" applyFont="1" applyFill="1" applyBorder="1" applyAlignment="1">
      <alignment horizontal="left" vertical="center"/>
    </xf>
    <xf numFmtId="0" fontId="135" fillId="42" borderId="110" xfId="306" applyFont="1" applyFill="1" applyBorder="1" applyAlignment="1">
      <alignment horizontal="left" vertical="center"/>
    </xf>
    <xf numFmtId="0" fontId="150" fillId="49" borderId="117" xfId="208" applyFont="1" applyFill="1" applyBorder="1" applyAlignment="1">
      <alignment horizontal="center" vertical="center" wrapText="1"/>
    </xf>
    <xf numFmtId="0" fontId="150" fillId="49" borderId="136" xfId="208" applyFont="1" applyFill="1" applyBorder="1" applyAlignment="1">
      <alignment horizontal="center" vertical="center" wrapText="1"/>
    </xf>
    <xf numFmtId="0" fontId="150" fillId="49" borderId="125" xfId="208" applyFont="1" applyFill="1" applyBorder="1" applyAlignment="1">
      <alignment horizontal="center" vertical="center" wrapText="1"/>
    </xf>
    <xf numFmtId="0" fontId="150" fillId="49" borderId="65" xfId="208" applyFont="1" applyFill="1" applyBorder="1" applyAlignment="1">
      <alignment horizontal="center" vertical="center" wrapText="1"/>
    </xf>
    <xf numFmtId="0" fontId="150" fillId="49" borderId="130" xfId="208" applyFont="1" applyFill="1" applyBorder="1" applyAlignment="1">
      <alignment horizontal="center" vertical="center" wrapText="1"/>
    </xf>
    <xf numFmtId="0" fontId="150" fillId="49" borderId="68" xfId="208" applyFont="1" applyFill="1" applyBorder="1" applyAlignment="1">
      <alignment horizontal="center" vertical="center" wrapText="1"/>
    </xf>
    <xf numFmtId="0" fontId="123" fillId="0" borderId="130" xfId="208" applyFont="1" applyBorder="1" applyAlignment="1">
      <alignment horizontal="center" vertical="center" wrapText="1"/>
    </xf>
    <xf numFmtId="0" fontId="1" fillId="0" borderId="68" xfId="208" applyFont="1" applyBorder="1" applyAlignment="1">
      <alignment horizontal="center" vertical="center" wrapText="1"/>
    </xf>
    <xf numFmtId="0" fontId="123" fillId="0" borderId="68" xfId="208" applyFont="1" applyBorder="1" applyAlignment="1">
      <alignment horizontal="center" vertical="center"/>
    </xf>
    <xf numFmtId="0" fontId="42" fillId="0" borderId="68" xfId="208" applyFont="1" applyBorder="1" applyAlignment="1">
      <alignment horizontal="center" vertical="center"/>
    </xf>
    <xf numFmtId="14" fontId="48" fillId="0" borderId="68" xfId="208" applyNumberFormat="1" applyFont="1" applyBorder="1" applyAlignment="1">
      <alignment horizontal="center" vertical="center"/>
    </xf>
    <xf numFmtId="0" fontId="42" fillId="0" borderId="130" xfId="208" applyFont="1" applyBorder="1" applyAlignment="1">
      <alignment horizontal="center" vertical="center" wrapText="1"/>
    </xf>
    <xf numFmtId="0" fontId="42" fillId="0" borderId="68" xfId="208" applyFont="1" applyBorder="1" applyAlignment="1">
      <alignment horizontal="center" vertical="center" wrapText="1"/>
    </xf>
    <xf numFmtId="0" fontId="33" fillId="3" borderId="27" xfId="0" applyFont="1" applyFill="1" applyBorder="1" applyAlignment="1">
      <alignment horizontal="center" vertical="center" wrapText="1"/>
    </xf>
    <xf numFmtId="0" fontId="42" fillId="0" borderId="41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/>
    </xf>
    <xf numFmtId="0" fontId="40" fillId="0" borderId="45" xfId="0" applyFont="1" applyBorder="1" applyAlignment="1">
      <alignment horizontal="left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/>
    </xf>
    <xf numFmtId="0" fontId="35" fillId="0" borderId="45" xfId="0" applyFont="1" applyBorder="1" applyAlignment="1">
      <alignment horizontal="left"/>
    </xf>
    <xf numFmtId="0" fontId="54" fillId="0" borderId="0" xfId="135" applyFont="1" applyBorder="1" applyAlignment="1">
      <alignment horizontal="center"/>
    </xf>
    <xf numFmtId="0" fontId="56" fillId="0" borderId="0" xfId="135" applyFont="1" applyBorder="1" applyAlignment="1">
      <alignment horizontal="center"/>
    </xf>
    <xf numFmtId="0" fontId="29" fillId="0" borderId="0" xfId="135" applyBorder="1" applyAlignment="1">
      <alignment horizontal="center"/>
    </xf>
    <xf numFmtId="0" fontId="61" fillId="0" borderId="0" xfId="135" applyFont="1" applyBorder="1" applyAlignment="1">
      <alignment horizontal="center"/>
    </xf>
    <xf numFmtId="0" fontId="54" fillId="0" borderId="0" xfId="136" applyFont="1" applyBorder="1" applyAlignment="1">
      <alignment horizontal="center"/>
    </xf>
    <xf numFmtId="0" fontId="56" fillId="0" borderId="0" xfId="136" applyFont="1" applyBorder="1" applyAlignment="1">
      <alignment horizontal="center"/>
    </xf>
    <xf numFmtId="0" fontId="28" fillId="0" borderId="0" xfId="136" applyBorder="1" applyAlignment="1">
      <alignment horizontal="center"/>
    </xf>
    <xf numFmtId="0" fontId="61" fillId="0" borderId="0" xfId="136" applyFont="1" applyBorder="1" applyAlignment="1">
      <alignment horizontal="center"/>
    </xf>
    <xf numFmtId="0" fontId="79" fillId="0" borderId="91" xfId="203" applyFont="1" applyFill="1" applyBorder="1" applyAlignment="1">
      <alignment horizontal="center" vertical="center" wrapText="1"/>
    </xf>
    <xf numFmtId="0" fontId="79" fillId="0" borderId="92" xfId="203" applyFont="1" applyFill="1" applyBorder="1" applyAlignment="1">
      <alignment horizontal="center" vertical="center" wrapText="1"/>
    </xf>
    <xf numFmtId="186" fontId="63" fillId="0" borderId="0" xfId="203" applyNumberFormat="1" applyFont="1" applyFill="1" applyBorder="1" applyAlignment="1">
      <alignment horizontal="left" vertical="center"/>
    </xf>
    <xf numFmtId="0" fontId="111" fillId="0" borderId="0" xfId="203" applyFont="1" applyFill="1" applyBorder="1" applyAlignment="1">
      <alignment horizontal="left" vertical="top" wrapText="1"/>
    </xf>
    <xf numFmtId="0" fontId="79" fillId="0" borderId="0" xfId="203" applyFont="1" applyFill="1" applyBorder="1" applyAlignment="1">
      <alignment horizontal="center"/>
    </xf>
    <xf numFmtId="0" fontId="79" fillId="0" borderId="91" xfId="203" applyFont="1" applyFill="1" applyBorder="1" applyAlignment="1">
      <alignment horizontal="center" vertical="center" wrapText="1" shrinkToFit="1"/>
    </xf>
    <xf numFmtId="0" fontId="79" fillId="0" borderId="92" xfId="203" applyFont="1" applyFill="1" applyBorder="1" applyAlignment="1">
      <alignment horizontal="center" vertical="center" wrapText="1" shrinkToFit="1"/>
    </xf>
    <xf numFmtId="0" fontId="79" fillId="0" borderId="111" xfId="203" applyFont="1" applyFill="1" applyBorder="1" applyAlignment="1">
      <alignment horizontal="center" vertical="center"/>
    </xf>
    <xf numFmtId="0" fontId="115" fillId="0" borderId="117" xfId="203" applyFont="1" applyFill="1" applyBorder="1" applyAlignment="1">
      <alignment horizontal="left" vertical="top"/>
    </xf>
    <xf numFmtId="0" fontId="115" fillId="0" borderId="130" xfId="203" applyFont="1" applyFill="1" applyBorder="1" applyAlignment="1">
      <alignment horizontal="left" vertical="top"/>
    </xf>
    <xf numFmtId="0" fontId="79" fillId="43" borderId="91" xfId="203" applyFont="1" applyFill="1" applyBorder="1" applyAlignment="1">
      <alignment horizontal="center" vertical="center"/>
    </xf>
    <xf numFmtId="0" fontId="79" fillId="43" borderId="92" xfId="203" applyFont="1" applyFill="1" applyBorder="1" applyAlignment="1">
      <alignment horizontal="center" vertical="center"/>
    </xf>
    <xf numFmtId="0" fontId="79" fillId="43" borderId="112" xfId="203" applyFont="1" applyFill="1" applyBorder="1" applyAlignment="1">
      <alignment horizontal="center" vertical="center"/>
    </xf>
    <xf numFmtId="0" fontId="116" fillId="0" borderId="117" xfId="203" applyFont="1" applyFill="1" applyBorder="1" applyAlignment="1">
      <alignment horizontal="left" vertical="top"/>
    </xf>
    <xf numFmtId="0" fontId="116" fillId="0" borderId="130" xfId="203" applyFont="1" applyFill="1" applyBorder="1" applyAlignment="1">
      <alignment horizontal="left" vertical="top"/>
    </xf>
    <xf numFmtId="0" fontId="116" fillId="0" borderId="117" xfId="206" applyFont="1" applyFill="1" applyBorder="1" applyAlignment="1">
      <alignment horizontal="left" vertical="top"/>
    </xf>
    <xf numFmtId="0" fontId="116" fillId="0" borderId="130" xfId="206" applyFont="1" applyFill="1" applyBorder="1" applyAlignment="1">
      <alignment horizontal="left" vertical="top"/>
    </xf>
    <xf numFmtId="0" fontId="79" fillId="0" borderId="91" xfId="206" applyFont="1" applyFill="1" applyBorder="1" applyAlignment="1">
      <alignment horizontal="center" vertical="center" wrapText="1"/>
    </xf>
    <xf numFmtId="0" fontId="79" fillId="0" borderId="92" xfId="206" applyFont="1" applyFill="1" applyBorder="1" applyAlignment="1">
      <alignment horizontal="center" vertical="center" wrapText="1"/>
    </xf>
    <xf numFmtId="0" fontId="79" fillId="43" borderId="91" xfId="206" applyFont="1" applyFill="1" applyBorder="1" applyAlignment="1">
      <alignment horizontal="center" vertical="center"/>
    </xf>
    <xf numFmtId="0" fontId="79" fillId="43" borderId="92" xfId="206" applyFont="1" applyFill="1" applyBorder="1" applyAlignment="1">
      <alignment horizontal="center" vertical="center"/>
    </xf>
    <xf numFmtId="0" fontId="79" fillId="43" borderId="112" xfId="206" applyFont="1" applyFill="1" applyBorder="1" applyAlignment="1">
      <alignment horizontal="center" vertical="center"/>
    </xf>
    <xf numFmtId="0" fontId="79" fillId="0" borderId="111" xfId="206" applyFont="1" applyFill="1" applyBorder="1" applyAlignment="1">
      <alignment horizontal="center" vertical="center"/>
    </xf>
    <xf numFmtId="186" fontId="63" fillId="0" borderId="0" xfId="206" applyNumberFormat="1" applyFont="1" applyFill="1" applyBorder="1" applyAlignment="1">
      <alignment horizontal="left" vertical="center"/>
    </xf>
    <xf numFmtId="0" fontId="111" fillId="0" borderId="0" xfId="206" applyFont="1" applyFill="1" applyBorder="1" applyAlignment="1">
      <alignment horizontal="left" vertical="top" wrapText="1"/>
    </xf>
    <xf numFmtId="0" fontId="79" fillId="0" borderId="0" xfId="206" applyFont="1" applyFill="1" applyBorder="1" applyAlignment="1">
      <alignment horizontal="center"/>
    </xf>
    <xf numFmtId="0" fontId="79" fillId="0" borderId="91" xfId="206" applyFont="1" applyFill="1" applyBorder="1" applyAlignment="1">
      <alignment horizontal="center" vertical="center" wrapText="1" shrinkToFit="1"/>
    </xf>
    <xf numFmtId="0" fontId="79" fillId="0" borderId="92" xfId="206" applyFont="1" applyFill="1" applyBorder="1" applyAlignment="1">
      <alignment horizontal="center" vertical="center" wrapText="1" shrinkToFit="1"/>
    </xf>
    <xf numFmtId="0" fontId="116" fillId="0" borderId="117" xfId="207" applyFont="1" applyFill="1" applyBorder="1" applyAlignment="1">
      <alignment horizontal="left" vertical="top"/>
    </xf>
    <xf numFmtId="0" fontId="116" fillId="0" borderId="130" xfId="207" applyFont="1" applyFill="1" applyBorder="1" applyAlignment="1">
      <alignment horizontal="left" vertical="top"/>
    </xf>
    <xf numFmtId="0" fontId="79" fillId="0" borderId="91" xfId="207" applyFont="1" applyFill="1" applyBorder="1" applyAlignment="1">
      <alignment horizontal="center" vertical="center" wrapText="1"/>
    </xf>
    <xf numFmtId="0" fontId="79" fillId="0" borderId="92" xfId="207" applyFont="1" applyFill="1" applyBorder="1" applyAlignment="1">
      <alignment horizontal="center" vertical="center" wrapText="1"/>
    </xf>
    <xf numFmtId="0" fontId="79" fillId="43" borderId="91" xfId="207" applyFont="1" applyFill="1" applyBorder="1" applyAlignment="1">
      <alignment horizontal="center" vertical="center"/>
    </xf>
    <xf numFmtId="0" fontId="79" fillId="43" borderId="92" xfId="207" applyFont="1" applyFill="1" applyBorder="1" applyAlignment="1">
      <alignment horizontal="center" vertical="center"/>
    </xf>
    <xf numFmtId="0" fontId="79" fillId="43" borderId="112" xfId="207" applyFont="1" applyFill="1" applyBorder="1" applyAlignment="1">
      <alignment horizontal="center" vertical="center"/>
    </xf>
    <xf numFmtId="0" fontId="79" fillId="0" borderId="111" xfId="207" applyFont="1" applyFill="1" applyBorder="1" applyAlignment="1">
      <alignment horizontal="center" vertical="center"/>
    </xf>
    <xf numFmtId="186" fontId="63" fillId="0" borderId="0" xfId="207" applyNumberFormat="1" applyFont="1" applyFill="1" applyBorder="1" applyAlignment="1">
      <alignment horizontal="left" vertical="center"/>
    </xf>
    <xf numFmtId="0" fontId="111" fillId="0" borderId="0" xfId="207" applyFont="1" applyFill="1" applyBorder="1" applyAlignment="1">
      <alignment horizontal="left" vertical="top" wrapText="1"/>
    </xf>
    <xf numFmtId="0" fontId="79" fillId="0" borderId="0" xfId="207" applyFont="1" applyFill="1" applyBorder="1" applyAlignment="1">
      <alignment horizontal="center"/>
    </xf>
    <xf numFmtId="0" fontId="79" fillId="0" borderId="91" xfId="207" applyFont="1" applyFill="1" applyBorder="1" applyAlignment="1">
      <alignment horizontal="center" vertical="center" wrapText="1" shrinkToFit="1"/>
    </xf>
    <xf numFmtId="0" fontId="79" fillId="0" borderId="92" xfId="207" applyFont="1" applyFill="1" applyBorder="1" applyAlignment="1">
      <alignment horizontal="center" vertical="center" wrapText="1" shrinkToFit="1"/>
    </xf>
    <xf numFmtId="0" fontId="79" fillId="48" borderId="62" xfId="210" applyFont="1" applyFill="1" applyBorder="1" applyAlignment="1">
      <alignment horizontal="center" vertical="center" wrapText="1"/>
    </xf>
    <xf numFmtId="0" fontId="79" fillId="48" borderId="64" xfId="210" applyFont="1" applyFill="1" applyBorder="1" applyAlignment="1">
      <alignment horizontal="center" vertical="center" wrapText="1"/>
    </xf>
    <xf numFmtId="0" fontId="79" fillId="48" borderId="32" xfId="210" applyFont="1" applyFill="1" applyBorder="1" applyAlignment="1">
      <alignment horizontal="center" vertical="center" wrapText="1"/>
    </xf>
    <xf numFmtId="0" fontId="79" fillId="48" borderId="65" xfId="210" applyFont="1" applyFill="1" applyBorder="1" applyAlignment="1">
      <alignment horizontal="center" vertical="center" wrapText="1"/>
    </xf>
    <xf numFmtId="0" fontId="79" fillId="48" borderId="66" xfId="210" applyFont="1" applyFill="1" applyBorder="1" applyAlignment="1">
      <alignment horizontal="center" vertical="center" wrapText="1"/>
    </xf>
    <xf numFmtId="0" fontId="79" fillId="48" borderId="68" xfId="210" applyFont="1" applyFill="1" applyBorder="1" applyAlignment="1">
      <alignment horizontal="center" vertical="center" wrapText="1"/>
    </xf>
    <xf numFmtId="186" fontId="63" fillId="42" borderId="0" xfId="207" applyNumberFormat="1" applyFont="1" applyFill="1" applyBorder="1" applyAlignment="1">
      <alignment horizontal="left" vertical="center"/>
    </xf>
    <xf numFmtId="0" fontId="111" fillId="42" borderId="0" xfId="207" applyFont="1" applyFill="1" applyBorder="1" applyAlignment="1">
      <alignment horizontal="left" vertical="top" wrapText="1"/>
    </xf>
    <xf numFmtId="0" fontId="79" fillId="42" borderId="62" xfId="210" applyFont="1" applyFill="1" applyBorder="1" applyAlignment="1">
      <alignment horizontal="center" vertical="center" wrapText="1"/>
    </xf>
    <xf numFmtId="0" fontId="79" fillId="42" borderId="64" xfId="210" applyFont="1" applyFill="1" applyBorder="1" applyAlignment="1">
      <alignment horizontal="center" vertical="center" wrapText="1"/>
    </xf>
    <xf numFmtId="0" fontId="79" fillId="42" borderId="32" xfId="210" applyFont="1" applyFill="1" applyBorder="1" applyAlignment="1">
      <alignment horizontal="center" vertical="center" wrapText="1"/>
    </xf>
    <xf numFmtId="0" fontId="79" fillId="42" borderId="65" xfId="210" applyFont="1" applyFill="1" applyBorder="1" applyAlignment="1">
      <alignment horizontal="center" vertical="center" wrapText="1"/>
    </xf>
    <xf numFmtId="0" fontId="79" fillId="42" borderId="66" xfId="210" applyFont="1" applyFill="1" applyBorder="1" applyAlignment="1">
      <alignment horizontal="center" vertical="center" wrapText="1"/>
    </xf>
    <xf numFmtId="0" fontId="79" fillId="42" borderId="68" xfId="210" applyFont="1" applyFill="1" applyBorder="1" applyAlignment="1">
      <alignment horizontal="center" vertical="center" wrapText="1"/>
    </xf>
    <xf numFmtId="0" fontId="79" fillId="42" borderId="0" xfId="207" applyFont="1" applyFill="1" applyBorder="1" applyAlignment="1">
      <alignment horizontal="center"/>
    </xf>
    <xf numFmtId="0" fontId="79" fillId="42" borderId="91" xfId="207" applyFont="1" applyFill="1" applyBorder="1" applyAlignment="1">
      <alignment horizontal="center" vertical="center" wrapText="1" shrinkToFit="1"/>
    </xf>
    <xf numFmtId="0" fontId="79" fillId="42" borderId="92" xfId="207" applyFont="1" applyFill="1" applyBorder="1" applyAlignment="1">
      <alignment horizontal="center" vertical="center" wrapText="1" shrinkToFit="1"/>
    </xf>
    <xf numFmtId="0" fontId="79" fillId="42" borderId="111" xfId="207" applyFont="1" applyFill="1" applyBorder="1" applyAlignment="1">
      <alignment horizontal="center" vertical="center"/>
    </xf>
    <xf numFmtId="0" fontId="116" fillId="42" borderId="117" xfId="207" applyFont="1" applyFill="1" applyBorder="1" applyAlignment="1">
      <alignment horizontal="left" vertical="top"/>
    </xf>
    <xf numFmtId="0" fontId="116" fillId="42" borderId="130" xfId="207" applyFont="1" applyFill="1" applyBorder="1" applyAlignment="1">
      <alignment horizontal="left" vertical="top"/>
    </xf>
    <xf numFmtId="0" fontId="79" fillId="42" borderId="91" xfId="207" applyFont="1" applyFill="1" applyBorder="1" applyAlignment="1">
      <alignment horizontal="center" vertical="center" wrapText="1"/>
    </xf>
    <xf numFmtId="0" fontId="79" fillId="42" borderId="92" xfId="207" applyFont="1" applyFill="1" applyBorder="1" applyAlignment="1">
      <alignment horizontal="center" vertical="center" wrapText="1"/>
    </xf>
    <xf numFmtId="0" fontId="79" fillId="42" borderId="91" xfId="207" applyFont="1" applyFill="1" applyBorder="1" applyAlignment="1">
      <alignment horizontal="center" vertical="center"/>
    </xf>
    <xf numFmtId="0" fontId="79" fillId="42" borderId="92" xfId="207" applyFont="1" applyFill="1" applyBorder="1" applyAlignment="1">
      <alignment horizontal="center" vertical="center"/>
    </xf>
    <xf numFmtId="0" fontId="79" fillId="42" borderId="112" xfId="207" applyFont="1" applyFill="1" applyBorder="1" applyAlignment="1">
      <alignment horizontal="center" vertical="center"/>
    </xf>
    <xf numFmtId="0" fontId="120" fillId="42" borderId="117" xfId="207" applyFont="1" applyFill="1" applyBorder="1" applyAlignment="1">
      <alignment horizontal="left" vertical="top"/>
    </xf>
    <xf numFmtId="0" fontId="120" fillId="42" borderId="130" xfId="207" applyFont="1" applyFill="1" applyBorder="1" applyAlignment="1">
      <alignment horizontal="left" vertical="top"/>
    </xf>
    <xf numFmtId="0" fontId="122" fillId="49" borderId="117" xfId="213" applyFont="1" applyFill="1" applyBorder="1" applyAlignment="1">
      <alignment horizontal="center" vertical="center"/>
    </xf>
    <xf numFmtId="0" fontId="122" fillId="49" borderId="125" xfId="213" applyFont="1" applyFill="1" applyBorder="1" applyAlignment="1">
      <alignment horizontal="center" vertical="center"/>
    </xf>
    <xf numFmtId="0" fontId="122" fillId="49" borderId="130" xfId="213" applyFont="1" applyFill="1" applyBorder="1" applyAlignment="1">
      <alignment horizontal="center" vertical="center"/>
    </xf>
    <xf numFmtId="0" fontId="122" fillId="49" borderId="117" xfId="213" applyFont="1" applyFill="1" applyBorder="1" applyAlignment="1">
      <alignment horizontal="center" vertical="center" wrapText="1"/>
    </xf>
    <xf numFmtId="0" fontId="122" fillId="49" borderId="125" xfId="213" applyFont="1" applyFill="1" applyBorder="1" applyAlignment="1">
      <alignment horizontal="center" vertical="center" wrapText="1"/>
    </xf>
    <xf numFmtId="0" fontId="122" fillId="49" borderId="130" xfId="213" applyFont="1" applyFill="1" applyBorder="1" applyAlignment="1">
      <alignment horizontal="center" vertical="center" wrapText="1"/>
    </xf>
    <xf numFmtId="186" fontId="63" fillId="42" borderId="0" xfId="212" applyNumberFormat="1" applyFont="1" applyFill="1" applyBorder="1" applyAlignment="1">
      <alignment horizontal="left" vertical="center"/>
    </xf>
    <xf numFmtId="0" fontId="111" fillId="42" borderId="0" xfId="212" applyFont="1" applyFill="1" applyBorder="1" applyAlignment="1">
      <alignment horizontal="left" vertical="top" wrapText="1"/>
    </xf>
    <xf numFmtId="0" fontId="79" fillId="42" borderId="0" xfId="214" applyFont="1" applyFill="1" applyBorder="1" applyAlignment="1">
      <alignment horizontal="center" vertical="center" wrapText="1"/>
    </xf>
    <xf numFmtId="0" fontId="122" fillId="50" borderId="117" xfId="213" applyFont="1" applyFill="1" applyBorder="1" applyAlignment="1">
      <alignment horizontal="center" vertical="center"/>
    </xf>
    <xf numFmtId="0" fontId="122" fillId="50" borderId="125" xfId="213" applyFont="1" applyFill="1" applyBorder="1" applyAlignment="1">
      <alignment horizontal="center" vertical="center"/>
    </xf>
    <xf numFmtId="0" fontId="122" fillId="50" borderId="130" xfId="213" applyFont="1" applyFill="1" applyBorder="1" applyAlignment="1">
      <alignment horizontal="center" vertical="center"/>
    </xf>
    <xf numFmtId="0" fontId="122" fillId="49" borderId="117" xfId="118" applyFont="1" applyFill="1" applyBorder="1" applyAlignment="1">
      <alignment horizontal="center" vertical="center"/>
    </xf>
    <xf numFmtId="0" fontId="122" fillId="49" borderId="125" xfId="118" applyFont="1" applyFill="1" applyBorder="1" applyAlignment="1">
      <alignment horizontal="center" vertical="center"/>
    </xf>
    <xf numFmtId="0" fontId="122" fillId="49" borderId="130" xfId="118" applyFont="1" applyFill="1" applyBorder="1" applyAlignment="1">
      <alignment horizontal="center" vertical="center"/>
    </xf>
    <xf numFmtId="0" fontId="122" fillId="49" borderId="117" xfId="118" applyFont="1" applyFill="1" applyBorder="1" applyAlignment="1">
      <alignment horizontal="center" vertical="center" wrapText="1"/>
    </xf>
    <xf numFmtId="0" fontId="122" fillId="49" borderId="125" xfId="118" applyFont="1" applyFill="1" applyBorder="1" applyAlignment="1">
      <alignment horizontal="center" vertical="center" wrapText="1"/>
    </xf>
    <xf numFmtId="0" fontId="122" fillId="49" borderId="130" xfId="118" applyFont="1" applyFill="1" applyBorder="1" applyAlignment="1">
      <alignment horizontal="center" vertical="center" wrapText="1"/>
    </xf>
    <xf numFmtId="0" fontId="122" fillId="50" borderId="117" xfId="118" applyFont="1" applyFill="1" applyBorder="1" applyAlignment="1">
      <alignment horizontal="center" vertical="center"/>
    </xf>
    <xf numFmtId="0" fontId="122" fillId="50" borderId="125" xfId="118" applyFont="1" applyFill="1" applyBorder="1" applyAlignment="1">
      <alignment horizontal="center" vertical="center"/>
    </xf>
    <xf numFmtId="0" fontId="122" fillId="50" borderId="130" xfId="118" applyFont="1" applyFill="1" applyBorder="1" applyAlignment="1">
      <alignment horizontal="center" vertical="center"/>
    </xf>
    <xf numFmtId="0" fontId="122" fillId="49" borderId="117" xfId="217" applyFont="1" applyFill="1" applyBorder="1" applyAlignment="1">
      <alignment horizontal="center" vertical="center"/>
    </xf>
    <xf numFmtId="0" fontId="122" fillId="49" borderId="125" xfId="217" applyFont="1" applyFill="1" applyBorder="1" applyAlignment="1">
      <alignment horizontal="center" vertical="center"/>
    </xf>
    <xf numFmtId="0" fontId="122" fillId="49" borderId="130" xfId="217" applyFont="1" applyFill="1" applyBorder="1" applyAlignment="1">
      <alignment horizontal="center" vertical="center"/>
    </xf>
    <xf numFmtId="0" fontId="122" fillId="49" borderId="117" xfId="217" applyFont="1" applyFill="1" applyBorder="1" applyAlignment="1">
      <alignment horizontal="center" vertical="center" wrapText="1"/>
    </xf>
    <xf numFmtId="0" fontId="122" fillId="49" borderId="125" xfId="217" applyFont="1" applyFill="1" applyBorder="1" applyAlignment="1">
      <alignment horizontal="center" vertical="center" wrapText="1"/>
    </xf>
    <xf numFmtId="0" fontId="122" fillId="49" borderId="130" xfId="217" applyFont="1" applyFill="1" applyBorder="1" applyAlignment="1">
      <alignment horizontal="center" vertical="center" wrapText="1"/>
    </xf>
    <xf numFmtId="0" fontId="111" fillId="42" borderId="0" xfId="215" applyFont="1" applyFill="1" applyBorder="1" applyAlignment="1">
      <alignment horizontal="left" vertical="top" wrapText="1"/>
    </xf>
    <xf numFmtId="0" fontId="79" fillId="42" borderId="119" xfId="215" applyFont="1" applyFill="1" applyBorder="1" applyAlignment="1">
      <alignment horizontal="center" vertical="center"/>
    </xf>
    <xf numFmtId="0" fontId="79" fillId="42" borderId="137" xfId="215" applyFont="1" applyFill="1" applyBorder="1" applyAlignment="1">
      <alignment horizontal="center" vertical="center"/>
    </xf>
    <xf numFmtId="0" fontId="79" fillId="42" borderId="138" xfId="215" applyFont="1" applyFill="1" applyBorder="1" applyAlignment="1">
      <alignment horizontal="center" vertical="center"/>
    </xf>
    <xf numFmtId="0" fontId="79" fillId="42" borderId="0" xfId="216" applyFont="1" applyFill="1" applyBorder="1" applyAlignment="1">
      <alignment horizontal="center" vertical="center" wrapText="1"/>
    </xf>
    <xf numFmtId="0" fontId="122" fillId="50" borderId="117" xfId="217" applyFont="1" applyFill="1" applyBorder="1" applyAlignment="1">
      <alignment horizontal="center" vertical="center"/>
    </xf>
    <xf numFmtId="0" fontId="122" fillId="50" borderId="125" xfId="217" applyFont="1" applyFill="1" applyBorder="1" applyAlignment="1">
      <alignment horizontal="center" vertical="center"/>
    </xf>
    <xf numFmtId="0" fontId="122" fillId="50" borderId="130" xfId="217" applyFont="1" applyFill="1" applyBorder="1" applyAlignment="1">
      <alignment horizontal="center" vertical="center"/>
    </xf>
    <xf numFmtId="0" fontId="122" fillId="49" borderId="117" xfId="0" applyFont="1" applyFill="1" applyBorder="1" applyAlignment="1">
      <alignment horizontal="center" vertical="center"/>
    </xf>
    <xf numFmtId="0" fontId="122" fillId="49" borderId="125" xfId="0" applyFont="1" applyFill="1" applyBorder="1" applyAlignment="1">
      <alignment horizontal="center" vertical="center"/>
    </xf>
    <xf numFmtId="0" fontId="122" fillId="49" borderId="130" xfId="0" applyFont="1" applyFill="1" applyBorder="1" applyAlignment="1">
      <alignment horizontal="center" vertical="center"/>
    </xf>
    <xf numFmtId="0" fontId="122" fillId="49" borderId="117" xfId="0" applyFont="1" applyFill="1" applyBorder="1" applyAlignment="1">
      <alignment horizontal="center" vertical="center" wrapText="1"/>
    </xf>
    <xf numFmtId="0" fontId="122" fillId="49" borderId="125" xfId="0" applyFont="1" applyFill="1" applyBorder="1" applyAlignment="1">
      <alignment horizontal="center" vertical="center" wrapText="1"/>
    </xf>
    <xf numFmtId="0" fontId="122" fillId="49" borderId="130" xfId="0" applyFont="1" applyFill="1" applyBorder="1" applyAlignment="1">
      <alignment horizontal="center" vertical="center" wrapText="1"/>
    </xf>
    <xf numFmtId="0" fontId="122" fillId="50" borderId="117" xfId="0" applyFont="1" applyFill="1" applyBorder="1" applyAlignment="1">
      <alignment horizontal="center" vertical="center"/>
    </xf>
    <xf numFmtId="0" fontId="122" fillId="50" borderId="125" xfId="0" applyFont="1" applyFill="1" applyBorder="1" applyAlignment="1">
      <alignment horizontal="center" vertical="center"/>
    </xf>
    <xf numFmtId="0" fontId="122" fillId="50" borderId="130" xfId="0" applyFont="1" applyFill="1" applyBorder="1" applyAlignment="1">
      <alignment horizontal="center" vertical="center"/>
    </xf>
    <xf numFmtId="0" fontId="122" fillId="49" borderId="117" xfId="220" applyFont="1" applyFill="1" applyBorder="1" applyAlignment="1">
      <alignment horizontal="center" vertical="center"/>
    </xf>
    <xf numFmtId="0" fontId="122" fillId="49" borderId="125" xfId="220" applyFont="1" applyFill="1" applyBorder="1" applyAlignment="1">
      <alignment horizontal="center" vertical="center"/>
    </xf>
    <xf numFmtId="0" fontId="122" fillId="49" borderId="130" xfId="220" applyFont="1" applyFill="1" applyBorder="1" applyAlignment="1">
      <alignment horizontal="center" vertical="center"/>
    </xf>
    <xf numFmtId="0" fontId="122" fillId="49" borderId="117" xfId="220" applyFont="1" applyFill="1" applyBorder="1" applyAlignment="1">
      <alignment horizontal="center" vertical="center" wrapText="1"/>
    </xf>
    <xf numFmtId="0" fontId="122" fillId="49" borderId="125" xfId="220" applyFont="1" applyFill="1" applyBorder="1" applyAlignment="1">
      <alignment horizontal="center" vertical="center" wrapText="1"/>
    </xf>
    <xf numFmtId="0" fontId="122" fillId="49" borderId="130" xfId="220" applyFont="1" applyFill="1" applyBorder="1" applyAlignment="1">
      <alignment horizontal="center" vertical="center" wrapText="1"/>
    </xf>
    <xf numFmtId="0" fontId="111" fillId="42" borderId="0" xfId="218" applyFont="1" applyFill="1" applyBorder="1" applyAlignment="1">
      <alignment horizontal="left" vertical="top" wrapText="1"/>
    </xf>
    <xf numFmtId="0" fontId="79" fillId="42" borderId="0" xfId="219" applyFont="1" applyFill="1" applyBorder="1" applyAlignment="1">
      <alignment horizontal="center" vertical="center" wrapText="1"/>
    </xf>
    <xf numFmtId="0" fontId="122" fillId="50" borderId="117" xfId="220" applyFont="1" applyFill="1" applyBorder="1" applyAlignment="1">
      <alignment horizontal="center" vertical="center"/>
    </xf>
    <xf numFmtId="0" fontId="122" fillId="50" borderId="125" xfId="220" applyFont="1" applyFill="1" applyBorder="1" applyAlignment="1">
      <alignment horizontal="center" vertical="center"/>
    </xf>
    <xf numFmtId="0" fontId="122" fillId="50" borderId="130" xfId="220" applyFont="1" applyFill="1" applyBorder="1" applyAlignment="1">
      <alignment horizontal="center" vertical="center"/>
    </xf>
    <xf numFmtId="0" fontId="79" fillId="42" borderId="62" xfId="215" applyFont="1" applyFill="1" applyBorder="1" applyAlignment="1">
      <alignment horizontal="left" vertical="center"/>
    </xf>
    <xf numFmtId="0" fontId="79" fillId="42" borderId="149" xfId="215" applyFont="1" applyFill="1" applyBorder="1" applyAlignment="1">
      <alignment horizontal="left" vertical="center"/>
    </xf>
    <xf numFmtId="0" fontId="79" fillId="42" borderId="136" xfId="215" applyFont="1" applyFill="1" applyBorder="1" applyAlignment="1">
      <alignment horizontal="left" vertical="center"/>
    </xf>
    <xf numFmtId="0" fontId="111" fillId="42" borderId="0" xfId="226" applyFont="1" applyFill="1" applyBorder="1" applyAlignment="1">
      <alignment horizontal="left" vertical="top" wrapText="1"/>
    </xf>
    <xf numFmtId="0" fontId="79" fillId="42" borderId="91" xfId="215" applyFont="1" applyFill="1" applyBorder="1" applyAlignment="1">
      <alignment horizontal="left" vertical="center"/>
    </xf>
    <xf numFmtId="0" fontId="79" fillId="42" borderId="82" xfId="215" applyFont="1" applyFill="1" applyBorder="1" applyAlignment="1">
      <alignment horizontal="left" vertical="center"/>
    </xf>
    <xf numFmtId="0" fontId="79" fillId="42" borderId="92" xfId="215" applyFont="1" applyFill="1" applyBorder="1" applyAlignment="1">
      <alignment horizontal="left" vertical="center"/>
    </xf>
    <xf numFmtId="0" fontId="79" fillId="42" borderId="0" xfId="229" applyFont="1" applyFill="1" applyBorder="1" applyAlignment="1">
      <alignment horizontal="center" vertical="center" wrapText="1"/>
    </xf>
    <xf numFmtId="0" fontId="122" fillId="49" borderId="117" xfId="225" applyFont="1" applyFill="1" applyBorder="1" applyAlignment="1">
      <alignment horizontal="center" vertical="center" wrapText="1"/>
    </xf>
    <xf numFmtId="0" fontId="122" fillId="49" borderId="125" xfId="225" applyFont="1" applyFill="1" applyBorder="1" applyAlignment="1">
      <alignment horizontal="center" vertical="center" wrapText="1"/>
    </xf>
    <xf numFmtId="0" fontId="122" fillId="49" borderId="130" xfId="225" applyFont="1" applyFill="1" applyBorder="1" applyAlignment="1">
      <alignment horizontal="center" vertical="center" wrapText="1"/>
    </xf>
    <xf numFmtId="0" fontId="122" fillId="50" borderId="117" xfId="225" applyFont="1" applyFill="1" applyBorder="1" applyAlignment="1">
      <alignment horizontal="center" vertical="center"/>
    </xf>
    <xf numFmtId="0" fontId="122" fillId="50" borderId="125" xfId="225" applyFont="1" applyFill="1" applyBorder="1" applyAlignment="1">
      <alignment horizontal="center" vertical="center"/>
    </xf>
    <xf numFmtId="0" fontId="122" fillId="50" borderId="130" xfId="225" applyFont="1" applyFill="1" applyBorder="1" applyAlignment="1">
      <alignment horizontal="center" vertical="center"/>
    </xf>
    <xf numFmtId="0" fontId="122" fillId="49" borderId="117" xfId="225" applyFont="1" applyFill="1" applyBorder="1" applyAlignment="1">
      <alignment horizontal="center" vertical="center"/>
    </xf>
    <xf numFmtId="0" fontId="122" fillId="49" borderId="125" xfId="225" applyFont="1" applyFill="1" applyBorder="1" applyAlignment="1">
      <alignment horizontal="center" vertical="center"/>
    </xf>
    <xf numFmtId="0" fontId="122" fillId="49" borderId="130" xfId="225" applyFont="1" applyFill="1" applyBorder="1" applyAlignment="1">
      <alignment horizontal="center" vertical="center"/>
    </xf>
    <xf numFmtId="0" fontId="111" fillId="42" borderId="0" xfId="230" applyFont="1" applyFill="1" applyBorder="1" applyAlignment="1">
      <alignment horizontal="left" vertical="top" wrapText="1"/>
    </xf>
    <xf numFmtId="0" fontId="79" fillId="42" borderId="0" xfId="232" applyFont="1" applyFill="1" applyBorder="1" applyAlignment="1">
      <alignment horizontal="center" vertical="center" wrapText="1"/>
    </xf>
    <xf numFmtId="0" fontId="122" fillId="49" borderId="117" xfId="183" applyFont="1" applyFill="1" applyBorder="1" applyAlignment="1">
      <alignment horizontal="center" vertical="center" wrapText="1"/>
    </xf>
    <xf numFmtId="0" fontId="122" fillId="49" borderId="125" xfId="183" applyFont="1" applyFill="1" applyBorder="1" applyAlignment="1">
      <alignment horizontal="center" vertical="center" wrapText="1"/>
    </xf>
    <xf numFmtId="0" fontId="122" fillId="50" borderId="117" xfId="183" applyFont="1" applyFill="1" applyBorder="1" applyAlignment="1">
      <alignment horizontal="center" vertical="center"/>
    </xf>
    <xf numFmtId="0" fontId="122" fillId="50" borderId="125" xfId="183" applyFont="1" applyFill="1" applyBorder="1" applyAlignment="1">
      <alignment horizontal="center" vertical="center"/>
    </xf>
    <xf numFmtId="0" fontId="122" fillId="49" borderId="117" xfId="183" applyFont="1" applyFill="1" applyBorder="1" applyAlignment="1">
      <alignment horizontal="center" vertical="center"/>
    </xf>
    <xf numFmtId="0" fontId="122" fillId="49" borderId="125" xfId="183" applyFont="1" applyFill="1" applyBorder="1" applyAlignment="1">
      <alignment horizontal="center" vertical="center"/>
    </xf>
    <xf numFmtId="0" fontId="111" fillId="42" borderId="0" xfId="233" applyFont="1" applyFill="1" applyBorder="1" applyAlignment="1">
      <alignment horizontal="left" vertical="top" wrapText="1"/>
    </xf>
    <xf numFmtId="0" fontId="79" fillId="42" borderId="0" xfId="236" applyFont="1" applyFill="1" applyBorder="1" applyAlignment="1">
      <alignment horizontal="center" vertical="center" wrapText="1"/>
    </xf>
    <xf numFmtId="0" fontId="131" fillId="0" borderId="125" xfId="172" applyFont="1" applyBorder="1" applyAlignment="1">
      <alignment horizontal="center" vertical="center"/>
    </xf>
    <xf numFmtId="0" fontId="131" fillId="0" borderId="130" xfId="172" applyFont="1" applyBorder="1" applyAlignment="1">
      <alignment horizontal="center" vertical="center"/>
    </xf>
    <xf numFmtId="0" fontId="111" fillId="42" borderId="0" xfId="239" applyFont="1" applyFill="1" applyBorder="1" applyAlignment="1">
      <alignment horizontal="left" vertical="top" wrapText="1"/>
    </xf>
    <xf numFmtId="0" fontId="79" fillId="42" borderId="0" xfId="242" applyFont="1" applyFill="1" applyBorder="1" applyAlignment="1">
      <alignment horizontal="center" vertical="center" wrapText="1"/>
    </xf>
    <xf numFmtId="0" fontId="111" fillId="42" borderId="0" xfId="245" applyFont="1" applyFill="1" applyBorder="1" applyAlignment="1">
      <alignment horizontal="left" vertical="top" wrapText="1"/>
    </xf>
    <xf numFmtId="0" fontId="79" fillId="42" borderId="0" xfId="248" applyFont="1" applyFill="1" applyBorder="1" applyAlignment="1">
      <alignment horizontal="center" vertical="center" wrapText="1"/>
    </xf>
    <xf numFmtId="0" fontId="111" fillId="42" borderId="0" xfId="252" applyFont="1" applyFill="1" applyBorder="1" applyAlignment="1">
      <alignment horizontal="left" vertical="top" wrapText="1"/>
    </xf>
    <xf numFmtId="0" fontId="79" fillId="42" borderId="0" xfId="255" applyFont="1" applyFill="1" applyBorder="1" applyAlignment="1">
      <alignment horizontal="center" vertical="center" wrapText="1"/>
    </xf>
    <xf numFmtId="0" fontId="131" fillId="0" borderId="125" xfId="261" applyFont="1" applyBorder="1" applyAlignment="1">
      <alignment horizontal="center" vertical="center"/>
    </xf>
    <xf numFmtId="0" fontId="131" fillId="0" borderId="130" xfId="261" applyFont="1" applyBorder="1" applyAlignment="1">
      <alignment horizontal="center" vertical="center"/>
    </xf>
    <xf numFmtId="0" fontId="42" fillId="0" borderId="117" xfId="261" applyFont="1" applyBorder="1" applyAlignment="1">
      <alignment horizontal="center" vertical="center" wrapText="1"/>
    </xf>
    <xf numFmtId="0" fontId="42" fillId="0" borderId="130" xfId="261" applyFont="1" applyBorder="1" applyAlignment="1">
      <alignment horizontal="center" vertical="center" wrapText="1"/>
    </xf>
    <xf numFmtId="0" fontId="111" fillId="42" borderId="62" xfId="257" applyFont="1" applyFill="1" applyBorder="1" applyAlignment="1">
      <alignment horizontal="left" vertical="top" wrapText="1"/>
    </xf>
    <xf numFmtId="0" fontId="111" fillId="42" borderId="149" xfId="257" applyFont="1" applyFill="1" applyBorder="1" applyAlignment="1">
      <alignment horizontal="left" vertical="top" wrapText="1"/>
    </xf>
    <xf numFmtId="0" fontId="111" fillId="42" borderId="136" xfId="257" applyFont="1" applyFill="1" applyBorder="1" applyAlignment="1">
      <alignment horizontal="left" vertical="top" wrapText="1"/>
    </xf>
    <xf numFmtId="0" fontId="122" fillId="49" borderId="130" xfId="183" applyFont="1" applyFill="1" applyBorder="1" applyAlignment="1">
      <alignment horizontal="center" vertical="center" wrapText="1"/>
    </xf>
    <xf numFmtId="0" fontId="122" fillId="50" borderId="130" xfId="183" applyFont="1" applyFill="1" applyBorder="1" applyAlignment="1">
      <alignment horizontal="center" vertical="center"/>
    </xf>
    <xf numFmtId="0" fontId="122" fillId="49" borderId="130" xfId="183" applyFont="1" applyFill="1" applyBorder="1" applyAlignment="1">
      <alignment horizontal="center" vertical="center"/>
    </xf>
    <xf numFmtId="0" fontId="111" fillId="42" borderId="0" xfId="268" applyFont="1" applyFill="1" applyBorder="1" applyAlignment="1">
      <alignment horizontal="left" vertical="top" wrapText="1"/>
    </xf>
    <xf numFmtId="0" fontId="79" fillId="42" borderId="0" xfId="27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111" fillId="42" borderId="0" xfId="274" applyFont="1" applyFill="1" applyBorder="1" applyAlignment="1">
      <alignment horizontal="left" vertical="top" wrapText="1"/>
    </xf>
    <xf numFmtId="0" fontId="79" fillId="42" borderId="0" xfId="277" applyFont="1" applyFill="1" applyBorder="1" applyAlignment="1">
      <alignment horizontal="center" vertical="center" wrapText="1"/>
    </xf>
    <xf numFmtId="0" fontId="111" fillId="42" borderId="0" xfId="279" applyFont="1" applyFill="1" applyBorder="1" applyAlignment="1">
      <alignment horizontal="left" vertical="top" wrapText="1"/>
    </xf>
    <xf numFmtId="0" fontId="79" fillId="42" borderId="0" xfId="282" applyFont="1" applyFill="1" applyBorder="1" applyAlignment="1">
      <alignment horizontal="center" vertical="center" wrapText="1"/>
    </xf>
    <xf numFmtId="0" fontId="42" fillId="0" borderId="0" xfId="285" applyNumberFormat="1" applyFont="1" applyFill="1" applyBorder="1" applyAlignment="1">
      <alignment horizontal="left" vertical="top"/>
    </xf>
    <xf numFmtId="0" fontId="138" fillId="53" borderId="0" xfId="285" applyNumberFormat="1" applyFont="1" applyFill="1" applyBorder="1" applyAlignment="1">
      <alignment horizontal="right" vertical="top"/>
    </xf>
    <xf numFmtId="0" fontId="139" fillId="53" borderId="0" xfId="285" applyNumberFormat="1" applyFont="1" applyFill="1" applyBorder="1" applyAlignment="1">
      <alignment horizontal="right"/>
    </xf>
    <xf numFmtId="0" fontId="139" fillId="53" borderId="0" xfId="285" applyNumberFormat="1" applyFont="1" applyFill="1" applyBorder="1" applyAlignment="1">
      <alignment horizontal="left"/>
    </xf>
    <xf numFmtId="14" fontId="141" fillId="53" borderId="0" xfId="285" applyNumberFormat="1" applyFont="1" applyFill="1" applyBorder="1" applyAlignment="1">
      <alignment horizontal="right" vertical="top"/>
    </xf>
    <xf numFmtId="0" fontId="142" fillId="53" borderId="0" xfId="285" applyNumberFormat="1" applyFont="1" applyFill="1" applyBorder="1" applyAlignment="1">
      <alignment horizontal="left" vertical="top"/>
    </xf>
    <xf numFmtId="0" fontId="42" fillId="0" borderId="0" xfId="285" applyNumberFormat="1" applyFont="1" applyFill="1" applyBorder="1" applyAlignment="1">
      <alignment horizontal="left"/>
    </xf>
    <xf numFmtId="0" fontId="142" fillId="53" borderId="0" xfId="285" applyNumberFormat="1" applyFont="1" applyFill="1" applyBorder="1" applyAlignment="1">
      <alignment horizontal="right" vertical="top"/>
    </xf>
    <xf numFmtId="0" fontId="148" fillId="53" borderId="0" xfId="285" applyNumberFormat="1" applyFont="1" applyFill="1" applyBorder="1" applyAlignment="1">
      <alignment horizontal="right"/>
    </xf>
    <xf numFmtId="0" fontId="35" fillId="0" borderId="91" xfId="285" applyNumberFormat="1" applyFont="1" applyFill="1" applyBorder="1" applyAlignment="1">
      <alignment horizontal="left"/>
    </xf>
    <xf numFmtId="0" fontId="35" fillId="0" borderId="92" xfId="285" applyNumberFormat="1" applyFont="1" applyFill="1" applyBorder="1" applyAlignment="1">
      <alignment horizontal="left"/>
    </xf>
    <xf numFmtId="0" fontId="35" fillId="0" borderId="151" xfId="285" applyNumberFormat="1" applyFont="1" applyFill="1" applyBorder="1" applyAlignment="1">
      <alignment horizontal="left"/>
    </xf>
    <xf numFmtId="0" fontId="35" fillId="0" borderId="82" xfId="285" applyNumberFormat="1" applyFont="1" applyFill="1" applyBorder="1" applyAlignment="1">
      <alignment horizontal="left"/>
    </xf>
    <xf numFmtId="14" fontId="149" fillId="53" borderId="0" xfId="285" applyNumberFormat="1" applyFont="1" applyFill="1" applyBorder="1" applyAlignment="1">
      <alignment horizontal="right" vertical="top"/>
    </xf>
    <xf numFmtId="0" fontId="150" fillId="49" borderId="117" xfId="208" applyFont="1" applyFill="1" applyBorder="1" applyAlignment="1">
      <alignment horizontal="center" vertical="center"/>
    </xf>
    <xf numFmtId="0" fontId="150" fillId="49" borderId="125" xfId="208" applyFont="1" applyFill="1" applyBorder="1" applyAlignment="1">
      <alignment horizontal="center" vertical="center"/>
    </xf>
    <xf numFmtId="0" fontId="150" fillId="49" borderId="130" xfId="208" applyFont="1" applyFill="1" applyBorder="1" applyAlignment="1">
      <alignment horizontal="center" vertical="center"/>
    </xf>
    <xf numFmtId="0" fontId="150" fillId="49" borderId="117" xfId="208" applyFont="1" applyFill="1" applyBorder="1" applyAlignment="1">
      <alignment horizontal="center" vertical="center" wrapText="1"/>
    </xf>
    <xf numFmtId="0" fontId="150" fillId="49" borderId="125" xfId="208" applyFont="1" applyFill="1" applyBorder="1" applyAlignment="1">
      <alignment horizontal="center" vertical="center" wrapText="1"/>
    </xf>
    <xf numFmtId="0" fontId="150" fillId="49" borderId="130" xfId="208" applyFont="1" applyFill="1" applyBorder="1" applyAlignment="1">
      <alignment horizontal="center" vertical="center" wrapText="1"/>
    </xf>
    <xf numFmtId="0" fontId="111" fillId="42" borderId="0" xfId="304" applyFont="1" applyFill="1" applyBorder="1" applyAlignment="1">
      <alignment horizontal="left" vertical="top" wrapText="1"/>
    </xf>
    <xf numFmtId="0" fontId="79" fillId="42" borderId="0" xfId="307" applyFont="1" applyFill="1" applyBorder="1" applyAlignment="1">
      <alignment horizontal="center" vertical="center" wrapText="1"/>
    </xf>
    <xf numFmtId="0" fontId="150" fillId="50" borderId="117" xfId="208" applyFont="1" applyFill="1" applyBorder="1" applyAlignment="1">
      <alignment horizontal="center" vertical="center"/>
    </xf>
    <xf numFmtId="0" fontId="150" fillId="50" borderId="125" xfId="208" applyFont="1" applyFill="1" applyBorder="1" applyAlignment="1">
      <alignment horizontal="center" vertical="center"/>
    </xf>
    <xf numFmtId="0" fontId="150" fillId="50" borderId="130" xfId="208" applyFont="1" applyFill="1" applyBorder="1" applyAlignment="1">
      <alignment horizontal="center" vertical="center"/>
    </xf>
  </cellXfs>
  <cellStyles count="308">
    <cellStyle name="_Button" xfId="2"/>
    <cellStyle name="_Column1" xfId="3"/>
    <cellStyle name="_Column1_Konzernblatt" xfId="4"/>
    <cellStyle name="_Column1_Nov 2010 + Trends" xfId="5"/>
    <cellStyle name="_Column1_Tabelle1" xfId="6"/>
    <cellStyle name="_Column1_Tabelle2" xfId="7"/>
    <cellStyle name="_Column2" xfId="8"/>
    <cellStyle name="_Column2_Konzernblatt" xfId="9"/>
    <cellStyle name="_Column2_Nov 2010 + Trends" xfId="10"/>
    <cellStyle name="_Column2_Tabelle1" xfId="11"/>
    <cellStyle name="_Column2_Tabelle2" xfId="12"/>
    <cellStyle name="_Column3" xfId="13"/>
    <cellStyle name="_Column3_Konzernblatt" xfId="14"/>
    <cellStyle name="_Column3_Nov 2010 + Trends" xfId="15"/>
    <cellStyle name="_Column3_Tabelle1" xfId="16"/>
    <cellStyle name="_Column3_Tabelle2" xfId="17"/>
    <cellStyle name="_Column4" xfId="18"/>
    <cellStyle name="_Column4_Konzernblatt" xfId="19"/>
    <cellStyle name="_Column4_Nov 2010 + Trends" xfId="20"/>
    <cellStyle name="_Column4_Tabelle1" xfId="21"/>
    <cellStyle name="_Column4_Tabelle2" xfId="22"/>
    <cellStyle name="_Column5" xfId="23"/>
    <cellStyle name="_Column5_Konzernblatt" xfId="24"/>
    <cellStyle name="_Column5_Nov 2010 + Trends" xfId="25"/>
    <cellStyle name="_Column5_Tabelle1" xfId="26"/>
    <cellStyle name="_Column5_Tabelle2" xfId="27"/>
    <cellStyle name="_Column6" xfId="28"/>
    <cellStyle name="_Column6_Konzernblatt" xfId="29"/>
    <cellStyle name="_Column6_Nov 2010 + Trends" xfId="30"/>
    <cellStyle name="_Column6_Tabelle1" xfId="31"/>
    <cellStyle name="_Column6_Tabelle2" xfId="32"/>
    <cellStyle name="_Column7" xfId="33"/>
    <cellStyle name="_Column7_Konzernblatt" xfId="34"/>
    <cellStyle name="_Column7_Nov 2010 + Trends" xfId="35"/>
    <cellStyle name="_Column7_Tabelle1" xfId="36"/>
    <cellStyle name="_Column7_Tabelle2" xfId="37"/>
    <cellStyle name="_Column8" xfId="38"/>
    <cellStyle name="_Data" xfId="39"/>
    <cellStyle name="_Data_BU 2006-2008" xfId="40"/>
    <cellStyle name="_Data_Konzernblatt" xfId="41"/>
    <cellStyle name="_Data_Nov 2010 + Trends" xfId="42"/>
    <cellStyle name="_Data_Tabelle1" xfId="43"/>
    <cellStyle name="_Data_Tabelle2" xfId="44"/>
    <cellStyle name="_Header" xfId="45"/>
    <cellStyle name="_Header_Konzernblatt" xfId="46"/>
    <cellStyle name="_Header_Nov 2010 + Trends" xfId="47"/>
    <cellStyle name="_Header_Tabelle1" xfId="48"/>
    <cellStyle name="_Header_Tabelle2" xfId="49"/>
    <cellStyle name="_NoData" xfId="50"/>
    <cellStyle name="_Row1" xfId="51"/>
    <cellStyle name="_Row1_Konzernblatt" xfId="52"/>
    <cellStyle name="_Row1_Nov 2010 + Trends" xfId="53"/>
    <cellStyle name="_Row1_Tabelle1" xfId="54"/>
    <cellStyle name="_Row1_Tabelle2" xfId="55"/>
    <cellStyle name="_Row2" xfId="56"/>
    <cellStyle name="_Row2_Konzernblatt" xfId="57"/>
    <cellStyle name="_Row2_Nov 2010 + Trends" xfId="58"/>
    <cellStyle name="_Row2_Tabelle1" xfId="59"/>
    <cellStyle name="_Row2_Tabelle2" xfId="60"/>
    <cellStyle name="_Row3" xfId="61"/>
    <cellStyle name="_Row3_Konzernblatt" xfId="62"/>
    <cellStyle name="_Row3_Nov 2010 + Trends" xfId="63"/>
    <cellStyle name="_Row3_Tabelle1" xfId="64"/>
    <cellStyle name="_Row3_Tabelle2" xfId="65"/>
    <cellStyle name="_Row4" xfId="66"/>
    <cellStyle name="_Row4_Konzernblatt" xfId="67"/>
    <cellStyle name="_Row4_Nov 2010 + Trends" xfId="68"/>
    <cellStyle name="_Row4_Tabelle1" xfId="69"/>
    <cellStyle name="_Row4_Tabelle2" xfId="70"/>
    <cellStyle name="_Row5" xfId="71"/>
    <cellStyle name="_Row5_Konzernblatt" xfId="72"/>
    <cellStyle name="_Row5_Nov 2010 + Trends" xfId="73"/>
    <cellStyle name="_Row5_Tabelle1" xfId="74"/>
    <cellStyle name="_Row5_Tabelle2" xfId="75"/>
    <cellStyle name="_Row6" xfId="76"/>
    <cellStyle name="_Row6_Konzernblatt" xfId="77"/>
    <cellStyle name="_Row6_Nov 2010 + Trends" xfId="78"/>
    <cellStyle name="_Row6_Tabelle1" xfId="79"/>
    <cellStyle name="_Row6_Tabelle2" xfId="80"/>
    <cellStyle name="_Row7" xfId="81"/>
    <cellStyle name="_Row7_Konzernblatt" xfId="82"/>
    <cellStyle name="_Row7_Nov 2010 + Trends" xfId="83"/>
    <cellStyle name="_Row7_Tabelle1" xfId="84"/>
    <cellStyle name="_Row7_Tabelle2" xfId="85"/>
    <cellStyle name="_Row8" xfId="86"/>
    <cellStyle name="000000" xfId="87"/>
    <cellStyle name="20% - Accent1" xfId="137"/>
    <cellStyle name="20% - Accent2" xfId="138"/>
    <cellStyle name="20% - Accent3" xfId="139"/>
    <cellStyle name="20% - Accent4" xfId="140"/>
    <cellStyle name="20% - Accent5" xfId="141"/>
    <cellStyle name="20% - Accent6" xfId="142"/>
    <cellStyle name="40% - Accent1" xfId="143"/>
    <cellStyle name="40% - Accent2" xfId="144"/>
    <cellStyle name="40% - Accent3" xfId="145"/>
    <cellStyle name="40% - Accent4" xfId="146"/>
    <cellStyle name="40% - Accent5" xfId="147"/>
    <cellStyle name="40% - Accent6" xfId="148"/>
    <cellStyle name="40% - Akzent1 2" xfId="88"/>
    <cellStyle name="40% - Akzent1 2 2" xfId="89"/>
    <cellStyle name="40% - Akzent1 2 2 2" xfId="90"/>
    <cellStyle name="40% - Akzent1 2 2 3" xfId="91"/>
    <cellStyle name="40% - Akzent1 2 3" xfId="92"/>
    <cellStyle name="40% - Akzent1 2 4" xfId="93"/>
    <cellStyle name="40% - Akzent1 2 5" xfId="94"/>
    <cellStyle name="60% - Accent1" xfId="149"/>
    <cellStyle name="60% - Accent2" xfId="150"/>
    <cellStyle name="60% - Accent3" xfId="151"/>
    <cellStyle name="60% - Accent4" xfId="152"/>
    <cellStyle name="60% - Accent5" xfId="153"/>
    <cellStyle name="60% - Accent6" xfId="154"/>
    <cellStyle name="Accent1" xfId="155"/>
    <cellStyle name="Accent2" xfId="156"/>
    <cellStyle name="Accent3" xfId="157"/>
    <cellStyle name="Accent4" xfId="158"/>
    <cellStyle name="Accent5" xfId="159"/>
    <cellStyle name="Accent6" xfId="160"/>
    <cellStyle name="args.style" xfId="95"/>
    <cellStyle name="Bad" xfId="161"/>
    <cellStyle name="Calc Currency (0)" xfId="96"/>
    <cellStyle name="Calculation" xfId="162"/>
    <cellStyle name="Check Cell" xfId="163"/>
    <cellStyle name="Collegamento ipertestuale visitato_nt²" xfId="97"/>
    <cellStyle name="Collegamento ipertestuale_nt²" xfId="98"/>
    <cellStyle name="Comma [1]" xfId="99"/>
    <cellStyle name="Copied" xfId="100"/>
    <cellStyle name="COST1" xfId="101"/>
    <cellStyle name="Currency 2" xfId="102"/>
    <cellStyle name="Entered" xfId="103"/>
    <cellStyle name="Explanatory Text" xfId="164"/>
    <cellStyle name="Good" xfId="165"/>
    <cellStyle name="Grey" xfId="104"/>
    <cellStyle name="Header1" xfId="105"/>
    <cellStyle name="Header2" xfId="106"/>
    <cellStyle name="Heading 1" xfId="166"/>
    <cellStyle name="Heading 2" xfId="167"/>
    <cellStyle name="Heading 3" xfId="168"/>
    <cellStyle name="Heading 4" xfId="169"/>
    <cellStyle name="Input [yellow]" xfId="107"/>
    <cellStyle name="Input Cells" xfId="108"/>
    <cellStyle name="Komma [0]_PLDT" xfId="109"/>
    <cellStyle name="Linked Cell" xfId="170"/>
    <cellStyle name="Linked Cells" xfId="110"/>
    <cellStyle name="Migliaia (0)_nt²" xfId="111"/>
    <cellStyle name="Milliers [0]_!!!GO" xfId="112"/>
    <cellStyle name="Milliers_!!!GO" xfId="113"/>
    <cellStyle name="Monétaire [0]_!!!GO" xfId="114"/>
    <cellStyle name="Monétaire_!!!GO" xfId="115"/>
    <cellStyle name="Neutral" xfId="171"/>
    <cellStyle name="Normal - Style1" xfId="116"/>
    <cellStyle name="Normal 2" xfId="117"/>
    <cellStyle name="Normal 2 2" xfId="208"/>
    <cellStyle name="Normal 3" xfId="118"/>
    <cellStyle name="Normal 3 2" xfId="119"/>
    <cellStyle name="Normal 3 2 2" xfId="222"/>
    <cellStyle name="Normal 3 2 2 2" xfId="263"/>
    <cellStyle name="Normal 3 2 3" xfId="227"/>
    <cellStyle name="Normal 3 3" xfId="213"/>
    <cellStyle name="Normal 3 3 2" xfId="234"/>
    <cellStyle name="Normal 3 3 3" xfId="240"/>
    <cellStyle name="Normal 3 3 3 2" xfId="251"/>
    <cellStyle name="Normal 3 3 3 2 2" xfId="258"/>
    <cellStyle name="Normal 3 3 3 3" xfId="256"/>
    <cellStyle name="Normal 3 3 3 3 2" xfId="267"/>
    <cellStyle name="Normal 3 3 3 3 3" xfId="273"/>
    <cellStyle name="Normal 3 3 3 3 4" xfId="278"/>
    <cellStyle name="Normal 3 3 3 3 5" xfId="284"/>
    <cellStyle name="Normal 3 3 4" xfId="246"/>
    <cellStyle name="Normal 3 3 5" xfId="253"/>
    <cellStyle name="Normal 3 3 5 2" xfId="269"/>
    <cellStyle name="Normal 3 3 5 2 2" xfId="293"/>
    <cellStyle name="Normal 3 3 5 2 3" xfId="287"/>
    <cellStyle name="Normal 3 3 5 2 4" xfId="297"/>
    <cellStyle name="Normal 3 3 5 2 5" xfId="301"/>
    <cellStyle name="Normal 3 3 5 2 6" xfId="305"/>
    <cellStyle name="Normal 3 3 5 3" xfId="275"/>
    <cellStyle name="Normal 3 3 5 4" xfId="280"/>
    <cellStyle name="Normal 4" xfId="272"/>
    <cellStyle name="Normal 5" xfId="238"/>
    <cellStyle name="Normal 6" xfId="283"/>
    <cellStyle name="Normal 7" xfId="285"/>
    <cellStyle name="Normal 7 2" xfId="291"/>
    <cellStyle name="Normale 10" xfId="172"/>
    <cellStyle name="Normale 10 2" xfId="261"/>
    <cellStyle name="Normale 11" xfId="173"/>
    <cellStyle name="Normale 12" xfId="174"/>
    <cellStyle name="Normale 13" xfId="175"/>
    <cellStyle name="Normale 14" xfId="176"/>
    <cellStyle name="Normale 15" xfId="177"/>
    <cellStyle name="Normale 16" xfId="178"/>
    <cellStyle name="Normale 17" xfId="179"/>
    <cellStyle name="Normale 18" xfId="180"/>
    <cellStyle name="Normale 19" xfId="181"/>
    <cellStyle name="Normale 2" xfId="1"/>
    <cellStyle name="Normale 2 2" xfId="182"/>
    <cellStyle name="Normale 2 3" xfId="183"/>
    <cellStyle name="Normale 2 4" xfId="207"/>
    <cellStyle name="Normale 2 4 2" xfId="210"/>
    <cellStyle name="Normale 2 4 2 4 2" xfId="214"/>
    <cellStyle name="Normale 2 4 2 4 2 2" xfId="216"/>
    <cellStyle name="Normale 2 4 2 4 2 2 2" xfId="219"/>
    <cellStyle name="Normale 2 4 2 4 2 2 2 2" xfId="266"/>
    <cellStyle name="Normale 2 4 2 4 2 2 3" xfId="224"/>
    <cellStyle name="Normale 2 4 2 4 2 2 4" xfId="229"/>
    <cellStyle name="Normale 2 4 2 4 2 3" xfId="236"/>
    <cellStyle name="Normale 2 4 2 4 2 3 2" xfId="242"/>
    <cellStyle name="Normale 2 4 2 4 2 3 3" xfId="248"/>
    <cellStyle name="Normale 2 4 2 4 2 3 4" xfId="255"/>
    <cellStyle name="Normale 2 4 2 4 2 3 4 2" xfId="271"/>
    <cellStyle name="Normale 2 4 2 4 2 3 4 2 2" xfId="295"/>
    <cellStyle name="Normale 2 4 2 4 2 3 4 2 3" xfId="290"/>
    <cellStyle name="Normale 2 4 2 4 2 3 4 2 4" xfId="299"/>
    <cellStyle name="Normale 2 4 2 4 2 3 4 2 5" xfId="303"/>
    <cellStyle name="Normale 2 4 2 4 2 3 4 2 6" xfId="307"/>
    <cellStyle name="Normale 2 4 2 4 2 3 4 3" xfId="277"/>
    <cellStyle name="Normale 2 4 2 4 2 3 4 4" xfId="282"/>
    <cellStyle name="Normale 2 4 2 4 2 3 5" xfId="260"/>
    <cellStyle name="Normale 2 4 2 4 2 4" xfId="232"/>
    <cellStyle name="Normale 2 4 5 2" xfId="212"/>
    <cellStyle name="Normale 2 4 5 2 2" xfId="215"/>
    <cellStyle name="Normale 2 4 5 2 2 2" xfId="218"/>
    <cellStyle name="Normale 2 4 5 2 2 2 2" xfId="223"/>
    <cellStyle name="Normale 2 4 5 2 2 2 2 2" xfId="231"/>
    <cellStyle name="Normale 2 4 5 2 2 2 3" xfId="228"/>
    <cellStyle name="Normale 2 4 5 2 2 2 4" xfId="235"/>
    <cellStyle name="Normale 2 4 5 2 2 2 5" xfId="241"/>
    <cellStyle name="Normale 2 4 5 2 2 2 6" xfId="247"/>
    <cellStyle name="Normale 2 4 5 2 2 2 7" xfId="254"/>
    <cellStyle name="Normale 2 4 5 2 2 2 8" xfId="259"/>
    <cellStyle name="Normale 2 4 5 2 2 2 9" xfId="265"/>
    <cellStyle name="Normale 2 4 5 2 2 3" xfId="221"/>
    <cellStyle name="Normale 2 4 5 2 2 3 2" xfId="237"/>
    <cellStyle name="Normale 2 4 5 2 2 3 3" xfId="243"/>
    <cellStyle name="Normale 2 4 5 2 2 3 4" xfId="249"/>
    <cellStyle name="Normale 2 4 5 2 2 3 5" xfId="270"/>
    <cellStyle name="Normale 2 4 5 2 2 3 6" xfId="276"/>
    <cellStyle name="Normale 2 4 5 2 2 3 7" xfId="281"/>
    <cellStyle name="Normale 2 4 5 2 2 4" xfId="226"/>
    <cellStyle name="Normale 2 4 5 2 2 4 2" xfId="262"/>
    <cellStyle name="Normale 2 4 5 2 2 4 3" xfId="294"/>
    <cellStyle name="Normale 2 4 5 2 2 4 4" xfId="289"/>
    <cellStyle name="Normale 2 4 5 2 2 4 5" xfId="298"/>
    <cellStyle name="Normale 2 4 5 2 2 4 6" xfId="302"/>
    <cellStyle name="Normale 2 4 5 2 2 4 7" xfId="306"/>
    <cellStyle name="Normale 2 4 5 2 3" xfId="233"/>
    <cellStyle name="Normale 2 4 5 2 3 2" xfId="239"/>
    <cellStyle name="Normale 2 4 5 2 3 2 2" xfId="257"/>
    <cellStyle name="Normale 2 4 5 2 3 3" xfId="245"/>
    <cellStyle name="Normale 2 4 5 2 3 4" xfId="252"/>
    <cellStyle name="Normale 2 4 5 2 3 4 2" xfId="268"/>
    <cellStyle name="Normale 2 4 5 2 3 4 2 2" xfId="288"/>
    <cellStyle name="Normale 2 4 5 2 3 4 2 3" xfId="286"/>
    <cellStyle name="Normale 2 4 5 2 3 4 2 4" xfId="292"/>
    <cellStyle name="Normale 2 4 5 2 3 4 2 5" xfId="296"/>
    <cellStyle name="Normale 2 4 5 2 3 4 2 6" xfId="300"/>
    <cellStyle name="Normale 2 4 5 2 3 4 2 7" xfId="304"/>
    <cellStyle name="Normale 2 4 5 2 3 4 3" xfId="274"/>
    <cellStyle name="Normale 2 4 5 2 3 4 4" xfId="279"/>
    <cellStyle name="Normale 2 4 5 2 3 5" xfId="264"/>
    <cellStyle name="Normale 2 4 5 2 4" xfId="230"/>
    <cellStyle name="Normale 2 5" xfId="225"/>
    <cellStyle name="Normale 2 6" xfId="244"/>
    <cellStyle name="Normale 2 7" xfId="250"/>
    <cellStyle name="Normale 20" xfId="184"/>
    <cellStyle name="Normale 21" xfId="185"/>
    <cellStyle name="Normale 22" xfId="186"/>
    <cellStyle name="Normale 23" xfId="187"/>
    <cellStyle name="Normale 24" xfId="188"/>
    <cellStyle name="Normale 25" xfId="189"/>
    <cellStyle name="Normale 26" xfId="190"/>
    <cellStyle name="Normale 27" xfId="191"/>
    <cellStyle name="Normale 28" xfId="192"/>
    <cellStyle name="Normale 29" xfId="136"/>
    <cellStyle name="Normale 3" xfId="135"/>
    <cellStyle name="Normale 30" xfId="203"/>
    <cellStyle name="Normale 30 2" xfId="209"/>
    <cellStyle name="Normale 31" xfId="206"/>
    <cellStyle name="Normale 32" xfId="211"/>
    <cellStyle name="Normale 33" xfId="217"/>
    <cellStyle name="Normale 34" xfId="220"/>
    <cellStyle name="Normale 4" xfId="193"/>
    <cellStyle name="Normale 5" xfId="194"/>
    <cellStyle name="Normale 6" xfId="195"/>
    <cellStyle name="Normale 7" xfId="196"/>
    <cellStyle name="Normale 8" xfId="197"/>
    <cellStyle name="Normale 9" xfId="198"/>
    <cellStyle name="Note" xfId="199"/>
    <cellStyle name="Œ…‹æØ‚è [0.00]_Region Orders (2)" xfId="120"/>
    <cellStyle name="Œ…‹æØ‚è_Region Orders (2)" xfId="121"/>
    <cellStyle name="per.style" xfId="122"/>
    <cellStyle name="Percent [2]" xfId="123"/>
    <cellStyle name="Percent 2" xfId="124"/>
    <cellStyle name="pricing" xfId="125"/>
    <cellStyle name="Prozent 2" xfId="204"/>
    <cellStyle name="PSChar" xfId="126"/>
    <cellStyle name="RevList" xfId="127"/>
    <cellStyle name="Short Date" xfId="128"/>
    <cellStyle name="Short Time" xfId="129"/>
    <cellStyle name="Standard" xfId="0" builtinId="0"/>
    <cellStyle name="Standard 2" xfId="130"/>
    <cellStyle name="Standard 3" xfId="205"/>
    <cellStyle name="Style 1" xfId="131"/>
    <cellStyle name="Subtotal" xfId="132"/>
    <cellStyle name="Text" xfId="133"/>
    <cellStyle name="Title" xfId="200"/>
    <cellStyle name="Total" xfId="201"/>
    <cellStyle name="Valuta (0)_nt²" xfId="134"/>
    <cellStyle name="Warning Text" xfId="202"/>
  </cellStyles>
  <dxfs count="2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2258" name="Line 1"/>
        <xdr:cNvSpPr>
          <a:spLocks noChangeShapeType="1"/>
        </xdr:cNvSpPr>
      </xdr:nvSpPr>
      <xdr:spPr bwMode="auto">
        <a:xfrm>
          <a:off x="0" y="3714750"/>
          <a:ext cx="28003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4</xdr:col>
      <xdr:colOff>0</xdr:colOff>
      <xdr:row>25</xdr:row>
      <xdr:rowOff>0</xdr:rowOff>
    </xdr:to>
    <xdr:sp macro="" textlink="">
      <xdr:nvSpPr>
        <xdr:cNvPr id="2259" name="Line 2"/>
        <xdr:cNvSpPr>
          <a:spLocks noChangeShapeType="1"/>
        </xdr:cNvSpPr>
      </xdr:nvSpPr>
      <xdr:spPr bwMode="auto">
        <a:xfrm>
          <a:off x="0" y="372427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30</xdr:row>
      <xdr:rowOff>9525</xdr:rowOff>
    </xdr:from>
    <xdr:to>
      <xdr:col>4</xdr:col>
      <xdr:colOff>0</xdr:colOff>
      <xdr:row>33</xdr:row>
      <xdr:rowOff>0</xdr:rowOff>
    </xdr:to>
    <xdr:sp macro="" textlink="">
      <xdr:nvSpPr>
        <xdr:cNvPr id="2260" name="Line 3"/>
        <xdr:cNvSpPr>
          <a:spLocks noChangeShapeType="1"/>
        </xdr:cNvSpPr>
      </xdr:nvSpPr>
      <xdr:spPr bwMode="auto">
        <a:xfrm>
          <a:off x="0" y="5457825"/>
          <a:ext cx="2800350" cy="9429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2261" name="Line 4"/>
        <xdr:cNvSpPr>
          <a:spLocks noChangeShapeType="1"/>
        </xdr:cNvSpPr>
      </xdr:nvSpPr>
      <xdr:spPr bwMode="auto">
        <a:xfrm>
          <a:off x="0" y="3714750"/>
          <a:ext cx="28003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4</xdr:col>
      <xdr:colOff>0</xdr:colOff>
      <xdr:row>25</xdr:row>
      <xdr:rowOff>0</xdr:rowOff>
    </xdr:to>
    <xdr:sp macro="" textlink="">
      <xdr:nvSpPr>
        <xdr:cNvPr id="2262" name="Line 5"/>
        <xdr:cNvSpPr>
          <a:spLocks noChangeShapeType="1"/>
        </xdr:cNvSpPr>
      </xdr:nvSpPr>
      <xdr:spPr bwMode="auto">
        <a:xfrm>
          <a:off x="0" y="372427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30</xdr:row>
      <xdr:rowOff>9525</xdr:rowOff>
    </xdr:from>
    <xdr:to>
      <xdr:col>4</xdr:col>
      <xdr:colOff>0</xdr:colOff>
      <xdr:row>33</xdr:row>
      <xdr:rowOff>0</xdr:rowOff>
    </xdr:to>
    <xdr:sp macro="" textlink="">
      <xdr:nvSpPr>
        <xdr:cNvPr id="2263" name="Line 6"/>
        <xdr:cNvSpPr>
          <a:spLocks noChangeShapeType="1"/>
        </xdr:cNvSpPr>
      </xdr:nvSpPr>
      <xdr:spPr bwMode="auto">
        <a:xfrm>
          <a:off x="0" y="5457825"/>
          <a:ext cx="2800350" cy="9429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342900</xdr:rowOff>
    </xdr:from>
    <xdr:to>
      <xdr:col>5</xdr:col>
      <xdr:colOff>0</xdr:colOff>
      <xdr:row>21</xdr:row>
      <xdr:rowOff>342900</xdr:rowOff>
    </xdr:to>
    <xdr:sp macro="" textlink="">
      <xdr:nvSpPr>
        <xdr:cNvPr id="2264" name="Line 1"/>
        <xdr:cNvSpPr>
          <a:spLocks noChangeShapeType="1"/>
        </xdr:cNvSpPr>
      </xdr:nvSpPr>
      <xdr:spPr bwMode="auto">
        <a:xfrm>
          <a:off x="0" y="3705225"/>
          <a:ext cx="381000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28575</xdr:colOff>
      <xdr:row>22</xdr:row>
      <xdr:rowOff>19050</xdr:rowOff>
    </xdr:from>
    <xdr:to>
      <xdr:col>4</xdr:col>
      <xdr:colOff>28575</xdr:colOff>
      <xdr:row>25</xdr:row>
      <xdr:rowOff>9525</xdr:rowOff>
    </xdr:to>
    <xdr:sp macro="" textlink="">
      <xdr:nvSpPr>
        <xdr:cNvPr id="2265" name="Line 2"/>
        <xdr:cNvSpPr>
          <a:spLocks noChangeShapeType="1"/>
        </xdr:cNvSpPr>
      </xdr:nvSpPr>
      <xdr:spPr bwMode="auto">
        <a:xfrm>
          <a:off x="28575" y="3733800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39</xdr:row>
      <xdr:rowOff>161925</xdr:rowOff>
    </xdr:from>
    <xdr:to>
      <xdr:col>4</xdr:col>
      <xdr:colOff>0</xdr:colOff>
      <xdr:row>43</xdr:row>
      <xdr:rowOff>0</xdr:rowOff>
    </xdr:to>
    <xdr:sp macro="" textlink="">
      <xdr:nvSpPr>
        <xdr:cNvPr id="2266" name="Line 3"/>
        <xdr:cNvSpPr>
          <a:spLocks noChangeShapeType="1"/>
        </xdr:cNvSpPr>
      </xdr:nvSpPr>
      <xdr:spPr bwMode="auto">
        <a:xfrm>
          <a:off x="0" y="747712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3714750"/>
          <a:ext cx="28003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4</xdr:col>
      <xdr:colOff>0</xdr:colOff>
      <xdr:row>25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0" y="372427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30</xdr:row>
      <xdr:rowOff>9525</xdr:rowOff>
    </xdr:from>
    <xdr:to>
      <xdr:col>4</xdr:col>
      <xdr:colOff>0</xdr:colOff>
      <xdr:row>33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0" y="5457825"/>
          <a:ext cx="2800350" cy="9429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0" y="3714750"/>
          <a:ext cx="28003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4</xdr:col>
      <xdr:colOff>0</xdr:colOff>
      <xdr:row>25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0" y="372427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30</xdr:row>
      <xdr:rowOff>9525</xdr:rowOff>
    </xdr:from>
    <xdr:to>
      <xdr:col>4</xdr:col>
      <xdr:colOff>0</xdr:colOff>
      <xdr:row>33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0" y="5457825"/>
          <a:ext cx="2800350" cy="9429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342900</xdr:rowOff>
    </xdr:from>
    <xdr:to>
      <xdr:col>5</xdr:col>
      <xdr:colOff>0</xdr:colOff>
      <xdr:row>21</xdr:row>
      <xdr:rowOff>342900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0" y="3705225"/>
          <a:ext cx="381000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28575</xdr:colOff>
      <xdr:row>22</xdr:row>
      <xdr:rowOff>19050</xdr:rowOff>
    </xdr:from>
    <xdr:to>
      <xdr:col>4</xdr:col>
      <xdr:colOff>28575</xdr:colOff>
      <xdr:row>25</xdr:row>
      <xdr:rowOff>9525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28575" y="3733800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39</xdr:row>
      <xdr:rowOff>161925</xdr:rowOff>
    </xdr:from>
    <xdr:to>
      <xdr:col>4</xdr:col>
      <xdr:colOff>0</xdr:colOff>
      <xdr:row>43</xdr:row>
      <xdr:rowOff>0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0" y="7477125"/>
          <a:ext cx="2800350" cy="1057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38100</xdr:rowOff>
    </xdr:from>
    <xdr:to>
      <xdr:col>4</xdr:col>
      <xdr:colOff>0</xdr:colOff>
      <xdr:row>3</xdr:row>
      <xdr:rowOff>67818</xdr:rowOff>
    </xdr:to>
    <xdr:pic>
      <xdr:nvPicPr>
        <xdr:cNvPr id="2" name="Picture 1" descr="download_logo_HLAG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38100"/>
          <a:ext cx="3343274" cy="6583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35718</xdr:rowOff>
    </xdr:from>
    <xdr:to>
      <xdr:col>5</xdr:col>
      <xdr:colOff>276208</xdr:colOff>
      <xdr:row>3</xdr:row>
      <xdr:rowOff>65436</xdr:rowOff>
    </xdr:to>
    <xdr:pic>
      <xdr:nvPicPr>
        <xdr:cNvPr id="2" name="Picture 1" descr="download_logo_HLAG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35718"/>
          <a:ext cx="2219308" cy="6583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38099</xdr:rowOff>
    </xdr:from>
    <xdr:to>
      <xdr:col>2</xdr:col>
      <xdr:colOff>873114</xdr:colOff>
      <xdr:row>2</xdr:row>
      <xdr:rowOff>57911</xdr:rowOff>
    </xdr:to>
    <xdr:pic>
      <xdr:nvPicPr>
        <xdr:cNvPr id="2" name="Picture 1" descr="download_logo_HLAG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6" y="38099"/>
          <a:ext cx="2778113" cy="4389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38100</xdr:rowOff>
    </xdr:from>
    <xdr:to>
      <xdr:col>2</xdr:col>
      <xdr:colOff>15864</xdr:colOff>
      <xdr:row>2</xdr:row>
      <xdr:rowOff>57912</xdr:rowOff>
    </xdr:to>
    <xdr:pic>
      <xdr:nvPicPr>
        <xdr:cNvPr id="2" name="Picture 1" descr="download_logo_HLAG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6" y="38100"/>
          <a:ext cx="2778113" cy="4389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il0001\data$\Documents%20and%20Settings\wuelfka.WW\Local%20Settings\Temp\PM_RSE_EXP_AD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uelfka.WW/Local%20Settings/Temp/PM_RSE_EXP_AD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HH0T323%20-%20GAS/06%20FAK%20Rate%20Sheets/02%20Import/03%20Far%20East%20and%20ISC/Agility/HLAG%20Agility%20FEWB%20rate%20update%202014%2006%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f/AppData/Local/Microsoft/Windows/Temporary%20Internet%20Files/Content.Outlook/5WR8BQBV/Proposal_GTM_FE_Guideline%20with%20macro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.hl.lan\MAA\Users\nappest\AppData\Local\Microsoft\Windows\Temporary%20Internet%20Files\Content.Outlook\G26KO8XS\TM%20POE%20li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pest/AppData/Local/Microsoft/Windows/Temporary%20Internet%20Files/Content.Outlook/G26KO8XS/TM%20PO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HC"/>
      <sheetName val="TSC"/>
      <sheetName val="SAWC"/>
      <sheetName val="SAEC"/>
      <sheetName val="Caribbean"/>
      <sheetName val="Mexico"/>
      <sheetName val="US"/>
      <sheetName val="CA"/>
      <sheetName val="NE"/>
      <sheetName val="MED"/>
      <sheetName val="ME"/>
      <sheetName val="AFRICA"/>
      <sheetName val="ISC"/>
      <sheetName val="AU NZ FJ"/>
      <sheetName val="SPI"/>
      <sheetName val="East Asi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HC"/>
      <sheetName val="TSC"/>
      <sheetName val="SAWC"/>
      <sheetName val="SAEC"/>
      <sheetName val="Caribbean"/>
      <sheetName val="Mexico"/>
      <sheetName val="US"/>
      <sheetName val="CA"/>
      <sheetName val="NE"/>
      <sheetName val="MED"/>
      <sheetName val="ME"/>
      <sheetName val="AFRICA"/>
      <sheetName val="ISC"/>
      <sheetName val="AU NZ FJ"/>
      <sheetName val="SPI"/>
      <sheetName val="East Asi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ITY -Summary"/>
      <sheetName val="AGILITY SCFI TO NC-UK "/>
      <sheetName val="Honeywell NC effective July 1 "/>
      <sheetName val="Honeywell MED effective July 1 "/>
      <sheetName val="Honeywell"/>
      <sheetName val="ex IN-PK-BD-SL"/>
      <sheetName val="Sunpower"/>
      <sheetName val="Agility-NOKIA HU "/>
      <sheetName val="Drop Off Credits"/>
      <sheetName val="TAD IPBC  JAPAN"/>
      <sheetName val=" TAO + TAD Asia"/>
      <sheetName val="Agility-ex IN to West MED"/>
      <sheetName val="Japan w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Guideline_MED"/>
      <sheetName val="Guideline_FEEB"/>
      <sheetName val="Guideline_FEWB"/>
      <sheetName val="Tender Port Input"/>
      <sheetName val="Cockpit"/>
      <sheetName val="Internal Template"/>
      <sheetName val="Internal Template (2)"/>
      <sheetName val="Past Pricing Data"/>
      <sheetName val="Port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V1" t="str">
            <v>Customer in Database</v>
          </cell>
        </row>
        <row r="2">
          <cell r="V2" t="str">
            <v>Solvay 2014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 PoEs"/>
      <sheetName val="Sheet2"/>
    </sheetNames>
    <sheetDataSet>
      <sheetData sheetId="0" refreshError="1"/>
      <sheetData sheetId="1">
        <row r="2">
          <cell r="A2" t="str">
            <v>Atlantic</v>
          </cell>
          <cell r="E2" t="str">
            <v>AFAS</v>
          </cell>
        </row>
        <row r="3">
          <cell r="A3" t="str">
            <v>EMAO</v>
          </cell>
          <cell r="E3" t="str">
            <v>AFISC</v>
          </cell>
        </row>
        <row r="4">
          <cell r="A4" t="str">
            <v>Far East</v>
          </cell>
          <cell r="E4" t="str">
            <v>AFLA Car</v>
          </cell>
        </row>
        <row r="5">
          <cell r="A5" t="str">
            <v>IRT Americas</v>
          </cell>
          <cell r="E5" t="str">
            <v>AFLA EC</v>
          </cell>
        </row>
        <row r="6">
          <cell r="A6" t="str">
            <v>IRT Asia</v>
          </cell>
          <cell r="E6" t="str">
            <v>AFLA WC</v>
          </cell>
        </row>
        <row r="7">
          <cell r="A7" t="str">
            <v>South America Asia</v>
          </cell>
          <cell r="E7" t="str">
            <v>AFME</v>
          </cell>
        </row>
        <row r="8">
          <cell r="A8" t="str">
            <v>South America Europe</v>
          </cell>
          <cell r="E8" t="str">
            <v>Africa IRT</v>
          </cell>
        </row>
        <row r="9">
          <cell r="A9" t="str">
            <v>Transpacific</v>
          </cell>
          <cell r="E9" t="str">
            <v>Africa to Med</v>
          </cell>
        </row>
        <row r="10">
          <cell r="E10" t="str">
            <v>Africa to Mex</v>
          </cell>
        </row>
        <row r="11">
          <cell r="E11" t="str">
            <v>Africa to NC</v>
          </cell>
        </row>
        <row r="12">
          <cell r="E12" t="str">
            <v>Africa to North America</v>
          </cell>
        </row>
        <row r="13">
          <cell r="E13" t="str">
            <v>Africa to Oceania</v>
          </cell>
        </row>
        <row r="14">
          <cell r="E14" t="str">
            <v>ANZAF</v>
          </cell>
        </row>
        <row r="15">
          <cell r="E15" t="str">
            <v>ANZNE</v>
          </cell>
        </row>
        <row r="16">
          <cell r="E16" t="str">
            <v>ASAF</v>
          </cell>
        </row>
        <row r="17">
          <cell r="E17" t="str">
            <v>ASNE</v>
          </cell>
        </row>
        <row r="18">
          <cell r="E18" t="str">
            <v>ASSE</v>
          </cell>
        </row>
        <row r="19">
          <cell r="E19" t="str">
            <v>CA to Africa</v>
          </cell>
        </row>
        <row r="20">
          <cell r="E20" t="str">
            <v>CA to Med</v>
          </cell>
        </row>
        <row r="21">
          <cell r="E21" t="str">
            <v>CA to NC</v>
          </cell>
        </row>
        <row r="22">
          <cell r="E22" t="str">
            <v>Car to NE</v>
          </cell>
        </row>
        <row r="23">
          <cell r="E23" t="str">
            <v>Car to SE</v>
          </cell>
        </row>
        <row r="24">
          <cell r="E24" t="str">
            <v>EB East Asia</v>
          </cell>
        </row>
        <row r="25">
          <cell r="E25" t="str">
            <v>EB ISC/ME</v>
          </cell>
        </row>
        <row r="26">
          <cell r="E26" t="str">
            <v>FE to LA EC</v>
          </cell>
        </row>
        <row r="27">
          <cell r="E27" t="str">
            <v>FE to LA WC/Car</v>
          </cell>
        </row>
        <row r="28">
          <cell r="E28" t="str">
            <v>Iberia to Oceania</v>
          </cell>
        </row>
        <row r="29">
          <cell r="E29" t="str">
            <v>IRT Asia</v>
          </cell>
        </row>
        <row r="30">
          <cell r="E30" t="str">
            <v>IRT LA</v>
          </cell>
        </row>
        <row r="31">
          <cell r="E31" t="str">
            <v>IRT NA</v>
          </cell>
        </row>
        <row r="32">
          <cell r="E32" t="str">
            <v>ISC/ME to LA EC</v>
          </cell>
        </row>
        <row r="33">
          <cell r="E33" t="str">
            <v>ISC/ME to LA EC</v>
          </cell>
        </row>
        <row r="34">
          <cell r="E34" t="str">
            <v>ISC/ME to LA WC/Car</v>
          </cell>
        </row>
        <row r="35">
          <cell r="E35" t="str">
            <v>ISCAF</v>
          </cell>
        </row>
        <row r="36">
          <cell r="E36" t="str">
            <v>ISCNE</v>
          </cell>
        </row>
        <row r="37">
          <cell r="E37" t="str">
            <v>ISCSE</v>
          </cell>
        </row>
        <row r="38">
          <cell r="E38" t="str">
            <v>LA EC to FE</v>
          </cell>
        </row>
        <row r="39">
          <cell r="E39" t="str">
            <v>LA EC to ISC/ME</v>
          </cell>
        </row>
        <row r="40">
          <cell r="E40" t="str">
            <v>LA EC to NA</v>
          </cell>
        </row>
        <row r="41">
          <cell r="E41" t="str">
            <v>LA EC to NE</v>
          </cell>
        </row>
        <row r="42">
          <cell r="E42" t="str">
            <v>LA EC to SE</v>
          </cell>
        </row>
        <row r="43">
          <cell r="E43" t="str">
            <v>LA WC to NE</v>
          </cell>
        </row>
        <row r="44">
          <cell r="E44" t="str">
            <v>LA WC to SE</v>
          </cell>
        </row>
        <row r="45">
          <cell r="E45" t="str">
            <v>LA WC/Car to FE</v>
          </cell>
        </row>
        <row r="46">
          <cell r="E46" t="str">
            <v>LA WC/Car to ISC/ME</v>
          </cell>
        </row>
        <row r="47">
          <cell r="E47" t="str">
            <v>LA WC/Car to NA</v>
          </cell>
        </row>
        <row r="48">
          <cell r="E48" t="str">
            <v>LAAF Car</v>
          </cell>
        </row>
        <row r="49">
          <cell r="E49" t="str">
            <v>LAAF EC</v>
          </cell>
        </row>
        <row r="50">
          <cell r="E50" t="str">
            <v>LAAF WC</v>
          </cell>
        </row>
        <row r="51">
          <cell r="E51" t="str">
            <v>MEAF</v>
          </cell>
        </row>
        <row r="52">
          <cell r="E52" t="str">
            <v xml:space="preserve">Med IRT </v>
          </cell>
        </row>
        <row r="53">
          <cell r="E53" t="str">
            <v>Med to Africa</v>
          </cell>
        </row>
        <row r="54">
          <cell r="E54" t="str">
            <v>Med to CA</v>
          </cell>
        </row>
        <row r="55">
          <cell r="E55" t="str">
            <v>Med to Mex</v>
          </cell>
        </row>
        <row r="56">
          <cell r="E56" t="str">
            <v>Med to NC</v>
          </cell>
        </row>
        <row r="57">
          <cell r="E57" t="str">
            <v>Med to Oceania</v>
          </cell>
        </row>
        <row r="58">
          <cell r="E58" t="str">
            <v>Med to USA</v>
          </cell>
        </row>
        <row r="59">
          <cell r="E59" t="str">
            <v>MEINE</v>
          </cell>
        </row>
        <row r="60">
          <cell r="E60" t="str">
            <v>MESE</v>
          </cell>
        </row>
        <row r="61">
          <cell r="E61" t="str">
            <v>Mex to Africa</v>
          </cell>
        </row>
        <row r="62">
          <cell r="E62" t="str">
            <v>Mex to LA</v>
          </cell>
        </row>
        <row r="63">
          <cell r="E63" t="str">
            <v>Mex to Med</v>
          </cell>
        </row>
        <row r="64">
          <cell r="E64" t="str">
            <v>Mex to NC</v>
          </cell>
        </row>
        <row r="65">
          <cell r="E65" t="str">
            <v>NB Oceania</v>
          </cell>
        </row>
        <row r="66">
          <cell r="E66" t="str">
            <v>NC IRT</v>
          </cell>
        </row>
        <row r="67">
          <cell r="E67" t="str">
            <v>NC to Africa</v>
          </cell>
        </row>
        <row r="68">
          <cell r="E68" t="str">
            <v>NC to CA</v>
          </cell>
        </row>
        <row r="69">
          <cell r="E69" t="str">
            <v>NC to Med</v>
          </cell>
        </row>
        <row r="70">
          <cell r="E70" t="str">
            <v>NC to Mex</v>
          </cell>
        </row>
        <row r="71">
          <cell r="E71" t="str">
            <v>NC to USA</v>
          </cell>
        </row>
        <row r="72">
          <cell r="E72" t="str">
            <v>NE to Car</v>
          </cell>
        </row>
        <row r="73">
          <cell r="E73" t="str">
            <v>NE to LA EC</v>
          </cell>
        </row>
        <row r="74">
          <cell r="E74" t="str">
            <v>NE to LA WC</v>
          </cell>
        </row>
        <row r="75">
          <cell r="E75" t="str">
            <v>NEANZ</v>
          </cell>
        </row>
        <row r="76">
          <cell r="E76" t="str">
            <v>NEAS</v>
          </cell>
        </row>
        <row r="77">
          <cell r="E77" t="str">
            <v>NEISC</v>
          </cell>
        </row>
        <row r="78">
          <cell r="E78" t="str">
            <v>NEME</v>
          </cell>
        </row>
        <row r="79">
          <cell r="E79" t="str">
            <v>Oceania to Iberia</v>
          </cell>
        </row>
        <row r="80">
          <cell r="E80" t="str">
            <v>Oceania to Med</v>
          </cell>
        </row>
        <row r="81">
          <cell r="E81" t="str">
            <v>SB Oceania</v>
          </cell>
        </row>
        <row r="82">
          <cell r="E82" t="str">
            <v>SE to Car</v>
          </cell>
        </row>
        <row r="83">
          <cell r="E83" t="str">
            <v>SE to LA EC</v>
          </cell>
        </row>
        <row r="84">
          <cell r="E84" t="str">
            <v>SE to LA WC</v>
          </cell>
        </row>
        <row r="85">
          <cell r="E85" t="str">
            <v>SEAS</v>
          </cell>
        </row>
        <row r="86">
          <cell r="E86" t="str">
            <v>SEISC</v>
          </cell>
        </row>
        <row r="87">
          <cell r="E87" t="str">
            <v>SEME</v>
          </cell>
        </row>
        <row r="88">
          <cell r="E88" t="str">
            <v>Turkey/Greece to Oceania</v>
          </cell>
        </row>
        <row r="89">
          <cell r="E89" t="str">
            <v>US/CA to LA</v>
          </cell>
        </row>
        <row r="90">
          <cell r="E90" t="str">
            <v>USA to Africa</v>
          </cell>
        </row>
        <row r="91">
          <cell r="E91" t="str">
            <v>USA to Med</v>
          </cell>
        </row>
        <row r="92">
          <cell r="E92" t="str">
            <v>USA to NC</v>
          </cell>
        </row>
        <row r="93">
          <cell r="E93" t="str">
            <v>WB East Asia</v>
          </cell>
        </row>
        <row r="94">
          <cell r="E94" t="str">
            <v>WB ISC/ME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 PoEs"/>
      <sheetName val="Sheet2"/>
    </sheetNames>
    <sheetDataSet>
      <sheetData sheetId="0" refreshError="1"/>
      <sheetData sheetId="1">
        <row r="2">
          <cell r="A2" t="str">
            <v>Atlantic</v>
          </cell>
          <cell r="E2" t="str">
            <v>AFAS</v>
          </cell>
        </row>
        <row r="3">
          <cell r="A3" t="str">
            <v>EMAO</v>
          </cell>
          <cell r="E3" t="str">
            <v>AFISC</v>
          </cell>
        </row>
        <row r="4">
          <cell r="A4" t="str">
            <v>Far East</v>
          </cell>
          <cell r="E4" t="str">
            <v>AFLA Car</v>
          </cell>
        </row>
        <row r="5">
          <cell r="A5" t="str">
            <v>IRT Americas</v>
          </cell>
          <cell r="E5" t="str">
            <v>AFLA EC</v>
          </cell>
        </row>
        <row r="6">
          <cell r="A6" t="str">
            <v>IRT Asia</v>
          </cell>
          <cell r="E6" t="str">
            <v>AFLA WC</v>
          </cell>
        </row>
        <row r="7">
          <cell r="A7" t="str">
            <v>South America Asia</v>
          </cell>
          <cell r="E7" t="str">
            <v>AFME</v>
          </cell>
        </row>
        <row r="8">
          <cell r="A8" t="str">
            <v>South America Europe</v>
          </cell>
          <cell r="E8" t="str">
            <v>Africa IRT</v>
          </cell>
        </row>
        <row r="9">
          <cell r="A9" t="str">
            <v>Transpacific</v>
          </cell>
          <cell r="E9" t="str">
            <v>Africa to Med</v>
          </cell>
        </row>
        <row r="10">
          <cell r="E10" t="str">
            <v>Africa to Mex</v>
          </cell>
        </row>
        <row r="11">
          <cell r="E11" t="str">
            <v>Africa to NC</v>
          </cell>
        </row>
        <row r="12">
          <cell r="E12" t="str">
            <v>Africa to North America</v>
          </cell>
        </row>
        <row r="13">
          <cell r="E13" t="str">
            <v>Africa to Oceania</v>
          </cell>
        </row>
        <row r="14">
          <cell r="E14" t="str">
            <v>ANZAF</v>
          </cell>
        </row>
        <row r="15">
          <cell r="E15" t="str">
            <v>ANZNE</v>
          </cell>
        </row>
        <row r="16">
          <cell r="E16" t="str">
            <v>ASAF</v>
          </cell>
        </row>
        <row r="17">
          <cell r="E17" t="str">
            <v>ASNE</v>
          </cell>
        </row>
        <row r="18">
          <cell r="E18" t="str">
            <v>ASSE</v>
          </cell>
        </row>
        <row r="19">
          <cell r="E19" t="str">
            <v>CA to Africa</v>
          </cell>
        </row>
        <row r="20">
          <cell r="E20" t="str">
            <v>CA to Med</v>
          </cell>
        </row>
        <row r="21">
          <cell r="E21" t="str">
            <v>CA to NC</v>
          </cell>
        </row>
        <row r="22">
          <cell r="E22" t="str">
            <v>Car to NE</v>
          </cell>
        </row>
        <row r="23">
          <cell r="E23" t="str">
            <v>Car to SE</v>
          </cell>
        </row>
        <row r="24">
          <cell r="E24" t="str">
            <v>EB East Asia</v>
          </cell>
        </row>
        <row r="25">
          <cell r="E25" t="str">
            <v>EB ISC/ME</v>
          </cell>
        </row>
        <row r="26">
          <cell r="E26" t="str">
            <v>FE to LA EC</v>
          </cell>
        </row>
        <row r="27">
          <cell r="E27" t="str">
            <v>FE to LA WC/Car</v>
          </cell>
        </row>
        <row r="28">
          <cell r="E28" t="str">
            <v>Iberia to Oceania</v>
          </cell>
        </row>
        <row r="29">
          <cell r="E29" t="str">
            <v>IRT Asia</v>
          </cell>
        </row>
        <row r="30">
          <cell r="E30" t="str">
            <v>IRT LA</v>
          </cell>
        </row>
        <row r="31">
          <cell r="E31" t="str">
            <v>IRT NA</v>
          </cell>
        </row>
        <row r="32">
          <cell r="E32" t="str">
            <v>ISC/ME to LA EC</v>
          </cell>
        </row>
        <row r="33">
          <cell r="E33" t="str">
            <v>ISC/ME to LA EC</v>
          </cell>
        </row>
        <row r="34">
          <cell r="E34" t="str">
            <v>ISC/ME to LA WC/Car</v>
          </cell>
        </row>
        <row r="35">
          <cell r="E35" t="str">
            <v>ISCAF</v>
          </cell>
        </row>
        <row r="36">
          <cell r="E36" t="str">
            <v>ISCNE</v>
          </cell>
        </row>
        <row r="37">
          <cell r="E37" t="str">
            <v>ISCSE</v>
          </cell>
        </row>
        <row r="38">
          <cell r="E38" t="str">
            <v>LA EC to FE</v>
          </cell>
        </row>
        <row r="39">
          <cell r="E39" t="str">
            <v>LA EC to ISC/ME</v>
          </cell>
        </row>
        <row r="40">
          <cell r="E40" t="str">
            <v>LA EC to NA</v>
          </cell>
        </row>
        <row r="41">
          <cell r="E41" t="str">
            <v>LA EC to NE</v>
          </cell>
        </row>
        <row r="42">
          <cell r="E42" t="str">
            <v>LA EC to SE</v>
          </cell>
        </row>
        <row r="43">
          <cell r="E43" t="str">
            <v>LA WC to NE</v>
          </cell>
        </row>
        <row r="44">
          <cell r="E44" t="str">
            <v>LA WC to SE</v>
          </cell>
        </row>
        <row r="45">
          <cell r="E45" t="str">
            <v>LA WC/Car to FE</v>
          </cell>
        </row>
        <row r="46">
          <cell r="E46" t="str">
            <v>LA WC/Car to ISC/ME</v>
          </cell>
        </row>
        <row r="47">
          <cell r="E47" t="str">
            <v>LA WC/Car to NA</v>
          </cell>
        </row>
        <row r="48">
          <cell r="E48" t="str">
            <v>LAAF Car</v>
          </cell>
        </row>
        <row r="49">
          <cell r="E49" t="str">
            <v>LAAF EC</v>
          </cell>
        </row>
        <row r="50">
          <cell r="E50" t="str">
            <v>LAAF WC</v>
          </cell>
        </row>
        <row r="51">
          <cell r="E51" t="str">
            <v>MEAF</v>
          </cell>
        </row>
        <row r="52">
          <cell r="E52" t="str">
            <v xml:space="preserve">Med IRT </v>
          </cell>
        </row>
        <row r="53">
          <cell r="E53" t="str">
            <v>Med to Africa</v>
          </cell>
        </row>
        <row r="54">
          <cell r="E54" t="str">
            <v>Med to CA</v>
          </cell>
        </row>
        <row r="55">
          <cell r="E55" t="str">
            <v>Med to Mex</v>
          </cell>
        </row>
        <row r="56">
          <cell r="E56" t="str">
            <v>Med to NC</v>
          </cell>
        </row>
        <row r="57">
          <cell r="E57" t="str">
            <v>Med to Oceania</v>
          </cell>
        </row>
        <row r="58">
          <cell r="E58" t="str">
            <v>Med to USA</v>
          </cell>
        </row>
        <row r="59">
          <cell r="E59" t="str">
            <v>MEINE</v>
          </cell>
        </row>
        <row r="60">
          <cell r="E60" t="str">
            <v>MESE</v>
          </cell>
        </row>
        <row r="61">
          <cell r="E61" t="str">
            <v>Mex to Africa</v>
          </cell>
        </row>
        <row r="62">
          <cell r="E62" t="str">
            <v>Mex to LA</v>
          </cell>
        </row>
        <row r="63">
          <cell r="E63" t="str">
            <v>Mex to Med</v>
          </cell>
        </row>
        <row r="64">
          <cell r="E64" t="str">
            <v>Mex to NC</v>
          </cell>
        </row>
        <row r="65">
          <cell r="E65" t="str">
            <v>NB Oceania</v>
          </cell>
        </row>
        <row r="66">
          <cell r="E66" t="str">
            <v>NC IRT</v>
          </cell>
        </row>
        <row r="67">
          <cell r="E67" t="str">
            <v>NC to Africa</v>
          </cell>
        </row>
        <row r="68">
          <cell r="E68" t="str">
            <v>NC to CA</v>
          </cell>
        </row>
        <row r="69">
          <cell r="E69" t="str">
            <v>NC to Med</v>
          </cell>
        </row>
        <row r="70">
          <cell r="E70" t="str">
            <v>NC to Mex</v>
          </cell>
        </row>
        <row r="71">
          <cell r="E71" t="str">
            <v>NC to USA</v>
          </cell>
        </row>
        <row r="72">
          <cell r="E72" t="str">
            <v>NE to Car</v>
          </cell>
        </row>
        <row r="73">
          <cell r="E73" t="str">
            <v>NE to LA EC</v>
          </cell>
        </row>
        <row r="74">
          <cell r="E74" t="str">
            <v>NE to LA WC</v>
          </cell>
        </row>
        <row r="75">
          <cell r="E75" t="str">
            <v>NEANZ</v>
          </cell>
        </row>
        <row r="76">
          <cell r="E76" t="str">
            <v>NEAS</v>
          </cell>
        </row>
        <row r="77">
          <cell r="E77" t="str">
            <v>NEISC</v>
          </cell>
        </row>
        <row r="78">
          <cell r="E78" t="str">
            <v>NEME</v>
          </cell>
        </row>
        <row r="79">
          <cell r="E79" t="str">
            <v>Oceania to Iberia</v>
          </cell>
        </row>
        <row r="80">
          <cell r="E80" t="str">
            <v>Oceania to Med</v>
          </cell>
        </row>
        <row r="81">
          <cell r="E81" t="str">
            <v>SB Oceania</v>
          </cell>
        </row>
        <row r="82">
          <cell r="E82" t="str">
            <v>SE to Car</v>
          </cell>
        </row>
        <row r="83">
          <cell r="E83" t="str">
            <v>SE to LA EC</v>
          </cell>
        </row>
        <row r="84">
          <cell r="E84" t="str">
            <v>SE to LA WC</v>
          </cell>
        </row>
        <row r="85">
          <cell r="E85" t="str">
            <v>SEAS</v>
          </cell>
        </row>
        <row r="86">
          <cell r="E86" t="str">
            <v>SEISC</v>
          </cell>
        </row>
        <row r="87">
          <cell r="E87" t="str">
            <v>SEME</v>
          </cell>
        </row>
        <row r="88">
          <cell r="E88" t="str">
            <v>Turkey/Greece to Oceania</v>
          </cell>
        </row>
        <row r="89">
          <cell r="E89" t="str">
            <v>US/CA to LA</v>
          </cell>
        </row>
        <row r="90">
          <cell r="E90" t="str">
            <v>USA to Africa</v>
          </cell>
        </row>
        <row r="91">
          <cell r="E91" t="str">
            <v>USA to Med</v>
          </cell>
        </row>
        <row r="92">
          <cell r="E92" t="str">
            <v>USA to NC</v>
          </cell>
        </row>
        <row r="93">
          <cell r="E93" t="str">
            <v>WB East Asia</v>
          </cell>
        </row>
        <row r="94">
          <cell r="E94" t="str">
            <v>WB ISC/ME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8"/>
  <sheetViews>
    <sheetView showGridLines="0" view="pageBreakPreview" zoomScale="90" zoomScaleNormal="100" zoomScaleSheetLayoutView="90" workbookViewId="0">
      <selection activeCell="H14" sqref="H14"/>
    </sheetView>
  </sheetViews>
  <sheetFormatPr baseColWidth="10" defaultColWidth="11.42578125" defaultRowHeight="11.25" x14ac:dyDescent="0.2"/>
  <cols>
    <col min="1" max="1" width="10.28515625" style="1" customWidth="1"/>
    <col min="2" max="2" width="21.28515625" style="1" customWidth="1"/>
    <col min="3" max="3" width="5.42578125" style="1" bestFit="1" customWidth="1"/>
    <col min="4" max="4" width="5" style="1" customWidth="1"/>
    <col min="5" max="10" width="15.140625" style="1" customWidth="1"/>
    <col min="11" max="12" width="17.85546875" style="1" customWidth="1"/>
    <col min="13" max="16384" width="11.42578125" style="1"/>
  </cols>
  <sheetData>
    <row r="1" spans="1:9" ht="16.5" thickBot="1" x14ac:dyDescent="0.3">
      <c r="A1" s="1629" t="s">
        <v>0</v>
      </c>
      <c r="B1" s="1629"/>
      <c r="C1" s="1629"/>
      <c r="D1" s="1629"/>
      <c r="E1" s="1629"/>
      <c r="F1" s="1629"/>
      <c r="G1" s="1629"/>
      <c r="H1" s="1629"/>
      <c r="I1" s="1629"/>
    </row>
    <row r="2" spans="1:9" ht="12" thickTop="1" x14ac:dyDescent="0.2"/>
    <row r="3" spans="1:9" s="2" customFormat="1" x14ac:dyDescent="0.2">
      <c r="A3" s="2" t="s">
        <v>20</v>
      </c>
      <c r="B3" s="2" t="s">
        <v>1</v>
      </c>
    </row>
    <row r="4" spans="1:9" s="2" customFormat="1" ht="11.25" customHeight="1" x14ac:dyDescent="0.2">
      <c r="A4" s="2" t="s">
        <v>21</v>
      </c>
      <c r="B4" s="3" t="s">
        <v>29</v>
      </c>
    </row>
    <row r="5" spans="1:9" s="2" customFormat="1" ht="11.25" customHeight="1" x14ac:dyDescent="0.2">
      <c r="A5" s="2" t="s">
        <v>23</v>
      </c>
      <c r="B5" s="28" t="s">
        <v>22</v>
      </c>
    </row>
    <row r="6" spans="1:9" s="2" customFormat="1" ht="11.25" customHeight="1" thickBot="1" x14ac:dyDescent="0.25">
      <c r="B6" s="28"/>
    </row>
    <row r="7" spans="1:9" s="2" customFormat="1" ht="11.25" customHeight="1" x14ac:dyDescent="0.2">
      <c r="A7" s="21"/>
      <c r="B7" s="22"/>
      <c r="C7" s="23"/>
      <c r="D7" s="23"/>
      <c r="E7" s="23"/>
      <c r="F7" s="23"/>
      <c r="G7" s="23"/>
      <c r="H7" s="23"/>
      <c r="I7" s="23"/>
    </row>
    <row r="8" spans="1:9" s="2" customFormat="1" ht="11.25" customHeight="1" x14ac:dyDescent="0.2">
      <c r="A8" s="24" t="s">
        <v>32</v>
      </c>
      <c r="B8" s="25"/>
      <c r="C8" s="25"/>
      <c r="D8" s="25"/>
      <c r="E8" s="25"/>
      <c r="F8" s="25"/>
      <c r="G8" s="25"/>
      <c r="H8" s="25"/>
      <c r="I8" s="25"/>
    </row>
    <row r="9" spans="1:9" s="2" customFormat="1" ht="11.25" customHeight="1" x14ac:dyDescent="0.2">
      <c r="A9" s="24"/>
      <c r="B9" s="25"/>
      <c r="C9" s="25"/>
      <c r="D9" s="25"/>
      <c r="E9" s="25"/>
      <c r="F9" s="25"/>
      <c r="G9" s="25"/>
      <c r="H9" s="25"/>
      <c r="I9" s="25"/>
    </row>
    <row r="10" spans="1:9" s="2" customFormat="1" x14ac:dyDescent="0.2">
      <c r="A10" s="26" t="s">
        <v>19</v>
      </c>
      <c r="B10" s="43"/>
      <c r="C10" s="43"/>
      <c r="D10" s="43"/>
      <c r="E10" s="43"/>
      <c r="F10" s="25"/>
      <c r="G10" s="25"/>
      <c r="H10" s="25"/>
      <c r="I10" s="25"/>
    </row>
    <row r="11" spans="1:9" s="2" customFormat="1" ht="12.75" x14ac:dyDescent="0.2">
      <c r="A11" s="102" t="s">
        <v>66</v>
      </c>
      <c r="B11" s="43"/>
      <c r="C11" s="43"/>
      <c r="D11" s="43"/>
      <c r="E11" s="43"/>
      <c r="F11" s="25"/>
      <c r="G11" s="25"/>
      <c r="H11" s="25"/>
      <c r="I11" s="25"/>
    </row>
    <row r="12" spans="1:9" s="2" customFormat="1" ht="12.75" x14ac:dyDescent="0.2">
      <c r="A12" s="102" t="s">
        <v>67</v>
      </c>
      <c r="B12" s="43"/>
      <c r="C12" s="43"/>
      <c r="D12" s="43"/>
      <c r="E12" s="43"/>
      <c r="F12" s="25"/>
      <c r="G12" s="25"/>
      <c r="H12" s="25"/>
      <c r="I12" s="25"/>
    </row>
    <row r="13" spans="1:9" ht="12.75" x14ac:dyDescent="0.2">
      <c r="A13" s="102" t="s">
        <v>59</v>
      </c>
      <c r="B13" s="43"/>
      <c r="C13" s="43"/>
      <c r="D13" s="43"/>
      <c r="E13" s="43"/>
      <c r="F13" s="8"/>
      <c r="G13" s="8"/>
      <c r="H13" s="8"/>
      <c r="I13" s="8"/>
    </row>
    <row r="14" spans="1:9" ht="12.75" x14ac:dyDescent="0.2">
      <c r="A14" s="102" t="s">
        <v>60</v>
      </c>
      <c r="C14" s="43"/>
      <c r="D14" s="43"/>
      <c r="E14" s="43"/>
      <c r="F14" s="8"/>
      <c r="G14" s="8"/>
      <c r="H14" s="8"/>
      <c r="I14" s="8"/>
    </row>
    <row r="15" spans="1:9" ht="10.5" customHeight="1" x14ac:dyDescent="0.25">
      <c r="A15" s="110"/>
      <c r="C15" s="43"/>
      <c r="D15" s="43"/>
      <c r="E15" s="43"/>
      <c r="F15" s="8"/>
      <c r="G15" s="8"/>
      <c r="H15" s="8"/>
      <c r="I15" s="8"/>
    </row>
    <row r="16" spans="1:9" ht="15" x14ac:dyDescent="0.25">
      <c r="A16" s="135" t="s">
        <v>68</v>
      </c>
      <c r="C16" s="43"/>
      <c r="D16" s="43"/>
      <c r="E16" s="43"/>
      <c r="F16" s="8"/>
      <c r="G16" s="8"/>
      <c r="H16" s="8"/>
      <c r="I16" s="8"/>
    </row>
    <row r="17" spans="1:11" ht="13.5" customHeight="1" x14ac:dyDescent="0.25">
      <c r="A17" s="110"/>
      <c r="C17" s="43"/>
      <c r="D17" s="43"/>
      <c r="E17" s="43"/>
      <c r="F17" s="8"/>
      <c r="G17" s="8"/>
      <c r="H17" s="8"/>
      <c r="I17" s="8"/>
    </row>
    <row r="18" spans="1:11" ht="15" x14ac:dyDescent="0.25">
      <c r="A18" s="134" t="s">
        <v>53</v>
      </c>
      <c r="B18" s="132"/>
      <c r="C18" s="132"/>
      <c r="D18" s="132"/>
      <c r="E18" s="132"/>
      <c r="F18" s="132"/>
      <c r="G18" s="132"/>
      <c r="H18" s="132"/>
      <c r="I18" s="132"/>
    </row>
    <row r="19" spans="1:11" ht="13.5" customHeight="1" x14ac:dyDescent="0.25">
      <c r="A19" s="134" t="s">
        <v>54</v>
      </c>
      <c r="B19" s="133"/>
      <c r="C19" s="133"/>
      <c r="D19" s="133"/>
      <c r="E19" s="133"/>
      <c r="F19" s="133"/>
      <c r="G19" s="133"/>
      <c r="H19" s="133"/>
      <c r="I19" s="133"/>
    </row>
    <row r="20" spans="1:11" ht="15" x14ac:dyDescent="0.25">
      <c r="A20" s="134" t="s">
        <v>55</v>
      </c>
      <c r="B20" s="133"/>
      <c r="C20" s="133"/>
      <c r="D20" s="133"/>
      <c r="E20" s="133"/>
      <c r="F20" s="133"/>
      <c r="G20" s="133"/>
      <c r="H20" s="133"/>
      <c r="I20" s="133"/>
    </row>
    <row r="21" spans="1:11" ht="12.75" x14ac:dyDescent="0.2">
      <c r="A21" s="103" t="s">
        <v>47</v>
      </c>
    </row>
    <row r="22" spans="1:11" ht="28.15" customHeight="1" thickBot="1" x14ac:dyDescent="0.25">
      <c r="A22" s="1630" t="s">
        <v>28</v>
      </c>
      <c r="B22" s="1630"/>
      <c r="C22" s="1630"/>
      <c r="D22" s="1630"/>
      <c r="E22" s="1630"/>
      <c r="F22" s="46"/>
      <c r="G22" s="46"/>
      <c r="H22" s="46"/>
      <c r="I22" s="46"/>
    </row>
    <row r="23" spans="1:11" ht="18" customHeight="1" thickTop="1" x14ac:dyDescent="0.2">
      <c r="A23" s="48"/>
      <c r="B23" s="49"/>
      <c r="C23" s="50"/>
      <c r="D23" s="60" t="s">
        <v>2</v>
      </c>
      <c r="E23" s="123" t="s">
        <v>50</v>
      </c>
      <c r="F23" s="125" t="s">
        <v>14</v>
      </c>
      <c r="G23" s="126" t="s">
        <v>15</v>
      </c>
      <c r="H23" s="125" t="s">
        <v>12</v>
      </c>
      <c r="I23" s="125" t="s">
        <v>13</v>
      </c>
      <c r="J23" s="120" t="s">
        <v>40</v>
      </c>
      <c r="K23" s="120" t="s">
        <v>41</v>
      </c>
    </row>
    <row r="24" spans="1:11" ht="21.95" customHeight="1" x14ac:dyDescent="0.2">
      <c r="A24" s="51"/>
      <c r="B24" s="52"/>
      <c r="C24" s="42"/>
      <c r="D24" s="42"/>
      <c r="E24" s="1631" t="s">
        <v>65</v>
      </c>
      <c r="F24" s="1627" t="s">
        <v>16</v>
      </c>
      <c r="G24" s="1627" t="s">
        <v>17</v>
      </c>
      <c r="H24" s="1623" t="s">
        <v>52</v>
      </c>
      <c r="I24" s="1627" t="s">
        <v>18</v>
      </c>
      <c r="J24" s="1627" t="s">
        <v>42</v>
      </c>
      <c r="K24" s="1623" t="s">
        <v>56</v>
      </c>
    </row>
    <row r="25" spans="1:11" ht="44.25" customHeight="1" thickBot="1" x14ac:dyDescent="0.25">
      <c r="A25" s="53" t="s">
        <v>3</v>
      </c>
      <c r="B25" s="54"/>
      <c r="C25" s="55"/>
      <c r="D25" s="61"/>
      <c r="E25" s="1632"/>
      <c r="F25" s="1628"/>
      <c r="G25" s="1628"/>
      <c r="H25" s="1624"/>
      <c r="I25" s="1628"/>
      <c r="J25" s="1628"/>
      <c r="K25" s="1624"/>
    </row>
    <row r="26" spans="1:11" ht="3.6" customHeight="1" thickBot="1" x14ac:dyDescent="0.25">
      <c r="A26" s="56"/>
      <c r="B26" s="44"/>
      <c r="C26" s="44"/>
      <c r="D26" s="45"/>
      <c r="E26" s="66"/>
      <c r="F26" s="78"/>
      <c r="G26" s="44"/>
      <c r="H26" s="95"/>
      <c r="I26" s="44"/>
      <c r="J26" s="104"/>
      <c r="K26" s="104"/>
    </row>
    <row r="27" spans="1:11" x14ac:dyDescent="0.2">
      <c r="A27" s="108" t="s">
        <v>33</v>
      </c>
      <c r="B27" s="114" t="s">
        <v>48</v>
      </c>
      <c r="C27" s="57" t="s">
        <v>4</v>
      </c>
      <c r="D27" s="63" t="s">
        <v>5</v>
      </c>
      <c r="E27" s="90">
        <v>400</v>
      </c>
      <c r="F27" s="87">
        <f t="shared" ref="F27:G29" si="0">E27</f>
        <v>400</v>
      </c>
      <c r="G27" s="87">
        <f t="shared" si="0"/>
        <v>400</v>
      </c>
      <c r="H27" s="90">
        <v>475</v>
      </c>
      <c r="I27" s="87">
        <f>E27</f>
        <v>400</v>
      </c>
      <c r="J27" s="90">
        <v>650</v>
      </c>
      <c r="K27" s="90">
        <v>525</v>
      </c>
    </row>
    <row r="28" spans="1:11" ht="12.75" customHeight="1" x14ac:dyDescent="0.2">
      <c r="A28" s="58"/>
      <c r="B28" s="115" t="s">
        <v>49</v>
      </c>
      <c r="C28" s="57" t="s">
        <v>7</v>
      </c>
      <c r="D28" s="63" t="s">
        <v>5</v>
      </c>
      <c r="E28" s="112">
        <v>550</v>
      </c>
      <c r="F28" s="87">
        <f t="shared" si="0"/>
        <v>550</v>
      </c>
      <c r="G28" s="87">
        <f t="shared" si="0"/>
        <v>550</v>
      </c>
      <c r="H28" s="90">
        <v>650</v>
      </c>
      <c r="I28" s="87">
        <f>E28</f>
        <v>550</v>
      </c>
      <c r="J28" s="112">
        <v>850</v>
      </c>
      <c r="K28" s="112">
        <v>750</v>
      </c>
    </row>
    <row r="29" spans="1:11" ht="13.5" customHeight="1" thickBot="1" x14ac:dyDescent="0.25">
      <c r="A29" s="113"/>
      <c r="B29" s="116"/>
      <c r="C29" s="117" t="s">
        <v>25</v>
      </c>
      <c r="D29" s="118" t="s">
        <v>5</v>
      </c>
      <c r="E29" s="88">
        <f>E28</f>
        <v>550</v>
      </c>
      <c r="F29" s="87">
        <f t="shared" si="0"/>
        <v>550</v>
      </c>
      <c r="G29" s="87">
        <f t="shared" si="0"/>
        <v>550</v>
      </c>
      <c r="H29" s="87">
        <f>H28</f>
        <v>650</v>
      </c>
      <c r="I29" s="87">
        <f>E29</f>
        <v>550</v>
      </c>
      <c r="J29" s="88">
        <f>J28</f>
        <v>850</v>
      </c>
      <c r="K29" s="88">
        <f>K28</f>
        <v>750</v>
      </c>
    </row>
    <row r="30" spans="1:11" ht="12" thickBot="1" x14ac:dyDescent="0.25">
      <c r="A30" s="75"/>
      <c r="B30" s="75"/>
      <c r="C30" s="76"/>
      <c r="D30" s="77"/>
      <c r="E30" s="85"/>
      <c r="F30" s="85"/>
      <c r="G30" s="85"/>
      <c r="H30" s="85"/>
      <c r="I30" s="85"/>
    </row>
    <row r="31" spans="1:11" ht="18" customHeight="1" thickTop="1" x14ac:dyDescent="0.2">
      <c r="A31" s="10"/>
      <c r="B31" s="11"/>
      <c r="C31" s="9"/>
      <c r="D31" s="62" t="s">
        <v>2</v>
      </c>
      <c r="E31" s="123" t="s">
        <v>50</v>
      </c>
      <c r="F31" s="120" t="s">
        <v>14</v>
      </c>
      <c r="G31" s="120" t="s">
        <v>15</v>
      </c>
      <c r="H31" s="124" t="s">
        <v>12</v>
      </c>
      <c r="I31" s="120" t="s">
        <v>13</v>
      </c>
      <c r="J31" s="120" t="s">
        <v>40</v>
      </c>
      <c r="K31" s="119" t="s">
        <v>41</v>
      </c>
    </row>
    <row r="32" spans="1:11" ht="21.95" customHeight="1" x14ac:dyDescent="0.2">
      <c r="A32" s="12"/>
      <c r="B32" s="13"/>
      <c r="C32" s="8"/>
      <c r="D32" s="8"/>
      <c r="E32" s="1631" t="s">
        <v>65</v>
      </c>
      <c r="F32" s="1627" t="s">
        <v>16</v>
      </c>
      <c r="G32" s="1627" t="s">
        <v>17</v>
      </c>
      <c r="H32" s="1623" t="s">
        <v>52</v>
      </c>
      <c r="I32" s="1623" t="s">
        <v>18</v>
      </c>
      <c r="J32" s="1623" t="s">
        <v>42</v>
      </c>
      <c r="K32" s="1623" t="s">
        <v>56</v>
      </c>
    </row>
    <row r="33" spans="1:11" ht="35.25" customHeight="1" thickBot="1" x14ac:dyDescent="0.25">
      <c r="A33" s="14" t="s">
        <v>3</v>
      </c>
      <c r="B33" s="4"/>
      <c r="C33" s="5"/>
      <c r="D33" s="35"/>
      <c r="E33" s="1632"/>
      <c r="F33" s="1628"/>
      <c r="G33" s="1628"/>
      <c r="H33" s="1624"/>
      <c r="I33" s="1624"/>
      <c r="J33" s="1624"/>
      <c r="K33" s="1624"/>
    </row>
    <row r="34" spans="1:11" ht="12" customHeight="1" x14ac:dyDescent="0.2">
      <c r="A34" s="17" t="s">
        <v>8</v>
      </c>
      <c r="B34" s="19" t="s">
        <v>44</v>
      </c>
      <c r="C34" s="16" t="s">
        <v>4</v>
      </c>
      <c r="D34" s="63" t="s">
        <v>5</v>
      </c>
      <c r="E34" s="91">
        <v>550</v>
      </c>
      <c r="F34" s="97">
        <f>E34</f>
        <v>550</v>
      </c>
      <c r="G34" s="97">
        <f>E34</f>
        <v>550</v>
      </c>
      <c r="H34" s="91">
        <f>E34</f>
        <v>550</v>
      </c>
      <c r="I34" s="97">
        <f>E34</f>
        <v>550</v>
      </c>
      <c r="J34" s="91">
        <f>E34+350</f>
        <v>900</v>
      </c>
      <c r="K34" s="97">
        <f>E34</f>
        <v>550</v>
      </c>
    </row>
    <row r="35" spans="1:11" ht="12.75" customHeight="1" x14ac:dyDescent="0.2">
      <c r="A35" s="17"/>
      <c r="B35" s="18" t="s">
        <v>27</v>
      </c>
      <c r="C35" s="15" t="s">
        <v>7</v>
      </c>
      <c r="D35" s="63" t="s">
        <v>5</v>
      </c>
      <c r="E35" s="112">
        <v>750</v>
      </c>
      <c r="F35" s="88">
        <f>E35</f>
        <v>750</v>
      </c>
      <c r="G35" s="88">
        <f>E35</f>
        <v>750</v>
      </c>
      <c r="H35" s="112">
        <f>E35</f>
        <v>750</v>
      </c>
      <c r="I35" s="88">
        <f>E35</f>
        <v>750</v>
      </c>
      <c r="J35" s="112">
        <f>J34*2-200</f>
        <v>1600</v>
      </c>
      <c r="K35" s="87">
        <f>E35</f>
        <v>750</v>
      </c>
    </row>
    <row r="36" spans="1:11" ht="13.5" customHeight="1" thickBot="1" x14ac:dyDescent="0.25">
      <c r="A36" s="70"/>
      <c r="B36" s="67"/>
      <c r="C36" s="73" t="s">
        <v>25</v>
      </c>
      <c r="D36" s="68" t="s">
        <v>5</v>
      </c>
      <c r="E36" s="89">
        <f t="shared" ref="E36:K36" si="1">E35</f>
        <v>750</v>
      </c>
      <c r="F36" s="89">
        <f t="shared" si="1"/>
        <v>750</v>
      </c>
      <c r="G36" s="89">
        <f t="shared" si="1"/>
        <v>750</v>
      </c>
      <c r="H36" s="89">
        <f>H35</f>
        <v>750</v>
      </c>
      <c r="I36" s="89">
        <f t="shared" si="1"/>
        <v>750</v>
      </c>
      <c r="J36" s="89">
        <f t="shared" si="1"/>
        <v>1600</v>
      </c>
      <c r="K36" s="89">
        <f t="shared" si="1"/>
        <v>750</v>
      </c>
    </row>
    <row r="40" spans="1:11" ht="13.5" thickBot="1" x14ac:dyDescent="0.25">
      <c r="A40" s="1633" t="s">
        <v>24</v>
      </c>
      <c r="B40" s="1633"/>
      <c r="C40" s="1633"/>
      <c r="D40" s="1633"/>
      <c r="E40" s="1633"/>
      <c r="F40"/>
      <c r="G40"/>
      <c r="H40" s="96"/>
      <c r="I40"/>
    </row>
    <row r="41" spans="1:11" ht="18" customHeight="1" thickTop="1" x14ac:dyDescent="0.2">
      <c r="A41" s="29"/>
      <c r="B41" s="30"/>
      <c r="C41" s="31"/>
      <c r="D41" s="32" t="s">
        <v>2</v>
      </c>
      <c r="E41" s="123" t="s">
        <v>50</v>
      </c>
      <c r="F41" s="121" t="s">
        <v>14</v>
      </c>
      <c r="G41" s="121" t="s">
        <v>15</v>
      </c>
      <c r="H41" s="122" t="s">
        <v>12</v>
      </c>
      <c r="I41" s="86" t="s">
        <v>13</v>
      </c>
      <c r="J41" s="119" t="s">
        <v>40</v>
      </c>
      <c r="K41" s="119" t="s">
        <v>41</v>
      </c>
    </row>
    <row r="42" spans="1:11" ht="21.95" customHeight="1" x14ac:dyDescent="0.2">
      <c r="A42" s="33"/>
      <c r="B42" s="13"/>
      <c r="C42" s="8"/>
      <c r="D42" s="8"/>
      <c r="E42" s="1631" t="s">
        <v>65</v>
      </c>
      <c r="F42" s="1625" t="s">
        <v>16</v>
      </c>
      <c r="G42" s="1625" t="s">
        <v>17</v>
      </c>
      <c r="H42" s="1623" t="s">
        <v>52</v>
      </c>
      <c r="I42" s="1623" t="s">
        <v>18</v>
      </c>
      <c r="J42" s="1623" t="s">
        <v>42</v>
      </c>
      <c r="K42" s="1623" t="s">
        <v>56</v>
      </c>
    </row>
    <row r="43" spans="1:11" ht="42.75" customHeight="1" thickBot="1" x14ac:dyDescent="0.25">
      <c r="A43" s="34" t="s">
        <v>3</v>
      </c>
      <c r="B43" s="4"/>
      <c r="C43" s="5"/>
      <c r="D43" s="35"/>
      <c r="E43" s="1632"/>
      <c r="F43" s="1626"/>
      <c r="G43" s="1626"/>
      <c r="H43" s="1624"/>
      <c r="I43" s="1624"/>
      <c r="J43" s="1624"/>
      <c r="K43" s="1624"/>
    </row>
    <row r="44" spans="1:11" ht="12" customHeight="1" thickBot="1" x14ac:dyDescent="0.25">
      <c r="A44" s="36"/>
      <c r="B44" s="6"/>
      <c r="C44" s="6"/>
      <c r="D44" s="7"/>
      <c r="E44" s="47"/>
      <c r="F44" s="80"/>
      <c r="G44" s="81"/>
      <c r="H44" s="79"/>
      <c r="I44" s="59"/>
      <c r="J44" s="106"/>
      <c r="K44" s="69"/>
    </row>
    <row r="45" spans="1:11" x14ac:dyDescent="0.2">
      <c r="A45" s="107" t="s">
        <v>34</v>
      </c>
      <c r="B45" s="101" t="s">
        <v>36</v>
      </c>
      <c r="C45" s="20" t="s">
        <v>4</v>
      </c>
      <c r="D45" s="64" t="s">
        <v>5</v>
      </c>
      <c r="E45" s="92">
        <v>394</v>
      </c>
      <c r="F45" s="98">
        <f>E45</f>
        <v>394</v>
      </c>
      <c r="G45" s="98">
        <f>E45</f>
        <v>394</v>
      </c>
      <c r="H45" s="92">
        <v>550</v>
      </c>
      <c r="I45" s="98">
        <f>E45</f>
        <v>394</v>
      </c>
      <c r="J45" s="82">
        <f>E45+350</f>
        <v>744</v>
      </c>
      <c r="K45" s="92">
        <v>500</v>
      </c>
    </row>
    <row r="46" spans="1:11" ht="11.25" customHeight="1" x14ac:dyDescent="0.2">
      <c r="A46" s="93"/>
      <c r="B46" s="105" t="s">
        <v>43</v>
      </c>
      <c r="C46" s="27" t="s">
        <v>6</v>
      </c>
      <c r="D46" s="65" t="s">
        <v>5</v>
      </c>
      <c r="E46" s="112">
        <v>694</v>
      </c>
      <c r="F46" s="88">
        <f>E46</f>
        <v>694</v>
      </c>
      <c r="G46" s="88">
        <f>E46</f>
        <v>694</v>
      </c>
      <c r="H46" s="112">
        <v>900</v>
      </c>
      <c r="I46" s="88">
        <f>E46</f>
        <v>694</v>
      </c>
      <c r="J46" s="88">
        <f>E46+350+350</f>
        <v>1394</v>
      </c>
      <c r="K46" s="112">
        <v>800</v>
      </c>
    </row>
    <row r="47" spans="1:11" ht="12" customHeight="1" thickBot="1" x14ac:dyDescent="0.25">
      <c r="A47" s="94"/>
      <c r="B47" s="72" t="s">
        <v>38</v>
      </c>
      <c r="C47" s="73" t="s">
        <v>25</v>
      </c>
      <c r="D47" s="74" t="s">
        <v>5</v>
      </c>
      <c r="E47" s="84">
        <f t="shared" ref="E47:K47" si="2">E46</f>
        <v>694</v>
      </c>
      <c r="F47" s="99">
        <f t="shared" si="2"/>
        <v>694</v>
      </c>
      <c r="G47" s="99">
        <f t="shared" si="2"/>
        <v>694</v>
      </c>
      <c r="H47" s="99">
        <f>H46</f>
        <v>900</v>
      </c>
      <c r="I47" s="99">
        <f t="shared" si="2"/>
        <v>694</v>
      </c>
      <c r="J47" s="84">
        <f t="shared" si="2"/>
        <v>1394</v>
      </c>
      <c r="K47" s="84">
        <f t="shared" si="2"/>
        <v>800</v>
      </c>
    </row>
    <row r="48" spans="1:11" x14ac:dyDescent="0.2">
      <c r="A48" s="93" t="s">
        <v>30</v>
      </c>
      <c r="B48" s="101" t="s">
        <v>37</v>
      </c>
      <c r="C48" s="20" t="s">
        <v>4</v>
      </c>
      <c r="D48" s="64" t="s">
        <v>5</v>
      </c>
      <c r="E48" s="92">
        <v>394</v>
      </c>
      <c r="F48" s="98">
        <f>E48</f>
        <v>394</v>
      </c>
      <c r="G48" s="98">
        <f>E48</f>
        <v>394</v>
      </c>
      <c r="H48" s="92">
        <v>550</v>
      </c>
      <c r="I48" s="98">
        <f>E48</f>
        <v>394</v>
      </c>
      <c r="J48" s="82">
        <f>E48+350</f>
        <v>744</v>
      </c>
      <c r="K48" s="92">
        <v>500</v>
      </c>
    </row>
    <row r="49" spans="1:11" ht="11.25" customHeight="1" x14ac:dyDescent="0.2">
      <c r="A49" s="37"/>
      <c r="B49" s="105" t="s">
        <v>43</v>
      </c>
      <c r="C49" s="27" t="s">
        <v>6</v>
      </c>
      <c r="D49" s="65" t="s">
        <v>5</v>
      </c>
      <c r="E49" s="112">
        <v>694</v>
      </c>
      <c r="F49" s="88">
        <f>E49</f>
        <v>694</v>
      </c>
      <c r="G49" s="88">
        <f>E49</f>
        <v>694</v>
      </c>
      <c r="H49" s="112">
        <v>1100</v>
      </c>
      <c r="I49" s="88">
        <f>E49</f>
        <v>694</v>
      </c>
      <c r="J49" s="88">
        <f>E49+350+350</f>
        <v>1394</v>
      </c>
      <c r="K49" s="112">
        <v>800</v>
      </c>
    </row>
    <row r="50" spans="1:11" ht="12" customHeight="1" thickBot="1" x14ac:dyDescent="0.25">
      <c r="A50" s="39"/>
      <c r="B50" s="72" t="s">
        <v>39</v>
      </c>
      <c r="C50" s="73" t="s">
        <v>25</v>
      </c>
      <c r="D50" s="74" t="s">
        <v>5</v>
      </c>
      <c r="E50" s="84">
        <f>E49</f>
        <v>694</v>
      </c>
      <c r="F50" s="99">
        <f t="shared" ref="F50:K50" si="3">F49</f>
        <v>694</v>
      </c>
      <c r="G50" s="99">
        <f t="shared" si="3"/>
        <v>694</v>
      </c>
      <c r="H50" s="99">
        <f t="shared" si="3"/>
        <v>1100</v>
      </c>
      <c r="I50" s="99">
        <f t="shared" si="3"/>
        <v>694</v>
      </c>
      <c r="J50" s="84">
        <f t="shared" si="3"/>
        <v>1394</v>
      </c>
      <c r="K50" s="84">
        <f t="shared" si="3"/>
        <v>800</v>
      </c>
    </row>
    <row r="51" spans="1:11" x14ac:dyDescent="0.2">
      <c r="A51" s="37"/>
      <c r="B51" s="38" t="s">
        <v>62</v>
      </c>
      <c r="C51" s="71" t="s">
        <v>4</v>
      </c>
      <c r="D51" s="64" t="s">
        <v>5</v>
      </c>
      <c r="E51" s="92">
        <v>500</v>
      </c>
      <c r="F51" s="92">
        <v>500</v>
      </c>
      <c r="G51" s="136">
        <v>700</v>
      </c>
      <c r="H51" s="92">
        <v>700</v>
      </c>
      <c r="I51" s="92">
        <v>700</v>
      </c>
      <c r="J51" s="82">
        <f>E51+350</f>
        <v>850</v>
      </c>
      <c r="K51" s="92">
        <v>700</v>
      </c>
    </row>
    <row r="52" spans="1:11" ht="11.25" customHeight="1" x14ac:dyDescent="0.2">
      <c r="A52" s="37"/>
      <c r="B52" s="38"/>
      <c r="C52" s="27" t="s">
        <v>6</v>
      </c>
      <c r="D52" s="65" t="s">
        <v>5</v>
      </c>
      <c r="E52" s="112">
        <v>950</v>
      </c>
      <c r="F52" s="112">
        <v>950</v>
      </c>
      <c r="G52" s="112">
        <v>1000</v>
      </c>
      <c r="H52" s="112">
        <v>1400</v>
      </c>
      <c r="I52" s="112">
        <v>1400</v>
      </c>
      <c r="J52" s="88">
        <f>E52+350+350</f>
        <v>1650</v>
      </c>
      <c r="K52" s="112">
        <v>1200</v>
      </c>
    </row>
    <row r="53" spans="1:11" ht="12" customHeight="1" thickBot="1" x14ac:dyDescent="0.25">
      <c r="A53" s="39"/>
      <c r="B53" s="72" t="s">
        <v>63</v>
      </c>
      <c r="C53" s="73" t="s">
        <v>26</v>
      </c>
      <c r="D53" s="74" t="s">
        <v>5</v>
      </c>
      <c r="E53" s="137">
        <v>1000</v>
      </c>
      <c r="F53" s="137">
        <v>1000</v>
      </c>
      <c r="G53" s="99">
        <f t="shared" ref="G53:K53" si="4">G52</f>
        <v>1000</v>
      </c>
      <c r="H53" s="99">
        <f t="shared" si="4"/>
        <v>1400</v>
      </c>
      <c r="I53" s="99">
        <f t="shared" si="4"/>
        <v>1400</v>
      </c>
      <c r="J53" s="84">
        <f t="shared" si="4"/>
        <v>1650</v>
      </c>
      <c r="K53" s="84">
        <f t="shared" si="4"/>
        <v>1200</v>
      </c>
    </row>
    <row r="54" spans="1:11" x14ac:dyDescent="0.2">
      <c r="A54" s="37"/>
      <c r="B54" s="38" t="s">
        <v>35</v>
      </c>
      <c r="C54" s="71" t="s">
        <v>4</v>
      </c>
      <c r="D54" s="64" t="s">
        <v>5</v>
      </c>
      <c r="E54" s="92">
        <v>500</v>
      </c>
      <c r="F54" s="92">
        <v>500</v>
      </c>
      <c r="G54" s="92">
        <v>500</v>
      </c>
      <c r="H54" s="92">
        <v>750</v>
      </c>
      <c r="I54" s="92">
        <v>500</v>
      </c>
      <c r="J54" s="82">
        <f>E54+350</f>
        <v>850</v>
      </c>
      <c r="K54" s="92">
        <v>600</v>
      </c>
    </row>
    <row r="55" spans="1:11" ht="11.25" customHeight="1" x14ac:dyDescent="0.2">
      <c r="A55" s="37"/>
      <c r="B55" s="38"/>
      <c r="C55" s="27" t="s">
        <v>6</v>
      </c>
      <c r="D55" s="65" t="s">
        <v>5</v>
      </c>
      <c r="E55" s="112">
        <v>950</v>
      </c>
      <c r="F55" s="112">
        <v>950</v>
      </c>
      <c r="G55" s="112">
        <v>950</v>
      </c>
      <c r="H55" s="112">
        <v>1500</v>
      </c>
      <c r="I55" s="112">
        <v>950</v>
      </c>
      <c r="J55" s="88">
        <f>E55+350+350</f>
        <v>1650</v>
      </c>
      <c r="K55" s="112">
        <v>1400</v>
      </c>
    </row>
    <row r="56" spans="1:11" ht="12" customHeight="1" thickBot="1" x14ac:dyDescent="0.25">
      <c r="A56" s="39"/>
      <c r="B56" s="72" t="s">
        <v>31</v>
      </c>
      <c r="C56" s="73" t="s">
        <v>26</v>
      </c>
      <c r="D56" s="74" t="s">
        <v>5</v>
      </c>
      <c r="E56" s="137">
        <v>1000</v>
      </c>
      <c r="F56" s="137">
        <v>1000</v>
      </c>
      <c r="G56" s="137">
        <v>1000</v>
      </c>
      <c r="H56" s="99">
        <f t="shared" ref="H56:K56" si="5">H55</f>
        <v>1500</v>
      </c>
      <c r="I56" s="137">
        <v>1000</v>
      </c>
      <c r="J56" s="84">
        <f t="shared" si="5"/>
        <v>1650</v>
      </c>
      <c r="K56" s="84">
        <f t="shared" si="5"/>
        <v>1400</v>
      </c>
    </row>
    <row r="57" spans="1:11" x14ac:dyDescent="0.2">
      <c r="A57" s="37"/>
      <c r="B57" s="38" t="s">
        <v>61</v>
      </c>
      <c r="C57" s="71" t="s">
        <v>4</v>
      </c>
      <c r="D57" s="64" t="s">
        <v>5</v>
      </c>
      <c r="E57" s="92">
        <v>554</v>
      </c>
      <c r="F57" s="92">
        <v>554</v>
      </c>
      <c r="G57" s="136">
        <v>750</v>
      </c>
      <c r="H57" s="92">
        <v>900</v>
      </c>
      <c r="I57" s="136">
        <v>750</v>
      </c>
      <c r="J57" s="82">
        <f>E57+350</f>
        <v>904</v>
      </c>
      <c r="K57" s="92">
        <v>750</v>
      </c>
    </row>
    <row r="58" spans="1:11" ht="11.25" customHeight="1" x14ac:dyDescent="0.2">
      <c r="A58" s="37"/>
      <c r="B58" s="38" t="s">
        <v>30</v>
      </c>
      <c r="C58" s="27" t="s">
        <v>6</v>
      </c>
      <c r="D58" s="65" t="s">
        <v>5</v>
      </c>
      <c r="E58" s="112">
        <v>994</v>
      </c>
      <c r="F58" s="112">
        <v>994</v>
      </c>
      <c r="G58" s="112">
        <v>1000</v>
      </c>
      <c r="H58" s="112">
        <v>1700</v>
      </c>
      <c r="I58" s="112">
        <v>1000</v>
      </c>
      <c r="J58" s="88">
        <f>E58+350+350</f>
        <v>1694</v>
      </c>
      <c r="K58" s="112">
        <v>1100</v>
      </c>
    </row>
    <row r="59" spans="1:11" ht="12" customHeight="1" thickBot="1" x14ac:dyDescent="0.25">
      <c r="A59" s="39"/>
      <c r="B59" s="72" t="s">
        <v>64</v>
      </c>
      <c r="C59" s="73" t="s">
        <v>25</v>
      </c>
      <c r="D59" s="74" t="s">
        <v>5</v>
      </c>
      <c r="E59" s="84">
        <f t="shared" ref="E59:K59" si="6">E58</f>
        <v>994</v>
      </c>
      <c r="F59" s="84">
        <f>F58</f>
        <v>994</v>
      </c>
      <c r="G59" s="99">
        <f t="shared" si="6"/>
        <v>1000</v>
      </c>
      <c r="H59" s="84">
        <f t="shared" si="6"/>
        <v>1700</v>
      </c>
      <c r="I59" s="99">
        <f t="shared" si="6"/>
        <v>1000</v>
      </c>
      <c r="J59" s="84">
        <f t="shared" si="6"/>
        <v>1694</v>
      </c>
      <c r="K59" s="84">
        <f t="shared" si="6"/>
        <v>1100</v>
      </c>
    </row>
    <row r="60" spans="1:11" x14ac:dyDescent="0.2">
      <c r="A60" s="41" t="s">
        <v>57</v>
      </c>
      <c r="B60" s="38" t="s">
        <v>10</v>
      </c>
      <c r="C60" s="71" t="s">
        <v>4</v>
      </c>
      <c r="D60" s="64" t="s">
        <v>5</v>
      </c>
      <c r="E60" s="92">
        <v>700</v>
      </c>
      <c r="F60" s="100">
        <f>E60</f>
        <v>700</v>
      </c>
      <c r="G60" s="100">
        <f>E60</f>
        <v>700</v>
      </c>
      <c r="H60" s="129">
        <v>700</v>
      </c>
      <c r="I60" s="98">
        <f>E60</f>
        <v>700</v>
      </c>
      <c r="J60" s="92">
        <f>E60+350</f>
        <v>1050</v>
      </c>
      <c r="K60" s="130">
        <v>600</v>
      </c>
    </row>
    <row r="61" spans="1:11" ht="11.25" customHeight="1" x14ac:dyDescent="0.2">
      <c r="A61" s="37"/>
      <c r="B61" s="38"/>
      <c r="C61" s="27" t="s">
        <v>6</v>
      </c>
      <c r="D61" s="65" t="s">
        <v>5</v>
      </c>
      <c r="E61" s="112">
        <v>1400</v>
      </c>
      <c r="F61" s="88">
        <f>E61</f>
        <v>1400</v>
      </c>
      <c r="G61" s="88">
        <f>E61</f>
        <v>1400</v>
      </c>
      <c r="H61" s="112">
        <v>1400</v>
      </c>
      <c r="I61" s="88">
        <f>E61</f>
        <v>1400</v>
      </c>
      <c r="J61" s="112">
        <f>J60*2</f>
        <v>2100</v>
      </c>
      <c r="K61" s="131">
        <v>1100</v>
      </c>
    </row>
    <row r="62" spans="1:11" ht="12" customHeight="1" thickBot="1" x14ac:dyDescent="0.25">
      <c r="A62" s="40"/>
      <c r="B62" s="72" t="s">
        <v>11</v>
      </c>
      <c r="C62" s="73" t="s">
        <v>25</v>
      </c>
      <c r="D62" s="74" t="s">
        <v>5</v>
      </c>
      <c r="E62" s="83">
        <f t="shared" ref="E62:K62" si="7">E61</f>
        <v>1400</v>
      </c>
      <c r="F62" s="99">
        <f t="shared" si="7"/>
        <v>1400</v>
      </c>
      <c r="G62" s="99">
        <f t="shared" si="7"/>
        <v>1400</v>
      </c>
      <c r="H62" s="99">
        <f>H61</f>
        <v>1400</v>
      </c>
      <c r="I62" s="99">
        <f t="shared" si="7"/>
        <v>1400</v>
      </c>
      <c r="J62" s="83">
        <f t="shared" si="7"/>
        <v>2100</v>
      </c>
      <c r="K62" s="84">
        <f t="shared" si="7"/>
        <v>1100</v>
      </c>
    </row>
    <row r="63" spans="1:11" ht="12" thickTop="1" x14ac:dyDescent="0.2">
      <c r="A63" s="41" t="s">
        <v>45</v>
      </c>
      <c r="B63" s="38" t="s">
        <v>51</v>
      </c>
      <c r="C63" s="71" t="s">
        <v>4</v>
      </c>
      <c r="D63" s="64" t="s">
        <v>5</v>
      </c>
      <c r="E63" s="92">
        <v>600</v>
      </c>
      <c r="F63" s="98">
        <f>E63</f>
        <v>600</v>
      </c>
      <c r="G63" s="98">
        <f>E63</f>
        <v>600</v>
      </c>
      <c r="H63" s="128">
        <v>750</v>
      </c>
      <c r="I63" s="98">
        <f>E63</f>
        <v>600</v>
      </c>
      <c r="J63" s="82">
        <f>E63+350</f>
        <v>950</v>
      </c>
      <c r="K63" s="130">
        <v>650</v>
      </c>
    </row>
    <row r="64" spans="1:11" ht="11.25" customHeight="1" x14ac:dyDescent="0.2">
      <c r="A64" s="37"/>
      <c r="B64" s="105"/>
      <c r="C64" s="27" t="s">
        <v>6</v>
      </c>
      <c r="D64" s="65" t="s">
        <v>5</v>
      </c>
      <c r="E64" s="111">
        <v>1000</v>
      </c>
      <c r="F64" s="88">
        <f>E64</f>
        <v>1000</v>
      </c>
      <c r="G64" s="88">
        <f>E64</f>
        <v>1000</v>
      </c>
      <c r="H64" s="112">
        <v>1300</v>
      </c>
      <c r="I64" s="88">
        <f>E64</f>
        <v>1000</v>
      </c>
      <c r="J64" s="88">
        <f>E64+350+350</f>
        <v>1700</v>
      </c>
      <c r="K64" s="131">
        <v>1400</v>
      </c>
    </row>
    <row r="65" spans="1:11" ht="12" customHeight="1" thickBot="1" x14ac:dyDescent="0.25">
      <c r="A65" s="40"/>
      <c r="B65" s="72" t="s">
        <v>9</v>
      </c>
      <c r="C65" s="73" t="s">
        <v>25</v>
      </c>
      <c r="D65" s="74" t="s">
        <v>5</v>
      </c>
      <c r="E65" s="127">
        <f t="shared" ref="E65:K65" si="8">E64</f>
        <v>1000</v>
      </c>
      <c r="F65" s="99">
        <f t="shared" si="8"/>
        <v>1000</v>
      </c>
      <c r="G65" s="99">
        <f t="shared" si="8"/>
        <v>1000</v>
      </c>
      <c r="H65" s="99">
        <f>H64</f>
        <v>1300</v>
      </c>
      <c r="I65" s="99">
        <f t="shared" si="8"/>
        <v>1000</v>
      </c>
      <c r="J65" s="83">
        <f t="shared" si="8"/>
        <v>1700</v>
      </c>
      <c r="K65" s="84">
        <f t="shared" si="8"/>
        <v>1400</v>
      </c>
    </row>
    <row r="66" spans="1:11" ht="12" thickTop="1" x14ac:dyDescent="0.2"/>
    <row r="67" spans="1:11" ht="12.75" x14ac:dyDescent="0.2">
      <c r="A67" s="109" t="s">
        <v>58</v>
      </c>
    </row>
    <row r="68" spans="1:11" ht="12.75" x14ac:dyDescent="0.2">
      <c r="A68" s="109" t="s">
        <v>46</v>
      </c>
    </row>
  </sheetData>
  <mergeCells count="24">
    <mergeCell ref="E42:E43"/>
    <mergeCell ref="A40:E40"/>
    <mergeCell ref="G32:G33"/>
    <mergeCell ref="E32:E33"/>
    <mergeCell ref="I32:I33"/>
    <mergeCell ref="A1:I1"/>
    <mergeCell ref="A22:E22"/>
    <mergeCell ref="E24:E25"/>
    <mergeCell ref="F24:F25"/>
    <mergeCell ref="G24:G25"/>
    <mergeCell ref="H24:H25"/>
    <mergeCell ref="I24:I25"/>
    <mergeCell ref="K24:K25"/>
    <mergeCell ref="F42:F43"/>
    <mergeCell ref="F32:F33"/>
    <mergeCell ref="J24:J25"/>
    <mergeCell ref="G42:G43"/>
    <mergeCell ref="K32:K33"/>
    <mergeCell ref="K42:K43"/>
    <mergeCell ref="H32:H33"/>
    <mergeCell ref="H42:H43"/>
    <mergeCell ref="J32:J33"/>
    <mergeCell ref="I42:I43"/>
    <mergeCell ref="J42:J43"/>
  </mergeCells>
  <phoneticPr fontId="31" type="noConversion"/>
  <pageMargins left="0.25" right="0.25" top="0.25" bottom="1" header="0.5" footer="0.5"/>
  <pageSetup paperSize="9" scale="51" pageOrder="overThenDown" orientation="landscape" r:id="rId1"/>
  <headerFooter alignWithMargins="0">
    <oddFooter>&amp;R&amp;8&amp;T&amp;D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/>
  </sheetPr>
  <dimension ref="A1:AA55"/>
  <sheetViews>
    <sheetView showGridLines="0" zoomScale="60" zoomScaleNormal="60" zoomScaleSheetLayoutView="70" workbookViewId="0">
      <selection activeCell="J14" sqref="J1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7" width="9.7109375" style="609" customWidth="1"/>
    <col min="28" max="16384" width="12.28515625" style="609"/>
  </cols>
  <sheetData>
    <row r="1" spans="1:27" ht="33.75" customHeight="1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</row>
    <row r="2" spans="1:27" ht="22.5" customHeight="1" x14ac:dyDescent="0.2">
      <c r="A2" s="606" t="s">
        <v>189</v>
      </c>
      <c r="B2" s="610">
        <v>42612</v>
      </c>
      <c r="C2" s="611"/>
      <c r="D2" s="605"/>
      <c r="E2" s="605"/>
      <c r="F2" s="605"/>
      <c r="G2" s="605"/>
      <c r="H2" s="606"/>
      <c r="I2" s="610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</row>
    <row r="3" spans="1:27" ht="21.75" customHeight="1" x14ac:dyDescent="0.2">
      <c r="A3" s="612" t="s">
        <v>142</v>
      </c>
      <c r="B3" s="610">
        <v>42614</v>
      </c>
      <c r="C3" s="613"/>
      <c r="F3" s="614"/>
      <c r="G3" s="614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08"/>
      <c r="Y3" s="608"/>
      <c r="Z3" s="608"/>
      <c r="AA3" s="608"/>
    </row>
    <row r="4" spans="1:27" ht="22.5" customHeight="1" x14ac:dyDescent="0.2">
      <c r="A4" s="616" t="s">
        <v>143</v>
      </c>
      <c r="B4" s="1679">
        <v>42643</v>
      </c>
      <c r="C4" s="1679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</row>
    <row r="5" spans="1:27" ht="20.45" customHeight="1" x14ac:dyDescent="0.2">
      <c r="A5" s="619"/>
      <c r="B5" s="620"/>
      <c r="C5" s="621"/>
      <c r="D5" s="608"/>
      <c r="E5" s="608"/>
      <c r="F5" s="614"/>
      <c r="G5" s="614"/>
      <c r="H5" s="618"/>
      <c r="I5" s="618"/>
      <c r="J5" s="608"/>
      <c r="K5" s="608"/>
      <c r="L5" s="608"/>
      <c r="M5" s="608"/>
      <c r="N5" s="608"/>
      <c r="O5" s="608"/>
      <c r="P5" s="608"/>
      <c r="Q5" s="608"/>
      <c r="R5" s="608"/>
      <c r="S5" s="608"/>
      <c r="T5" s="608"/>
      <c r="U5" s="608"/>
      <c r="V5" s="608"/>
      <c r="W5" s="608"/>
      <c r="X5" s="608"/>
      <c r="Y5" s="608"/>
      <c r="Z5" s="608"/>
      <c r="AA5" s="608"/>
    </row>
    <row r="6" spans="1:27" ht="36" customHeight="1" thickBot="1" x14ac:dyDescent="0.25">
      <c r="A6" s="1680" t="s">
        <v>144</v>
      </c>
      <c r="B6" s="1680"/>
      <c r="C6" s="1680"/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7" s="626" customFormat="1" ht="19.5" customHeight="1" x14ac:dyDescent="0.2">
      <c r="A7" s="623" t="s">
        <v>145</v>
      </c>
      <c r="B7" s="624"/>
      <c r="C7" s="625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7" s="626" customFormat="1" ht="19.5" customHeight="1" x14ac:dyDescent="0.2">
      <c r="A8" s="627" t="s">
        <v>147</v>
      </c>
      <c r="B8" s="628"/>
      <c r="C8" s="629" t="s">
        <v>146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7" s="626" customFormat="1" ht="19.5" customHeight="1" x14ac:dyDescent="0.2">
      <c r="A9" s="630" t="s">
        <v>148</v>
      </c>
      <c r="B9" s="631"/>
      <c r="C9" s="632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7" s="626" customFormat="1" ht="19.5" customHeight="1" x14ac:dyDescent="0.2">
      <c r="A10" s="627" t="s">
        <v>150</v>
      </c>
      <c r="B10" s="628"/>
      <c r="C10" s="629" t="s">
        <v>149</v>
      </c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27" s="626" customFormat="1" ht="19.5" customHeight="1" x14ac:dyDescent="0.2">
      <c r="A11" s="630" t="s">
        <v>151</v>
      </c>
      <c r="B11" s="631"/>
      <c r="C11" s="632" t="s">
        <v>149</v>
      </c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27" s="626" customFormat="1" ht="19.5" customHeight="1" x14ac:dyDescent="0.2">
      <c r="A12" s="627" t="s">
        <v>152</v>
      </c>
      <c r="B12" s="628"/>
      <c r="C12" s="629" t="s">
        <v>149</v>
      </c>
      <c r="D12" s="622"/>
      <c r="E12" s="622"/>
      <c r="F12" s="622"/>
      <c r="G12" s="622"/>
      <c r="H12" s="622"/>
      <c r="I12" s="622"/>
      <c r="J12" s="622"/>
      <c r="K12" s="622"/>
      <c r="L12" s="622"/>
      <c r="M12" s="622"/>
    </row>
    <row r="13" spans="1:27" s="626" customFormat="1" ht="19.5" customHeight="1" x14ac:dyDescent="0.2">
      <c r="A13" s="630" t="s">
        <v>153</v>
      </c>
      <c r="B13" s="631"/>
      <c r="C13" s="632" t="s">
        <v>146</v>
      </c>
      <c r="D13" s="622"/>
      <c r="E13" s="622"/>
      <c r="F13" s="622"/>
      <c r="G13" s="622"/>
      <c r="H13" s="622"/>
      <c r="I13" s="622"/>
      <c r="J13" s="622"/>
      <c r="K13" s="622"/>
      <c r="L13" s="622"/>
      <c r="M13" s="622"/>
    </row>
    <row r="14" spans="1:27" s="626" customFormat="1" ht="19.5" customHeight="1" x14ac:dyDescent="0.2">
      <c r="A14" s="627" t="s">
        <v>154</v>
      </c>
      <c r="B14" s="628"/>
      <c r="C14" s="629" t="s">
        <v>149</v>
      </c>
      <c r="D14" s="622"/>
      <c r="E14" s="622"/>
      <c r="F14" s="622"/>
      <c r="G14" s="622"/>
      <c r="H14" s="622"/>
      <c r="I14" s="622"/>
      <c r="J14" s="622"/>
      <c r="K14" s="622"/>
      <c r="L14" s="622"/>
      <c r="M14" s="622"/>
    </row>
    <row r="15" spans="1:27" s="626" customFormat="1" ht="19.5" customHeight="1" x14ac:dyDescent="0.2">
      <c r="A15" s="630" t="s">
        <v>155</v>
      </c>
      <c r="B15" s="631"/>
      <c r="C15" s="632" t="s">
        <v>149</v>
      </c>
      <c r="D15" s="622"/>
      <c r="E15" s="622"/>
      <c r="F15" s="622"/>
      <c r="G15" s="622"/>
      <c r="H15" s="622"/>
      <c r="I15" s="622"/>
      <c r="J15" s="622"/>
      <c r="K15" s="622"/>
      <c r="L15" s="622"/>
      <c r="M15" s="622"/>
    </row>
    <row r="16" spans="1:27" s="626" customFormat="1" ht="19.5" customHeight="1" x14ac:dyDescent="0.2">
      <c r="A16" s="627" t="s">
        <v>156</v>
      </c>
      <c r="B16" s="628"/>
      <c r="C16" s="629" t="s">
        <v>149</v>
      </c>
      <c r="D16" s="622"/>
      <c r="E16" s="622"/>
      <c r="F16" s="622"/>
      <c r="G16" s="622"/>
      <c r="H16" s="622"/>
      <c r="I16" s="622"/>
      <c r="J16" s="622"/>
      <c r="K16" s="622"/>
      <c r="L16" s="622"/>
      <c r="M16" s="622"/>
    </row>
    <row r="17" spans="1:27" s="626" customFormat="1" ht="19.5" customHeight="1" x14ac:dyDescent="0.2">
      <c r="A17" s="630" t="s">
        <v>157</v>
      </c>
      <c r="B17" s="631"/>
      <c r="C17" s="632" t="s">
        <v>146</v>
      </c>
      <c r="D17" s="622"/>
      <c r="E17" s="622"/>
      <c r="F17" s="622"/>
      <c r="G17" s="622"/>
      <c r="H17" s="622"/>
      <c r="I17" s="622"/>
      <c r="J17" s="622"/>
      <c r="K17" s="622"/>
      <c r="L17" s="622"/>
      <c r="M17" s="622"/>
    </row>
    <row r="18" spans="1:27" s="626" customFormat="1" ht="19.5" customHeight="1" x14ac:dyDescent="0.2">
      <c r="A18" s="627" t="s">
        <v>158</v>
      </c>
      <c r="B18" s="628"/>
      <c r="C18" s="629" t="s">
        <v>146</v>
      </c>
      <c r="D18" s="622"/>
      <c r="E18" s="622"/>
      <c r="F18" s="622"/>
      <c r="G18" s="622"/>
      <c r="H18" s="622"/>
      <c r="I18" s="622"/>
      <c r="J18" s="622"/>
      <c r="K18" s="622"/>
      <c r="L18" s="622"/>
      <c r="M18" s="622"/>
    </row>
    <row r="19" spans="1:27" s="626" customFormat="1" ht="19.5" customHeight="1" x14ac:dyDescent="0.2">
      <c r="A19" s="630" t="s">
        <v>159</v>
      </c>
      <c r="B19" s="631"/>
      <c r="C19" s="632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7" s="626" customFormat="1" ht="19.5" customHeight="1" x14ac:dyDescent="0.2">
      <c r="A20" s="627" t="s">
        <v>160</v>
      </c>
      <c r="B20" s="628"/>
      <c r="C20" s="629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7" s="626" customFormat="1" ht="19.5" customHeight="1" x14ac:dyDescent="0.2">
      <c r="A21" s="630" t="s">
        <v>161</v>
      </c>
      <c r="B21" s="631"/>
      <c r="C21" s="632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7" s="626" customFormat="1" ht="19.5" customHeight="1" x14ac:dyDescent="0.2">
      <c r="A22" s="627" t="s">
        <v>162</v>
      </c>
      <c r="B22" s="628"/>
      <c r="C22" s="629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7" s="626" customFormat="1" ht="19.5" customHeight="1" x14ac:dyDescent="0.2">
      <c r="A23" s="633" t="s">
        <v>163</v>
      </c>
      <c r="B23" s="634"/>
      <c r="C23" s="635" t="s">
        <v>146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7" s="626" customFormat="1" ht="19.5" customHeight="1" thickBot="1" x14ac:dyDescent="0.25">
      <c r="A24" s="636" t="s">
        <v>190</v>
      </c>
      <c r="B24" s="637"/>
      <c r="C24" s="638" t="s">
        <v>165</v>
      </c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7" s="626" customFormat="1" ht="19.5" customHeight="1" thickBot="1" x14ac:dyDescent="0.25">
      <c r="A25" s="639"/>
      <c r="B25" s="639"/>
      <c r="C25" s="639"/>
      <c r="D25" s="622"/>
      <c r="E25" s="622"/>
      <c r="F25" s="622"/>
      <c r="G25" s="622"/>
      <c r="H25" s="622"/>
      <c r="I25" s="622"/>
      <c r="J25" s="622"/>
      <c r="K25" s="622"/>
      <c r="L25" s="622"/>
      <c r="M25" s="622"/>
    </row>
    <row r="26" spans="1:27" ht="70.150000000000006" customHeight="1" thickBot="1" x14ac:dyDescent="0.25">
      <c r="A26" s="640"/>
      <c r="B26" s="641"/>
      <c r="C26" s="642"/>
      <c r="D26" s="1681"/>
      <c r="E26" s="1681"/>
      <c r="F26" s="642"/>
      <c r="G26" s="642"/>
      <c r="H26" s="1682" t="s">
        <v>167</v>
      </c>
      <c r="I26" s="1683"/>
      <c r="J26" s="1678" t="s">
        <v>168</v>
      </c>
      <c r="K26" s="1678"/>
      <c r="L26" s="1682" t="s">
        <v>169</v>
      </c>
      <c r="M26" s="1683"/>
      <c r="N26" s="1678" t="s">
        <v>170</v>
      </c>
      <c r="O26" s="1678"/>
      <c r="P26" s="1678" t="s">
        <v>171</v>
      </c>
      <c r="Q26" s="1678"/>
      <c r="R26" s="1673" t="s">
        <v>172</v>
      </c>
      <c r="S26" s="1674"/>
      <c r="T26" s="1678" t="s">
        <v>173</v>
      </c>
      <c r="U26" s="1678"/>
      <c r="V26" s="1678" t="s">
        <v>174</v>
      </c>
      <c r="W26" s="1678"/>
      <c r="X26" s="1673" t="s">
        <v>175</v>
      </c>
      <c r="Y26" s="1674"/>
      <c r="Z26" s="1673" t="s">
        <v>176</v>
      </c>
      <c r="AA26" s="1674"/>
    </row>
    <row r="27" spans="1:27" ht="19.5" hidden="1" customHeight="1" thickBot="1" x14ac:dyDescent="0.25">
      <c r="A27" s="642"/>
      <c r="B27" s="642"/>
      <c r="C27" s="643" t="s">
        <v>177</v>
      </c>
      <c r="D27" s="642"/>
      <c r="E27" s="642"/>
      <c r="F27" s="644"/>
      <c r="G27" s="645"/>
      <c r="H27" s="1675"/>
      <c r="I27" s="1676"/>
      <c r="J27" s="1675"/>
      <c r="K27" s="1676"/>
      <c r="L27" s="1675" t="s">
        <v>30</v>
      </c>
      <c r="M27" s="1677"/>
      <c r="N27" s="1675"/>
      <c r="O27" s="1676"/>
      <c r="P27" s="1675"/>
      <c r="Q27" s="1676"/>
      <c r="R27" s="646"/>
      <c r="S27" s="646"/>
      <c r="T27" s="1675"/>
      <c r="U27" s="1676"/>
      <c r="V27" s="1675"/>
      <c r="W27" s="1676"/>
      <c r="X27" s="1675"/>
      <c r="Y27" s="1676"/>
      <c r="Z27" s="1675"/>
      <c r="AA27" s="1676"/>
    </row>
    <row r="28" spans="1:27" ht="19.5" hidden="1" customHeight="1" thickBot="1" x14ac:dyDescent="0.25">
      <c r="A28" s="642"/>
      <c r="B28" s="642"/>
      <c r="C28" s="647" t="s">
        <v>178</v>
      </c>
      <c r="D28" s="642"/>
      <c r="E28" s="642"/>
      <c r="F28" s="644"/>
      <c r="G28" s="645"/>
      <c r="H28" s="648"/>
      <c r="I28" s="649"/>
      <c r="J28" s="648"/>
      <c r="K28" s="649"/>
      <c r="L28" s="648"/>
      <c r="M28" s="649"/>
      <c r="N28" s="648"/>
      <c r="O28" s="649"/>
      <c r="P28" s="648"/>
      <c r="Q28" s="649"/>
      <c r="R28" s="650"/>
      <c r="S28" s="650"/>
      <c r="T28" s="648"/>
      <c r="U28" s="649"/>
      <c r="V28" s="648"/>
      <c r="W28" s="649"/>
      <c r="X28" s="648"/>
      <c r="Y28" s="649"/>
      <c r="Z28" s="648"/>
      <c r="AA28" s="649"/>
    </row>
    <row r="29" spans="1:27" ht="19.5" hidden="1" customHeight="1" thickBot="1" x14ac:dyDescent="0.25">
      <c r="A29" s="651"/>
      <c r="B29" s="651"/>
      <c r="C29" s="652" t="s">
        <v>179</v>
      </c>
      <c r="D29" s="648" t="s">
        <v>178</v>
      </c>
      <c r="E29" s="649" t="s">
        <v>178</v>
      </c>
      <c r="F29" s="653" t="s">
        <v>180</v>
      </c>
      <c r="G29" s="654" t="s">
        <v>180</v>
      </c>
      <c r="H29" s="648"/>
      <c r="I29" s="649"/>
      <c r="J29" s="648"/>
      <c r="K29" s="649"/>
      <c r="L29" s="648"/>
      <c r="M29" s="649"/>
      <c r="N29" s="648">
        <v>100</v>
      </c>
      <c r="O29" s="649">
        <v>200</v>
      </c>
      <c r="P29" s="648">
        <v>175</v>
      </c>
      <c r="Q29" s="649">
        <v>350</v>
      </c>
      <c r="R29" s="650"/>
      <c r="S29" s="650"/>
      <c r="T29" s="648"/>
      <c r="U29" s="649"/>
      <c r="V29" s="648"/>
      <c r="W29" s="649"/>
      <c r="X29" s="648">
        <v>300</v>
      </c>
      <c r="Y29" s="649">
        <v>450</v>
      </c>
      <c r="Z29" s="648">
        <v>300</v>
      </c>
      <c r="AA29" s="649">
        <v>550</v>
      </c>
    </row>
    <row r="30" spans="1:27" ht="19.5" customHeight="1" thickBot="1" x14ac:dyDescent="0.25">
      <c r="A30" s="655" t="s">
        <v>181</v>
      </c>
      <c r="B30" s="656" t="s">
        <v>191</v>
      </c>
      <c r="C30" s="657"/>
      <c r="D30" s="658" t="s">
        <v>183</v>
      </c>
      <c r="E30" s="659" t="s">
        <v>7</v>
      </c>
      <c r="F30" s="658" t="s">
        <v>183</v>
      </c>
      <c r="G30" s="659" t="s">
        <v>7</v>
      </c>
      <c r="H30" s="660" t="s">
        <v>183</v>
      </c>
      <c r="I30" s="661" t="s">
        <v>7</v>
      </c>
      <c r="J30" s="660" t="s">
        <v>183</v>
      </c>
      <c r="K30" s="661" t="s">
        <v>7</v>
      </c>
      <c r="L30" s="660" t="s">
        <v>183</v>
      </c>
      <c r="M30" s="661" t="s">
        <v>7</v>
      </c>
      <c r="N30" s="660" t="s">
        <v>183</v>
      </c>
      <c r="O30" s="661" t="s">
        <v>7</v>
      </c>
      <c r="P30" s="660" t="s">
        <v>183</v>
      </c>
      <c r="Q30" s="661" t="s">
        <v>7</v>
      </c>
      <c r="R30" s="660" t="s">
        <v>183</v>
      </c>
      <c r="S30" s="661" t="s">
        <v>7</v>
      </c>
      <c r="T30" s="660" t="s">
        <v>183</v>
      </c>
      <c r="U30" s="661" t="s">
        <v>7</v>
      </c>
      <c r="V30" s="660" t="s">
        <v>183</v>
      </c>
      <c r="W30" s="661" t="s">
        <v>7</v>
      </c>
      <c r="X30" s="660" t="s">
        <v>183</v>
      </c>
      <c r="Y30" s="661" t="s">
        <v>7</v>
      </c>
      <c r="Z30" s="660" t="s">
        <v>183</v>
      </c>
      <c r="AA30" s="661" t="s">
        <v>7</v>
      </c>
    </row>
    <row r="31" spans="1:27" ht="19.5" customHeight="1" x14ac:dyDescent="0.2">
      <c r="A31" s="662" t="s">
        <v>99</v>
      </c>
      <c r="B31" s="663" t="s">
        <v>184</v>
      </c>
      <c r="C31" s="664"/>
      <c r="D31" s="665"/>
      <c r="E31" s="666"/>
      <c r="F31" s="667"/>
      <c r="G31" s="668"/>
      <c r="H31" s="669">
        <v>800</v>
      </c>
      <c r="I31" s="670">
        <v>1200</v>
      </c>
      <c r="J31" s="671">
        <f>$H31+J$28+J$29</f>
        <v>800</v>
      </c>
      <c r="K31" s="671">
        <f>$I31+K$28+K$29</f>
        <v>1200</v>
      </c>
      <c r="L31" s="671">
        <f t="shared" ref="L31:L33" si="0">$H31+L$28+L$29</f>
        <v>800</v>
      </c>
      <c r="M31" s="671">
        <f t="shared" ref="M31:M33" si="1">$I31+M$28+M$29</f>
        <v>1200</v>
      </c>
      <c r="N31" s="671">
        <f t="shared" ref="N31:N33" si="2">$H31+N$28+N$29</f>
        <v>900</v>
      </c>
      <c r="O31" s="671">
        <f t="shared" ref="O31:O33" si="3">$I31+O$28+O$29</f>
        <v>1400</v>
      </c>
      <c r="P31" s="671">
        <f t="shared" ref="P31:P33" si="4">$H31+P$28+P$29</f>
        <v>975</v>
      </c>
      <c r="Q31" s="671">
        <f t="shared" ref="Q31:Q33" si="5">$I31+Q$28+Q$29</f>
        <v>1550</v>
      </c>
      <c r="R31" s="671">
        <f t="shared" ref="R31:R33" si="6">$H31+R$28+R$29</f>
        <v>800</v>
      </c>
      <c r="S31" s="671">
        <f t="shared" ref="S31:S33" si="7">$I31+S$28+S$29</f>
        <v>1200</v>
      </c>
      <c r="T31" s="670">
        <v>800</v>
      </c>
      <c r="U31" s="670">
        <v>1200</v>
      </c>
      <c r="V31" s="670">
        <v>1000</v>
      </c>
      <c r="W31" s="670">
        <v>1700</v>
      </c>
      <c r="X31" s="671">
        <f>$H31+X$28+X$29</f>
        <v>1100</v>
      </c>
      <c r="Y31" s="671">
        <f>$I31+Y$28+Y$29</f>
        <v>1650</v>
      </c>
      <c r="Z31" s="671">
        <f t="shared" ref="Z31:Z33" si="8">$H31+Z$28+Z$29</f>
        <v>1100</v>
      </c>
      <c r="AA31" s="672">
        <f t="shared" ref="AA31:AA33" si="9">$I31+AA$28+AA$29</f>
        <v>1750</v>
      </c>
    </row>
    <row r="32" spans="1:27" ht="19.5" customHeight="1" x14ac:dyDescent="0.2">
      <c r="A32" s="673"/>
      <c r="B32" s="674" t="s">
        <v>185</v>
      </c>
      <c r="C32" s="675"/>
      <c r="D32" s="676"/>
      <c r="E32" s="677"/>
      <c r="F32" s="678"/>
      <c r="G32" s="679"/>
      <c r="H32" s="680">
        <f t="shared" ref="H32" si="10">$H$31+$D32+$F32+H$28+H$29</f>
        <v>800</v>
      </c>
      <c r="I32" s="681">
        <f t="shared" ref="I32" si="11">$I$31+$E32+$G32+I$28+I$29</f>
        <v>1200</v>
      </c>
      <c r="J32" s="681">
        <f t="shared" ref="J32" si="12">$H$31+$D32+$F32+J$28+J$29</f>
        <v>800</v>
      </c>
      <c r="K32" s="681">
        <f t="shared" ref="K32" si="13">$I$31+$E32+$G32+K$28+K$29</f>
        <v>1200</v>
      </c>
      <c r="L32" s="681">
        <f t="shared" ref="L32" si="14">$H$31+$D32+$F32+L$28+L$29</f>
        <v>800</v>
      </c>
      <c r="M32" s="681">
        <f t="shared" ref="M32" si="15">$I$31+$E32+$G32+M$28+M$29</f>
        <v>1200</v>
      </c>
      <c r="N32" s="681">
        <f t="shared" ref="N32" si="16">$H$31+$D32+$F32+N$28+N$29</f>
        <v>900</v>
      </c>
      <c r="O32" s="681">
        <f t="shared" ref="O32" si="17">$I$31+$E32+$G32+O$28+O$29</f>
        <v>1400</v>
      </c>
      <c r="P32" s="681">
        <f t="shared" ref="P32" si="18">$H$31+$D32+$F32+P$28+P$29</f>
        <v>975</v>
      </c>
      <c r="Q32" s="681">
        <f t="shared" ref="Q32" si="19">$I$31+$E32+$G32+Q$28+Q$29</f>
        <v>1550</v>
      </c>
      <c r="R32" s="681">
        <f t="shared" ref="R32" si="20">$H$31+$D32+$F32+R$28+R$29</f>
        <v>800</v>
      </c>
      <c r="S32" s="681">
        <f t="shared" ref="S32" si="21">$I$31+$E32+$G32+S$28+S$29</f>
        <v>1200</v>
      </c>
      <c r="T32" s="681">
        <f t="shared" ref="T32" si="22">$T$31+$D32+$F32+T$28+T$29</f>
        <v>800</v>
      </c>
      <c r="U32" s="681">
        <f t="shared" ref="U32" si="23">$U$31+$E32+$G32+U$28+U$29</f>
        <v>1200</v>
      </c>
      <c r="V32" s="681">
        <f t="shared" ref="V32" si="24">$V$31+$D32+$F32+V$28+V$29</f>
        <v>1000</v>
      </c>
      <c r="W32" s="681">
        <f t="shared" ref="W32" si="25">$W$31+$E32+$G32+W$28+W$29</f>
        <v>1700</v>
      </c>
      <c r="X32" s="681">
        <f t="shared" ref="X32" si="26">$H$31+$D32+$F32+X$28+X$29</f>
        <v>1100</v>
      </c>
      <c r="Y32" s="681">
        <f t="shared" ref="Y32" si="27">$I$31+$E32+$G32+Y$28+Y$29</f>
        <v>1650</v>
      </c>
      <c r="Z32" s="681">
        <f t="shared" ref="Z32" si="28">$H$31+$D32+$F32+Z$28+Z$29</f>
        <v>1100</v>
      </c>
      <c r="AA32" s="682">
        <f t="shared" ref="AA32" si="29">$I$31+$E32+$G32+AA$28+AA$29</f>
        <v>1750</v>
      </c>
    </row>
    <row r="33" spans="1:27" ht="19.5" customHeight="1" x14ac:dyDescent="0.2">
      <c r="A33" s="673"/>
      <c r="B33" s="683" t="s">
        <v>186</v>
      </c>
      <c r="C33" s="684"/>
      <c r="D33" s="685"/>
      <c r="E33" s="686"/>
      <c r="F33" s="687"/>
      <c r="G33" s="688"/>
      <c r="H33" s="689">
        <v>800</v>
      </c>
      <c r="I33" s="690">
        <v>1400</v>
      </c>
      <c r="J33" s="691">
        <f>$H$33+$D33+$F33+J$28+J$29</f>
        <v>800</v>
      </c>
      <c r="K33" s="691">
        <f>$I$33+$E33+$G33+K$28+K$29</f>
        <v>1400</v>
      </c>
      <c r="L33" s="691">
        <f t="shared" si="0"/>
        <v>800</v>
      </c>
      <c r="M33" s="691">
        <f t="shared" si="1"/>
        <v>1400</v>
      </c>
      <c r="N33" s="691">
        <f t="shared" si="2"/>
        <v>900</v>
      </c>
      <c r="O33" s="691">
        <f t="shared" si="3"/>
        <v>1600</v>
      </c>
      <c r="P33" s="691">
        <f t="shared" si="4"/>
        <v>975</v>
      </c>
      <c r="Q33" s="691">
        <f t="shared" si="5"/>
        <v>1750</v>
      </c>
      <c r="R33" s="691">
        <f t="shared" si="6"/>
        <v>800</v>
      </c>
      <c r="S33" s="691">
        <f t="shared" si="7"/>
        <v>1400</v>
      </c>
      <c r="T33" s="690">
        <v>800</v>
      </c>
      <c r="U33" s="690">
        <v>1400</v>
      </c>
      <c r="V33" s="690">
        <v>950</v>
      </c>
      <c r="W33" s="690">
        <v>1800</v>
      </c>
      <c r="X33" s="691">
        <f>$H33+X$28+X$29</f>
        <v>1100</v>
      </c>
      <c r="Y33" s="691">
        <f>$I33+Y$28+Y$29</f>
        <v>1850</v>
      </c>
      <c r="Z33" s="691">
        <f t="shared" si="8"/>
        <v>1100</v>
      </c>
      <c r="AA33" s="692">
        <f t="shared" si="9"/>
        <v>1950</v>
      </c>
    </row>
    <row r="34" spans="1:27" ht="19.5" customHeight="1" x14ac:dyDescent="0.2">
      <c r="A34" s="673"/>
      <c r="B34" s="693" t="s">
        <v>187</v>
      </c>
      <c r="C34" s="694"/>
      <c r="D34" s="695"/>
      <c r="E34" s="696"/>
      <c r="F34" s="696"/>
      <c r="G34" s="697"/>
      <c r="H34" s="680">
        <f>$H$33+$D34+$F34+H$28+H$29</f>
        <v>800</v>
      </c>
      <c r="I34" s="681">
        <f>$I$33+$E34+$G34+I$28+I$29</f>
        <v>1400</v>
      </c>
      <c r="J34" s="681">
        <f t="shared" ref="J34:J43" si="30">$H$33+$D34+$F34+J$28+J$29</f>
        <v>800</v>
      </c>
      <c r="K34" s="681">
        <f t="shared" ref="K34:K43" si="31">$I$33+$E34+$G34+K$28+K$29</f>
        <v>1400</v>
      </c>
      <c r="L34" s="681">
        <f t="shared" ref="L34:L43" si="32">$H$33+$D34+$F34+L$28+L$29</f>
        <v>800</v>
      </c>
      <c r="M34" s="681">
        <f t="shared" ref="M34:M43" si="33">$I$33+$E34+$G34+M$28+M$29</f>
        <v>1400</v>
      </c>
      <c r="N34" s="681">
        <f t="shared" ref="N34:N43" si="34">$H$33+$D34+$F34+N$28+N$29</f>
        <v>900</v>
      </c>
      <c r="O34" s="681">
        <f t="shared" ref="O34:O43" si="35">$I$33+$E34+$G34+O$28+O$29</f>
        <v>1600</v>
      </c>
      <c r="P34" s="681">
        <f t="shared" ref="P34:P43" si="36">$H$33+$D34+$F34+P$28+P$29</f>
        <v>975</v>
      </c>
      <c r="Q34" s="681">
        <f t="shared" ref="Q34:Q43" si="37">$I$33+$E34+$G34+Q$28+Q$29</f>
        <v>1750</v>
      </c>
      <c r="R34" s="681">
        <f t="shared" ref="R34:R43" si="38">$H$33+$D34+$F34+R$28+R$29</f>
        <v>800</v>
      </c>
      <c r="S34" s="681">
        <f t="shared" ref="S34:S43" si="39">$I$33+$E34+$G34+S$28+S$29</f>
        <v>1400</v>
      </c>
      <c r="T34" s="681">
        <f>$T$33+$D34+$F34+T$28+T$29</f>
        <v>800</v>
      </c>
      <c r="U34" s="681">
        <f>$U$33+$E34+$G34+U$28+U$29</f>
        <v>1400</v>
      </c>
      <c r="V34" s="681">
        <f>$V$33+$D34+$F34+V$28+V$29</f>
        <v>950</v>
      </c>
      <c r="W34" s="681">
        <f>$W$33+$E34+$G34+W$28+W$29</f>
        <v>1800</v>
      </c>
      <c r="X34" s="681">
        <f t="shared" ref="X34:X43" si="40">$H$33+$D34+$F34+X$28+X$29</f>
        <v>1100</v>
      </c>
      <c r="Y34" s="681">
        <f t="shared" ref="Y34:Y43" si="41">$I$33+$E34+$G34+Y$28+Y$29</f>
        <v>1850</v>
      </c>
      <c r="Z34" s="681">
        <f t="shared" ref="Z34:Z43" si="42">$H$33+$D34+$F34+Z$28+Z$29</f>
        <v>1100</v>
      </c>
      <c r="AA34" s="682">
        <f t="shared" ref="AA34:AA43" si="43">$I$33+$E34+$G34+AA$28+AA$29</f>
        <v>1950</v>
      </c>
    </row>
    <row r="35" spans="1:27" ht="19.5" customHeight="1" x14ac:dyDescent="0.2">
      <c r="A35" s="673"/>
      <c r="B35" s="698" t="s">
        <v>37</v>
      </c>
      <c r="C35" s="699"/>
      <c r="D35" s="700"/>
      <c r="E35" s="701"/>
      <c r="F35" s="687"/>
      <c r="G35" s="688"/>
      <c r="H35" s="689">
        <v>800</v>
      </c>
      <c r="I35" s="690">
        <v>1400</v>
      </c>
      <c r="J35" s="691">
        <f t="shared" si="30"/>
        <v>800</v>
      </c>
      <c r="K35" s="691">
        <f t="shared" si="31"/>
        <v>1400</v>
      </c>
      <c r="L35" s="691">
        <f t="shared" si="32"/>
        <v>800</v>
      </c>
      <c r="M35" s="691">
        <f t="shared" si="33"/>
        <v>1400</v>
      </c>
      <c r="N35" s="691">
        <f t="shared" si="34"/>
        <v>900</v>
      </c>
      <c r="O35" s="691">
        <f t="shared" si="35"/>
        <v>1600</v>
      </c>
      <c r="P35" s="691">
        <f t="shared" si="36"/>
        <v>975</v>
      </c>
      <c r="Q35" s="691">
        <f t="shared" si="37"/>
        <v>1750</v>
      </c>
      <c r="R35" s="691">
        <f t="shared" si="38"/>
        <v>800</v>
      </c>
      <c r="S35" s="691">
        <f t="shared" si="39"/>
        <v>1400</v>
      </c>
      <c r="T35" s="690">
        <v>800</v>
      </c>
      <c r="U35" s="690">
        <v>1400</v>
      </c>
      <c r="V35" s="691">
        <f t="shared" ref="V35:V43" si="44">$V$33+$D35+$F35+V$28+V$29</f>
        <v>950</v>
      </c>
      <c r="W35" s="691">
        <f t="shared" ref="W35:W43" si="45">$W$33+$E35+$G35+W$28+W$29</f>
        <v>1800</v>
      </c>
      <c r="X35" s="691">
        <f t="shared" si="40"/>
        <v>1100</v>
      </c>
      <c r="Y35" s="691">
        <f t="shared" si="41"/>
        <v>1850</v>
      </c>
      <c r="Z35" s="691">
        <f t="shared" si="42"/>
        <v>1100</v>
      </c>
      <c r="AA35" s="692">
        <f t="shared" si="43"/>
        <v>1950</v>
      </c>
    </row>
    <row r="36" spans="1:27" ht="19.5" customHeight="1" x14ac:dyDescent="0.2">
      <c r="A36" s="673"/>
      <c r="B36" s="693" t="s">
        <v>134</v>
      </c>
      <c r="C36" s="694"/>
      <c r="D36" s="695">
        <v>-300</v>
      </c>
      <c r="E36" s="696">
        <v>-600</v>
      </c>
      <c r="F36" s="696">
        <v>400</v>
      </c>
      <c r="G36" s="697">
        <v>800</v>
      </c>
      <c r="H36" s="680">
        <f t="shared" ref="H36:H43" si="46">$H$33+$D36+$F36+H$28+H$29</f>
        <v>900</v>
      </c>
      <c r="I36" s="681">
        <f t="shared" ref="I36:I43" si="47">$I$33+$E36+$G36+I$28+I$29</f>
        <v>1600</v>
      </c>
      <c r="J36" s="681">
        <f t="shared" si="30"/>
        <v>900</v>
      </c>
      <c r="K36" s="681">
        <f t="shared" si="31"/>
        <v>1600</v>
      </c>
      <c r="L36" s="681">
        <f t="shared" si="32"/>
        <v>900</v>
      </c>
      <c r="M36" s="681">
        <f t="shared" si="33"/>
        <v>1600</v>
      </c>
      <c r="N36" s="681">
        <f t="shared" si="34"/>
        <v>1000</v>
      </c>
      <c r="O36" s="681">
        <f t="shared" si="35"/>
        <v>1800</v>
      </c>
      <c r="P36" s="681">
        <f t="shared" si="36"/>
        <v>1075</v>
      </c>
      <c r="Q36" s="681">
        <f t="shared" si="37"/>
        <v>1950</v>
      </c>
      <c r="R36" s="681">
        <f t="shared" si="38"/>
        <v>900</v>
      </c>
      <c r="S36" s="681">
        <f t="shared" si="39"/>
        <v>1600</v>
      </c>
      <c r="T36" s="681">
        <f t="shared" ref="T36:T43" si="48">$T$33+$D36+$F36+T$28+T$29</f>
        <v>900</v>
      </c>
      <c r="U36" s="681">
        <f t="shared" ref="U36:U43" si="49">$U$33+$E36+$G36+U$28+U$29</f>
        <v>1600</v>
      </c>
      <c r="V36" s="681">
        <f t="shared" si="44"/>
        <v>1050</v>
      </c>
      <c r="W36" s="681">
        <f t="shared" si="45"/>
        <v>2000</v>
      </c>
      <c r="X36" s="681">
        <f t="shared" si="40"/>
        <v>1200</v>
      </c>
      <c r="Y36" s="681">
        <f t="shared" si="41"/>
        <v>2050</v>
      </c>
      <c r="Z36" s="681">
        <f t="shared" si="42"/>
        <v>1200</v>
      </c>
      <c r="AA36" s="682">
        <f t="shared" si="43"/>
        <v>2150</v>
      </c>
    </row>
    <row r="37" spans="1:27" ht="19.5" customHeight="1" x14ac:dyDescent="0.2">
      <c r="A37" s="673"/>
      <c r="B37" s="698" t="s">
        <v>135</v>
      </c>
      <c r="C37" s="699"/>
      <c r="D37" s="700"/>
      <c r="E37" s="701"/>
      <c r="F37" s="687">
        <v>400</v>
      </c>
      <c r="G37" s="688">
        <v>800</v>
      </c>
      <c r="H37" s="702">
        <f t="shared" si="46"/>
        <v>1200</v>
      </c>
      <c r="I37" s="691">
        <f t="shared" si="47"/>
        <v>2200</v>
      </c>
      <c r="J37" s="691">
        <f t="shared" si="30"/>
        <v>1200</v>
      </c>
      <c r="K37" s="691">
        <f t="shared" si="31"/>
        <v>2200</v>
      </c>
      <c r="L37" s="691">
        <f t="shared" si="32"/>
        <v>1200</v>
      </c>
      <c r="M37" s="691">
        <f t="shared" si="33"/>
        <v>2200</v>
      </c>
      <c r="N37" s="691">
        <f t="shared" si="34"/>
        <v>1300</v>
      </c>
      <c r="O37" s="691">
        <f t="shared" si="35"/>
        <v>2400</v>
      </c>
      <c r="P37" s="691">
        <f t="shared" si="36"/>
        <v>1375</v>
      </c>
      <c r="Q37" s="691">
        <f t="shared" si="37"/>
        <v>2550</v>
      </c>
      <c r="R37" s="691">
        <f t="shared" si="38"/>
        <v>1200</v>
      </c>
      <c r="S37" s="691">
        <f t="shared" si="39"/>
        <v>2200</v>
      </c>
      <c r="T37" s="703">
        <f t="shared" si="48"/>
        <v>1200</v>
      </c>
      <c r="U37" s="703">
        <f t="shared" si="49"/>
        <v>2200</v>
      </c>
      <c r="V37" s="703">
        <f t="shared" si="44"/>
        <v>1350</v>
      </c>
      <c r="W37" s="703">
        <f t="shared" si="45"/>
        <v>2600</v>
      </c>
      <c r="X37" s="691">
        <f t="shared" si="40"/>
        <v>1500</v>
      </c>
      <c r="Y37" s="691">
        <f t="shared" si="41"/>
        <v>2650</v>
      </c>
      <c r="Z37" s="691">
        <f t="shared" si="42"/>
        <v>1500</v>
      </c>
      <c r="AA37" s="692">
        <f t="shared" si="43"/>
        <v>2750</v>
      </c>
    </row>
    <row r="38" spans="1:27" ht="19.5" customHeight="1" x14ac:dyDescent="0.2">
      <c r="A38" s="673"/>
      <c r="B38" s="693" t="s">
        <v>136</v>
      </c>
      <c r="C38" s="694"/>
      <c r="D38" s="695">
        <v>-200</v>
      </c>
      <c r="E38" s="696">
        <v>-400</v>
      </c>
      <c r="F38" s="696">
        <v>300</v>
      </c>
      <c r="G38" s="697">
        <v>600</v>
      </c>
      <c r="H38" s="680">
        <f t="shared" si="46"/>
        <v>900</v>
      </c>
      <c r="I38" s="681">
        <f t="shared" si="47"/>
        <v>1600</v>
      </c>
      <c r="J38" s="681">
        <f t="shared" si="30"/>
        <v>900</v>
      </c>
      <c r="K38" s="681">
        <f t="shared" si="31"/>
        <v>1600</v>
      </c>
      <c r="L38" s="681">
        <f t="shared" si="32"/>
        <v>900</v>
      </c>
      <c r="M38" s="681">
        <f t="shared" si="33"/>
        <v>1600</v>
      </c>
      <c r="N38" s="681">
        <f t="shared" si="34"/>
        <v>1000</v>
      </c>
      <c r="O38" s="681">
        <f t="shared" si="35"/>
        <v>1800</v>
      </c>
      <c r="P38" s="681">
        <f t="shared" si="36"/>
        <v>1075</v>
      </c>
      <c r="Q38" s="681">
        <f t="shared" si="37"/>
        <v>1950</v>
      </c>
      <c r="R38" s="681">
        <f t="shared" si="38"/>
        <v>900</v>
      </c>
      <c r="S38" s="681">
        <f t="shared" si="39"/>
        <v>1600</v>
      </c>
      <c r="T38" s="681">
        <f t="shared" si="48"/>
        <v>900</v>
      </c>
      <c r="U38" s="681">
        <f t="shared" si="49"/>
        <v>1600</v>
      </c>
      <c r="V38" s="681">
        <f t="shared" si="44"/>
        <v>1050</v>
      </c>
      <c r="W38" s="681">
        <f t="shared" si="45"/>
        <v>2000</v>
      </c>
      <c r="X38" s="681">
        <f t="shared" si="40"/>
        <v>1200</v>
      </c>
      <c r="Y38" s="681">
        <f t="shared" si="41"/>
        <v>2050</v>
      </c>
      <c r="Z38" s="681">
        <f t="shared" si="42"/>
        <v>1200</v>
      </c>
      <c r="AA38" s="682">
        <f t="shared" si="43"/>
        <v>2150</v>
      </c>
    </row>
    <row r="39" spans="1:27" ht="19.5" customHeight="1" x14ac:dyDescent="0.2">
      <c r="A39" s="673"/>
      <c r="B39" s="698" t="s">
        <v>115</v>
      </c>
      <c r="C39" s="699"/>
      <c r="D39" s="700"/>
      <c r="E39" s="701"/>
      <c r="F39" s="687">
        <v>200</v>
      </c>
      <c r="G39" s="688">
        <v>400</v>
      </c>
      <c r="H39" s="702">
        <f t="shared" si="46"/>
        <v>1000</v>
      </c>
      <c r="I39" s="691">
        <f t="shared" si="47"/>
        <v>1800</v>
      </c>
      <c r="J39" s="691">
        <f t="shared" si="30"/>
        <v>1000</v>
      </c>
      <c r="K39" s="691">
        <f t="shared" si="31"/>
        <v>1800</v>
      </c>
      <c r="L39" s="691">
        <f t="shared" si="32"/>
        <v>1000</v>
      </c>
      <c r="M39" s="691">
        <f t="shared" si="33"/>
        <v>1800</v>
      </c>
      <c r="N39" s="691">
        <f t="shared" si="34"/>
        <v>1100</v>
      </c>
      <c r="O39" s="691">
        <f t="shared" si="35"/>
        <v>2000</v>
      </c>
      <c r="P39" s="691">
        <f t="shared" si="36"/>
        <v>1175</v>
      </c>
      <c r="Q39" s="691">
        <f t="shared" si="37"/>
        <v>2150</v>
      </c>
      <c r="R39" s="691">
        <f t="shared" si="38"/>
        <v>1000</v>
      </c>
      <c r="S39" s="691">
        <f t="shared" si="39"/>
        <v>1800</v>
      </c>
      <c r="T39" s="691">
        <f t="shared" si="48"/>
        <v>1000</v>
      </c>
      <c r="U39" s="691">
        <f t="shared" si="49"/>
        <v>1800</v>
      </c>
      <c r="V39" s="691">
        <f t="shared" si="44"/>
        <v>1150</v>
      </c>
      <c r="W39" s="691">
        <f t="shared" si="45"/>
        <v>2200</v>
      </c>
      <c r="X39" s="691">
        <f t="shared" si="40"/>
        <v>1300</v>
      </c>
      <c r="Y39" s="691">
        <f t="shared" si="41"/>
        <v>2250</v>
      </c>
      <c r="Z39" s="691">
        <f t="shared" si="42"/>
        <v>1300</v>
      </c>
      <c r="AA39" s="692">
        <f t="shared" si="43"/>
        <v>2350</v>
      </c>
    </row>
    <row r="40" spans="1:27" ht="19.5" customHeight="1" x14ac:dyDescent="0.2">
      <c r="A40" s="673"/>
      <c r="B40" s="693" t="s">
        <v>137</v>
      </c>
      <c r="C40" s="694"/>
      <c r="D40" s="695"/>
      <c r="E40" s="696"/>
      <c r="F40" s="696">
        <v>200</v>
      </c>
      <c r="G40" s="697">
        <v>400</v>
      </c>
      <c r="H40" s="680">
        <f t="shared" si="46"/>
        <v>1000</v>
      </c>
      <c r="I40" s="681">
        <f t="shared" si="47"/>
        <v>1800</v>
      </c>
      <c r="J40" s="681">
        <f t="shared" si="30"/>
        <v>1000</v>
      </c>
      <c r="K40" s="681">
        <f t="shared" si="31"/>
        <v>1800</v>
      </c>
      <c r="L40" s="681">
        <f t="shared" si="32"/>
        <v>1000</v>
      </c>
      <c r="M40" s="681">
        <f t="shared" si="33"/>
        <v>1800</v>
      </c>
      <c r="N40" s="681">
        <f t="shared" si="34"/>
        <v>1100</v>
      </c>
      <c r="O40" s="681">
        <f t="shared" si="35"/>
        <v>2000</v>
      </c>
      <c r="P40" s="681">
        <f t="shared" si="36"/>
        <v>1175</v>
      </c>
      <c r="Q40" s="681">
        <f t="shared" si="37"/>
        <v>2150</v>
      </c>
      <c r="R40" s="681">
        <f t="shared" si="38"/>
        <v>1000</v>
      </c>
      <c r="S40" s="681">
        <f t="shared" si="39"/>
        <v>1800</v>
      </c>
      <c r="T40" s="681">
        <f t="shared" si="48"/>
        <v>1000</v>
      </c>
      <c r="U40" s="681">
        <f t="shared" si="49"/>
        <v>1800</v>
      </c>
      <c r="V40" s="681">
        <f t="shared" si="44"/>
        <v>1150</v>
      </c>
      <c r="W40" s="681">
        <f t="shared" si="45"/>
        <v>2200</v>
      </c>
      <c r="X40" s="681">
        <f t="shared" si="40"/>
        <v>1300</v>
      </c>
      <c r="Y40" s="681">
        <f t="shared" si="41"/>
        <v>2250</v>
      </c>
      <c r="Z40" s="681">
        <f t="shared" si="42"/>
        <v>1300</v>
      </c>
      <c r="AA40" s="682">
        <f t="shared" si="43"/>
        <v>2350</v>
      </c>
    </row>
    <row r="41" spans="1:27" ht="19.5" customHeight="1" x14ac:dyDescent="0.2">
      <c r="A41" s="673"/>
      <c r="B41" s="698" t="s">
        <v>138</v>
      </c>
      <c r="C41" s="699"/>
      <c r="D41" s="700"/>
      <c r="E41" s="701"/>
      <c r="F41" s="687">
        <v>200</v>
      </c>
      <c r="G41" s="688">
        <v>400</v>
      </c>
      <c r="H41" s="702">
        <f t="shared" si="46"/>
        <v>1000</v>
      </c>
      <c r="I41" s="691">
        <f t="shared" si="47"/>
        <v>1800</v>
      </c>
      <c r="J41" s="691">
        <f t="shared" si="30"/>
        <v>1000</v>
      </c>
      <c r="K41" s="691">
        <f t="shared" si="31"/>
        <v>1800</v>
      </c>
      <c r="L41" s="691">
        <f t="shared" si="32"/>
        <v>1000</v>
      </c>
      <c r="M41" s="691">
        <f t="shared" si="33"/>
        <v>1800</v>
      </c>
      <c r="N41" s="691">
        <f t="shared" si="34"/>
        <v>1100</v>
      </c>
      <c r="O41" s="691">
        <f t="shared" si="35"/>
        <v>2000</v>
      </c>
      <c r="P41" s="691">
        <f t="shared" si="36"/>
        <v>1175</v>
      </c>
      <c r="Q41" s="703">
        <f t="shared" si="37"/>
        <v>2150</v>
      </c>
      <c r="R41" s="691">
        <f t="shared" si="38"/>
        <v>1000</v>
      </c>
      <c r="S41" s="691">
        <f t="shared" si="39"/>
        <v>1800</v>
      </c>
      <c r="T41" s="691">
        <f t="shared" si="48"/>
        <v>1000</v>
      </c>
      <c r="U41" s="691">
        <f t="shared" si="49"/>
        <v>1800</v>
      </c>
      <c r="V41" s="691">
        <f t="shared" si="44"/>
        <v>1150</v>
      </c>
      <c r="W41" s="691">
        <f t="shared" si="45"/>
        <v>2200</v>
      </c>
      <c r="X41" s="691">
        <f t="shared" si="40"/>
        <v>1300</v>
      </c>
      <c r="Y41" s="691">
        <f t="shared" si="41"/>
        <v>2250</v>
      </c>
      <c r="Z41" s="691">
        <f t="shared" si="42"/>
        <v>1300</v>
      </c>
      <c r="AA41" s="692">
        <f t="shared" si="43"/>
        <v>2350</v>
      </c>
    </row>
    <row r="42" spans="1:27" ht="19.5" customHeight="1" x14ac:dyDescent="0.2">
      <c r="A42" s="673"/>
      <c r="B42" s="693" t="s">
        <v>139</v>
      </c>
      <c r="C42" s="694"/>
      <c r="D42" s="695"/>
      <c r="E42" s="696"/>
      <c r="F42" s="696">
        <v>400</v>
      </c>
      <c r="G42" s="697">
        <v>800</v>
      </c>
      <c r="H42" s="680">
        <f t="shared" si="46"/>
        <v>1200</v>
      </c>
      <c r="I42" s="681">
        <f t="shared" si="47"/>
        <v>2200</v>
      </c>
      <c r="J42" s="681">
        <f t="shared" si="30"/>
        <v>1200</v>
      </c>
      <c r="K42" s="681">
        <f t="shared" si="31"/>
        <v>2200</v>
      </c>
      <c r="L42" s="681">
        <f t="shared" si="32"/>
        <v>1200</v>
      </c>
      <c r="M42" s="681">
        <f t="shared" si="33"/>
        <v>2200</v>
      </c>
      <c r="N42" s="681">
        <f t="shared" si="34"/>
        <v>1300</v>
      </c>
      <c r="O42" s="681">
        <f t="shared" si="35"/>
        <v>2400</v>
      </c>
      <c r="P42" s="681">
        <f t="shared" si="36"/>
        <v>1375</v>
      </c>
      <c r="Q42" s="681">
        <f t="shared" si="37"/>
        <v>2550</v>
      </c>
      <c r="R42" s="681">
        <f t="shared" si="38"/>
        <v>1200</v>
      </c>
      <c r="S42" s="681">
        <f t="shared" si="39"/>
        <v>2200</v>
      </c>
      <c r="T42" s="681">
        <f t="shared" si="48"/>
        <v>1200</v>
      </c>
      <c r="U42" s="681">
        <f t="shared" si="49"/>
        <v>2200</v>
      </c>
      <c r="V42" s="681">
        <f t="shared" si="44"/>
        <v>1350</v>
      </c>
      <c r="W42" s="681">
        <f t="shared" si="45"/>
        <v>2600</v>
      </c>
      <c r="X42" s="681">
        <f t="shared" si="40"/>
        <v>1500</v>
      </c>
      <c r="Y42" s="681">
        <f t="shared" si="41"/>
        <v>2650</v>
      </c>
      <c r="Z42" s="681">
        <f t="shared" si="42"/>
        <v>1500</v>
      </c>
      <c r="AA42" s="682">
        <f t="shared" si="43"/>
        <v>2750</v>
      </c>
    </row>
    <row r="43" spans="1:27" ht="19.5" customHeight="1" thickBot="1" x14ac:dyDescent="0.25">
      <c r="A43" s="704"/>
      <c r="B43" s="698" t="s">
        <v>140</v>
      </c>
      <c r="C43" s="699"/>
      <c r="D43" s="700"/>
      <c r="E43" s="701"/>
      <c r="F43" s="687">
        <v>400</v>
      </c>
      <c r="G43" s="705">
        <v>800</v>
      </c>
      <c r="H43" s="702">
        <f t="shared" si="46"/>
        <v>1200</v>
      </c>
      <c r="I43" s="691">
        <f t="shared" si="47"/>
        <v>2200</v>
      </c>
      <c r="J43" s="691">
        <f t="shared" si="30"/>
        <v>1200</v>
      </c>
      <c r="K43" s="691">
        <f t="shared" si="31"/>
        <v>2200</v>
      </c>
      <c r="L43" s="691">
        <f t="shared" si="32"/>
        <v>1200</v>
      </c>
      <c r="M43" s="691">
        <f t="shared" si="33"/>
        <v>2200</v>
      </c>
      <c r="N43" s="691">
        <f t="shared" si="34"/>
        <v>1300</v>
      </c>
      <c r="O43" s="691">
        <f t="shared" si="35"/>
        <v>2400</v>
      </c>
      <c r="P43" s="691">
        <f t="shared" si="36"/>
        <v>1375</v>
      </c>
      <c r="Q43" s="691">
        <f t="shared" si="37"/>
        <v>2550</v>
      </c>
      <c r="R43" s="691">
        <f t="shared" si="38"/>
        <v>1200</v>
      </c>
      <c r="S43" s="691">
        <f t="shared" si="39"/>
        <v>2200</v>
      </c>
      <c r="T43" s="691">
        <f t="shared" si="48"/>
        <v>1200</v>
      </c>
      <c r="U43" s="691">
        <f t="shared" si="49"/>
        <v>2200</v>
      </c>
      <c r="V43" s="691">
        <f t="shared" si="44"/>
        <v>1350</v>
      </c>
      <c r="W43" s="691">
        <f t="shared" si="45"/>
        <v>2600</v>
      </c>
      <c r="X43" s="691">
        <f t="shared" si="40"/>
        <v>1500</v>
      </c>
      <c r="Y43" s="691">
        <f t="shared" si="41"/>
        <v>2650</v>
      </c>
      <c r="Z43" s="691">
        <f t="shared" si="42"/>
        <v>1500</v>
      </c>
      <c r="AA43" s="692">
        <f t="shared" si="43"/>
        <v>2750</v>
      </c>
    </row>
    <row r="44" spans="1:27" ht="19.5" customHeight="1" thickBot="1" x14ac:dyDescent="0.25">
      <c r="A44" s="706" t="s">
        <v>8</v>
      </c>
      <c r="B44" s="707" t="s">
        <v>44</v>
      </c>
      <c r="C44" s="708"/>
      <c r="D44" s="709"/>
      <c r="E44" s="710"/>
      <c r="F44" s="710"/>
      <c r="G44" s="711"/>
      <c r="H44" s="689">
        <v>850</v>
      </c>
      <c r="I44" s="690">
        <v>1400</v>
      </c>
      <c r="J44" s="681">
        <f t="shared" ref="J44:J46" si="50">$H44+J$28+J$29</f>
        <v>850</v>
      </c>
      <c r="K44" s="681">
        <f t="shared" ref="K44:K46" si="51">$I44+K$28+K$29</f>
        <v>1400</v>
      </c>
      <c r="L44" s="681">
        <f t="shared" ref="L44:L46" si="52">$H44+L$28+L$29</f>
        <v>850</v>
      </c>
      <c r="M44" s="681">
        <f t="shared" ref="M44:M46" si="53">$I44+M$28+M$29</f>
        <v>1400</v>
      </c>
      <c r="N44" s="681">
        <f t="shared" ref="N44:N46" si="54">$H44+N$28+N$29</f>
        <v>950</v>
      </c>
      <c r="O44" s="681">
        <f t="shared" ref="O44:O46" si="55">$I44+O$28+O$29</f>
        <v>1600</v>
      </c>
      <c r="P44" s="681">
        <f t="shared" ref="P44:P46" si="56">$H44+P$28+P$29</f>
        <v>1025</v>
      </c>
      <c r="Q44" s="681">
        <f t="shared" ref="Q44:Q46" si="57">$I44+Q$28+Q$29</f>
        <v>1750</v>
      </c>
      <c r="R44" s="681">
        <f t="shared" ref="R44:R46" si="58">$H44+R$28+R$29</f>
        <v>850</v>
      </c>
      <c r="S44" s="681">
        <f t="shared" ref="S44:S46" si="59">$I44+S$28+S$29</f>
        <v>1400</v>
      </c>
      <c r="T44" s="690">
        <v>850</v>
      </c>
      <c r="U44" s="690">
        <v>1400</v>
      </c>
      <c r="V44" s="690">
        <v>1000</v>
      </c>
      <c r="W44" s="690">
        <v>1900</v>
      </c>
      <c r="X44" s="681">
        <f t="shared" ref="X44:X46" si="60">$H44+X$28+X$29</f>
        <v>1150</v>
      </c>
      <c r="Y44" s="681">
        <f t="shared" ref="Y44:Y46" si="61">$I44+Y$28+Y$29</f>
        <v>1850</v>
      </c>
      <c r="Z44" s="681">
        <f t="shared" ref="Z44:Z46" si="62">$H44+Z$28+Z$29</f>
        <v>1150</v>
      </c>
      <c r="AA44" s="682">
        <f t="shared" ref="AA44:AA46" si="63">$I44+AA$28+AA$29</f>
        <v>1950</v>
      </c>
    </row>
    <row r="45" spans="1:27" s="719" customFormat="1" ht="19.5" customHeight="1" thickBot="1" x14ac:dyDescent="0.25">
      <c r="A45" s="712" t="s">
        <v>119</v>
      </c>
      <c r="B45" s="713" t="s">
        <v>120</v>
      </c>
      <c r="C45" s="714"/>
      <c r="D45" s="715"/>
      <c r="E45" s="716"/>
      <c r="F45" s="716"/>
      <c r="G45" s="717"/>
      <c r="H45" s="689">
        <v>850</v>
      </c>
      <c r="I45" s="690">
        <v>1400</v>
      </c>
      <c r="J45" s="703">
        <f t="shared" si="50"/>
        <v>850</v>
      </c>
      <c r="K45" s="703">
        <f t="shared" si="51"/>
        <v>1400</v>
      </c>
      <c r="L45" s="703">
        <f t="shared" si="52"/>
        <v>850</v>
      </c>
      <c r="M45" s="703">
        <f t="shared" si="53"/>
        <v>1400</v>
      </c>
      <c r="N45" s="703">
        <f t="shared" si="54"/>
        <v>950</v>
      </c>
      <c r="O45" s="703">
        <f t="shared" si="55"/>
        <v>1600</v>
      </c>
      <c r="P45" s="703">
        <f t="shared" si="56"/>
        <v>1025</v>
      </c>
      <c r="Q45" s="703">
        <f t="shared" si="57"/>
        <v>1750</v>
      </c>
      <c r="R45" s="703">
        <f t="shared" si="58"/>
        <v>850</v>
      </c>
      <c r="S45" s="703">
        <f t="shared" si="59"/>
        <v>1400</v>
      </c>
      <c r="T45" s="690">
        <v>850</v>
      </c>
      <c r="U45" s="690">
        <v>1400</v>
      </c>
      <c r="V45" s="690">
        <v>1050</v>
      </c>
      <c r="W45" s="690">
        <v>1900</v>
      </c>
      <c r="X45" s="703">
        <f t="shared" si="60"/>
        <v>1150</v>
      </c>
      <c r="Y45" s="703">
        <f t="shared" si="61"/>
        <v>1850</v>
      </c>
      <c r="Z45" s="703">
        <f t="shared" si="62"/>
        <v>1150</v>
      </c>
      <c r="AA45" s="718">
        <f t="shared" si="63"/>
        <v>1950</v>
      </c>
    </row>
    <row r="46" spans="1:27" s="719" customFormat="1" ht="19.5" customHeight="1" x14ac:dyDescent="0.2">
      <c r="A46" s="1671" t="s">
        <v>118</v>
      </c>
      <c r="B46" s="707" t="s">
        <v>10</v>
      </c>
      <c r="C46" s="708"/>
      <c r="D46" s="709"/>
      <c r="E46" s="710"/>
      <c r="F46" s="710"/>
      <c r="G46" s="711"/>
      <c r="H46" s="689">
        <v>850</v>
      </c>
      <c r="I46" s="690">
        <v>1400</v>
      </c>
      <c r="J46" s="681">
        <f t="shared" si="50"/>
        <v>850</v>
      </c>
      <c r="K46" s="681">
        <f t="shared" si="51"/>
        <v>1400</v>
      </c>
      <c r="L46" s="681">
        <f t="shared" si="52"/>
        <v>850</v>
      </c>
      <c r="M46" s="681">
        <f t="shared" si="53"/>
        <v>1400</v>
      </c>
      <c r="N46" s="681">
        <f t="shared" si="54"/>
        <v>950</v>
      </c>
      <c r="O46" s="681">
        <f t="shared" si="55"/>
        <v>1600</v>
      </c>
      <c r="P46" s="681">
        <f t="shared" si="56"/>
        <v>1025</v>
      </c>
      <c r="Q46" s="681">
        <f t="shared" si="57"/>
        <v>1750</v>
      </c>
      <c r="R46" s="681">
        <f t="shared" si="58"/>
        <v>850</v>
      </c>
      <c r="S46" s="681">
        <f t="shared" si="59"/>
        <v>1400</v>
      </c>
      <c r="T46" s="690">
        <v>850</v>
      </c>
      <c r="U46" s="690">
        <v>1400</v>
      </c>
      <c r="V46" s="690">
        <v>1150</v>
      </c>
      <c r="W46" s="690">
        <v>1900</v>
      </c>
      <c r="X46" s="681">
        <f t="shared" si="60"/>
        <v>1150</v>
      </c>
      <c r="Y46" s="681">
        <f t="shared" si="61"/>
        <v>1850</v>
      </c>
      <c r="Z46" s="681">
        <f t="shared" si="62"/>
        <v>1150</v>
      </c>
      <c r="AA46" s="682">
        <f t="shared" si="63"/>
        <v>1950</v>
      </c>
    </row>
    <row r="47" spans="1:27" s="719" customFormat="1" ht="19.5" customHeight="1" thickBot="1" x14ac:dyDescent="0.25">
      <c r="A47" s="1672"/>
      <c r="B47" s="720" t="s">
        <v>188</v>
      </c>
      <c r="C47" s="721"/>
      <c r="D47" s="722">
        <v>-50</v>
      </c>
      <c r="E47" s="723">
        <v>-100</v>
      </c>
      <c r="F47" s="724">
        <v>400</v>
      </c>
      <c r="G47" s="725">
        <v>800</v>
      </c>
      <c r="H47" s="726">
        <f>$H$33+$D47+$F47+H$28+H$29</f>
        <v>1150</v>
      </c>
      <c r="I47" s="727">
        <f>$I$33+$E47+$G47+I$28+I$29</f>
        <v>2100</v>
      </c>
      <c r="J47" s="728">
        <f t="shared" ref="J47" si="64">$H$33+$D47+$F47+J$28+J$29</f>
        <v>1150</v>
      </c>
      <c r="K47" s="728">
        <f t="shared" ref="K47" si="65">$I$33+$E47+$G47+K$28+K$29</f>
        <v>2100</v>
      </c>
      <c r="L47" s="728">
        <f t="shared" ref="L47" si="66">$H$33+$D47+$F47+L$28+L$29</f>
        <v>1150</v>
      </c>
      <c r="M47" s="728">
        <f t="shared" ref="M47" si="67">$I$33+$E47+$G47+M$28+M$29</f>
        <v>2100</v>
      </c>
      <c r="N47" s="728">
        <f t="shared" ref="N47" si="68">$H$33+$D47+$F47+N$28+N$29</f>
        <v>1250</v>
      </c>
      <c r="O47" s="728">
        <f t="shared" ref="O47" si="69">$I$33+$E47+$G47+O$28+O$29</f>
        <v>2300</v>
      </c>
      <c r="P47" s="728">
        <f t="shared" ref="P47" si="70">$H$33+$D47+$F47+P$28+P$29</f>
        <v>1325</v>
      </c>
      <c r="Q47" s="728">
        <f t="shared" ref="Q47" si="71">$I$33+$E47+$G47+Q$28+Q$29</f>
        <v>2450</v>
      </c>
      <c r="R47" s="728">
        <f t="shared" ref="R47" si="72">$H$33+$D47+$F47+R$28+R$29</f>
        <v>1150</v>
      </c>
      <c r="S47" s="728">
        <f t="shared" ref="S47" si="73">$I$33+$E47+$G47+S$28+S$29</f>
        <v>2100</v>
      </c>
      <c r="T47" s="728">
        <f t="shared" ref="T47" si="74">$T$33+$D47+$F47+T$28+T$29</f>
        <v>1150</v>
      </c>
      <c r="U47" s="728">
        <f t="shared" ref="U47" si="75">$U$33+$E47+$G47+U$28+U$29</f>
        <v>2100</v>
      </c>
      <c r="V47" s="728">
        <f t="shared" ref="V47" si="76">$V$33+$D47+$F47+V$28+V$29</f>
        <v>1300</v>
      </c>
      <c r="W47" s="728">
        <f t="shared" ref="W47" si="77">$W$33+$E47+$G47+W$28+W$29</f>
        <v>2500</v>
      </c>
      <c r="X47" s="728">
        <f t="shared" ref="X47" si="78">$H$33+$D47+$F47+X$28+X$29</f>
        <v>1450</v>
      </c>
      <c r="Y47" s="728">
        <f t="shared" ref="Y47" si="79">$I$33+$E47+$G47+Y$28+Y$29</f>
        <v>2550</v>
      </c>
      <c r="Z47" s="728">
        <f t="shared" ref="Z47" si="80">$H$33+$D47+$F47+Z$28+Z$29</f>
        <v>1450</v>
      </c>
      <c r="AA47" s="729">
        <f t="shared" ref="AA47" si="81">$I$33+$E47+$G47+AA$28+AA$29</f>
        <v>2650</v>
      </c>
    </row>
    <row r="48" spans="1:27" ht="19.899999999999999" customHeight="1" x14ac:dyDescent="0.2"/>
    <row r="54" ht="64.900000000000006" customHeight="1" x14ac:dyDescent="0.2"/>
    <row r="55" ht="384.75" customHeight="1" x14ac:dyDescent="0.2"/>
  </sheetData>
  <mergeCells count="23">
    <mergeCell ref="X26:Y26"/>
    <mergeCell ref="B4:C4"/>
    <mergeCell ref="A6:C6"/>
    <mergeCell ref="D26:E26"/>
    <mergeCell ref="H26:I26"/>
    <mergeCell ref="J26:K26"/>
    <mergeCell ref="L26:M26"/>
    <mergeCell ref="A46:A47"/>
    <mergeCell ref="Z26:AA26"/>
    <mergeCell ref="H27:I27"/>
    <mergeCell ref="J27:K27"/>
    <mergeCell ref="L27:M27"/>
    <mergeCell ref="N27:O27"/>
    <mergeCell ref="P27:Q27"/>
    <mergeCell ref="T27:U27"/>
    <mergeCell ref="V27:W27"/>
    <mergeCell ref="X27:Y27"/>
    <mergeCell ref="Z27:AA27"/>
    <mergeCell ref="N26:O26"/>
    <mergeCell ref="P26:Q26"/>
    <mergeCell ref="R26:S26"/>
    <mergeCell ref="T26:U26"/>
    <mergeCell ref="V26:W26"/>
  </mergeCells>
  <conditionalFormatting sqref="C48:G65441 D30:AA30">
    <cfRule type="cellIs" dxfId="18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46"/>
  <sheetViews>
    <sheetView zoomScale="70" zoomScaleNormal="70" workbookViewId="0">
      <selection activeCell="C54" sqref="C5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617">
        <v>42626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42643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" x14ac:dyDescent="0.2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622"/>
      <c r="M12" s="622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622"/>
      <c r="M13" s="622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622"/>
      <c r="M14" s="622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622"/>
      <c r="M15" s="622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622"/>
      <c r="M16" s="622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622"/>
      <c r="M17" s="622"/>
    </row>
    <row r="18" spans="1:21" s="626" customFormat="1" ht="15" x14ac:dyDescent="0.2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622"/>
      <c r="M18" s="622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16.5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15.75" hidden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700</v>
      </c>
      <c r="I30" s="670">
        <v>1100</v>
      </c>
      <c r="J30" s="671">
        <f>$H30+J$27+J$28</f>
        <v>700</v>
      </c>
      <c r="K30" s="671">
        <f>$I30+K$27+K$28</f>
        <v>1100</v>
      </c>
      <c r="L30" s="671">
        <f t="shared" ref="L30:L32" si="0">$H30+L$27+L$28</f>
        <v>700</v>
      </c>
      <c r="M30" s="671">
        <f t="shared" ref="M30:M32" si="1">$I30+M$27+M$28</f>
        <v>1100</v>
      </c>
      <c r="N30" s="671">
        <f t="shared" ref="N30:N32" si="2">$H30+N$27+N$28</f>
        <v>800</v>
      </c>
      <c r="O30" s="671">
        <f t="shared" ref="O30:O32" si="3">$I30+O$27+O$28</f>
        <v>1300</v>
      </c>
      <c r="P30" s="671">
        <f t="shared" ref="P30:P32" si="4">$H30+P$27+P$28</f>
        <v>700</v>
      </c>
      <c r="Q30" s="671">
        <f t="shared" ref="Q30:Q32" si="5">$I30+Q$27+Q$28</f>
        <v>1100</v>
      </c>
      <c r="R30" s="671">
        <f>$H30+R$27+R$28</f>
        <v>1000</v>
      </c>
      <c r="S30" s="671">
        <f>$I30+S$27+S$28</f>
        <v>1550</v>
      </c>
      <c r="T30" s="671">
        <f t="shared" ref="T30:T32" si="6">$H30+T$27+T$28</f>
        <v>1000</v>
      </c>
      <c r="U30" s="672">
        <f t="shared" ref="U30:U32" si="7">$I30+U$27+U$28</f>
        <v>1650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8">$H$30+$D31+$F31+H$27+H$28</f>
        <v>700</v>
      </c>
      <c r="I31" s="681">
        <f t="shared" ref="I31" si="9">$I$30+$E31+$G31+I$27+I$28</f>
        <v>1100</v>
      </c>
      <c r="J31" s="681">
        <f t="shared" ref="J31" si="10">$H$30+$D31+$F31+J$27+J$28</f>
        <v>700</v>
      </c>
      <c r="K31" s="681">
        <f t="shared" ref="K31" si="11">$I$30+$E31+$G31+K$27+K$28</f>
        <v>1100</v>
      </c>
      <c r="L31" s="681">
        <f t="shared" ref="L31" si="12">$H$30+$D31+$F31+L$27+L$28</f>
        <v>700</v>
      </c>
      <c r="M31" s="681">
        <f t="shared" ref="M31" si="13">$I$30+$E31+$G31+M$27+M$28</f>
        <v>1100</v>
      </c>
      <c r="N31" s="681">
        <f t="shared" ref="N31" si="14">$H$30+$D31+$F31+N$27+N$28</f>
        <v>800</v>
      </c>
      <c r="O31" s="681">
        <f t="shared" ref="O31" si="15">$I$30+$E31+$G31+O$27+O$28</f>
        <v>1300</v>
      </c>
      <c r="P31" s="681">
        <f t="shared" ref="P31" si="16">$H$30+$D31+$F31+P$27+P$28</f>
        <v>700</v>
      </c>
      <c r="Q31" s="681">
        <f t="shared" ref="Q31" si="17">$I$30+$E31+$G31+Q$27+Q$28</f>
        <v>1100</v>
      </c>
      <c r="R31" s="681">
        <f t="shared" ref="R31" si="18">$H$30+$D31+$F31+R$27+R$28</f>
        <v>1000</v>
      </c>
      <c r="S31" s="681">
        <f t="shared" ref="S31" si="19">$I$30+$E31+$G31+S$27+S$28</f>
        <v>1550</v>
      </c>
      <c r="T31" s="681">
        <f t="shared" ref="T31" si="20">$H$30+$D31+$F31+T$27+T$28</f>
        <v>1000</v>
      </c>
      <c r="U31" s="682">
        <f t="shared" ref="U31" si="21">$I$30+$E31+$G31+U$27+U$28</f>
        <v>1650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600</v>
      </c>
      <c r="I32" s="690">
        <v>1000</v>
      </c>
      <c r="J32" s="691">
        <f>$H$32+$D32+$F32+J$27+J$28</f>
        <v>600</v>
      </c>
      <c r="K32" s="691">
        <f>$I$32+$E32+$G32+K$27+K$28</f>
        <v>1000</v>
      </c>
      <c r="L32" s="691">
        <f t="shared" si="0"/>
        <v>600</v>
      </c>
      <c r="M32" s="691">
        <f t="shared" si="1"/>
        <v>1000</v>
      </c>
      <c r="N32" s="691">
        <f t="shared" si="2"/>
        <v>700</v>
      </c>
      <c r="O32" s="691">
        <f t="shared" si="3"/>
        <v>1200</v>
      </c>
      <c r="P32" s="691">
        <f t="shared" si="4"/>
        <v>600</v>
      </c>
      <c r="Q32" s="691">
        <f t="shared" si="5"/>
        <v>1000</v>
      </c>
      <c r="R32" s="691">
        <f>$H32+R$27+R$28</f>
        <v>900</v>
      </c>
      <c r="S32" s="691">
        <f>$I32+S$27+S$28</f>
        <v>1450</v>
      </c>
      <c r="T32" s="691">
        <f t="shared" si="6"/>
        <v>900</v>
      </c>
      <c r="U32" s="692">
        <f t="shared" si="7"/>
        <v>1550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600</v>
      </c>
      <c r="I33" s="681">
        <f>$I$32+$E33+$G33+I$27+I$28</f>
        <v>1000</v>
      </c>
      <c r="J33" s="681">
        <f t="shared" ref="J33:J42" si="22">$H$32+$D33+$F33+J$27+J$28</f>
        <v>600</v>
      </c>
      <c r="K33" s="681">
        <f t="shared" ref="K33:K42" si="23">$I$32+$E33+$G33+K$27+K$28</f>
        <v>1000</v>
      </c>
      <c r="L33" s="681">
        <f t="shared" ref="L33:L42" si="24">$H$32+$D33+$F33+L$27+L$28</f>
        <v>600</v>
      </c>
      <c r="M33" s="681">
        <f t="shared" ref="M33:M42" si="25">$I$32+$E33+$G33+M$27+M$28</f>
        <v>1000</v>
      </c>
      <c r="N33" s="681">
        <f t="shared" ref="N33:N42" si="26">$H$32+$D33+$F33+N$27+N$28</f>
        <v>700</v>
      </c>
      <c r="O33" s="681">
        <f t="shared" ref="O33:O42" si="27">$I$32+$E33+$G33+O$27+O$28</f>
        <v>1200</v>
      </c>
      <c r="P33" s="681">
        <f t="shared" ref="P33:P42" si="28">$H$32+$D33+$F33+P$27+P$28</f>
        <v>600</v>
      </c>
      <c r="Q33" s="681">
        <f t="shared" ref="Q33:Q42" si="29">$I$32+$E33+$G33+Q$27+Q$28</f>
        <v>1000</v>
      </c>
      <c r="R33" s="681">
        <f t="shared" ref="R33:R42" si="30">$H$32+$D33+$F33+R$27+R$28</f>
        <v>900</v>
      </c>
      <c r="S33" s="681">
        <f t="shared" ref="S33:S42" si="31">$I$32+$E33+$G33+S$27+S$28</f>
        <v>1450</v>
      </c>
      <c r="T33" s="681">
        <f t="shared" ref="T33:T42" si="32">$H$32+$D33+$F33+T$27+T$28</f>
        <v>900</v>
      </c>
      <c r="U33" s="682">
        <f t="shared" ref="U33:U42" si="33">$I$32+$E33+$G33+U$27+U$28</f>
        <v>1550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600</v>
      </c>
      <c r="I34" s="690">
        <v>1000</v>
      </c>
      <c r="J34" s="691">
        <f t="shared" si="22"/>
        <v>600</v>
      </c>
      <c r="K34" s="691">
        <f t="shared" si="23"/>
        <v>1000</v>
      </c>
      <c r="L34" s="691">
        <f t="shared" si="24"/>
        <v>600</v>
      </c>
      <c r="M34" s="691">
        <f t="shared" si="25"/>
        <v>1000</v>
      </c>
      <c r="N34" s="691">
        <f t="shared" si="26"/>
        <v>700</v>
      </c>
      <c r="O34" s="691">
        <f t="shared" si="27"/>
        <v>1200</v>
      </c>
      <c r="P34" s="691">
        <f t="shared" si="28"/>
        <v>600</v>
      </c>
      <c r="Q34" s="691">
        <f t="shared" si="29"/>
        <v>1000</v>
      </c>
      <c r="R34" s="691">
        <f t="shared" si="30"/>
        <v>900</v>
      </c>
      <c r="S34" s="691">
        <f t="shared" si="31"/>
        <v>1450</v>
      </c>
      <c r="T34" s="691">
        <f t="shared" si="32"/>
        <v>900</v>
      </c>
      <c r="U34" s="692">
        <f t="shared" si="33"/>
        <v>1550</v>
      </c>
    </row>
    <row r="35" spans="1:21" ht="15" x14ac:dyDescent="0.2">
      <c r="A35" s="673"/>
      <c r="B35" s="693" t="s">
        <v>134</v>
      </c>
      <c r="C35" s="694"/>
      <c r="D35" s="695">
        <v>-300</v>
      </c>
      <c r="E35" s="696">
        <v>-600</v>
      </c>
      <c r="F35" s="696">
        <v>400</v>
      </c>
      <c r="G35" s="697">
        <v>800</v>
      </c>
      <c r="H35" s="680">
        <f t="shared" ref="H35:H42" si="34">$H$32+$D35+$F35+H$27+H$28</f>
        <v>700</v>
      </c>
      <c r="I35" s="681">
        <f t="shared" ref="I35:I42" si="35">$I$32+$E35+$G35+I$27+I$28</f>
        <v>1200</v>
      </c>
      <c r="J35" s="681">
        <f t="shared" si="22"/>
        <v>700</v>
      </c>
      <c r="K35" s="681">
        <f t="shared" si="23"/>
        <v>1200</v>
      </c>
      <c r="L35" s="681">
        <f t="shared" si="24"/>
        <v>700</v>
      </c>
      <c r="M35" s="681">
        <f t="shared" si="25"/>
        <v>1200</v>
      </c>
      <c r="N35" s="681">
        <f t="shared" si="26"/>
        <v>800</v>
      </c>
      <c r="O35" s="681">
        <f t="shared" si="27"/>
        <v>1400</v>
      </c>
      <c r="P35" s="681">
        <f t="shared" si="28"/>
        <v>700</v>
      </c>
      <c r="Q35" s="681">
        <f t="shared" si="29"/>
        <v>1200</v>
      </c>
      <c r="R35" s="681">
        <f t="shared" si="30"/>
        <v>1000</v>
      </c>
      <c r="S35" s="681">
        <f t="shared" si="31"/>
        <v>1650</v>
      </c>
      <c r="T35" s="681">
        <f t="shared" si="32"/>
        <v>1000</v>
      </c>
      <c r="U35" s="682">
        <f t="shared" si="33"/>
        <v>1750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400</v>
      </c>
      <c r="G36" s="688">
        <v>800</v>
      </c>
      <c r="H36" s="702">
        <f t="shared" si="34"/>
        <v>1000</v>
      </c>
      <c r="I36" s="691">
        <f t="shared" si="35"/>
        <v>1800</v>
      </c>
      <c r="J36" s="691">
        <f t="shared" si="22"/>
        <v>1000</v>
      </c>
      <c r="K36" s="691">
        <f t="shared" si="23"/>
        <v>1800</v>
      </c>
      <c r="L36" s="691">
        <f t="shared" si="24"/>
        <v>1000</v>
      </c>
      <c r="M36" s="691">
        <f t="shared" si="25"/>
        <v>1800</v>
      </c>
      <c r="N36" s="691">
        <f t="shared" si="26"/>
        <v>1100</v>
      </c>
      <c r="O36" s="691">
        <f t="shared" si="27"/>
        <v>2000</v>
      </c>
      <c r="P36" s="691">
        <f t="shared" si="28"/>
        <v>1000</v>
      </c>
      <c r="Q36" s="691">
        <f t="shared" si="29"/>
        <v>1800</v>
      </c>
      <c r="R36" s="691">
        <f t="shared" si="30"/>
        <v>1300</v>
      </c>
      <c r="S36" s="691">
        <f t="shared" si="31"/>
        <v>2250</v>
      </c>
      <c r="T36" s="691">
        <f t="shared" si="32"/>
        <v>1300</v>
      </c>
      <c r="U36" s="692">
        <f t="shared" si="33"/>
        <v>2350</v>
      </c>
    </row>
    <row r="37" spans="1:21" ht="15" x14ac:dyDescent="0.2">
      <c r="A37" s="673"/>
      <c r="B37" s="693" t="s">
        <v>136</v>
      </c>
      <c r="C37" s="694"/>
      <c r="D37" s="695">
        <v>-200</v>
      </c>
      <c r="E37" s="696">
        <v>-400</v>
      </c>
      <c r="F37" s="696">
        <v>300</v>
      </c>
      <c r="G37" s="697">
        <v>600</v>
      </c>
      <c r="H37" s="680">
        <f t="shared" si="34"/>
        <v>700</v>
      </c>
      <c r="I37" s="681">
        <f t="shared" si="35"/>
        <v>1200</v>
      </c>
      <c r="J37" s="681">
        <f t="shared" si="22"/>
        <v>700</v>
      </c>
      <c r="K37" s="681">
        <f t="shared" si="23"/>
        <v>1200</v>
      </c>
      <c r="L37" s="681">
        <f t="shared" si="24"/>
        <v>700</v>
      </c>
      <c r="M37" s="681">
        <f t="shared" si="25"/>
        <v>1200</v>
      </c>
      <c r="N37" s="681">
        <f t="shared" si="26"/>
        <v>800</v>
      </c>
      <c r="O37" s="681">
        <f t="shared" si="27"/>
        <v>1400</v>
      </c>
      <c r="P37" s="681">
        <f t="shared" si="28"/>
        <v>700</v>
      </c>
      <c r="Q37" s="681">
        <f t="shared" si="29"/>
        <v>1200</v>
      </c>
      <c r="R37" s="681">
        <f t="shared" si="30"/>
        <v>1000</v>
      </c>
      <c r="S37" s="681">
        <f t="shared" si="31"/>
        <v>1650</v>
      </c>
      <c r="T37" s="681">
        <f t="shared" si="32"/>
        <v>1000</v>
      </c>
      <c r="U37" s="682">
        <f t="shared" si="33"/>
        <v>1750</v>
      </c>
    </row>
    <row r="38" spans="1:21" ht="15" x14ac:dyDescent="0.2">
      <c r="A38" s="673"/>
      <c r="B38" s="698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4"/>
        <v>800</v>
      </c>
      <c r="I38" s="691">
        <f t="shared" si="35"/>
        <v>1400</v>
      </c>
      <c r="J38" s="691">
        <f t="shared" si="22"/>
        <v>800</v>
      </c>
      <c r="K38" s="691">
        <f t="shared" si="23"/>
        <v>1400</v>
      </c>
      <c r="L38" s="691">
        <f t="shared" si="24"/>
        <v>800</v>
      </c>
      <c r="M38" s="691">
        <f t="shared" si="25"/>
        <v>1400</v>
      </c>
      <c r="N38" s="691">
        <f t="shared" si="26"/>
        <v>900</v>
      </c>
      <c r="O38" s="691">
        <f t="shared" si="27"/>
        <v>1600</v>
      </c>
      <c r="P38" s="691">
        <f t="shared" si="28"/>
        <v>800</v>
      </c>
      <c r="Q38" s="691">
        <f t="shared" si="29"/>
        <v>1400</v>
      </c>
      <c r="R38" s="691">
        <f t="shared" si="30"/>
        <v>1100</v>
      </c>
      <c r="S38" s="691">
        <f t="shared" si="31"/>
        <v>1850</v>
      </c>
      <c r="T38" s="691">
        <f t="shared" si="32"/>
        <v>1100</v>
      </c>
      <c r="U38" s="692">
        <f t="shared" si="33"/>
        <v>1950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4"/>
        <v>800</v>
      </c>
      <c r="I39" s="681">
        <f t="shared" si="35"/>
        <v>1400</v>
      </c>
      <c r="J39" s="681">
        <f t="shared" si="22"/>
        <v>800</v>
      </c>
      <c r="K39" s="681">
        <f t="shared" si="23"/>
        <v>1400</v>
      </c>
      <c r="L39" s="681">
        <f t="shared" si="24"/>
        <v>800</v>
      </c>
      <c r="M39" s="681">
        <f t="shared" si="25"/>
        <v>1400</v>
      </c>
      <c r="N39" s="681">
        <f t="shared" si="26"/>
        <v>900</v>
      </c>
      <c r="O39" s="681">
        <f t="shared" si="27"/>
        <v>1600</v>
      </c>
      <c r="P39" s="681">
        <f t="shared" si="28"/>
        <v>800</v>
      </c>
      <c r="Q39" s="681">
        <f t="shared" si="29"/>
        <v>1400</v>
      </c>
      <c r="R39" s="681">
        <f t="shared" si="30"/>
        <v>1100</v>
      </c>
      <c r="S39" s="681">
        <f t="shared" si="31"/>
        <v>1850</v>
      </c>
      <c r="T39" s="681">
        <f t="shared" si="32"/>
        <v>1100</v>
      </c>
      <c r="U39" s="682">
        <f t="shared" si="33"/>
        <v>1950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4"/>
        <v>800</v>
      </c>
      <c r="I40" s="691">
        <f t="shared" si="35"/>
        <v>1400</v>
      </c>
      <c r="J40" s="691">
        <f t="shared" si="22"/>
        <v>800</v>
      </c>
      <c r="K40" s="691">
        <f t="shared" si="23"/>
        <v>1400</v>
      </c>
      <c r="L40" s="691">
        <f t="shared" si="24"/>
        <v>800</v>
      </c>
      <c r="M40" s="691">
        <f t="shared" si="25"/>
        <v>1400</v>
      </c>
      <c r="N40" s="691">
        <f t="shared" si="26"/>
        <v>900</v>
      </c>
      <c r="O40" s="691">
        <f t="shared" si="27"/>
        <v>1600</v>
      </c>
      <c r="P40" s="691">
        <f t="shared" si="28"/>
        <v>800</v>
      </c>
      <c r="Q40" s="691">
        <f t="shared" si="29"/>
        <v>1400</v>
      </c>
      <c r="R40" s="691">
        <f t="shared" si="30"/>
        <v>1100</v>
      </c>
      <c r="S40" s="691">
        <f t="shared" si="31"/>
        <v>1850</v>
      </c>
      <c r="T40" s="691">
        <f t="shared" si="32"/>
        <v>1100</v>
      </c>
      <c r="U40" s="692">
        <f t="shared" si="33"/>
        <v>1950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4"/>
        <v>1000</v>
      </c>
      <c r="I41" s="681">
        <f t="shared" si="35"/>
        <v>1800</v>
      </c>
      <c r="J41" s="681">
        <f t="shared" si="22"/>
        <v>1000</v>
      </c>
      <c r="K41" s="681">
        <f t="shared" si="23"/>
        <v>1800</v>
      </c>
      <c r="L41" s="681">
        <f t="shared" si="24"/>
        <v>1000</v>
      </c>
      <c r="M41" s="681">
        <f t="shared" si="25"/>
        <v>1800</v>
      </c>
      <c r="N41" s="681">
        <f t="shared" si="26"/>
        <v>1100</v>
      </c>
      <c r="O41" s="681">
        <f t="shared" si="27"/>
        <v>2000</v>
      </c>
      <c r="P41" s="681">
        <f t="shared" si="28"/>
        <v>1000</v>
      </c>
      <c r="Q41" s="681">
        <f t="shared" si="29"/>
        <v>1800</v>
      </c>
      <c r="R41" s="681">
        <f t="shared" si="30"/>
        <v>1300</v>
      </c>
      <c r="S41" s="681">
        <f t="shared" si="31"/>
        <v>2250</v>
      </c>
      <c r="T41" s="681">
        <f t="shared" si="32"/>
        <v>1300</v>
      </c>
      <c r="U41" s="682">
        <f t="shared" si="33"/>
        <v>2350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4"/>
        <v>1000</v>
      </c>
      <c r="I42" s="691">
        <f t="shared" si="35"/>
        <v>1800</v>
      </c>
      <c r="J42" s="691">
        <f t="shared" si="22"/>
        <v>1000</v>
      </c>
      <c r="K42" s="691">
        <f t="shared" si="23"/>
        <v>1800</v>
      </c>
      <c r="L42" s="691">
        <f t="shared" si="24"/>
        <v>1000</v>
      </c>
      <c r="M42" s="691">
        <f t="shared" si="25"/>
        <v>1800</v>
      </c>
      <c r="N42" s="691">
        <f t="shared" si="26"/>
        <v>1100</v>
      </c>
      <c r="O42" s="691">
        <f t="shared" si="27"/>
        <v>2000</v>
      </c>
      <c r="P42" s="691">
        <f t="shared" si="28"/>
        <v>1000</v>
      </c>
      <c r="Q42" s="691">
        <f t="shared" si="29"/>
        <v>1800</v>
      </c>
      <c r="R42" s="691">
        <f t="shared" si="30"/>
        <v>1300</v>
      </c>
      <c r="S42" s="691">
        <f t="shared" si="31"/>
        <v>2250</v>
      </c>
      <c r="T42" s="691">
        <f t="shared" si="32"/>
        <v>1300</v>
      </c>
      <c r="U42" s="692">
        <f t="shared" si="33"/>
        <v>2350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650</v>
      </c>
      <c r="I43" s="690">
        <v>1150</v>
      </c>
      <c r="J43" s="681">
        <f t="shared" ref="J43:J45" si="36">$H43+J$27+J$28</f>
        <v>650</v>
      </c>
      <c r="K43" s="681">
        <f t="shared" ref="K43:K45" si="37">$I43+K$27+K$28</f>
        <v>1150</v>
      </c>
      <c r="L43" s="681">
        <f t="shared" ref="L43:L45" si="38">$H43+L$27+L$28</f>
        <v>650</v>
      </c>
      <c r="M43" s="681">
        <f t="shared" ref="M43:M45" si="39">$I43+M$27+M$28</f>
        <v>1150</v>
      </c>
      <c r="N43" s="681">
        <f t="shared" ref="N43:N45" si="40">$H43+N$27+N$28</f>
        <v>750</v>
      </c>
      <c r="O43" s="681">
        <f t="shared" ref="O43:O45" si="41">$I43+O$27+O$28</f>
        <v>1350</v>
      </c>
      <c r="P43" s="681">
        <f t="shared" ref="P43:P45" si="42">$H43+P$27+P$28</f>
        <v>650</v>
      </c>
      <c r="Q43" s="681">
        <f t="shared" ref="Q43:Q45" si="43">$I43+Q$27+Q$28</f>
        <v>1150</v>
      </c>
      <c r="R43" s="681">
        <f t="shared" ref="R43:R45" si="44">$H43+R$27+R$28</f>
        <v>950</v>
      </c>
      <c r="S43" s="681">
        <f t="shared" ref="S43:S45" si="45">$I43+S$27+S$28</f>
        <v>1600</v>
      </c>
      <c r="T43" s="681">
        <f t="shared" ref="T43:T45" si="46">$H43+T$27+T$28</f>
        <v>950</v>
      </c>
      <c r="U43" s="682">
        <f t="shared" ref="U43:U45" si="47">$I43+U$27+U$28</f>
        <v>1700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500</v>
      </c>
      <c r="I44" s="690">
        <v>1000</v>
      </c>
      <c r="J44" s="703">
        <f t="shared" si="36"/>
        <v>500</v>
      </c>
      <c r="K44" s="703">
        <f t="shared" si="37"/>
        <v>1000</v>
      </c>
      <c r="L44" s="703">
        <f t="shared" si="38"/>
        <v>500</v>
      </c>
      <c r="M44" s="703">
        <f t="shared" si="39"/>
        <v>1000</v>
      </c>
      <c r="N44" s="703">
        <f t="shared" si="40"/>
        <v>600</v>
      </c>
      <c r="O44" s="703">
        <f t="shared" si="41"/>
        <v>1200</v>
      </c>
      <c r="P44" s="703">
        <f t="shared" si="42"/>
        <v>500</v>
      </c>
      <c r="Q44" s="703">
        <f t="shared" si="43"/>
        <v>1000</v>
      </c>
      <c r="R44" s="703">
        <f t="shared" si="44"/>
        <v>800</v>
      </c>
      <c r="S44" s="703">
        <f t="shared" si="45"/>
        <v>1450</v>
      </c>
      <c r="T44" s="703">
        <f t="shared" si="46"/>
        <v>800</v>
      </c>
      <c r="U44" s="718">
        <f t="shared" si="47"/>
        <v>1550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850</v>
      </c>
      <c r="I45" s="690">
        <v>1400</v>
      </c>
      <c r="J45" s="681">
        <f t="shared" si="36"/>
        <v>850</v>
      </c>
      <c r="K45" s="681">
        <f t="shared" si="37"/>
        <v>1400</v>
      </c>
      <c r="L45" s="681">
        <f t="shared" si="38"/>
        <v>850</v>
      </c>
      <c r="M45" s="681">
        <f t="shared" si="39"/>
        <v>1400</v>
      </c>
      <c r="N45" s="681">
        <f t="shared" si="40"/>
        <v>950</v>
      </c>
      <c r="O45" s="681">
        <f t="shared" si="41"/>
        <v>1600</v>
      </c>
      <c r="P45" s="681">
        <f t="shared" si="42"/>
        <v>850</v>
      </c>
      <c r="Q45" s="681">
        <f t="shared" si="43"/>
        <v>1400</v>
      </c>
      <c r="R45" s="681">
        <f t="shared" si="44"/>
        <v>1150</v>
      </c>
      <c r="S45" s="681">
        <f t="shared" si="45"/>
        <v>1850</v>
      </c>
      <c r="T45" s="681">
        <f t="shared" si="46"/>
        <v>1150</v>
      </c>
      <c r="U45" s="682">
        <f t="shared" si="47"/>
        <v>1950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-100</v>
      </c>
      <c r="F46" s="724">
        <v>400</v>
      </c>
      <c r="G46" s="725">
        <v>800</v>
      </c>
      <c r="H46" s="726">
        <f>$H$32+$D46+$F46+H$27+H$28</f>
        <v>950</v>
      </c>
      <c r="I46" s="727">
        <f>$I$32+$E46+$G46+I$27+I$28</f>
        <v>1700</v>
      </c>
      <c r="J46" s="728">
        <f t="shared" ref="J46" si="48">$H$32+$D46+$F46+J$27+J$28</f>
        <v>950</v>
      </c>
      <c r="K46" s="728">
        <f t="shared" ref="K46" si="49">$I$32+$E46+$G46+K$27+K$28</f>
        <v>1700</v>
      </c>
      <c r="L46" s="728">
        <f t="shared" ref="L46" si="50">$H$32+$D46+$F46+L$27+L$28</f>
        <v>950</v>
      </c>
      <c r="M46" s="728">
        <f t="shared" ref="M46" si="51">$I$32+$E46+$G46+M$27+M$28</f>
        <v>1700</v>
      </c>
      <c r="N46" s="728">
        <f t="shared" ref="N46" si="52">$H$32+$D46+$F46+N$27+N$28</f>
        <v>1050</v>
      </c>
      <c r="O46" s="728">
        <f t="shared" ref="O46" si="53">$I$32+$E46+$G46+O$27+O$28</f>
        <v>1900</v>
      </c>
      <c r="P46" s="728">
        <f t="shared" ref="P46" si="54">$H$32+$D46+$F46+P$27+P$28</f>
        <v>950</v>
      </c>
      <c r="Q46" s="728">
        <f t="shared" ref="Q46" si="55">$I$32+$E46+$G46+Q$27+Q$28</f>
        <v>1700</v>
      </c>
      <c r="R46" s="728">
        <f t="shared" ref="R46" si="56">$H$32+$D46+$F46+R$27+R$28</f>
        <v>1250</v>
      </c>
      <c r="S46" s="728">
        <f t="shared" ref="S46" si="57">$I$32+$E46+$G46+S$27+S$28</f>
        <v>2150</v>
      </c>
      <c r="T46" s="728">
        <f t="shared" ref="T46" si="58">$H$32+$D46+$F46+T$27+T$28</f>
        <v>1250</v>
      </c>
      <c r="U46" s="729">
        <f t="shared" ref="U46" si="59">$I$32+$E46+$G46+U$27+U$28</f>
        <v>2250</v>
      </c>
    </row>
  </sheetData>
  <mergeCells count="17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L25:M25"/>
    <mergeCell ref="B3:C3"/>
    <mergeCell ref="A5:C5"/>
    <mergeCell ref="D25:E25"/>
    <mergeCell ref="H25:I25"/>
    <mergeCell ref="J25:K25"/>
  </mergeCells>
  <conditionalFormatting sqref="C47:G65440 D29:U29">
    <cfRule type="cellIs" dxfId="17" priority="1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46"/>
  <sheetViews>
    <sheetView zoomScaleNormal="100" workbookViewId="0">
      <selection activeCell="B4" sqref="B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1">
        <v>42644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42647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" x14ac:dyDescent="0.2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622"/>
      <c r="M12" s="622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622"/>
      <c r="M13" s="622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622"/>
      <c r="M14" s="622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622"/>
      <c r="M15" s="622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622"/>
      <c r="M16" s="622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622"/>
      <c r="M17" s="622"/>
    </row>
    <row r="18" spans="1:21" s="626" customFormat="1" ht="15" x14ac:dyDescent="0.2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622"/>
      <c r="M18" s="622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27.7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15.75" hidden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800</v>
      </c>
      <c r="I30" s="670">
        <v>1400</v>
      </c>
      <c r="J30" s="671">
        <f>$H30+J$27+J$28</f>
        <v>800</v>
      </c>
      <c r="K30" s="671">
        <f>$I30+K$27+K$28</f>
        <v>1400</v>
      </c>
      <c r="L30" s="671">
        <f t="shared" ref="L30:L32" si="0">$H30+L$27+L$28</f>
        <v>800</v>
      </c>
      <c r="M30" s="671">
        <f t="shared" ref="M30:M32" si="1">$I30+M$27+M$28</f>
        <v>1400</v>
      </c>
      <c r="N30" s="671">
        <f>$H30+N$27+N$28</f>
        <v>900</v>
      </c>
      <c r="O30" s="671">
        <f t="shared" ref="O30:O32" si="2">$I30+O$27+O$28</f>
        <v>1600</v>
      </c>
      <c r="P30" s="671">
        <f t="shared" ref="P30:P32" si="3">$H30+P$27+P$28</f>
        <v>800</v>
      </c>
      <c r="Q30" s="671">
        <f t="shared" ref="Q30:Q32" si="4">$I30+Q$27+Q$28</f>
        <v>1400</v>
      </c>
      <c r="R30" s="671">
        <f>$H30+R$27+R$28</f>
        <v>1100</v>
      </c>
      <c r="S30" s="671">
        <f>$I30+S$27+S$28</f>
        <v>1850</v>
      </c>
      <c r="T30" s="671">
        <f t="shared" ref="T30:T32" si="5">$H30+T$27+T$28</f>
        <v>1100</v>
      </c>
      <c r="U30" s="672">
        <f t="shared" ref="U30:U32" si="6">$I30+U$27+U$28</f>
        <v>1950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800</v>
      </c>
      <c r="I31" s="681">
        <f t="shared" ref="I31" si="8">$I$30+$E31+$G31+I$27+I$28</f>
        <v>1400</v>
      </c>
      <c r="J31" s="681">
        <f t="shared" ref="J31" si="9">$H$30+$D31+$F31+J$27+J$28</f>
        <v>800</v>
      </c>
      <c r="K31" s="681">
        <f t="shared" ref="K31" si="10">$I$30+$E31+$G31+K$27+K$28</f>
        <v>1400</v>
      </c>
      <c r="L31" s="681">
        <f t="shared" ref="L31" si="11">$H$30+$D31+$F31+L$27+L$28</f>
        <v>800</v>
      </c>
      <c r="M31" s="681">
        <f t="shared" ref="M31" si="12">$I$30+$E31+$G31+M$27+M$28</f>
        <v>1400</v>
      </c>
      <c r="N31" s="681">
        <f t="shared" ref="N31" si="13">$H$30+$D31+$F31+N$27+N$28</f>
        <v>900</v>
      </c>
      <c r="O31" s="681">
        <f t="shared" ref="O31" si="14">$I$30+$E31+$G31+O$27+O$28</f>
        <v>1600</v>
      </c>
      <c r="P31" s="681">
        <f t="shared" ref="P31" si="15">$H$30+$D31+$F31+P$27+P$28</f>
        <v>800</v>
      </c>
      <c r="Q31" s="681">
        <f t="shared" ref="Q31" si="16">$I$30+$E31+$G31+Q$27+Q$28</f>
        <v>1400</v>
      </c>
      <c r="R31" s="681">
        <f t="shared" ref="R31" si="17">$H$30+$D31+$F31+R$27+R$28</f>
        <v>1100</v>
      </c>
      <c r="S31" s="681">
        <f t="shared" ref="S31" si="18">$I$30+$E31+$G31+S$27+S$28</f>
        <v>1850</v>
      </c>
      <c r="T31" s="681">
        <f t="shared" ref="T31" si="19">$H$30+$D31+$F31+T$27+T$28</f>
        <v>1100</v>
      </c>
      <c r="U31" s="682">
        <f t="shared" ref="U31" si="20">$I$30+$E31+$G31+U$27+U$28</f>
        <v>1950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800</v>
      </c>
      <c r="I32" s="690">
        <v>1400</v>
      </c>
      <c r="J32" s="691">
        <f>$H$32+$D32+$F32+J$27+J$28</f>
        <v>800</v>
      </c>
      <c r="K32" s="691">
        <f>$I$32+$E32+$G32+K$27+K$28</f>
        <v>1400</v>
      </c>
      <c r="L32" s="691">
        <f t="shared" si="0"/>
        <v>800</v>
      </c>
      <c r="M32" s="691">
        <f t="shared" si="1"/>
        <v>1400</v>
      </c>
      <c r="N32" s="691">
        <f t="shared" ref="N32" si="21">$H32+N$27+N$28</f>
        <v>900</v>
      </c>
      <c r="O32" s="691">
        <f t="shared" si="2"/>
        <v>1600</v>
      </c>
      <c r="P32" s="691">
        <f t="shared" si="3"/>
        <v>800</v>
      </c>
      <c r="Q32" s="691">
        <f t="shared" si="4"/>
        <v>1400</v>
      </c>
      <c r="R32" s="691">
        <f>$H32+R$27+R$28</f>
        <v>1100</v>
      </c>
      <c r="S32" s="691">
        <f>$I32+S$27+S$28</f>
        <v>1850</v>
      </c>
      <c r="T32" s="691">
        <f t="shared" si="5"/>
        <v>1100</v>
      </c>
      <c r="U32" s="692">
        <f t="shared" si="6"/>
        <v>1950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800</v>
      </c>
      <c r="I33" s="681">
        <f>$I$32+$E33+$G33+I$27+I$28</f>
        <v>1400</v>
      </c>
      <c r="J33" s="681">
        <f t="shared" ref="J33:J42" si="22">$H$32+$D33+$F33+J$27+J$28</f>
        <v>800</v>
      </c>
      <c r="K33" s="681">
        <f t="shared" ref="K33:K42" si="23">$I$32+$E33+$G33+K$27+K$28</f>
        <v>1400</v>
      </c>
      <c r="L33" s="681">
        <f t="shared" ref="L33:L42" si="24">$H$32+$D33+$F33+L$27+L$28</f>
        <v>800</v>
      </c>
      <c r="M33" s="681">
        <f t="shared" ref="M33:M42" si="25">$I$32+$E33+$G33+M$27+M$28</f>
        <v>1400</v>
      </c>
      <c r="N33" s="681">
        <f t="shared" ref="N33:N42" si="26">$H$32+$D33+$F33+N$27+N$28</f>
        <v>900</v>
      </c>
      <c r="O33" s="681">
        <f t="shared" ref="O33:O42" si="27">$I$32+$E33+$G33+O$27+O$28</f>
        <v>1600</v>
      </c>
      <c r="P33" s="681">
        <f t="shared" ref="P33:P42" si="28">$H$32+$D33+$F33+P$27+P$28</f>
        <v>800</v>
      </c>
      <c r="Q33" s="681">
        <f t="shared" ref="Q33:Q42" si="29">$I$32+$E33+$G33+Q$27+Q$28</f>
        <v>1400</v>
      </c>
      <c r="R33" s="681">
        <f t="shared" ref="R33:R42" si="30">$H$32+$D33+$F33+R$27+R$28</f>
        <v>1100</v>
      </c>
      <c r="S33" s="681">
        <f t="shared" ref="S33:S42" si="31">$I$32+$E33+$G33+S$27+S$28</f>
        <v>1850</v>
      </c>
      <c r="T33" s="681">
        <f t="shared" ref="T33:T42" si="32">$H$32+$D33+$F33+T$27+T$28</f>
        <v>1100</v>
      </c>
      <c r="U33" s="682">
        <f t="shared" ref="U33:U42" si="33">$I$32+$E33+$G33+U$27+U$28</f>
        <v>1950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800</v>
      </c>
      <c r="I34" s="690">
        <v>1400</v>
      </c>
      <c r="J34" s="691">
        <f t="shared" si="22"/>
        <v>800</v>
      </c>
      <c r="K34" s="691">
        <f t="shared" si="23"/>
        <v>1400</v>
      </c>
      <c r="L34" s="691">
        <f t="shared" si="24"/>
        <v>800</v>
      </c>
      <c r="M34" s="691">
        <f t="shared" si="25"/>
        <v>1400</v>
      </c>
      <c r="N34" s="691">
        <f t="shared" si="26"/>
        <v>900</v>
      </c>
      <c r="O34" s="691">
        <f t="shared" si="27"/>
        <v>1600</v>
      </c>
      <c r="P34" s="691">
        <f t="shared" si="28"/>
        <v>800</v>
      </c>
      <c r="Q34" s="691">
        <f t="shared" si="29"/>
        <v>1400</v>
      </c>
      <c r="R34" s="691">
        <f t="shared" si="30"/>
        <v>1100</v>
      </c>
      <c r="S34" s="691">
        <f t="shared" si="31"/>
        <v>1850</v>
      </c>
      <c r="T34" s="691">
        <f t="shared" si="32"/>
        <v>1100</v>
      </c>
      <c r="U34" s="692">
        <f t="shared" si="33"/>
        <v>1950</v>
      </c>
    </row>
    <row r="35" spans="1:21" ht="15" x14ac:dyDescent="0.2">
      <c r="A35" s="673"/>
      <c r="B35" s="693" t="s">
        <v>134</v>
      </c>
      <c r="C35" s="694"/>
      <c r="D35" s="695">
        <v>-300</v>
      </c>
      <c r="E35" s="696">
        <v>-600</v>
      </c>
      <c r="F35" s="696">
        <v>400</v>
      </c>
      <c r="G35" s="697">
        <v>800</v>
      </c>
      <c r="H35" s="680">
        <f t="shared" ref="H35:H42" si="34">$H$32+$D35+$F35+H$27+H$28</f>
        <v>900</v>
      </c>
      <c r="I35" s="681">
        <f t="shared" ref="I35:I42" si="35">$I$32+$E35+$G35+I$27+I$28</f>
        <v>1600</v>
      </c>
      <c r="J35" s="681">
        <f t="shared" si="22"/>
        <v>900</v>
      </c>
      <c r="K35" s="681">
        <f t="shared" si="23"/>
        <v>1600</v>
      </c>
      <c r="L35" s="681">
        <f t="shared" si="24"/>
        <v>900</v>
      </c>
      <c r="M35" s="681">
        <f t="shared" si="25"/>
        <v>1600</v>
      </c>
      <c r="N35" s="681">
        <f t="shared" si="26"/>
        <v>1000</v>
      </c>
      <c r="O35" s="681">
        <f t="shared" si="27"/>
        <v>1800</v>
      </c>
      <c r="P35" s="681">
        <f t="shared" si="28"/>
        <v>900</v>
      </c>
      <c r="Q35" s="681">
        <f t="shared" si="29"/>
        <v>1600</v>
      </c>
      <c r="R35" s="681">
        <f t="shared" si="30"/>
        <v>1200</v>
      </c>
      <c r="S35" s="681">
        <f t="shared" si="31"/>
        <v>2050</v>
      </c>
      <c r="T35" s="681">
        <f t="shared" si="32"/>
        <v>1200</v>
      </c>
      <c r="U35" s="682">
        <f t="shared" si="33"/>
        <v>2150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400</v>
      </c>
      <c r="G36" s="688">
        <v>800</v>
      </c>
      <c r="H36" s="702">
        <f t="shared" si="34"/>
        <v>1200</v>
      </c>
      <c r="I36" s="691">
        <f t="shared" si="35"/>
        <v>2200</v>
      </c>
      <c r="J36" s="691">
        <f t="shared" si="22"/>
        <v>1200</v>
      </c>
      <c r="K36" s="691">
        <f t="shared" si="23"/>
        <v>2200</v>
      </c>
      <c r="L36" s="691">
        <f t="shared" si="24"/>
        <v>1200</v>
      </c>
      <c r="M36" s="691">
        <f t="shared" si="25"/>
        <v>2200</v>
      </c>
      <c r="N36" s="691">
        <f t="shared" si="26"/>
        <v>1300</v>
      </c>
      <c r="O36" s="691">
        <f t="shared" si="27"/>
        <v>2400</v>
      </c>
      <c r="P36" s="691">
        <f t="shared" si="28"/>
        <v>1200</v>
      </c>
      <c r="Q36" s="691">
        <f t="shared" si="29"/>
        <v>2200</v>
      </c>
      <c r="R36" s="691">
        <f t="shared" si="30"/>
        <v>1500</v>
      </c>
      <c r="S36" s="691">
        <f t="shared" si="31"/>
        <v>2650</v>
      </c>
      <c r="T36" s="691">
        <f t="shared" si="32"/>
        <v>1500</v>
      </c>
      <c r="U36" s="692">
        <f t="shared" si="33"/>
        <v>2750</v>
      </c>
    </row>
    <row r="37" spans="1:21" ht="15" x14ac:dyDescent="0.2">
      <c r="A37" s="673"/>
      <c r="B37" s="693" t="s">
        <v>136</v>
      </c>
      <c r="C37" s="694"/>
      <c r="D37" s="695">
        <v>-200</v>
      </c>
      <c r="E37" s="696">
        <v>-400</v>
      </c>
      <c r="F37" s="696">
        <v>300</v>
      </c>
      <c r="G37" s="697">
        <v>600</v>
      </c>
      <c r="H37" s="680">
        <f t="shared" si="34"/>
        <v>900</v>
      </c>
      <c r="I37" s="681">
        <f t="shared" si="35"/>
        <v>1600</v>
      </c>
      <c r="J37" s="681">
        <f t="shared" si="22"/>
        <v>900</v>
      </c>
      <c r="K37" s="681">
        <f t="shared" si="23"/>
        <v>1600</v>
      </c>
      <c r="L37" s="681">
        <f t="shared" si="24"/>
        <v>900</v>
      </c>
      <c r="M37" s="681">
        <f t="shared" si="25"/>
        <v>1600</v>
      </c>
      <c r="N37" s="681">
        <f t="shared" si="26"/>
        <v>1000</v>
      </c>
      <c r="O37" s="681">
        <f t="shared" si="27"/>
        <v>1800</v>
      </c>
      <c r="P37" s="681">
        <f t="shared" si="28"/>
        <v>900</v>
      </c>
      <c r="Q37" s="681">
        <f t="shared" si="29"/>
        <v>1600</v>
      </c>
      <c r="R37" s="681">
        <f t="shared" si="30"/>
        <v>1200</v>
      </c>
      <c r="S37" s="681">
        <f t="shared" si="31"/>
        <v>2050</v>
      </c>
      <c r="T37" s="681">
        <f t="shared" si="32"/>
        <v>1200</v>
      </c>
      <c r="U37" s="682">
        <f t="shared" si="33"/>
        <v>2150</v>
      </c>
    </row>
    <row r="38" spans="1:21" ht="15" x14ac:dyDescent="0.2">
      <c r="A38" s="673"/>
      <c r="B38" s="698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4"/>
        <v>1000</v>
      </c>
      <c r="I38" s="691">
        <f t="shared" si="35"/>
        <v>1800</v>
      </c>
      <c r="J38" s="691">
        <f t="shared" si="22"/>
        <v>1000</v>
      </c>
      <c r="K38" s="691">
        <f t="shared" si="23"/>
        <v>1800</v>
      </c>
      <c r="L38" s="691">
        <f t="shared" si="24"/>
        <v>1000</v>
      </c>
      <c r="M38" s="691">
        <f t="shared" si="25"/>
        <v>1800</v>
      </c>
      <c r="N38" s="691">
        <f t="shared" si="26"/>
        <v>1100</v>
      </c>
      <c r="O38" s="691">
        <f t="shared" si="27"/>
        <v>2000</v>
      </c>
      <c r="P38" s="691">
        <f t="shared" si="28"/>
        <v>1000</v>
      </c>
      <c r="Q38" s="691">
        <f t="shared" si="29"/>
        <v>1800</v>
      </c>
      <c r="R38" s="691">
        <f t="shared" si="30"/>
        <v>1300</v>
      </c>
      <c r="S38" s="691">
        <f t="shared" si="31"/>
        <v>2250</v>
      </c>
      <c r="T38" s="691">
        <f t="shared" si="32"/>
        <v>1300</v>
      </c>
      <c r="U38" s="692">
        <f t="shared" si="33"/>
        <v>2350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4"/>
        <v>1000</v>
      </c>
      <c r="I39" s="681">
        <f t="shared" si="35"/>
        <v>1800</v>
      </c>
      <c r="J39" s="681">
        <f t="shared" si="22"/>
        <v>1000</v>
      </c>
      <c r="K39" s="681">
        <f t="shared" si="23"/>
        <v>1800</v>
      </c>
      <c r="L39" s="681">
        <f t="shared" si="24"/>
        <v>1000</v>
      </c>
      <c r="M39" s="681">
        <f t="shared" si="25"/>
        <v>1800</v>
      </c>
      <c r="N39" s="681">
        <f t="shared" si="26"/>
        <v>1100</v>
      </c>
      <c r="O39" s="681">
        <f t="shared" si="27"/>
        <v>2000</v>
      </c>
      <c r="P39" s="681">
        <f t="shared" si="28"/>
        <v>1000</v>
      </c>
      <c r="Q39" s="681">
        <f t="shared" si="29"/>
        <v>1800</v>
      </c>
      <c r="R39" s="681">
        <f t="shared" si="30"/>
        <v>1300</v>
      </c>
      <c r="S39" s="681">
        <f t="shared" si="31"/>
        <v>2250</v>
      </c>
      <c r="T39" s="681">
        <f t="shared" si="32"/>
        <v>1300</v>
      </c>
      <c r="U39" s="682">
        <f t="shared" si="33"/>
        <v>2350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4"/>
        <v>1000</v>
      </c>
      <c r="I40" s="691">
        <f t="shared" si="35"/>
        <v>1800</v>
      </c>
      <c r="J40" s="691">
        <f t="shared" si="22"/>
        <v>1000</v>
      </c>
      <c r="K40" s="691">
        <f t="shared" si="23"/>
        <v>1800</v>
      </c>
      <c r="L40" s="691">
        <f t="shared" si="24"/>
        <v>1000</v>
      </c>
      <c r="M40" s="691">
        <f t="shared" si="25"/>
        <v>1800</v>
      </c>
      <c r="N40" s="691">
        <f t="shared" si="26"/>
        <v>1100</v>
      </c>
      <c r="O40" s="691">
        <f t="shared" si="27"/>
        <v>2000</v>
      </c>
      <c r="P40" s="691">
        <f t="shared" si="28"/>
        <v>1000</v>
      </c>
      <c r="Q40" s="691">
        <f t="shared" si="29"/>
        <v>1800</v>
      </c>
      <c r="R40" s="691">
        <f t="shared" si="30"/>
        <v>1300</v>
      </c>
      <c r="S40" s="691">
        <f t="shared" si="31"/>
        <v>2250</v>
      </c>
      <c r="T40" s="691">
        <f t="shared" si="32"/>
        <v>1300</v>
      </c>
      <c r="U40" s="692">
        <f t="shared" si="33"/>
        <v>2350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4"/>
        <v>1200</v>
      </c>
      <c r="I41" s="681">
        <f t="shared" si="35"/>
        <v>2200</v>
      </c>
      <c r="J41" s="681">
        <f t="shared" si="22"/>
        <v>1200</v>
      </c>
      <c r="K41" s="681">
        <f t="shared" si="23"/>
        <v>2200</v>
      </c>
      <c r="L41" s="681">
        <f t="shared" si="24"/>
        <v>1200</v>
      </c>
      <c r="M41" s="681">
        <f t="shared" si="25"/>
        <v>2200</v>
      </c>
      <c r="N41" s="681">
        <f t="shared" si="26"/>
        <v>1300</v>
      </c>
      <c r="O41" s="681">
        <f t="shared" si="27"/>
        <v>2400</v>
      </c>
      <c r="P41" s="681">
        <f t="shared" si="28"/>
        <v>1200</v>
      </c>
      <c r="Q41" s="681">
        <f t="shared" si="29"/>
        <v>2200</v>
      </c>
      <c r="R41" s="681">
        <f t="shared" si="30"/>
        <v>1500</v>
      </c>
      <c r="S41" s="681">
        <f t="shared" si="31"/>
        <v>2650</v>
      </c>
      <c r="T41" s="681">
        <f t="shared" si="32"/>
        <v>1500</v>
      </c>
      <c r="U41" s="682">
        <f t="shared" si="33"/>
        <v>2750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4"/>
        <v>1200</v>
      </c>
      <c r="I42" s="691">
        <f t="shared" si="35"/>
        <v>2200</v>
      </c>
      <c r="J42" s="691">
        <f t="shared" si="22"/>
        <v>1200</v>
      </c>
      <c r="K42" s="691">
        <f t="shared" si="23"/>
        <v>2200</v>
      </c>
      <c r="L42" s="691">
        <f t="shared" si="24"/>
        <v>1200</v>
      </c>
      <c r="M42" s="691">
        <f t="shared" si="25"/>
        <v>2200</v>
      </c>
      <c r="N42" s="691">
        <f t="shared" si="26"/>
        <v>1300</v>
      </c>
      <c r="O42" s="691">
        <f t="shared" si="27"/>
        <v>2400</v>
      </c>
      <c r="P42" s="691">
        <f t="shared" si="28"/>
        <v>1200</v>
      </c>
      <c r="Q42" s="691">
        <f t="shared" si="29"/>
        <v>2200</v>
      </c>
      <c r="R42" s="691">
        <f t="shared" si="30"/>
        <v>1500</v>
      </c>
      <c r="S42" s="691">
        <f t="shared" si="31"/>
        <v>2650</v>
      </c>
      <c r="T42" s="691">
        <f t="shared" si="32"/>
        <v>1500</v>
      </c>
      <c r="U42" s="692">
        <f t="shared" si="33"/>
        <v>2750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600</v>
      </c>
      <c r="I44" s="690">
        <v>1200</v>
      </c>
      <c r="J44" s="703">
        <f t="shared" si="36"/>
        <v>600</v>
      </c>
      <c r="K44" s="703">
        <f t="shared" si="37"/>
        <v>1200</v>
      </c>
      <c r="L44" s="703">
        <f t="shared" si="38"/>
        <v>600</v>
      </c>
      <c r="M44" s="703">
        <f t="shared" si="39"/>
        <v>1200</v>
      </c>
      <c r="N44" s="703">
        <f t="shared" si="40"/>
        <v>700</v>
      </c>
      <c r="O44" s="703">
        <f t="shared" si="41"/>
        <v>1400</v>
      </c>
      <c r="P44" s="703">
        <f t="shared" si="42"/>
        <v>600</v>
      </c>
      <c r="Q44" s="703">
        <f t="shared" si="43"/>
        <v>1200</v>
      </c>
      <c r="R44" s="703">
        <f t="shared" si="44"/>
        <v>900</v>
      </c>
      <c r="S44" s="703">
        <f t="shared" si="45"/>
        <v>1650</v>
      </c>
      <c r="T44" s="703">
        <f t="shared" si="46"/>
        <v>900</v>
      </c>
      <c r="U44" s="718">
        <f t="shared" si="47"/>
        <v>1750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950</v>
      </c>
      <c r="I45" s="690">
        <v>1600</v>
      </c>
      <c r="J45" s="681">
        <f t="shared" si="36"/>
        <v>950</v>
      </c>
      <c r="K45" s="681">
        <f t="shared" si="37"/>
        <v>1600</v>
      </c>
      <c r="L45" s="681">
        <f t="shared" si="38"/>
        <v>950</v>
      </c>
      <c r="M45" s="681">
        <f t="shared" si="39"/>
        <v>1600</v>
      </c>
      <c r="N45" s="681">
        <f t="shared" si="40"/>
        <v>1050</v>
      </c>
      <c r="O45" s="681">
        <f t="shared" si="41"/>
        <v>1800</v>
      </c>
      <c r="P45" s="681">
        <f t="shared" si="42"/>
        <v>950</v>
      </c>
      <c r="Q45" s="681">
        <f t="shared" si="43"/>
        <v>1600</v>
      </c>
      <c r="R45" s="681">
        <f t="shared" si="44"/>
        <v>1250</v>
      </c>
      <c r="S45" s="681">
        <f t="shared" si="45"/>
        <v>2050</v>
      </c>
      <c r="T45" s="681">
        <f t="shared" si="46"/>
        <v>1250</v>
      </c>
      <c r="U45" s="682">
        <f t="shared" si="47"/>
        <v>2150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-100</v>
      </c>
      <c r="F46" s="724">
        <v>400</v>
      </c>
      <c r="G46" s="725">
        <v>800</v>
      </c>
      <c r="H46" s="726">
        <f>$H$32+$D46+$F46+H$27+H$28</f>
        <v>1150</v>
      </c>
      <c r="I46" s="727">
        <f>$I$32+$E46+$G46+I$27+I$28</f>
        <v>2100</v>
      </c>
      <c r="J46" s="728">
        <f t="shared" ref="J46" si="48">$H$32+$D46+$F46+J$27+J$28</f>
        <v>1150</v>
      </c>
      <c r="K46" s="728">
        <f t="shared" ref="K46" si="49">$I$32+$E46+$G46+K$27+K$28</f>
        <v>2100</v>
      </c>
      <c r="L46" s="728">
        <f t="shared" ref="L46" si="50">$H$32+$D46+$F46+L$27+L$28</f>
        <v>1150</v>
      </c>
      <c r="M46" s="728">
        <f t="shared" ref="M46" si="51">$I$32+$E46+$G46+M$27+M$28</f>
        <v>2100</v>
      </c>
      <c r="N46" s="728">
        <f t="shared" ref="N46" si="52">$H$32+$D46+$F46+N$27+N$28</f>
        <v>1250</v>
      </c>
      <c r="O46" s="728">
        <f t="shared" ref="O46" si="53">$I$32+$E46+$G46+O$27+O$28</f>
        <v>2300</v>
      </c>
      <c r="P46" s="728">
        <f t="shared" ref="P46" si="54">$H$32+$D46+$F46+P$27+P$28</f>
        <v>1150</v>
      </c>
      <c r="Q46" s="728">
        <f t="shared" ref="Q46" si="55">$I$32+$E46+$G46+Q$27+Q$28</f>
        <v>2100</v>
      </c>
      <c r="R46" s="728">
        <f t="shared" ref="R46" si="56">$H$32+$D46+$F46+R$27+R$28</f>
        <v>1450</v>
      </c>
      <c r="S46" s="728">
        <f t="shared" ref="S46" si="57">$I$32+$E46+$G46+S$27+S$28</f>
        <v>2550</v>
      </c>
      <c r="T46" s="728">
        <f t="shared" ref="T46" si="58">$H$32+$D46+$F46+T$27+T$28</f>
        <v>1450</v>
      </c>
      <c r="U46" s="729">
        <f t="shared" ref="U46" si="59">$I$32+$E46+$G46+U$27+U$28</f>
        <v>2650</v>
      </c>
    </row>
  </sheetData>
  <mergeCells count="17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L25:M25"/>
    <mergeCell ref="B3:C3"/>
    <mergeCell ref="A5:C5"/>
    <mergeCell ref="D25:E25"/>
    <mergeCell ref="H25:I25"/>
    <mergeCell ref="J25:K25"/>
  </mergeCells>
  <conditionalFormatting sqref="C47:G65440 D29:U29">
    <cfRule type="cellIs" dxfId="16" priority="1" stopIfTrue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46"/>
  <sheetViews>
    <sheetView topLeftCell="A2" zoomScaleNormal="100" workbookViewId="0">
      <selection activeCell="H36" sqref="H36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0">
        <v>42648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42674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" x14ac:dyDescent="0.2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622"/>
      <c r="M12" s="622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622"/>
      <c r="M13" s="622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622"/>
      <c r="M14" s="622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622"/>
      <c r="M15" s="622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622"/>
      <c r="M16" s="622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622"/>
      <c r="M17" s="622"/>
    </row>
    <row r="18" spans="1:21" s="626" customFormat="1" ht="15" x14ac:dyDescent="0.2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622"/>
      <c r="M18" s="622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27.7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15.75" hidden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600</v>
      </c>
      <c r="I30" s="670">
        <v>1000</v>
      </c>
      <c r="J30" s="671">
        <f>$H30+J$27+J$28</f>
        <v>600</v>
      </c>
      <c r="K30" s="671">
        <f>$I30+K$27+K$28</f>
        <v>1000</v>
      </c>
      <c r="L30" s="671">
        <f t="shared" ref="L30:L32" si="0">$H30+L$27+L$28</f>
        <v>600</v>
      </c>
      <c r="M30" s="671">
        <f t="shared" ref="M30:M32" si="1">$I30+M$27+M$28</f>
        <v>1000</v>
      </c>
      <c r="N30" s="671">
        <f t="shared" ref="N30:N32" si="2">$H30+N$27+N$28</f>
        <v>700</v>
      </c>
      <c r="O30" s="671">
        <f t="shared" ref="O30:O32" si="3">$I30+O$27+O$28</f>
        <v>1200</v>
      </c>
      <c r="P30" s="671">
        <f t="shared" ref="P30:P32" si="4">$H30+P$27+P$28</f>
        <v>600</v>
      </c>
      <c r="Q30" s="671">
        <f t="shared" ref="Q30:Q32" si="5">$I30+Q$27+Q$28</f>
        <v>1000</v>
      </c>
      <c r="R30" s="671">
        <f>$H30+R$27+R$28</f>
        <v>900</v>
      </c>
      <c r="S30" s="671">
        <f>$I30+S$27+S$28</f>
        <v>1450</v>
      </c>
      <c r="T30" s="671">
        <f t="shared" ref="T30:T32" si="6">$H30+T$27+T$28</f>
        <v>900</v>
      </c>
      <c r="U30" s="672">
        <f t="shared" ref="U30:U32" si="7">$I30+U$27+U$28</f>
        <v>1550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8">$H$30+$D31+$F31+H$27+H$28</f>
        <v>600</v>
      </c>
      <c r="I31" s="681">
        <f t="shared" ref="I31" si="9">$I$30+$E31+$G31+I$27+I$28</f>
        <v>1000</v>
      </c>
      <c r="J31" s="681">
        <f t="shared" ref="J31" si="10">$H$30+$D31+$F31+J$27+J$28</f>
        <v>600</v>
      </c>
      <c r="K31" s="681">
        <f t="shared" ref="K31" si="11">$I$30+$E31+$G31+K$27+K$28</f>
        <v>1000</v>
      </c>
      <c r="L31" s="681">
        <f t="shared" ref="L31" si="12">$H$30+$D31+$F31+L$27+L$28</f>
        <v>600</v>
      </c>
      <c r="M31" s="681">
        <f t="shared" ref="M31" si="13">$I$30+$E31+$G31+M$27+M$28</f>
        <v>1000</v>
      </c>
      <c r="N31" s="681">
        <f t="shared" ref="N31" si="14">$H$30+$D31+$F31+N$27+N$28</f>
        <v>700</v>
      </c>
      <c r="O31" s="681">
        <f t="shared" ref="O31" si="15">$I$30+$E31+$G31+O$27+O$28</f>
        <v>1200</v>
      </c>
      <c r="P31" s="681">
        <f t="shared" ref="P31" si="16">$H$30+$D31+$F31+P$27+P$28</f>
        <v>600</v>
      </c>
      <c r="Q31" s="681">
        <f t="shared" ref="Q31" si="17">$I$30+$E31+$G31+Q$27+Q$28</f>
        <v>1000</v>
      </c>
      <c r="R31" s="681">
        <f t="shared" ref="R31" si="18">$H$30+$D31+$F31+R$27+R$28</f>
        <v>900</v>
      </c>
      <c r="S31" s="681">
        <f t="shared" ref="S31" si="19">$I$30+$E31+$G31+S$27+S$28</f>
        <v>1450</v>
      </c>
      <c r="T31" s="681">
        <f t="shared" ref="T31" si="20">$H$30+$D31+$F31+T$27+T$28</f>
        <v>900</v>
      </c>
      <c r="U31" s="682">
        <f t="shared" ref="U31" si="21">$I$30+$E31+$G31+U$27+U$28</f>
        <v>1550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800</v>
      </c>
      <c r="I32" s="690">
        <v>1400</v>
      </c>
      <c r="J32" s="691">
        <f>$H$32+$D32+$F32+J$27+J$28</f>
        <v>800</v>
      </c>
      <c r="K32" s="691">
        <f>$I$32+$E32+$G32+K$27+K$28</f>
        <v>1400</v>
      </c>
      <c r="L32" s="691">
        <f t="shared" si="0"/>
        <v>800</v>
      </c>
      <c r="M32" s="691">
        <f t="shared" si="1"/>
        <v>1400</v>
      </c>
      <c r="N32" s="691">
        <f t="shared" si="2"/>
        <v>900</v>
      </c>
      <c r="O32" s="691">
        <f t="shared" si="3"/>
        <v>1600</v>
      </c>
      <c r="P32" s="691">
        <f t="shared" si="4"/>
        <v>800</v>
      </c>
      <c r="Q32" s="691">
        <f t="shared" si="5"/>
        <v>1400</v>
      </c>
      <c r="R32" s="691">
        <f>$H32+R$27+R$28</f>
        <v>1100</v>
      </c>
      <c r="S32" s="691">
        <f>$I32+S$27+S$28</f>
        <v>1850</v>
      </c>
      <c r="T32" s="691">
        <f t="shared" si="6"/>
        <v>1100</v>
      </c>
      <c r="U32" s="692">
        <f t="shared" si="7"/>
        <v>1950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800</v>
      </c>
      <c r="I33" s="681">
        <f>$I$32+$E33+$G33+I$27+I$28</f>
        <v>1400</v>
      </c>
      <c r="J33" s="681">
        <f t="shared" ref="J33:J42" si="22">$H$32+$D33+$F33+J$27+J$28</f>
        <v>800</v>
      </c>
      <c r="K33" s="681">
        <f t="shared" ref="K33:K42" si="23">$I$32+$E33+$G33+K$27+K$28</f>
        <v>1400</v>
      </c>
      <c r="L33" s="681">
        <f t="shared" ref="L33:L42" si="24">$H$32+$D33+$F33+L$27+L$28</f>
        <v>800</v>
      </c>
      <c r="M33" s="681">
        <f t="shared" ref="M33:M42" si="25">$I$32+$E33+$G33+M$27+M$28</f>
        <v>1400</v>
      </c>
      <c r="N33" s="681">
        <f t="shared" ref="N33:N42" si="26">$H$32+$D33+$F33+N$27+N$28</f>
        <v>900</v>
      </c>
      <c r="O33" s="681">
        <f t="shared" ref="O33:O42" si="27">$I$32+$E33+$G33+O$27+O$28</f>
        <v>1600</v>
      </c>
      <c r="P33" s="681">
        <f t="shared" ref="P33:P42" si="28">$H$32+$D33+$F33+P$27+P$28</f>
        <v>800</v>
      </c>
      <c r="Q33" s="681">
        <f t="shared" ref="Q33:Q42" si="29">$I$32+$E33+$G33+Q$27+Q$28</f>
        <v>1400</v>
      </c>
      <c r="R33" s="681">
        <f t="shared" ref="R33:R42" si="30">$H$32+$D33+$F33+R$27+R$28</f>
        <v>1100</v>
      </c>
      <c r="S33" s="681">
        <f t="shared" ref="S33:S42" si="31">$I$32+$E33+$G33+S$27+S$28</f>
        <v>1850</v>
      </c>
      <c r="T33" s="681">
        <f t="shared" ref="T33:T42" si="32">$H$32+$D33+$F33+T$27+T$28</f>
        <v>1100</v>
      </c>
      <c r="U33" s="682">
        <f t="shared" ref="U33:U42" si="33">$I$32+$E33+$G33+U$27+U$28</f>
        <v>1950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800</v>
      </c>
      <c r="I34" s="690">
        <v>1400</v>
      </c>
      <c r="J34" s="691">
        <f t="shared" si="22"/>
        <v>800</v>
      </c>
      <c r="K34" s="691">
        <f t="shared" si="23"/>
        <v>1400</v>
      </c>
      <c r="L34" s="691">
        <f t="shared" si="24"/>
        <v>800</v>
      </c>
      <c r="M34" s="691">
        <f t="shared" si="25"/>
        <v>1400</v>
      </c>
      <c r="N34" s="691">
        <f t="shared" si="26"/>
        <v>900</v>
      </c>
      <c r="O34" s="691">
        <f t="shared" si="27"/>
        <v>1600</v>
      </c>
      <c r="P34" s="691">
        <f t="shared" si="28"/>
        <v>800</v>
      </c>
      <c r="Q34" s="691">
        <f t="shared" si="29"/>
        <v>1400</v>
      </c>
      <c r="R34" s="691">
        <f t="shared" si="30"/>
        <v>1100</v>
      </c>
      <c r="S34" s="691">
        <f t="shared" si="31"/>
        <v>1850</v>
      </c>
      <c r="T34" s="691">
        <f t="shared" si="32"/>
        <v>1100</v>
      </c>
      <c r="U34" s="692">
        <f t="shared" si="33"/>
        <v>1950</v>
      </c>
    </row>
    <row r="35" spans="1:21" ht="15" x14ac:dyDescent="0.2">
      <c r="A35" s="673"/>
      <c r="B35" s="693" t="s">
        <v>134</v>
      </c>
      <c r="C35" s="694"/>
      <c r="D35" s="695">
        <v>-300</v>
      </c>
      <c r="E35" s="696">
        <v>-600</v>
      </c>
      <c r="F35" s="696">
        <v>400</v>
      </c>
      <c r="G35" s="697">
        <v>800</v>
      </c>
      <c r="H35" s="680">
        <f t="shared" ref="H35:H42" si="34">$H$32+$D35+$F35+H$27+H$28</f>
        <v>900</v>
      </c>
      <c r="I35" s="681">
        <f t="shared" ref="I35:I42" si="35">$I$32+$E35+$G35+I$27+I$28</f>
        <v>1600</v>
      </c>
      <c r="J35" s="681">
        <f t="shared" si="22"/>
        <v>900</v>
      </c>
      <c r="K35" s="681">
        <f t="shared" si="23"/>
        <v>1600</v>
      </c>
      <c r="L35" s="681">
        <f t="shared" si="24"/>
        <v>900</v>
      </c>
      <c r="M35" s="681">
        <f t="shared" si="25"/>
        <v>1600</v>
      </c>
      <c r="N35" s="681">
        <f t="shared" si="26"/>
        <v>1000</v>
      </c>
      <c r="O35" s="681">
        <f t="shared" si="27"/>
        <v>1800</v>
      </c>
      <c r="P35" s="681">
        <f t="shared" si="28"/>
        <v>900</v>
      </c>
      <c r="Q35" s="681">
        <f t="shared" si="29"/>
        <v>1600</v>
      </c>
      <c r="R35" s="681">
        <f t="shared" si="30"/>
        <v>1200</v>
      </c>
      <c r="S35" s="681">
        <f t="shared" si="31"/>
        <v>2050</v>
      </c>
      <c r="T35" s="681">
        <f t="shared" si="32"/>
        <v>1200</v>
      </c>
      <c r="U35" s="682">
        <f t="shared" si="33"/>
        <v>2150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400</v>
      </c>
      <c r="G36" s="688">
        <v>800</v>
      </c>
      <c r="H36" s="702">
        <f t="shared" si="34"/>
        <v>1200</v>
      </c>
      <c r="I36" s="691">
        <f t="shared" si="35"/>
        <v>2200</v>
      </c>
      <c r="J36" s="691">
        <f t="shared" si="22"/>
        <v>1200</v>
      </c>
      <c r="K36" s="691">
        <f t="shared" si="23"/>
        <v>2200</v>
      </c>
      <c r="L36" s="691">
        <f t="shared" si="24"/>
        <v>1200</v>
      </c>
      <c r="M36" s="691">
        <f t="shared" si="25"/>
        <v>2200</v>
      </c>
      <c r="N36" s="691">
        <f t="shared" si="26"/>
        <v>1300</v>
      </c>
      <c r="O36" s="691">
        <f t="shared" si="27"/>
        <v>2400</v>
      </c>
      <c r="P36" s="691">
        <f t="shared" si="28"/>
        <v>1200</v>
      </c>
      <c r="Q36" s="691">
        <f t="shared" si="29"/>
        <v>2200</v>
      </c>
      <c r="R36" s="691">
        <f t="shared" si="30"/>
        <v>1500</v>
      </c>
      <c r="S36" s="691">
        <f t="shared" si="31"/>
        <v>2650</v>
      </c>
      <c r="T36" s="691">
        <f t="shared" si="32"/>
        <v>1500</v>
      </c>
      <c r="U36" s="692">
        <f t="shared" si="33"/>
        <v>2750</v>
      </c>
    </row>
    <row r="37" spans="1:21" ht="15" x14ac:dyDescent="0.2">
      <c r="A37" s="673"/>
      <c r="B37" s="693" t="s">
        <v>136</v>
      </c>
      <c r="C37" s="694"/>
      <c r="D37" s="695">
        <v>-200</v>
      </c>
      <c r="E37" s="696">
        <v>-400</v>
      </c>
      <c r="F37" s="696">
        <v>300</v>
      </c>
      <c r="G37" s="697">
        <v>600</v>
      </c>
      <c r="H37" s="680">
        <f t="shared" si="34"/>
        <v>900</v>
      </c>
      <c r="I37" s="681">
        <f t="shared" si="35"/>
        <v>1600</v>
      </c>
      <c r="J37" s="681">
        <f t="shared" si="22"/>
        <v>900</v>
      </c>
      <c r="K37" s="681">
        <f t="shared" si="23"/>
        <v>1600</v>
      </c>
      <c r="L37" s="681">
        <f t="shared" si="24"/>
        <v>900</v>
      </c>
      <c r="M37" s="681">
        <f t="shared" si="25"/>
        <v>1600</v>
      </c>
      <c r="N37" s="681">
        <f t="shared" si="26"/>
        <v>1000</v>
      </c>
      <c r="O37" s="681">
        <f t="shared" si="27"/>
        <v>1800</v>
      </c>
      <c r="P37" s="681">
        <f t="shared" si="28"/>
        <v>900</v>
      </c>
      <c r="Q37" s="681">
        <f t="shared" si="29"/>
        <v>1600</v>
      </c>
      <c r="R37" s="681">
        <f t="shared" si="30"/>
        <v>1200</v>
      </c>
      <c r="S37" s="681">
        <f t="shared" si="31"/>
        <v>2050</v>
      </c>
      <c r="T37" s="681">
        <f t="shared" si="32"/>
        <v>1200</v>
      </c>
      <c r="U37" s="682">
        <f t="shared" si="33"/>
        <v>2150</v>
      </c>
    </row>
    <row r="38" spans="1:21" ht="15" x14ac:dyDescent="0.2">
      <c r="A38" s="673"/>
      <c r="B38" s="698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4"/>
        <v>1000</v>
      </c>
      <c r="I38" s="691">
        <f t="shared" si="35"/>
        <v>1800</v>
      </c>
      <c r="J38" s="691">
        <f t="shared" si="22"/>
        <v>1000</v>
      </c>
      <c r="K38" s="691">
        <f t="shared" si="23"/>
        <v>1800</v>
      </c>
      <c r="L38" s="691">
        <f t="shared" si="24"/>
        <v>1000</v>
      </c>
      <c r="M38" s="691">
        <f t="shared" si="25"/>
        <v>1800</v>
      </c>
      <c r="N38" s="691">
        <f t="shared" si="26"/>
        <v>1100</v>
      </c>
      <c r="O38" s="691">
        <f t="shared" si="27"/>
        <v>2000</v>
      </c>
      <c r="P38" s="691">
        <f t="shared" si="28"/>
        <v>1000</v>
      </c>
      <c r="Q38" s="691">
        <f t="shared" si="29"/>
        <v>1800</v>
      </c>
      <c r="R38" s="691">
        <f t="shared" si="30"/>
        <v>1300</v>
      </c>
      <c r="S38" s="691">
        <f t="shared" si="31"/>
        <v>2250</v>
      </c>
      <c r="T38" s="691">
        <f t="shared" si="32"/>
        <v>1300</v>
      </c>
      <c r="U38" s="692">
        <f t="shared" si="33"/>
        <v>2350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4"/>
        <v>1000</v>
      </c>
      <c r="I39" s="681">
        <f t="shared" si="35"/>
        <v>1800</v>
      </c>
      <c r="J39" s="681">
        <f t="shared" si="22"/>
        <v>1000</v>
      </c>
      <c r="K39" s="681">
        <f t="shared" si="23"/>
        <v>1800</v>
      </c>
      <c r="L39" s="681">
        <f t="shared" si="24"/>
        <v>1000</v>
      </c>
      <c r="M39" s="681">
        <f t="shared" si="25"/>
        <v>1800</v>
      </c>
      <c r="N39" s="681">
        <f t="shared" si="26"/>
        <v>1100</v>
      </c>
      <c r="O39" s="681">
        <f t="shared" si="27"/>
        <v>2000</v>
      </c>
      <c r="P39" s="681">
        <f t="shared" si="28"/>
        <v>1000</v>
      </c>
      <c r="Q39" s="681">
        <f t="shared" si="29"/>
        <v>1800</v>
      </c>
      <c r="R39" s="681">
        <f t="shared" si="30"/>
        <v>1300</v>
      </c>
      <c r="S39" s="681">
        <f t="shared" si="31"/>
        <v>2250</v>
      </c>
      <c r="T39" s="681">
        <f t="shared" si="32"/>
        <v>1300</v>
      </c>
      <c r="U39" s="682">
        <f t="shared" si="33"/>
        <v>2350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4"/>
        <v>1000</v>
      </c>
      <c r="I40" s="691">
        <f t="shared" si="35"/>
        <v>1800</v>
      </c>
      <c r="J40" s="691">
        <f t="shared" si="22"/>
        <v>1000</v>
      </c>
      <c r="K40" s="691">
        <f t="shared" si="23"/>
        <v>1800</v>
      </c>
      <c r="L40" s="691">
        <f t="shared" si="24"/>
        <v>1000</v>
      </c>
      <c r="M40" s="691">
        <f t="shared" si="25"/>
        <v>1800</v>
      </c>
      <c r="N40" s="691">
        <f t="shared" si="26"/>
        <v>1100</v>
      </c>
      <c r="O40" s="691">
        <f t="shared" si="27"/>
        <v>2000</v>
      </c>
      <c r="P40" s="691">
        <f t="shared" si="28"/>
        <v>1000</v>
      </c>
      <c r="Q40" s="691">
        <f t="shared" si="29"/>
        <v>1800</v>
      </c>
      <c r="R40" s="691">
        <f t="shared" si="30"/>
        <v>1300</v>
      </c>
      <c r="S40" s="691">
        <f t="shared" si="31"/>
        <v>2250</v>
      </c>
      <c r="T40" s="691">
        <f t="shared" si="32"/>
        <v>1300</v>
      </c>
      <c r="U40" s="692">
        <f t="shared" si="33"/>
        <v>2350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4"/>
        <v>1200</v>
      </c>
      <c r="I41" s="681">
        <f t="shared" si="35"/>
        <v>2200</v>
      </c>
      <c r="J41" s="681">
        <f t="shared" si="22"/>
        <v>1200</v>
      </c>
      <c r="K41" s="681">
        <f t="shared" si="23"/>
        <v>2200</v>
      </c>
      <c r="L41" s="681">
        <f t="shared" si="24"/>
        <v>1200</v>
      </c>
      <c r="M41" s="681">
        <f t="shared" si="25"/>
        <v>2200</v>
      </c>
      <c r="N41" s="681">
        <f t="shared" si="26"/>
        <v>1300</v>
      </c>
      <c r="O41" s="681">
        <f t="shared" si="27"/>
        <v>2400</v>
      </c>
      <c r="P41" s="681">
        <f t="shared" si="28"/>
        <v>1200</v>
      </c>
      <c r="Q41" s="681">
        <f t="shared" si="29"/>
        <v>2200</v>
      </c>
      <c r="R41" s="681">
        <f t="shared" si="30"/>
        <v>1500</v>
      </c>
      <c r="S41" s="681">
        <f t="shared" si="31"/>
        <v>2650</v>
      </c>
      <c r="T41" s="681">
        <f t="shared" si="32"/>
        <v>1500</v>
      </c>
      <c r="U41" s="682">
        <f t="shared" si="33"/>
        <v>2750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4"/>
        <v>1200</v>
      </c>
      <c r="I42" s="691">
        <f t="shared" si="35"/>
        <v>2200</v>
      </c>
      <c r="J42" s="691">
        <f t="shared" si="22"/>
        <v>1200</v>
      </c>
      <c r="K42" s="691">
        <f t="shared" si="23"/>
        <v>2200</v>
      </c>
      <c r="L42" s="691">
        <f t="shared" si="24"/>
        <v>1200</v>
      </c>
      <c r="M42" s="691">
        <f t="shared" si="25"/>
        <v>2200</v>
      </c>
      <c r="N42" s="691">
        <f t="shared" si="26"/>
        <v>1300</v>
      </c>
      <c r="O42" s="691">
        <f t="shared" si="27"/>
        <v>2400</v>
      </c>
      <c r="P42" s="691">
        <f t="shared" si="28"/>
        <v>1200</v>
      </c>
      <c r="Q42" s="691">
        <f t="shared" si="29"/>
        <v>2200</v>
      </c>
      <c r="R42" s="691">
        <f t="shared" si="30"/>
        <v>1500</v>
      </c>
      <c r="S42" s="691">
        <f t="shared" si="31"/>
        <v>2650</v>
      </c>
      <c r="T42" s="691">
        <f t="shared" si="32"/>
        <v>1500</v>
      </c>
      <c r="U42" s="692">
        <f t="shared" si="33"/>
        <v>2750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600</v>
      </c>
      <c r="I44" s="690">
        <v>1200</v>
      </c>
      <c r="J44" s="703">
        <f t="shared" si="36"/>
        <v>600</v>
      </c>
      <c r="K44" s="703">
        <f t="shared" si="37"/>
        <v>1200</v>
      </c>
      <c r="L44" s="703">
        <f t="shared" si="38"/>
        <v>600</v>
      </c>
      <c r="M44" s="703">
        <f t="shared" si="39"/>
        <v>1200</v>
      </c>
      <c r="N44" s="703">
        <f t="shared" si="40"/>
        <v>700</v>
      </c>
      <c r="O44" s="703">
        <f t="shared" si="41"/>
        <v>1400</v>
      </c>
      <c r="P44" s="703">
        <f t="shared" si="42"/>
        <v>600</v>
      </c>
      <c r="Q44" s="703">
        <f t="shared" si="43"/>
        <v>1200</v>
      </c>
      <c r="R44" s="703">
        <f t="shared" si="44"/>
        <v>900</v>
      </c>
      <c r="S44" s="703">
        <f t="shared" si="45"/>
        <v>1650</v>
      </c>
      <c r="T44" s="703">
        <f t="shared" si="46"/>
        <v>900</v>
      </c>
      <c r="U44" s="718">
        <f t="shared" si="47"/>
        <v>1750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950</v>
      </c>
      <c r="I45" s="690">
        <v>1600</v>
      </c>
      <c r="J45" s="681">
        <f t="shared" si="36"/>
        <v>950</v>
      </c>
      <c r="K45" s="681">
        <f t="shared" si="37"/>
        <v>1600</v>
      </c>
      <c r="L45" s="681">
        <f t="shared" si="38"/>
        <v>950</v>
      </c>
      <c r="M45" s="681">
        <f t="shared" si="39"/>
        <v>1600</v>
      </c>
      <c r="N45" s="681">
        <f t="shared" si="40"/>
        <v>1050</v>
      </c>
      <c r="O45" s="681">
        <f t="shared" si="41"/>
        <v>1800</v>
      </c>
      <c r="P45" s="681">
        <f t="shared" si="42"/>
        <v>950</v>
      </c>
      <c r="Q45" s="681">
        <f t="shared" si="43"/>
        <v>1600</v>
      </c>
      <c r="R45" s="681">
        <f t="shared" si="44"/>
        <v>1250</v>
      </c>
      <c r="S45" s="681">
        <f t="shared" si="45"/>
        <v>2050</v>
      </c>
      <c r="T45" s="681">
        <f t="shared" si="46"/>
        <v>1250</v>
      </c>
      <c r="U45" s="682">
        <f t="shared" si="47"/>
        <v>2150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-100</v>
      </c>
      <c r="F46" s="724">
        <v>400</v>
      </c>
      <c r="G46" s="725">
        <v>800</v>
      </c>
      <c r="H46" s="726">
        <f>$H$32+$D46+$F46+H$27+H$28</f>
        <v>1150</v>
      </c>
      <c r="I46" s="727">
        <f>$I$32+$E46+$G46+I$27+I$28</f>
        <v>2100</v>
      </c>
      <c r="J46" s="728">
        <f t="shared" ref="J46" si="48">$H$32+$D46+$F46+J$27+J$28</f>
        <v>1150</v>
      </c>
      <c r="K46" s="728">
        <f t="shared" ref="K46" si="49">$I$32+$E46+$G46+K$27+K$28</f>
        <v>2100</v>
      </c>
      <c r="L46" s="728">
        <f t="shared" ref="L46" si="50">$H$32+$D46+$F46+L$27+L$28</f>
        <v>1150</v>
      </c>
      <c r="M46" s="728">
        <f t="shared" ref="M46" si="51">$I$32+$E46+$G46+M$27+M$28</f>
        <v>2100</v>
      </c>
      <c r="N46" s="728">
        <f t="shared" ref="N46" si="52">$H$32+$D46+$F46+N$27+N$28</f>
        <v>1250</v>
      </c>
      <c r="O46" s="728">
        <f t="shared" ref="O46" si="53">$I$32+$E46+$G46+O$27+O$28</f>
        <v>2300</v>
      </c>
      <c r="P46" s="728">
        <f t="shared" ref="P46" si="54">$H$32+$D46+$F46+P$27+P$28</f>
        <v>1150</v>
      </c>
      <c r="Q46" s="728">
        <f t="shared" ref="Q46" si="55">$I$32+$E46+$G46+Q$27+Q$28</f>
        <v>2100</v>
      </c>
      <c r="R46" s="728">
        <f t="shared" ref="R46" si="56">$H$32+$D46+$F46+R$27+R$28</f>
        <v>1450</v>
      </c>
      <c r="S46" s="728">
        <f t="shared" ref="S46" si="57">$I$32+$E46+$G46+S$27+S$28</f>
        <v>2550</v>
      </c>
      <c r="T46" s="728">
        <f t="shared" ref="T46" si="58">$H$32+$D46+$F46+T$27+T$28</f>
        <v>1450</v>
      </c>
      <c r="U46" s="729">
        <f t="shared" ref="U46" si="59">$I$32+$E46+$G46+U$27+U$28</f>
        <v>2650</v>
      </c>
    </row>
  </sheetData>
  <mergeCells count="17">
    <mergeCell ref="B3:C3"/>
    <mergeCell ref="A5:C5"/>
    <mergeCell ref="D25:E25"/>
    <mergeCell ref="H25:I25"/>
    <mergeCell ref="J25:K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L25:M25"/>
  </mergeCells>
  <conditionalFormatting sqref="C47:G65440 D29:U29">
    <cfRule type="cellIs" dxfId="15" priority="1" stopIfTrue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46"/>
  <sheetViews>
    <sheetView topLeftCell="A7" zoomScaleNormal="100" workbookViewId="0">
      <selection activeCell="H32" sqref="H32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2">
        <v>42660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42674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" x14ac:dyDescent="0.2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622"/>
      <c r="M10" s="622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622"/>
      <c r="M11" s="622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622"/>
      <c r="M12" s="622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622"/>
      <c r="M13" s="622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622"/>
      <c r="M14" s="622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622"/>
      <c r="M15" s="622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622"/>
      <c r="M16" s="622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622"/>
      <c r="M17" s="622"/>
    </row>
    <row r="18" spans="1:21" s="626" customFormat="1" ht="15" x14ac:dyDescent="0.2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622"/>
      <c r="M18" s="622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27.7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15.75" hidden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550</v>
      </c>
      <c r="I30" s="670">
        <v>900</v>
      </c>
      <c r="J30" s="671">
        <f>$H30+J$27+J$28</f>
        <v>550</v>
      </c>
      <c r="K30" s="671">
        <f>$I30+K$27+K$28</f>
        <v>900</v>
      </c>
      <c r="L30" s="671">
        <f t="shared" ref="L30:L32" si="0">$H30+L$27+L$28</f>
        <v>550</v>
      </c>
      <c r="M30" s="671">
        <f t="shared" ref="M30:M32" si="1">$I30+M$27+M$28</f>
        <v>900</v>
      </c>
      <c r="N30" s="671">
        <f t="shared" ref="N30:N32" si="2">$H30+N$27+N$28</f>
        <v>650</v>
      </c>
      <c r="O30" s="671">
        <f t="shared" ref="O30:O32" si="3">$I30+O$27+O$28</f>
        <v>1100</v>
      </c>
      <c r="P30" s="671">
        <f t="shared" ref="P30:P32" si="4">$H30+P$27+P$28</f>
        <v>550</v>
      </c>
      <c r="Q30" s="671">
        <f t="shared" ref="Q30:Q32" si="5">$I30+Q$27+Q$28</f>
        <v>900</v>
      </c>
      <c r="R30" s="671">
        <f>$H30+R$27+R$28</f>
        <v>850</v>
      </c>
      <c r="S30" s="671">
        <f>$I30+S$27+S$28</f>
        <v>1350</v>
      </c>
      <c r="T30" s="671">
        <f t="shared" ref="T30:T32" si="6">$H30+T$27+T$28</f>
        <v>850</v>
      </c>
      <c r="U30" s="672">
        <f t="shared" ref="U30:U32" si="7">$I30+U$27+U$28</f>
        <v>1450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8">$H$30+$D31+$F31+H$27+H$28</f>
        <v>550</v>
      </c>
      <c r="I31" s="681">
        <f t="shared" ref="I31" si="9">$I$30+$E31+$G31+I$27+I$28</f>
        <v>900</v>
      </c>
      <c r="J31" s="681">
        <f t="shared" ref="J31" si="10">$H$30+$D31+$F31+J$27+J$28</f>
        <v>550</v>
      </c>
      <c r="K31" s="681">
        <f t="shared" ref="K31" si="11">$I$30+$E31+$G31+K$27+K$28</f>
        <v>900</v>
      </c>
      <c r="L31" s="681">
        <f t="shared" ref="L31" si="12">$H$30+$D31+$F31+L$27+L$28</f>
        <v>550</v>
      </c>
      <c r="M31" s="681">
        <f t="shared" ref="M31" si="13">$I$30+$E31+$G31+M$27+M$28</f>
        <v>900</v>
      </c>
      <c r="N31" s="681">
        <f t="shared" ref="N31" si="14">$H$30+$D31+$F31+N$27+N$28</f>
        <v>650</v>
      </c>
      <c r="O31" s="681">
        <f t="shared" ref="O31" si="15">$I$30+$E31+$G31+O$27+O$28</f>
        <v>1100</v>
      </c>
      <c r="P31" s="681">
        <f t="shared" ref="P31" si="16">$H$30+$D31+$F31+P$27+P$28</f>
        <v>550</v>
      </c>
      <c r="Q31" s="681">
        <f t="shared" ref="Q31" si="17">$I$30+$E31+$G31+Q$27+Q$28</f>
        <v>900</v>
      </c>
      <c r="R31" s="681">
        <f t="shared" ref="R31" si="18">$H$30+$D31+$F31+R$27+R$28</f>
        <v>850</v>
      </c>
      <c r="S31" s="681">
        <f t="shared" ref="S31" si="19">$I$30+$E31+$G31+S$27+S$28</f>
        <v>1350</v>
      </c>
      <c r="T31" s="681">
        <f t="shared" ref="T31" si="20">$H$30+$D31+$F31+T$27+T$28</f>
        <v>850</v>
      </c>
      <c r="U31" s="682">
        <f t="shared" ref="U31" si="21">$I$30+$E31+$G31+U$27+U$28</f>
        <v>1450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800</v>
      </c>
      <c r="I32" s="690">
        <v>1400</v>
      </c>
      <c r="J32" s="691">
        <f>$H$32+$D32+$F32+J$27+J$28</f>
        <v>800</v>
      </c>
      <c r="K32" s="691">
        <f>$I$32+$E32+$G32+K$27+K$28</f>
        <v>1400</v>
      </c>
      <c r="L32" s="691">
        <f t="shared" si="0"/>
        <v>800</v>
      </c>
      <c r="M32" s="691">
        <f t="shared" si="1"/>
        <v>1400</v>
      </c>
      <c r="N32" s="691">
        <f t="shared" si="2"/>
        <v>900</v>
      </c>
      <c r="O32" s="691">
        <f t="shared" si="3"/>
        <v>1600</v>
      </c>
      <c r="P32" s="691">
        <f t="shared" si="4"/>
        <v>800</v>
      </c>
      <c r="Q32" s="691">
        <f t="shared" si="5"/>
        <v>1400</v>
      </c>
      <c r="R32" s="691">
        <f>$H32+R$27+R$28</f>
        <v>1100</v>
      </c>
      <c r="S32" s="691">
        <f>$I32+S$27+S$28</f>
        <v>1850</v>
      </c>
      <c r="T32" s="691">
        <f t="shared" si="6"/>
        <v>1100</v>
      </c>
      <c r="U32" s="692">
        <f t="shared" si="7"/>
        <v>1950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800</v>
      </c>
      <c r="I33" s="681">
        <f>$I$32+$E33+$G33+I$27+I$28</f>
        <v>1400</v>
      </c>
      <c r="J33" s="681">
        <f t="shared" ref="J33:J42" si="22">$H$32+$D33+$F33+J$27+J$28</f>
        <v>800</v>
      </c>
      <c r="K33" s="681">
        <f t="shared" ref="K33:K42" si="23">$I$32+$E33+$G33+K$27+K$28</f>
        <v>1400</v>
      </c>
      <c r="L33" s="681">
        <f t="shared" ref="L33:L42" si="24">$H$32+$D33+$F33+L$27+L$28</f>
        <v>800</v>
      </c>
      <c r="M33" s="681">
        <f t="shared" ref="M33:M42" si="25">$I$32+$E33+$G33+M$27+M$28</f>
        <v>1400</v>
      </c>
      <c r="N33" s="681">
        <f t="shared" ref="N33:N42" si="26">$H$32+$D33+$F33+N$27+N$28</f>
        <v>900</v>
      </c>
      <c r="O33" s="681">
        <f t="shared" ref="O33:O42" si="27">$I$32+$E33+$G33+O$27+O$28</f>
        <v>1600</v>
      </c>
      <c r="P33" s="681">
        <f t="shared" ref="P33:P42" si="28">$H$32+$D33+$F33+P$27+P$28</f>
        <v>800</v>
      </c>
      <c r="Q33" s="681">
        <f t="shared" ref="Q33:Q42" si="29">$I$32+$E33+$G33+Q$27+Q$28</f>
        <v>1400</v>
      </c>
      <c r="R33" s="681">
        <f t="shared" ref="R33:R42" si="30">$H$32+$D33+$F33+R$27+R$28</f>
        <v>1100</v>
      </c>
      <c r="S33" s="681">
        <f t="shared" ref="S33:S42" si="31">$I$32+$E33+$G33+S$27+S$28</f>
        <v>1850</v>
      </c>
      <c r="T33" s="681">
        <f t="shared" ref="T33:T42" si="32">$H$32+$D33+$F33+T$27+T$28</f>
        <v>1100</v>
      </c>
      <c r="U33" s="682">
        <f t="shared" ref="U33:U42" si="33">$I$32+$E33+$G33+U$27+U$28</f>
        <v>1950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800</v>
      </c>
      <c r="I34" s="690">
        <v>1400</v>
      </c>
      <c r="J34" s="691">
        <f t="shared" si="22"/>
        <v>800</v>
      </c>
      <c r="K34" s="691">
        <f t="shared" si="23"/>
        <v>1400</v>
      </c>
      <c r="L34" s="691">
        <f t="shared" si="24"/>
        <v>800</v>
      </c>
      <c r="M34" s="691">
        <f t="shared" si="25"/>
        <v>1400</v>
      </c>
      <c r="N34" s="691">
        <f t="shared" si="26"/>
        <v>900</v>
      </c>
      <c r="O34" s="691">
        <f t="shared" si="27"/>
        <v>1600</v>
      </c>
      <c r="P34" s="691">
        <f t="shared" si="28"/>
        <v>800</v>
      </c>
      <c r="Q34" s="691">
        <f t="shared" si="29"/>
        <v>1400</v>
      </c>
      <c r="R34" s="691">
        <f t="shared" si="30"/>
        <v>1100</v>
      </c>
      <c r="S34" s="691">
        <f t="shared" si="31"/>
        <v>1850</v>
      </c>
      <c r="T34" s="691">
        <f t="shared" si="32"/>
        <v>1100</v>
      </c>
      <c r="U34" s="692">
        <f t="shared" si="33"/>
        <v>1950</v>
      </c>
    </row>
    <row r="35" spans="1:21" ht="15" x14ac:dyDescent="0.2">
      <c r="A35" s="673"/>
      <c r="B35" s="693" t="s">
        <v>134</v>
      </c>
      <c r="C35" s="694"/>
      <c r="D35" s="695">
        <v>-300</v>
      </c>
      <c r="E35" s="696">
        <v>-600</v>
      </c>
      <c r="F35" s="696">
        <v>400</v>
      </c>
      <c r="G35" s="697">
        <v>800</v>
      </c>
      <c r="H35" s="680">
        <f t="shared" ref="H35:H42" si="34">$H$32+$D35+$F35+H$27+H$28</f>
        <v>900</v>
      </c>
      <c r="I35" s="681">
        <f t="shared" ref="I35:I42" si="35">$I$32+$E35+$G35+I$27+I$28</f>
        <v>1600</v>
      </c>
      <c r="J35" s="681">
        <f t="shared" si="22"/>
        <v>900</v>
      </c>
      <c r="K35" s="681">
        <f t="shared" si="23"/>
        <v>1600</v>
      </c>
      <c r="L35" s="681">
        <f t="shared" si="24"/>
        <v>900</v>
      </c>
      <c r="M35" s="681">
        <f t="shared" si="25"/>
        <v>1600</v>
      </c>
      <c r="N35" s="681">
        <f t="shared" si="26"/>
        <v>1000</v>
      </c>
      <c r="O35" s="681">
        <f t="shared" si="27"/>
        <v>1800</v>
      </c>
      <c r="P35" s="681">
        <f t="shared" si="28"/>
        <v>900</v>
      </c>
      <c r="Q35" s="681">
        <f t="shared" si="29"/>
        <v>1600</v>
      </c>
      <c r="R35" s="681">
        <f t="shared" si="30"/>
        <v>1200</v>
      </c>
      <c r="S35" s="681">
        <f t="shared" si="31"/>
        <v>2050</v>
      </c>
      <c r="T35" s="681">
        <f t="shared" si="32"/>
        <v>1200</v>
      </c>
      <c r="U35" s="682">
        <f t="shared" si="33"/>
        <v>2150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400</v>
      </c>
      <c r="G36" s="688">
        <v>800</v>
      </c>
      <c r="H36" s="702">
        <f t="shared" si="34"/>
        <v>1200</v>
      </c>
      <c r="I36" s="691">
        <f t="shared" si="35"/>
        <v>2200</v>
      </c>
      <c r="J36" s="691">
        <f t="shared" si="22"/>
        <v>1200</v>
      </c>
      <c r="K36" s="691">
        <f t="shared" si="23"/>
        <v>2200</v>
      </c>
      <c r="L36" s="691">
        <f t="shared" si="24"/>
        <v>1200</v>
      </c>
      <c r="M36" s="691">
        <f t="shared" si="25"/>
        <v>2200</v>
      </c>
      <c r="N36" s="691">
        <f t="shared" si="26"/>
        <v>1300</v>
      </c>
      <c r="O36" s="691">
        <f t="shared" si="27"/>
        <v>2400</v>
      </c>
      <c r="P36" s="691">
        <f t="shared" si="28"/>
        <v>1200</v>
      </c>
      <c r="Q36" s="691">
        <f t="shared" si="29"/>
        <v>2200</v>
      </c>
      <c r="R36" s="691">
        <f t="shared" si="30"/>
        <v>1500</v>
      </c>
      <c r="S36" s="691">
        <f t="shared" si="31"/>
        <v>2650</v>
      </c>
      <c r="T36" s="691">
        <f t="shared" si="32"/>
        <v>1500</v>
      </c>
      <c r="U36" s="692">
        <f t="shared" si="33"/>
        <v>2750</v>
      </c>
    </row>
    <row r="37" spans="1:21" ht="15" x14ac:dyDescent="0.2">
      <c r="A37" s="673"/>
      <c r="B37" s="693" t="s">
        <v>136</v>
      </c>
      <c r="C37" s="694"/>
      <c r="D37" s="695">
        <v>-200</v>
      </c>
      <c r="E37" s="696">
        <v>-400</v>
      </c>
      <c r="F37" s="696">
        <v>300</v>
      </c>
      <c r="G37" s="697">
        <v>600</v>
      </c>
      <c r="H37" s="680">
        <f t="shared" si="34"/>
        <v>900</v>
      </c>
      <c r="I37" s="681">
        <f t="shared" si="35"/>
        <v>1600</v>
      </c>
      <c r="J37" s="681">
        <f t="shared" si="22"/>
        <v>900</v>
      </c>
      <c r="K37" s="681">
        <f t="shared" si="23"/>
        <v>1600</v>
      </c>
      <c r="L37" s="681">
        <f t="shared" si="24"/>
        <v>900</v>
      </c>
      <c r="M37" s="681">
        <f t="shared" si="25"/>
        <v>1600</v>
      </c>
      <c r="N37" s="681">
        <f t="shared" si="26"/>
        <v>1000</v>
      </c>
      <c r="O37" s="681">
        <f t="shared" si="27"/>
        <v>1800</v>
      </c>
      <c r="P37" s="681">
        <f t="shared" si="28"/>
        <v>900</v>
      </c>
      <c r="Q37" s="681">
        <f t="shared" si="29"/>
        <v>1600</v>
      </c>
      <c r="R37" s="681">
        <f t="shared" si="30"/>
        <v>1200</v>
      </c>
      <c r="S37" s="681">
        <f t="shared" si="31"/>
        <v>2050</v>
      </c>
      <c r="T37" s="681">
        <f t="shared" si="32"/>
        <v>1200</v>
      </c>
      <c r="U37" s="682">
        <f t="shared" si="33"/>
        <v>2150</v>
      </c>
    </row>
    <row r="38" spans="1:21" ht="15" x14ac:dyDescent="0.2">
      <c r="A38" s="673"/>
      <c r="B38" s="698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4"/>
        <v>1000</v>
      </c>
      <c r="I38" s="691">
        <f t="shared" si="35"/>
        <v>1800</v>
      </c>
      <c r="J38" s="691">
        <f t="shared" si="22"/>
        <v>1000</v>
      </c>
      <c r="K38" s="691">
        <f t="shared" si="23"/>
        <v>1800</v>
      </c>
      <c r="L38" s="691">
        <f t="shared" si="24"/>
        <v>1000</v>
      </c>
      <c r="M38" s="691">
        <f t="shared" si="25"/>
        <v>1800</v>
      </c>
      <c r="N38" s="691">
        <f t="shared" si="26"/>
        <v>1100</v>
      </c>
      <c r="O38" s="691">
        <f t="shared" si="27"/>
        <v>2000</v>
      </c>
      <c r="P38" s="691">
        <f t="shared" si="28"/>
        <v>1000</v>
      </c>
      <c r="Q38" s="691">
        <f t="shared" si="29"/>
        <v>1800</v>
      </c>
      <c r="R38" s="691">
        <f t="shared" si="30"/>
        <v>1300</v>
      </c>
      <c r="S38" s="691">
        <f t="shared" si="31"/>
        <v>2250</v>
      </c>
      <c r="T38" s="691">
        <f t="shared" si="32"/>
        <v>1300</v>
      </c>
      <c r="U38" s="692">
        <f t="shared" si="33"/>
        <v>2350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4"/>
        <v>1000</v>
      </c>
      <c r="I39" s="681">
        <f t="shared" si="35"/>
        <v>1800</v>
      </c>
      <c r="J39" s="681">
        <f t="shared" si="22"/>
        <v>1000</v>
      </c>
      <c r="K39" s="681">
        <f t="shared" si="23"/>
        <v>1800</v>
      </c>
      <c r="L39" s="681">
        <f t="shared" si="24"/>
        <v>1000</v>
      </c>
      <c r="M39" s="681">
        <f t="shared" si="25"/>
        <v>1800</v>
      </c>
      <c r="N39" s="681">
        <f t="shared" si="26"/>
        <v>1100</v>
      </c>
      <c r="O39" s="681">
        <f t="shared" si="27"/>
        <v>2000</v>
      </c>
      <c r="P39" s="681">
        <f t="shared" si="28"/>
        <v>1000</v>
      </c>
      <c r="Q39" s="681">
        <f t="shared" si="29"/>
        <v>1800</v>
      </c>
      <c r="R39" s="681">
        <f t="shared" si="30"/>
        <v>1300</v>
      </c>
      <c r="S39" s="681">
        <f t="shared" si="31"/>
        <v>2250</v>
      </c>
      <c r="T39" s="681">
        <f t="shared" si="32"/>
        <v>1300</v>
      </c>
      <c r="U39" s="682">
        <f t="shared" si="33"/>
        <v>2350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4"/>
        <v>1000</v>
      </c>
      <c r="I40" s="691">
        <f t="shared" si="35"/>
        <v>1800</v>
      </c>
      <c r="J40" s="691">
        <f t="shared" si="22"/>
        <v>1000</v>
      </c>
      <c r="K40" s="691">
        <f t="shared" si="23"/>
        <v>1800</v>
      </c>
      <c r="L40" s="691">
        <f t="shared" si="24"/>
        <v>1000</v>
      </c>
      <c r="M40" s="691">
        <f t="shared" si="25"/>
        <v>1800</v>
      </c>
      <c r="N40" s="691">
        <f t="shared" si="26"/>
        <v>1100</v>
      </c>
      <c r="O40" s="691">
        <f t="shared" si="27"/>
        <v>2000</v>
      </c>
      <c r="P40" s="691">
        <f t="shared" si="28"/>
        <v>1000</v>
      </c>
      <c r="Q40" s="691">
        <f t="shared" si="29"/>
        <v>1800</v>
      </c>
      <c r="R40" s="691">
        <f t="shared" si="30"/>
        <v>1300</v>
      </c>
      <c r="S40" s="691">
        <f t="shared" si="31"/>
        <v>2250</v>
      </c>
      <c r="T40" s="691">
        <f t="shared" si="32"/>
        <v>1300</v>
      </c>
      <c r="U40" s="692">
        <f t="shared" si="33"/>
        <v>2350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4"/>
        <v>1200</v>
      </c>
      <c r="I41" s="681">
        <f t="shared" si="35"/>
        <v>2200</v>
      </c>
      <c r="J41" s="681">
        <f t="shared" si="22"/>
        <v>1200</v>
      </c>
      <c r="K41" s="681">
        <f t="shared" si="23"/>
        <v>2200</v>
      </c>
      <c r="L41" s="681">
        <f t="shared" si="24"/>
        <v>1200</v>
      </c>
      <c r="M41" s="681">
        <f t="shared" si="25"/>
        <v>2200</v>
      </c>
      <c r="N41" s="681">
        <f t="shared" si="26"/>
        <v>1300</v>
      </c>
      <c r="O41" s="681">
        <f t="shared" si="27"/>
        <v>2400</v>
      </c>
      <c r="P41" s="681">
        <f t="shared" si="28"/>
        <v>1200</v>
      </c>
      <c r="Q41" s="681">
        <f t="shared" si="29"/>
        <v>2200</v>
      </c>
      <c r="R41" s="681">
        <f t="shared" si="30"/>
        <v>1500</v>
      </c>
      <c r="S41" s="681">
        <f t="shared" si="31"/>
        <v>2650</v>
      </c>
      <c r="T41" s="681">
        <f t="shared" si="32"/>
        <v>1500</v>
      </c>
      <c r="U41" s="682">
        <f t="shared" si="33"/>
        <v>2750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4"/>
        <v>1200</v>
      </c>
      <c r="I42" s="691">
        <f t="shared" si="35"/>
        <v>2200</v>
      </c>
      <c r="J42" s="691">
        <f t="shared" si="22"/>
        <v>1200</v>
      </c>
      <c r="K42" s="691">
        <f t="shared" si="23"/>
        <v>2200</v>
      </c>
      <c r="L42" s="691">
        <f t="shared" si="24"/>
        <v>1200</v>
      </c>
      <c r="M42" s="691">
        <f t="shared" si="25"/>
        <v>2200</v>
      </c>
      <c r="N42" s="691">
        <f t="shared" si="26"/>
        <v>1300</v>
      </c>
      <c r="O42" s="691">
        <f t="shared" si="27"/>
        <v>2400</v>
      </c>
      <c r="P42" s="691">
        <f t="shared" si="28"/>
        <v>1200</v>
      </c>
      <c r="Q42" s="691">
        <f t="shared" si="29"/>
        <v>2200</v>
      </c>
      <c r="R42" s="691">
        <f t="shared" si="30"/>
        <v>1500</v>
      </c>
      <c r="S42" s="691">
        <f t="shared" si="31"/>
        <v>2650</v>
      </c>
      <c r="T42" s="691">
        <f t="shared" si="32"/>
        <v>1500</v>
      </c>
      <c r="U42" s="692">
        <f t="shared" si="33"/>
        <v>2750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600</v>
      </c>
      <c r="I44" s="690">
        <v>1200</v>
      </c>
      <c r="J44" s="703">
        <f t="shared" si="36"/>
        <v>600</v>
      </c>
      <c r="K44" s="703">
        <f t="shared" si="37"/>
        <v>1200</v>
      </c>
      <c r="L44" s="703">
        <f t="shared" si="38"/>
        <v>600</v>
      </c>
      <c r="M44" s="703">
        <f t="shared" si="39"/>
        <v>1200</v>
      </c>
      <c r="N44" s="703">
        <f t="shared" si="40"/>
        <v>700</v>
      </c>
      <c r="O44" s="703">
        <f t="shared" si="41"/>
        <v>1400</v>
      </c>
      <c r="P44" s="703">
        <f t="shared" si="42"/>
        <v>600</v>
      </c>
      <c r="Q44" s="703">
        <f t="shared" si="43"/>
        <v>1200</v>
      </c>
      <c r="R44" s="703">
        <f t="shared" si="44"/>
        <v>900</v>
      </c>
      <c r="S44" s="703">
        <f t="shared" si="45"/>
        <v>1650</v>
      </c>
      <c r="T44" s="703">
        <f t="shared" si="46"/>
        <v>900</v>
      </c>
      <c r="U44" s="718">
        <f t="shared" si="47"/>
        <v>1750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950</v>
      </c>
      <c r="I45" s="690">
        <v>1600</v>
      </c>
      <c r="J45" s="681">
        <f t="shared" si="36"/>
        <v>950</v>
      </c>
      <c r="K45" s="681">
        <f t="shared" si="37"/>
        <v>1600</v>
      </c>
      <c r="L45" s="681">
        <f t="shared" si="38"/>
        <v>950</v>
      </c>
      <c r="M45" s="681">
        <f t="shared" si="39"/>
        <v>1600</v>
      </c>
      <c r="N45" s="681">
        <f t="shared" si="40"/>
        <v>1050</v>
      </c>
      <c r="O45" s="681">
        <f t="shared" si="41"/>
        <v>1800</v>
      </c>
      <c r="P45" s="681">
        <f t="shared" si="42"/>
        <v>950</v>
      </c>
      <c r="Q45" s="681">
        <f t="shared" si="43"/>
        <v>1600</v>
      </c>
      <c r="R45" s="681">
        <f t="shared" si="44"/>
        <v>1250</v>
      </c>
      <c r="S45" s="681">
        <f t="shared" si="45"/>
        <v>2050</v>
      </c>
      <c r="T45" s="681">
        <f t="shared" si="46"/>
        <v>1250</v>
      </c>
      <c r="U45" s="682">
        <f t="shared" si="47"/>
        <v>2150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-100</v>
      </c>
      <c r="F46" s="724">
        <v>400</v>
      </c>
      <c r="G46" s="725">
        <v>800</v>
      </c>
      <c r="H46" s="726">
        <f>$H$32+$D46+$F46+H$27+H$28</f>
        <v>1150</v>
      </c>
      <c r="I46" s="727">
        <f>$I$32+$E46+$G46+I$27+I$28</f>
        <v>2100</v>
      </c>
      <c r="J46" s="728">
        <f t="shared" ref="J46" si="48">$H$32+$D46+$F46+J$27+J$28</f>
        <v>1150</v>
      </c>
      <c r="K46" s="728">
        <f t="shared" ref="K46" si="49">$I$32+$E46+$G46+K$27+K$28</f>
        <v>2100</v>
      </c>
      <c r="L46" s="728">
        <f t="shared" ref="L46" si="50">$H$32+$D46+$F46+L$27+L$28</f>
        <v>1150</v>
      </c>
      <c r="M46" s="728">
        <f t="shared" ref="M46" si="51">$I$32+$E46+$G46+M$27+M$28</f>
        <v>2100</v>
      </c>
      <c r="N46" s="728">
        <f t="shared" ref="N46" si="52">$H$32+$D46+$F46+N$27+N$28</f>
        <v>1250</v>
      </c>
      <c r="O46" s="728">
        <f t="shared" ref="O46" si="53">$I$32+$E46+$G46+O$27+O$28</f>
        <v>2300</v>
      </c>
      <c r="P46" s="728">
        <f t="shared" ref="P46" si="54">$H$32+$D46+$F46+P$27+P$28</f>
        <v>1150</v>
      </c>
      <c r="Q46" s="728">
        <f t="shared" ref="Q46" si="55">$I$32+$E46+$G46+Q$27+Q$28</f>
        <v>2100</v>
      </c>
      <c r="R46" s="728">
        <f t="shared" ref="R46" si="56">$H$32+$D46+$F46+R$27+R$28</f>
        <v>1450</v>
      </c>
      <c r="S46" s="728">
        <f t="shared" ref="S46" si="57">$I$32+$E46+$G46+S$27+S$28</f>
        <v>2550</v>
      </c>
      <c r="T46" s="728">
        <f t="shared" ref="T46" si="58">$H$32+$D46+$F46+T$27+T$28</f>
        <v>1450</v>
      </c>
      <c r="U46" s="729">
        <f t="shared" ref="U46" si="59">$I$32+$E46+$G46+U$27+U$28</f>
        <v>2650</v>
      </c>
    </row>
  </sheetData>
  <mergeCells count="17">
    <mergeCell ref="B3:C3"/>
    <mergeCell ref="A5:C5"/>
    <mergeCell ref="D25:E25"/>
    <mergeCell ref="H25:I25"/>
    <mergeCell ref="J25:K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L25:M25"/>
  </mergeCells>
  <conditionalFormatting sqref="C47:G65440 D29:U29">
    <cfRule type="cellIs" dxfId="14" priority="1" stopIfTrue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46"/>
  <sheetViews>
    <sheetView zoomScaleNormal="100" workbookViewId="0">
      <selection activeCell="B4" sqref="B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5">
        <v>42675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42687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.75" thickBot="1" x14ac:dyDescent="0.25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1684" t="s">
        <v>192</v>
      </c>
      <c r="M10" s="1685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1686"/>
      <c r="M11" s="1687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1686"/>
      <c r="M12" s="1687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1686"/>
      <c r="M13" s="1687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1686"/>
      <c r="M14" s="1687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1686"/>
      <c r="M15" s="1687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1686"/>
      <c r="M16" s="1687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1686"/>
      <c r="M17" s="1687"/>
    </row>
    <row r="18" spans="1:21" s="626" customFormat="1" ht="15.75" thickBot="1" x14ac:dyDescent="0.25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1688"/>
      <c r="M18" s="1689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27.7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15.75" hidden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550</v>
      </c>
      <c r="I30" s="670">
        <v>900</v>
      </c>
      <c r="J30" s="671">
        <f>$H30+J$27+J$28</f>
        <v>550</v>
      </c>
      <c r="K30" s="671">
        <f>$I30+K$27+K$28</f>
        <v>900</v>
      </c>
      <c r="L30" s="671">
        <f t="shared" ref="L30:L32" si="0">$H30+L$27+L$28</f>
        <v>550</v>
      </c>
      <c r="M30" s="671">
        <f t="shared" ref="M30:M32" si="1">$I30+M$27+M$28</f>
        <v>900</v>
      </c>
      <c r="N30" s="671">
        <f>$H30+N$27+N$28</f>
        <v>650</v>
      </c>
      <c r="O30" s="671">
        <f t="shared" ref="O30:O32" si="2">$I30+O$27+O$28</f>
        <v>1100</v>
      </c>
      <c r="P30" s="671">
        <f t="shared" ref="P30:P32" si="3">$H30+P$27+P$28</f>
        <v>550</v>
      </c>
      <c r="Q30" s="671">
        <f t="shared" ref="Q30:Q32" si="4">$I30+Q$27+Q$28</f>
        <v>900</v>
      </c>
      <c r="R30" s="671">
        <f>$H30+R$27+R$28</f>
        <v>850</v>
      </c>
      <c r="S30" s="671">
        <f>$I30+S$27+S$28</f>
        <v>1350</v>
      </c>
      <c r="T30" s="671">
        <f t="shared" ref="T30:T32" si="5">$H30+T$27+T$28</f>
        <v>850</v>
      </c>
      <c r="U30" s="672">
        <f t="shared" ref="U30:U32" si="6">$I30+U$27+U$28</f>
        <v>1450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550</v>
      </c>
      <c r="I31" s="681">
        <f t="shared" ref="I31" si="8">$I$30+$E31+$G31+I$27+I$28</f>
        <v>900</v>
      </c>
      <c r="J31" s="681">
        <f t="shared" ref="J31" si="9">$H$30+$D31+$F31+J$27+J$28</f>
        <v>550</v>
      </c>
      <c r="K31" s="681">
        <f t="shared" ref="K31" si="10">$I$30+$E31+$G31+K$27+K$28</f>
        <v>900</v>
      </c>
      <c r="L31" s="681">
        <f t="shared" ref="L31" si="11">$H$30+$D31+$F31+L$27+L$28</f>
        <v>550</v>
      </c>
      <c r="M31" s="681">
        <f t="shared" ref="M31" si="12">$I$30+$E31+$G31+M$27+M$28</f>
        <v>900</v>
      </c>
      <c r="N31" s="681">
        <f t="shared" ref="N31" si="13">$H$30+$D31+$F31+N$27+N$28</f>
        <v>650</v>
      </c>
      <c r="O31" s="681">
        <f t="shared" ref="O31" si="14">$I$30+$E31+$G31+O$27+O$28</f>
        <v>1100</v>
      </c>
      <c r="P31" s="681">
        <f t="shared" ref="P31" si="15">$H$30+$D31+$F31+P$27+P$28</f>
        <v>550</v>
      </c>
      <c r="Q31" s="681">
        <f t="shared" ref="Q31" si="16">$I$30+$E31+$G31+Q$27+Q$28</f>
        <v>900</v>
      </c>
      <c r="R31" s="681">
        <f t="shared" ref="R31" si="17">$H$30+$D31+$F31+R$27+R$28</f>
        <v>850</v>
      </c>
      <c r="S31" s="681">
        <f t="shared" ref="S31" si="18">$I$30+$E31+$G31+S$27+S$28</f>
        <v>1350</v>
      </c>
      <c r="T31" s="681">
        <f t="shared" ref="T31" si="19">$H$30+$D31+$F31+T$27+T$28</f>
        <v>850</v>
      </c>
      <c r="U31" s="682">
        <f t="shared" ref="U31" si="20">$I$30+$E31+$G31+U$27+U$28</f>
        <v>1450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600</v>
      </c>
      <c r="I32" s="690">
        <v>1000</v>
      </c>
      <c r="J32" s="691">
        <f>$H$32+$D32+$F32+J$27+J$28</f>
        <v>600</v>
      </c>
      <c r="K32" s="691">
        <f>$I$32+$E32+$G32+K$27+K$28</f>
        <v>1000</v>
      </c>
      <c r="L32" s="691">
        <f t="shared" si="0"/>
        <v>600</v>
      </c>
      <c r="M32" s="691">
        <f t="shared" si="1"/>
        <v>1000</v>
      </c>
      <c r="N32" s="691">
        <f t="shared" ref="N32" si="21">$H32+N$27+N$28</f>
        <v>700</v>
      </c>
      <c r="O32" s="691">
        <f t="shared" si="2"/>
        <v>1200</v>
      </c>
      <c r="P32" s="691">
        <f t="shared" si="3"/>
        <v>600</v>
      </c>
      <c r="Q32" s="691">
        <f t="shared" si="4"/>
        <v>1000</v>
      </c>
      <c r="R32" s="691">
        <f>$H32+R$27+R$28</f>
        <v>900</v>
      </c>
      <c r="S32" s="691">
        <f>$I32+S$27+S$28</f>
        <v>1450</v>
      </c>
      <c r="T32" s="691">
        <f t="shared" si="5"/>
        <v>900</v>
      </c>
      <c r="U32" s="692">
        <f t="shared" si="6"/>
        <v>1550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600</v>
      </c>
      <c r="I33" s="681">
        <f>$I$32+$E33+$G33+I$27+I$28</f>
        <v>1000</v>
      </c>
      <c r="J33" s="681">
        <f t="shared" ref="J33:J42" si="22">$H$32+$D33+$F33+J$27+J$28</f>
        <v>600</v>
      </c>
      <c r="K33" s="681">
        <f t="shared" ref="K33:K42" si="23">$I$32+$E33+$G33+K$27+K$28</f>
        <v>1000</v>
      </c>
      <c r="L33" s="681">
        <f t="shared" ref="L33:L42" si="24">$H$32+$D33+$F33+L$27+L$28</f>
        <v>600</v>
      </c>
      <c r="M33" s="681">
        <f t="shared" ref="M33:M42" si="25">$I$32+$E33+$G33+M$27+M$28</f>
        <v>1000</v>
      </c>
      <c r="N33" s="681">
        <f t="shared" ref="N33:N42" si="26">$H$32+$D33+$F33+N$27+N$28</f>
        <v>700</v>
      </c>
      <c r="O33" s="681">
        <f t="shared" ref="O33:O42" si="27">$I$32+$E33+$G33+O$27+O$28</f>
        <v>1200</v>
      </c>
      <c r="P33" s="681">
        <f t="shared" ref="P33:P42" si="28">$H$32+$D33+$F33+P$27+P$28</f>
        <v>600</v>
      </c>
      <c r="Q33" s="681">
        <f t="shared" ref="Q33:Q42" si="29">$I$32+$E33+$G33+Q$27+Q$28</f>
        <v>1000</v>
      </c>
      <c r="R33" s="681">
        <f t="shared" ref="R33:R42" si="30">$H$32+$D33+$F33+R$27+R$28</f>
        <v>900</v>
      </c>
      <c r="S33" s="681">
        <f t="shared" ref="S33:S42" si="31">$I$32+$E33+$G33+S$27+S$28</f>
        <v>1450</v>
      </c>
      <c r="T33" s="681">
        <f t="shared" ref="T33:T42" si="32">$H$32+$D33+$F33+T$27+T$28</f>
        <v>900</v>
      </c>
      <c r="U33" s="682">
        <f t="shared" ref="U33:U42" si="33">$I$32+$E33+$G33+U$27+U$28</f>
        <v>1550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600</v>
      </c>
      <c r="I34" s="690">
        <v>1000</v>
      </c>
      <c r="J34" s="691">
        <f t="shared" si="22"/>
        <v>600</v>
      </c>
      <c r="K34" s="691">
        <f t="shared" si="23"/>
        <v>1000</v>
      </c>
      <c r="L34" s="691">
        <f t="shared" si="24"/>
        <v>600</v>
      </c>
      <c r="M34" s="691">
        <f t="shared" si="25"/>
        <v>1000</v>
      </c>
      <c r="N34" s="691">
        <f t="shared" si="26"/>
        <v>700</v>
      </c>
      <c r="O34" s="691">
        <f t="shared" si="27"/>
        <v>1200</v>
      </c>
      <c r="P34" s="691">
        <f t="shared" si="28"/>
        <v>600</v>
      </c>
      <c r="Q34" s="691">
        <f t="shared" si="29"/>
        <v>1000</v>
      </c>
      <c r="R34" s="691">
        <f t="shared" si="30"/>
        <v>900</v>
      </c>
      <c r="S34" s="691">
        <f t="shared" si="31"/>
        <v>1450</v>
      </c>
      <c r="T34" s="691">
        <f t="shared" si="32"/>
        <v>900</v>
      </c>
      <c r="U34" s="692">
        <f t="shared" si="33"/>
        <v>1550</v>
      </c>
    </row>
    <row r="35" spans="1:21" ht="15" x14ac:dyDescent="0.2">
      <c r="A35" s="673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600</v>
      </c>
      <c r="I35" s="681">
        <f t="shared" ref="I35:I42" si="34">$I$32+$E35+$G35+I$27+I$28</f>
        <v>1000</v>
      </c>
      <c r="J35" s="681">
        <f t="shared" si="22"/>
        <v>600</v>
      </c>
      <c r="K35" s="681">
        <f t="shared" si="23"/>
        <v>1000</v>
      </c>
      <c r="L35" s="681">
        <f t="shared" si="24"/>
        <v>600</v>
      </c>
      <c r="M35" s="681">
        <f t="shared" si="25"/>
        <v>1000</v>
      </c>
      <c r="N35" s="681">
        <f t="shared" si="26"/>
        <v>700</v>
      </c>
      <c r="O35" s="681">
        <f t="shared" si="27"/>
        <v>1200</v>
      </c>
      <c r="P35" s="681">
        <f t="shared" si="28"/>
        <v>600</v>
      </c>
      <c r="Q35" s="681">
        <f t="shared" si="29"/>
        <v>1000</v>
      </c>
      <c r="R35" s="681">
        <f t="shared" si="30"/>
        <v>900</v>
      </c>
      <c r="S35" s="681">
        <f t="shared" si="31"/>
        <v>1450</v>
      </c>
      <c r="T35" s="681">
        <f t="shared" si="32"/>
        <v>900</v>
      </c>
      <c r="U35" s="682">
        <f t="shared" si="33"/>
        <v>1550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600</v>
      </c>
      <c r="I36" s="691">
        <f t="shared" si="34"/>
        <v>1000</v>
      </c>
      <c r="J36" s="691">
        <f t="shared" si="22"/>
        <v>600</v>
      </c>
      <c r="K36" s="691">
        <f t="shared" si="23"/>
        <v>1000</v>
      </c>
      <c r="L36" s="691">
        <f t="shared" si="24"/>
        <v>600</v>
      </c>
      <c r="M36" s="691">
        <f t="shared" si="25"/>
        <v>1000</v>
      </c>
      <c r="N36" s="691">
        <f t="shared" si="26"/>
        <v>700</v>
      </c>
      <c r="O36" s="691">
        <f t="shared" si="27"/>
        <v>1200</v>
      </c>
      <c r="P36" s="691">
        <f t="shared" si="28"/>
        <v>600</v>
      </c>
      <c r="Q36" s="691">
        <f t="shared" si="29"/>
        <v>1000</v>
      </c>
      <c r="R36" s="691">
        <f t="shared" si="30"/>
        <v>900</v>
      </c>
      <c r="S36" s="691">
        <f t="shared" si="31"/>
        <v>1450</v>
      </c>
      <c r="T36" s="691">
        <f t="shared" si="32"/>
        <v>900</v>
      </c>
      <c r="U36" s="692">
        <f t="shared" si="33"/>
        <v>1550</v>
      </c>
    </row>
    <row r="37" spans="1:21" ht="15" x14ac:dyDescent="0.2">
      <c r="A37" s="673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600</v>
      </c>
      <c r="I37" s="681">
        <f t="shared" si="34"/>
        <v>1000</v>
      </c>
      <c r="J37" s="681">
        <f t="shared" si="22"/>
        <v>600</v>
      </c>
      <c r="K37" s="681">
        <f t="shared" si="23"/>
        <v>1000</v>
      </c>
      <c r="L37" s="681">
        <f t="shared" si="24"/>
        <v>600</v>
      </c>
      <c r="M37" s="681">
        <f t="shared" si="25"/>
        <v>1000</v>
      </c>
      <c r="N37" s="681">
        <f t="shared" si="26"/>
        <v>700</v>
      </c>
      <c r="O37" s="681">
        <f t="shared" si="27"/>
        <v>1200</v>
      </c>
      <c r="P37" s="681">
        <f t="shared" si="28"/>
        <v>600</v>
      </c>
      <c r="Q37" s="681">
        <f t="shared" si="29"/>
        <v>1000</v>
      </c>
      <c r="R37" s="681">
        <f t="shared" si="30"/>
        <v>900</v>
      </c>
      <c r="S37" s="681">
        <f t="shared" si="31"/>
        <v>1450</v>
      </c>
      <c r="T37" s="681">
        <f t="shared" si="32"/>
        <v>900</v>
      </c>
      <c r="U37" s="682">
        <f t="shared" si="33"/>
        <v>1550</v>
      </c>
    </row>
    <row r="38" spans="1:21" ht="15" x14ac:dyDescent="0.2">
      <c r="A38" s="673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800</v>
      </c>
      <c r="I38" s="691">
        <f t="shared" si="34"/>
        <v>1400</v>
      </c>
      <c r="J38" s="691">
        <f t="shared" si="22"/>
        <v>800</v>
      </c>
      <c r="K38" s="691">
        <f t="shared" si="23"/>
        <v>1400</v>
      </c>
      <c r="L38" s="691">
        <f t="shared" si="24"/>
        <v>800</v>
      </c>
      <c r="M38" s="691">
        <f t="shared" si="25"/>
        <v>1400</v>
      </c>
      <c r="N38" s="691">
        <f t="shared" si="26"/>
        <v>900</v>
      </c>
      <c r="O38" s="691">
        <f t="shared" si="27"/>
        <v>1600</v>
      </c>
      <c r="P38" s="691">
        <f t="shared" si="28"/>
        <v>800</v>
      </c>
      <c r="Q38" s="691">
        <f t="shared" si="29"/>
        <v>1400</v>
      </c>
      <c r="R38" s="691">
        <f t="shared" si="30"/>
        <v>1100</v>
      </c>
      <c r="S38" s="691">
        <f t="shared" si="31"/>
        <v>1850</v>
      </c>
      <c r="T38" s="691">
        <f t="shared" si="32"/>
        <v>1100</v>
      </c>
      <c r="U38" s="692">
        <f t="shared" si="33"/>
        <v>1950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800</v>
      </c>
      <c r="I39" s="681">
        <f t="shared" si="34"/>
        <v>1400</v>
      </c>
      <c r="J39" s="681">
        <f t="shared" si="22"/>
        <v>800</v>
      </c>
      <c r="K39" s="681">
        <f t="shared" si="23"/>
        <v>1400</v>
      </c>
      <c r="L39" s="681">
        <f t="shared" si="24"/>
        <v>800</v>
      </c>
      <c r="M39" s="681">
        <f t="shared" si="25"/>
        <v>1400</v>
      </c>
      <c r="N39" s="681">
        <f t="shared" si="26"/>
        <v>900</v>
      </c>
      <c r="O39" s="681">
        <f t="shared" si="27"/>
        <v>1600</v>
      </c>
      <c r="P39" s="681">
        <f t="shared" si="28"/>
        <v>800</v>
      </c>
      <c r="Q39" s="681">
        <f t="shared" si="29"/>
        <v>1400</v>
      </c>
      <c r="R39" s="681">
        <f t="shared" si="30"/>
        <v>1100</v>
      </c>
      <c r="S39" s="681">
        <f t="shared" si="31"/>
        <v>1850</v>
      </c>
      <c r="T39" s="681">
        <f t="shared" si="32"/>
        <v>1100</v>
      </c>
      <c r="U39" s="682">
        <f t="shared" si="33"/>
        <v>1950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800</v>
      </c>
      <c r="I40" s="691">
        <f t="shared" si="34"/>
        <v>1400</v>
      </c>
      <c r="J40" s="691">
        <f t="shared" si="22"/>
        <v>800</v>
      </c>
      <c r="K40" s="691">
        <f t="shared" si="23"/>
        <v>1400</v>
      </c>
      <c r="L40" s="691">
        <f t="shared" si="24"/>
        <v>800</v>
      </c>
      <c r="M40" s="691">
        <f t="shared" si="25"/>
        <v>1400</v>
      </c>
      <c r="N40" s="691">
        <f t="shared" si="26"/>
        <v>900</v>
      </c>
      <c r="O40" s="691">
        <f t="shared" si="27"/>
        <v>1600</v>
      </c>
      <c r="P40" s="691">
        <f t="shared" si="28"/>
        <v>800</v>
      </c>
      <c r="Q40" s="691">
        <f t="shared" si="29"/>
        <v>1400</v>
      </c>
      <c r="R40" s="691">
        <f t="shared" si="30"/>
        <v>1100</v>
      </c>
      <c r="S40" s="691">
        <f t="shared" si="31"/>
        <v>1850</v>
      </c>
      <c r="T40" s="691">
        <f t="shared" si="32"/>
        <v>1100</v>
      </c>
      <c r="U40" s="692">
        <f t="shared" si="33"/>
        <v>1950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1000</v>
      </c>
      <c r="I41" s="681">
        <f t="shared" si="34"/>
        <v>1800</v>
      </c>
      <c r="J41" s="681">
        <f t="shared" si="22"/>
        <v>1000</v>
      </c>
      <c r="K41" s="681">
        <f t="shared" si="23"/>
        <v>1800</v>
      </c>
      <c r="L41" s="681">
        <f t="shared" si="24"/>
        <v>1000</v>
      </c>
      <c r="M41" s="681">
        <f t="shared" si="25"/>
        <v>1800</v>
      </c>
      <c r="N41" s="681">
        <f t="shared" si="26"/>
        <v>1100</v>
      </c>
      <c r="O41" s="681">
        <f t="shared" si="27"/>
        <v>2000</v>
      </c>
      <c r="P41" s="681">
        <f t="shared" si="28"/>
        <v>1000</v>
      </c>
      <c r="Q41" s="681">
        <f t="shared" si="29"/>
        <v>1800</v>
      </c>
      <c r="R41" s="681">
        <f t="shared" si="30"/>
        <v>1300</v>
      </c>
      <c r="S41" s="681">
        <f t="shared" si="31"/>
        <v>2250</v>
      </c>
      <c r="T41" s="681">
        <f t="shared" si="32"/>
        <v>1300</v>
      </c>
      <c r="U41" s="682">
        <f t="shared" si="33"/>
        <v>2350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1000</v>
      </c>
      <c r="I42" s="691">
        <f t="shared" si="34"/>
        <v>1800</v>
      </c>
      <c r="J42" s="691">
        <f t="shared" si="22"/>
        <v>1000</v>
      </c>
      <c r="K42" s="691">
        <f t="shared" si="23"/>
        <v>1800</v>
      </c>
      <c r="L42" s="691">
        <f t="shared" si="24"/>
        <v>1000</v>
      </c>
      <c r="M42" s="691">
        <f t="shared" si="25"/>
        <v>1800</v>
      </c>
      <c r="N42" s="691">
        <f t="shared" si="26"/>
        <v>1100</v>
      </c>
      <c r="O42" s="691">
        <f t="shared" si="27"/>
        <v>2000</v>
      </c>
      <c r="P42" s="691">
        <f t="shared" si="28"/>
        <v>1000</v>
      </c>
      <c r="Q42" s="691">
        <f t="shared" si="29"/>
        <v>1800</v>
      </c>
      <c r="R42" s="691">
        <f t="shared" si="30"/>
        <v>1300</v>
      </c>
      <c r="S42" s="691">
        <f t="shared" si="31"/>
        <v>2250</v>
      </c>
      <c r="T42" s="691">
        <f t="shared" si="32"/>
        <v>1300</v>
      </c>
      <c r="U42" s="692">
        <f t="shared" si="33"/>
        <v>2350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550</v>
      </c>
      <c r="I44" s="690">
        <v>1100</v>
      </c>
      <c r="J44" s="703">
        <f t="shared" si="36"/>
        <v>550</v>
      </c>
      <c r="K44" s="703">
        <f t="shared" si="37"/>
        <v>1100</v>
      </c>
      <c r="L44" s="703">
        <f t="shared" si="38"/>
        <v>550</v>
      </c>
      <c r="M44" s="703">
        <f t="shared" si="39"/>
        <v>1100</v>
      </c>
      <c r="N44" s="703">
        <f t="shared" si="40"/>
        <v>650</v>
      </c>
      <c r="O44" s="703">
        <f t="shared" si="41"/>
        <v>1300</v>
      </c>
      <c r="P44" s="703">
        <f t="shared" si="42"/>
        <v>550</v>
      </c>
      <c r="Q44" s="703">
        <f t="shared" si="43"/>
        <v>1100</v>
      </c>
      <c r="R44" s="703">
        <f t="shared" si="44"/>
        <v>850</v>
      </c>
      <c r="S44" s="703">
        <f t="shared" si="45"/>
        <v>1550</v>
      </c>
      <c r="T44" s="703">
        <f t="shared" si="46"/>
        <v>850</v>
      </c>
      <c r="U44" s="718">
        <f t="shared" si="47"/>
        <v>1650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800</v>
      </c>
      <c r="I45" s="690">
        <v>1400</v>
      </c>
      <c r="J45" s="681">
        <f t="shared" si="36"/>
        <v>800</v>
      </c>
      <c r="K45" s="681">
        <f t="shared" si="37"/>
        <v>1400</v>
      </c>
      <c r="L45" s="681">
        <f t="shared" si="38"/>
        <v>800</v>
      </c>
      <c r="M45" s="681">
        <f t="shared" si="39"/>
        <v>1400</v>
      </c>
      <c r="N45" s="681">
        <f t="shared" si="40"/>
        <v>900</v>
      </c>
      <c r="O45" s="681">
        <f t="shared" si="41"/>
        <v>1600</v>
      </c>
      <c r="P45" s="681">
        <f t="shared" si="42"/>
        <v>800</v>
      </c>
      <c r="Q45" s="681">
        <f t="shared" si="43"/>
        <v>1400</v>
      </c>
      <c r="R45" s="681">
        <f t="shared" si="44"/>
        <v>1100</v>
      </c>
      <c r="S45" s="681">
        <f t="shared" si="45"/>
        <v>1850</v>
      </c>
      <c r="T45" s="681">
        <f t="shared" si="46"/>
        <v>1100</v>
      </c>
      <c r="U45" s="682">
        <f t="shared" si="47"/>
        <v>1950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-200</v>
      </c>
      <c r="F46" s="724">
        <v>400</v>
      </c>
      <c r="G46" s="725">
        <v>800</v>
      </c>
      <c r="H46" s="726">
        <f>$H$32+$D46+$F46+H$27+H$28</f>
        <v>950</v>
      </c>
      <c r="I46" s="727">
        <f>$I$32+$E46+$G46+I$27+I$28</f>
        <v>1600</v>
      </c>
      <c r="J46" s="728">
        <f t="shared" ref="J46" si="48">$H$32+$D46+$F46+J$27+J$28</f>
        <v>950</v>
      </c>
      <c r="K46" s="728">
        <f t="shared" ref="K46" si="49">$I$32+$E46+$G46+K$27+K$28</f>
        <v>1600</v>
      </c>
      <c r="L46" s="728">
        <f t="shared" ref="L46" si="50">$H$32+$D46+$F46+L$27+L$28</f>
        <v>950</v>
      </c>
      <c r="M46" s="728">
        <f t="shared" ref="M46" si="51">$I$32+$E46+$G46+M$27+M$28</f>
        <v>1600</v>
      </c>
      <c r="N46" s="728">
        <f t="shared" ref="N46" si="52">$H$32+$D46+$F46+N$27+N$28</f>
        <v>1050</v>
      </c>
      <c r="O46" s="728">
        <f t="shared" ref="O46" si="53">$I$32+$E46+$G46+O$27+O$28</f>
        <v>1800</v>
      </c>
      <c r="P46" s="728">
        <f t="shared" ref="P46" si="54">$H$32+$D46+$F46+P$27+P$28</f>
        <v>950</v>
      </c>
      <c r="Q46" s="728">
        <f t="shared" ref="Q46" si="55">$I$32+$E46+$G46+Q$27+Q$28</f>
        <v>1600</v>
      </c>
      <c r="R46" s="728">
        <f t="shared" ref="R46" si="56">$H$32+$D46+$F46+R$27+R$28</f>
        <v>1250</v>
      </c>
      <c r="S46" s="728">
        <f t="shared" ref="S46" si="57">$I$32+$E46+$G46+S$27+S$28</f>
        <v>2050</v>
      </c>
      <c r="T46" s="728">
        <f t="shared" ref="T46" si="58">$H$32+$D46+$F46+T$27+T$28</f>
        <v>1250</v>
      </c>
      <c r="U46" s="729">
        <f t="shared" ref="U46" si="59">$I$32+$E46+$G46+U$27+U$28</f>
        <v>2150</v>
      </c>
    </row>
  </sheetData>
  <mergeCells count="18">
    <mergeCell ref="B3:C3"/>
    <mergeCell ref="A5:C5"/>
    <mergeCell ref="L10:M18"/>
    <mergeCell ref="D25:E25"/>
    <mergeCell ref="H25:I25"/>
    <mergeCell ref="J25:K25"/>
    <mergeCell ref="L25:M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</mergeCells>
  <conditionalFormatting sqref="C47:G65440 D29:U29">
    <cfRule type="cellIs" dxfId="13" priority="1" stopIfTrue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46"/>
  <sheetViews>
    <sheetView topLeftCell="B1" zoomScaleNormal="100" workbookViewId="0">
      <selection activeCell="B4" sqref="B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6">
        <v>42688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42695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.75" thickBot="1" x14ac:dyDescent="0.25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1684" t="s">
        <v>192</v>
      </c>
      <c r="M10" s="1685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1686"/>
      <c r="M11" s="1687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1686"/>
      <c r="M12" s="1687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1686"/>
      <c r="M13" s="1687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1686"/>
      <c r="M14" s="1687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1686"/>
      <c r="M15" s="1687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1686"/>
      <c r="M16" s="1687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1686"/>
      <c r="M17" s="1687"/>
    </row>
    <row r="18" spans="1:21" s="626" customFormat="1" ht="15.75" thickBot="1" x14ac:dyDescent="0.25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1688"/>
      <c r="M18" s="1689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89.2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500</v>
      </c>
      <c r="I30" s="670">
        <v>850</v>
      </c>
      <c r="J30" s="671">
        <f>$H30+J$27+J$28</f>
        <v>500</v>
      </c>
      <c r="K30" s="671">
        <f>$I30+K$27+K$28</f>
        <v>850</v>
      </c>
      <c r="L30" s="671">
        <f t="shared" ref="L30:L32" si="0">$H30+L$27+L$28</f>
        <v>500</v>
      </c>
      <c r="M30" s="671">
        <f t="shared" ref="M30:M32" si="1">$I30+M$27+M$28</f>
        <v>850</v>
      </c>
      <c r="N30" s="671">
        <f>$H30+N$27+N$28</f>
        <v>600</v>
      </c>
      <c r="O30" s="671">
        <f t="shared" ref="O30:O32" si="2">$I30+O$27+O$28</f>
        <v>1050</v>
      </c>
      <c r="P30" s="671">
        <f t="shared" ref="P30:P32" si="3">$H30+P$27+P$28</f>
        <v>500</v>
      </c>
      <c r="Q30" s="671">
        <f t="shared" ref="Q30:Q32" si="4">$I30+Q$27+Q$28</f>
        <v>850</v>
      </c>
      <c r="R30" s="671">
        <f>$H30+R$27+R$28</f>
        <v>800</v>
      </c>
      <c r="S30" s="671">
        <f>$I30+S$27+S$28</f>
        <v>1300</v>
      </c>
      <c r="T30" s="671">
        <f t="shared" ref="T30:T32" si="5">$H30+T$27+T$28</f>
        <v>800</v>
      </c>
      <c r="U30" s="672">
        <f t="shared" ref="U30:U32" si="6">$I30+U$27+U$28</f>
        <v>1400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500</v>
      </c>
      <c r="I31" s="681">
        <f t="shared" ref="I31" si="8">$I$30+$E31+$G31+I$27+I$28</f>
        <v>850</v>
      </c>
      <c r="J31" s="681">
        <f t="shared" ref="J31" si="9">$H$30+$D31+$F31+J$27+J$28</f>
        <v>500</v>
      </c>
      <c r="K31" s="681">
        <f t="shared" ref="K31" si="10">$I$30+$E31+$G31+K$27+K$28</f>
        <v>850</v>
      </c>
      <c r="L31" s="681">
        <f t="shared" ref="L31" si="11">$H$30+$D31+$F31+L$27+L$28</f>
        <v>500</v>
      </c>
      <c r="M31" s="681">
        <f t="shared" ref="M31" si="12">$I$30+$E31+$G31+M$27+M$28</f>
        <v>850</v>
      </c>
      <c r="N31" s="681">
        <f t="shared" ref="N31" si="13">$H$30+$D31+$F31+N$27+N$28</f>
        <v>600</v>
      </c>
      <c r="O31" s="681">
        <f t="shared" ref="O31" si="14">$I$30+$E31+$G31+O$27+O$28</f>
        <v>1050</v>
      </c>
      <c r="P31" s="681">
        <f t="shared" ref="P31" si="15">$H$30+$D31+$F31+P$27+P$28</f>
        <v>500</v>
      </c>
      <c r="Q31" s="681">
        <f t="shared" ref="Q31" si="16">$I$30+$E31+$G31+Q$27+Q$28</f>
        <v>850</v>
      </c>
      <c r="R31" s="681">
        <f t="shared" ref="R31" si="17">$H$30+$D31+$F31+R$27+R$28</f>
        <v>800</v>
      </c>
      <c r="S31" s="681">
        <f t="shared" ref="S31" si="18">$I$30+$E31+$G31+S$27+S$28</f>
        <v>1300</v>
      </c>
      <c r="T31" s="681">
        <f t="shared" ref="T31" si="19">$H$30+$D31+$F31+T$27+T$28</f>
        <v>800</v>
      </c>
      <c r="U31" s="682">
        <f t="shared" ref="U31" si="20">$I$30+$E31+$G31+U$27+U$28</f>
        <v>1400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600</v>
      </c>
      <c r="I32" s="690">
        <v>1000</v>
      </c>
      <c r="J32" s="691">
        <f>$H$32+$D32+$F32+J$27+J$28</f>
        <v>600</v>
      </c>
      <c r="K32" s="691">
        <f>$I$32+$E32+$G32+K$27+K$28</f>
        <v>1000</v>
      </c>
      <c r="L32" s="691">
        <f t="shared" si="0"/>
        <v>600</v>
      </c>
      <c r="M32" s="691">
        <f t="shared" si="1"/>
        <v>1000</v>
      </c>
      <c r="N32" s="691">
        <f t="shared" ref="N32" si="21">$H32+N$27+N$28</f>
        <v>700</v>
      </c>
      <c r="O32" s="691">
        <f t="shared" si="2"/>
        <v>1200</v>
      </c>
      <c r="P32" s="691">
        <f t="shared" si="3"/>
        <v>600</v>
      </c>
      <c r="Q32" s="691">
        <f t="shared" si="4"/>
        <v>1000</v>
      </c>
      <c r="R32" s="691">
        <f>$H32+R$27+R$28</f>
        <v>900</v>
      </c>
      <c r="S32" s="691">
        <f>$I32+S$27+S$28</f>
        <v>1450</v>
      </c>
      <c r="T32" s="691">
        <f t="shared" si="5"/>
        <v>900</v>
      </c>
      <c r="U32" s="692">
        <f t="shared" si="6"/>
        <v>1550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600</v>
      </c>
      <c r="I33" s="681">
        <f>$I$32+$E33+$G33+I$27+I$28</f>
        <v>1000</v>
      </c>
      <c r="J33" s="681">
        <f t="shared" ref="J33:J42" si="22">$H$32+$D33+$F33+J$27+J$28</f>
        <v>600</v>
      </c>
      <c r="K33" s="681">
        <f t="shared" ref="K33:K42" si="23">$I$32+$E33+$G33+K$27+K$28</f>
        <v>1000</v>
      </c>
      <c r="L33" s="681">
        <f t="shared" ref="L33:L42" si="24">$H$32+$D33+$F33+L$27+L$28</f>
        <v>600</v>
      </c>
      <c r="M33" s="681">
        <f t="shared" ref="M33:M42" si="25">$I$32+$E33+$G33+M$27+M$28</f>
        <v>1000</v>
      </c>
      <c r="N33" s="681">
        <f t="shared" ref="N33:N42" si="26">$H$32+$D33+$F33+N$27+N$28</f>
        <v>700</v>
      </c>
      <c r="O33" s="681">
        <f t="shared" ref="O33:O42" si="27">$I$32+$E33+$G33+O$27+O$28</f>
        <v>1200</v>
      </c>
      <c r="P33" s="681">
        <f t="shared" ref="P33:P42" si="28">$H$32+$D33+$F33+P$27+P$28</f>
        <v>600</v>
      </c>
      <c r="Q33" s="681">
        <f t="shared" ref="Q33:Q42" si="29">$I$32+$E33+$G33+Q$27+Q$28</f>
        <v>1000</v>
      </c>
      <c r="R33" s="681">
        <f t="shared" ref="R33:R42" si="30">$H$32+$D33+$F33+R$27+R$28</f>
        <v>900</v>
      </c>
      <c r="S33" s="681">
        <f t="shared" ref="S33:S42" si="31">$I$32+$E33+$G33+S$27+S$28</f>
        <v>1450</v>
      </c>
      <c r="T33" s="681">
        <f t="shared" ref="T33:T42" si="32">$H$32+$D33+$F33+T$27+T$28</f>
        <v>900</v>
      </c>
      <c r="U33" s="682">
        <f t="shared" ref="U33:U42" si="33">$I$32+$E33+$G33+U$27+U$28</f>
        <v>1550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600</v>
      </c>
      <c r="I34" s="690">
        <v>1000</v>
      </c>
      <c r="J34" s="691">
        <f t="shared" si="22"/>
        <v>600</v>
      </c>
      <c r="K34" s="691">
        <f t="shared" si="23"/>
        <v>1000</v>
      </c>
      <c r="L34" s="691">
        <f t="shared" si="24"/>
        <v>600</v>
      </c>
      <c r="M34" s="691">
        <f t="shared" si="25"/>
        <v>1000</v>
      </c>
      <c r="N34" s="691">
        <f t="shared" si="26"/>
        <v>700</v>
      </c>
      <c r="O34" s="691">
        <f t="shared" si="27"/>
        <v>1200</v>
      </c>
      <c r="P34" s="691">
        <f t="shared" si="28"/>
        <v>600</v>
      </c>
      <c r="Q34" s="691">
        <f t="shared" si="29"/>
        <v>1000</v>
      </c>
      <c r="R34" s="691">
        <f t="shared" si="30"/>
        <v>900</v>
      </c>
      <c r="S34" s="691">
        <f t="shared" si="31"/>
        <v>1450</v>
      </c>
      <c r="T34" s="691">
        <f t="shared" si="32"/>
        <v>900</v>
      </c>
      <c r="U34" s="692">
        <f t="shared" si="33"/>
        <v>1550</v>
      </c>
    </row>
    <row r="35" spans="1:21" ht="15" x14ac:dyDescent="0.2">
      <c r="A35" s="673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600</v>
      </c>
      <c r="I35" s="681">
        <f t="shared" ref="I35:I42" si="34">$I$32+$E35+$G35+I$27+I$28</f>
        <v>1000</v>
      </c>
      <c r="J35" s="681">
        <f t="shared" si="22"/>
        <v>600</v>
      </c>
      <c r="K35" s="681">
        <f t="shared" si="23"/>
        <v>1000</v>
      </c>
      <c r="L35" s="681">
        <f t="shared" si="24"/>
        <v>600</v>
      </c>
      <c r="M35" s="681">
        <f t="shared" si="25"/>
        <v>1000</v>
      </c>
      <c r="N35" s="681">
        <f t="shared" si="26"/>
        <v>700</v>
      </c>
      <c r="O35" s="681">
        <f t="shared" si="27"/>
        <v>1200</v>
      </c>
      <c r="P35" s="681">
        <f t="shared" si="28"/>
        <v>600</v>
      </c>
      <c r="Q35" s="681">
        <f t="shared" si="29"/>
        <v>1000</v>
      </c>
      <c r="R35" s="681">
        <f t="shared" si="30"/>
        <v>900</v>
      </c>
      <c r="S35" s="681">
        <f t="shared" si="31"/>
        <v>1450</v>
      </c>
      <c r="T35" s="681">
        <f t="shared" si="32"/>
        <v>900</v>
      </c>
      <c r="U35" s="682">
        <f t="shared" si="33"/>
        <v>1550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600</v>
      </c>
      <c r="I36" s="691">
        <f t="shared" si="34"/>
        <v>1000</v>
      </c>
      <c r="J36" s="691">
        <f t="shared" si="22"/>
        <v>600</v>
      </c>
      <c r="K36" s="691">
        <f t="shared" si="23"/>
        <v>1000</v>
      </c>
      <c r="L36" s="691">
        <f t="shared" si="24"/>
        <v>600</v>
      </c>
      <c r="M36" s="691">
        <f t="shared" si="25"/>
        <v>1000</v>
      </c>
      <c r="N36" s="691">
        <f t="shared" si="26"/>
        <v>700</v>
      </c>
      <c r="O36" s="691">
        <f t="shared" si="27"/>
        <v>1200</v>
      </c>
      <c r="P36" s="691">
        <f t="shared" si="28"/>
        <v>600</v>
      </c>
      <c r="Q36" s="691">
        <f t="shared" si="29"/>
        <v>1000</v>
      </c>
      <c r="R36" s="691">
        <f t="shared" si="30"/>
        <v>900</v>
      </c>
      <c r="S36" s="691">
        <f t="shared" si="31"/>
        <v>1450</v>
      </c>
      <c r="T36" s="691">
        <f t="shared" si="32"/>
        <v>900</v>
      </c>
      <c r="U36" s="692">
        <f t="shared" si="33"/>
        <v>1550</v>
      </c>
    </row>
    <row r="37" spans="1:21" ht="15" x14ac:dyDescent="0.2">
      <c r="A37" s="673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600</v>
      </c>
      <c r="I37" s="681">
        <f t="shared" si="34"/>
        <v>1000</v>
      </c>
      <c r="J37" s="681">
        <f t="shared" si="22"/>
        <v>600</v>
      </c>
      <c r="K37" s="681">
        <f t="shared" si="23"/>
        <v>1000</v>
      </c>
      <c r="L37" s="681">
        <f t="shared" si="24"/>
        <v>600</v>
      </c>
      <c r="M37" s="681">
        <f t="shared" si="25"/>
        <v>1000</v>
      </c>
      <c r="N37" s="681">
        <f t="shared" si="26"/>
        <v>700</v>
      </c>
      <c r="O37" s="681">
        <f t="shared" si="27"/>
        <v>1200</v>
      </c>
      <c r="P37" s="681">
        <f t="shared" si="28"/>
        <v>600</v>
      </c>
      <c r="Q37" s="681">
        <f t="shared" si="29"/>
        <v>1000</v>
      </c>
      <c r="R37" s="681">
        <f t="shared" si="30"/>
        <v>900</v>
      </c>
      <c r="S37" s="681">
        <f t="shared" si="31"/>
        <v>1450</v>
      </c>
      <c r="T37" s="681">
        <f t="shared" si="32"/>
        <v>900</v>
      </c>
      <c r="U37" s="682">
        <f t="shared" si="33"/>
        <v>1550</v>
      </c>
    </row>
    <row r="38" spans="1:21" ht="15" x14ac:dyDescent="0.2">
      <c r="A38" s="673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800</v>
      </c>
      <c r="I38" s="691">
        <f t="shared" si="34"/>
        <v>1400</v>
      </c>
      <c r="J38" s="691">
        <f t="shared" si="22"/>
        <v>800</v>
      </c>
      <c r="K38" s="691">
        <f t="shared" si="23"/>
        <v>1400</v>
      </c>
      <c r="L38" s="691">
        <f t="shared" si="24"/>
        <v>800</v>
      </c>
      <c r="M38" s="691">
        <f t="shared" si="25"/>
        <v>1400</v>
      </c>
      <c r="N38" s="691">
        <f t="shared" si="26"/>
        <v>900</v>
      </c>
      <c r="O38" s="691">
        <f t="shared" si="27"/>
        <v>1600</v>
      </c>
      <c r="P38" s="691">
        <f t="shared" si="28"/>
        <v>800</v>
      </c>
      <c r="Q38" s="691">
        <f t="shared" si="29"/>
        <v>1400</v>
      </c>
      <c r="R38" s="691">
        <f t="shared" si="30"/>
        <v>1100</v>
      </c>
      <c r="S38" s="691">
        <f t="shared" si="31"/>
        <v>1850</v>
      </c>
      <c r="T38" s="691">
        <f t="shared" si="32"/>
        <v>1100</v>
      </c>
      <c r="U38" s="692">
        <f t="shared" si="33"/>
        <v>1950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800</v>
      </c>
      <c r="I39" s="681">
        <f t="shared" si="34"/>
        <v>1400</v>
      </c>
      <c r="J39" s="681">
        <f t="shared" si="22"/>
        <v>800</v>
      </c>
      <c r="K39" s="681">
        <f t="shared" si="23"/>
        <v>1400</v>
      </c>
      <c r="L39" s="681">
        <f t="shared" si="24"/>
        <v>800</v>
      </c>
      <c r="M39" s="681">
        <f t="shared" si="25"/>
        <v>1400</v>
      </c>
      <c r="N39" s="681">
        <f t="shared" si="26"/>
        <v>900</v>
      </c>
      <c r="O39" s="681">
        <f t="shared" si="27"/>
        <v>1600</v>
      </c>
      <c r="P39" s="681">
        <f t="shared" si="28"/>
        <v>800</v>
      </c>
      <c r="Q39" s="681">
        <f t="shared" si="29"/>
        <v>1400</v>
      </c>
      <c r="R39" s="681">
        <f t="shared" si="30"/>
        <v>1100</v>
      </c>
      <c r="S39" s="681">
        <f t="shared" si="31"/>
        <v>1850</v>
      </c>
      <c r="T39" s="681">
        <f t="shared" si="32"/>
        <v>1100</v>
      </c>
      <c r="U39" s="682">
        <f t="shared" si="33"/>
        <v>1950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800</v>
      </c>
      <c r="I40" s="691">
        <f t="shared" si="34"/>
        <v>1400</v>
      </c>
      <c r="J40" s="691">
        <f t="shared" si="22"/>
        <v>800</v>
      </c>
      <c r="K40" s="691">
        <f t="shared" si="23"/>
        <v>1400</v>
      </c>
      <c r="L40" s="691">
        <f t="shared" si="24"/>
        <v>800</v>
      </c>
      <c r="M40" s="691">
        <f t="shared" si="25"/>
        <v>1400</v>
      </c>
      <c r="N40" s="691">
        <f t="shared" si="26"/>
        <v>900</v>
      </c>
      <c r="O40" s="691">
        <f t="shared" si="27"/>
        <v>1600</v>
      </c>
      <c r="P40" s="691">
        <f t="shared" si="28"/>
        <v>800</v>
      </c>
      <c r="Q40" s="691">
        <f t="shared" si="29"/>
        <v>1400</v>
      </c>
      <c r="R40" s="691">
        <f t="shared" si="30"/>
        <v>1100</v>
      </c>
      <c r="S40" s="691">
        <f t="shared" si="31"/>
        <v>1850</v>
      </c>
      <c r="T40" s="691">
        <f t="shared" si="32"/>
        <v>1100</v>
      </c>
      <c r="U40" s="692">
        <f t="shared" si="33"/>
        <v>1950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1000</v>
      </c>
      <c r="I41" s="681">
        <f t="shared" si="34"/>
        <v>1800</v>
      </c>
      <c r="J41" s="681">
        <f t="shared" si="22"/>
        <v>1000</v>
      </c>
      <c r="K41" s="681">
        <f t="shared" si="23"/>
        <v>1800</v>
      </c>
      <c r="L41" s="681">
        <f t="shared" si="24"/>
        <v>1000</v>
      </c>
      <c r="M41" s="681">
        <f t="shared" si="25"/>
        <v>1800</v>
      </c>
      <c r="N41" s="681">
        <f t="shared" si="26"/>
        <v>1100</v>
      </c>
      <c r="O41" s="681">
        <f t="shared" si="27"/>
        <v>2000</v>
      </c>
      <c r="P41" s="681">
        <f t="shared" si="28"/>
        <v>1000</v>
      </c>
      <c r="Q41" s="681">
        <f t="shared" si="29"/>
        <v>1800</v>
      </c>
      <c r="R41" s="681">
        <f t="shared" si="30"/>
        <v>1300</v>
      </c>
      <c r="S41" s="681">
        <f t="shared" si="31"/>
        <v>2250</v>
      </c>
      <c r="T41" s="681">
        <f t="shared" si="32"/>
        <v>1300</v>
      </c>
      <c r="U41" s="682">
        <f t="shared" si="33"/>
        <v>2350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1000</v>
      </c>
      <c r="I42" s="691">
        <f t="shared" si="34"/>
        <v>1800</v>
      </c>
      <c r="J42" s="691">
        <f t="shared" si="22"/>
        <v>1000</v>
      </c>
      <c r="K42" s="691">
        <f t="shared" si="23"/>
        <v>1800</v>
      </c>
      <c r="L42" s="691">
        <f t="shared" si="24"/>
        <v>1000</v>
      </c>
      <c r="M42" s="691">
        <f t="shared" si="25"/>
        <v>1800</v>
      </c>
      <c r="N42" s="691">
        <f t="shared" si="26"/>
        <v>1100</v>
      </c>
      <c r="O42" s="691">
        <f t="shared" si="27"/>
        <v>2000</v>
      </c>
      <c r="P42" s="691">
        <f t="shared" si="28"/>
        <v>1000</v>
      </c>
      <c r="Q42" s="691">
        <f t="shared" si="29"/>
        <v>1800</v>
      </c>
      <c r="R42" s="691">
        <f t="shared" si="30"/>
        <v>1300</v>
      </c>
      <c r="S42" s="691">
        <f t="shared" si="31"/>
        <v>2250</v>
      </c>
      <c r="T42" s="691">
        <f t="shared" si="32"/>
        <v>1300</v>
      </c>
      <c r="U42" s="692">
        <f t="shared" si="33"/>
        <v>2350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550</v>
      </c>
      <c r="I44" s="690">
        <v>1100</v>
      </c>
      <c r="J44" s="703">
        <f t="shared" si="36"/>
        <v>550</v>
      </c>
      <c r="K44" s="703">
        <f t="shared" si="37"/>
        <v>1100</v>
      </c>
      <c r="L44" s="703">
        <f t="shared" si="38"/>
        <v>550</v>
      </c>
      <c r="M44" s="703">
        <f t="shared" si="39"/>
        <v>1100</v>
      </c>
      <c r="N44" s="703">
        <f t="shared" si="40"/>
        <v>650</v>
      </c>
      <c r="O44" s="703">
        <f t="shared" si="41"/>
        <v>1300</v>
      </c>
      <c r="P44" s="703">
        <f t="shared" si="42"/>
        <v>550</v>
      </c>
      <c r="Q44" s="703">
        <f t="shared" si="43"/>
        <v>1100</v>
      </c>
      <c r="R44" s="703">
        <f t="shared" si="44"/>
        <v>850</v>
      </c>
      <c r="S44" s="703">
        <f t="shared" si="45"/>
        <v>1550</v>
      </c>
      <c r="T44" s="703">
        <f t="shared" si="46"/>
        <v>850</v>
      </c>
      <c r="U44" s="718">
        <f t="shared" si="47"/>
        <v>1650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800</v>
      </c>
      <c r="I45" s="690">
        <v>1400</v>
      </c>
      <c r="J45" s="681">
        <f t="shared" si="36"/>
        <v>800</v>
      </c>
      <c r="K45" s="681">
        <f t="shared" si="37"/>
        <v>1400</v>
      </c>
      <c r="L45" s="681">
        <f t="shared" si="38"/>
        <v>800</v>
      </c>
      <c r="M45" s="681">
        <f t="shared" si="39"/>
        <v>1400</v>
      </c>
      <c r="N45" s="681">
        <f t="shared" si="40"/>
        <v>900</v>
      </c>
      <c r="O45" s="681">
        <f t="shared" si="41"/>
        <v>1600</v>
      </c>
      <c r="P45" s="681">
        <f t="shared" si="42"/>
        <v>800</v>
      </c>
      <c r="Q45" s="681">
        <f t="shared" si="43"/>
        <v>1400</v>
      </c>
      <c r="R45" s="681">
        <f t="shared" si="44"/>
        <v>1100</v>
      </c>
      <c r="S45" s="681">
        <f t="shared" si="45"/>
        <v>1850</v>
      </c>
      <c r="T45" s="681">
        <f t="shared" si="46"/>
        <v>1100</v>
      </c>
      <c r="U45" s="682">
        <f t="shared" si="47"/>
        <v>1950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-200</v>
      </c>
      <c r="F46" s="724">
        <v>250</v>
      </c>
      <c r="G46" s="725">
        <v>600</v>
      </c>
      <c r="H46" s="726">
        <f>$H$32+$D46+$F46+H$27+H$28</f>
        <v>800</v>
      </c>
      <c r="I46" s="727">
        <f>$I$32+$E46+$G46+I$27+I$28</f>
        <v>1400</v>
      </c>
      <c r="J46" s="728">
        <f t="shared" ref="J46" si="48">$H$32+$D46+$F46+J$27+J$28</f>
        <v>800</v>
      </c>
      <c r="K46" s="728">
        <f t="shared" ref="K46" si="49">$I$32+$E46+$G46+K$27+K$28</f>
        <v>1400</v>
      </c>
      <c r="L46" s="728">
        <f t="shared" ref="L46" si="50">$H$32+$D46+$F46+L$27+L$28</f>
        <v>800</v>
      </c>
      <c r="M46" s="728">
        <f t="shared" ref="M46" si="51">$I$32+$E46+$G46+M$27+M$28</f>
        <v>1400</v>
      </c>
      <c r="N46" s="728">
        <f t="shared" ref="N46" si="52">$H$32+$D46+$F46+N$27+N$28</f>
        <v>900</v>
      </c>
      <c r="O46" s="728">
        <f t="shared" ref="O46" si="53">$I$32+$E46+$G46+O$27+O$28</f>
        <v>1600</v>
      </c>
      <c r="P46" s="728">
        <f t="shared" ref="P46" si="54">$H$32+$D46+$F46+P$27+P$28</f>
        <v>800</v>
      </c>
      <c r="Q46" s="728">
        <f t="shared" ref="Q46" si="55">$I$32+$E46+$G46+Q$27+Q$28</f>
        <v>1400</v>
      </c>
      <c r="R46" s="728">
        <f t="shared" ref="R46" si="56">$H$32+$D46+$F46+R$27+R$28</f>
        <v>1100</v>
      </c>
      <c r="S46" s="728">
        <f t="shared" ref="S46" si="57">$I$32+$E46+$G46+S$27+S$28</f>
        <v>1850</v>
      </c>
      <c r="T46" s="728">
        <f t="shared" ref="T46" si="58">$H$32+$D46+$F46+T$27+T$28</f>
        <v>1100</v>
      </c>
      <c r="U46" s="729">
        <f t="shared" ref="U46" si="59">$I$32+$E46+$G46+U$27+U$28</f>
        <v>1950</v>
      </c>
    </row>
  </sheetData>
  <mergeCells count="18">
    <mergeCell ref="B3:C3"/>
    <mergeCell ref="A5:C5"/>
    <mergeCell ref="L10:M18"/>
    <mergeCell ref="D25:E25"/>
    <mergeCell ref="H25:I25"/>
    <mergeCell ref="J25:K25"/>
    <mergeCell ref="L25:M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</mergeCells>
  <conditionalFormatting sqref="C47:G65440 D29:U29">
    <cfRule type="cellIs" dxfId="12" priority="1" stopIfTrue="1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46"/>
  <sheetViews>
    <sheetView topLeftCell="B10" zoomScaleNormal="100" workbookViewId="0">
      <selection activeCell="B30" sqref="B30:U46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604" t="s">
        <v>141</v>
      </c>
      <c r="B1" s="605"/>
      <c r="C1" s="605"/>
      <c r="D1" s="605"/>
      <c r="E1" s="605"/>
      <c r="F1" s="605"/>
      <c r="G1" s="605"/>
      <c r="H1" s="606"/>
      <c r="I1" s="607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</row>
    <row r="2" spans="1:21" ht="15" x14ac:dyDescent="0.2">
      <c r="A2" s="612" t="s">
        <v>142</v>
      </c>
      <c r="B2" s="733">
        <v>42696</v>
      </c>
      <c r="C2" s="613"/>
      <c r="F2" s="614"/>
      <c r="G2" s="614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</row>
    <row r="3" spans="1:21" ht="15" x14ac:dyDescent="0.2">
      <c r="A3" s="616" t="s">
        <v>143</v>
      </c>
      <c r="B3" s="1679">
        <v>42704</v>
      </c>
      <c r="C3" s="1679"/>
      <c r="F3" s="614"/>
      <c r="G3" s="614"/>
      <c r="H3" s="618"/>
      <c r="I3" s="61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</row>
    <row r="4" spans="1:21" ht="15" x14ac:dyDescent="0.2">
      <c r="A4" s="619"/>
      <c r="B4" s="620"/>
      <c r="C4" s="621"/>
      <c r="D4" s="608"/>
      <c r="E4" s="608"/>
      <c r="F4" s="614"/>
      <c r="G4" s="614"/>
      <c r="H4" s="618"/>
      <c r="I4" s="61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</row>
    <row r="5" spans="1:21" ht="18.75" thickBot="1" x14ac:dyDescent="0.25">
      <c r="A5" s="1680" t="s">
        <v>144</v>
      </c>
      <c r="B5" s="1680"/>
      <c r="C5" s="1680"/>
      <c r="D5" s="622"/>
      <c r="E5" s="622"/>
      <c r="F5" s="622"/>
      <c r="G5" s="622"/>
      <c r="H5" s="622"/>
      <c r="I5" s="622"/>
      <c r="J5" s="622"/>
      <c r="K5" s="622"/>
      <c r="L5" s="622"/>
      <c r="M5" s="622"/>
    </row>
    <row r="6" spans="1:21" s="626" customFormat="1" ht="15" x14ac:dyDescent="0.2">
      <c r="A6" s="623" t="s">
        <v>145</v>
      </c>
      <c r="B6" s="624"/>
      <c r="C6" s="625" t="s">
        <v>146</v>
      </c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21" s="626" customFormat="1" ht="15" x14ac:dyDescent="0.2">
      <c r="A7" s="627" t="s">
        <v>147</v>
      </c>
      <c r="B7" s="628"/>
      <c r="C7" s="629" t="s">
        <v>146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</row>
    <row r="8" spans="1:21" s="626" customFormat="1" ht="15" x14ac:dyDescent="0.2">
      <c r="A8" s="630" t="s">
        <v>148</v>
      </c>
      <c r="B8" s="631"/>
      <c r="C8" s="632" t="s">
        <v>149</v>
      </c>
      <c r="D8" s="622"/>
      <c r="E8" s="622"/>
      <c r="F8" s="622"/>
      <c r="G8" s="622"/>
      <c r="H8" s="622"/>
      <c r="I8" s="622"/>
      <c r="J8" s="622"/>
      <c r="K8" s="622"/>
      <c r="L8" s="622"/>
      <c r="M8" s="622"/>
    </row>
    <row r="9" spans="1:21" s="626" customFormat="1" ht="15.75" thickBot="1" x14ac:dyDescent="0.25">
      <c r="A9" s="627" t="s">
        <v>150</v>
      </c>
      <c r="B9" s="628"/>
      <c r="C9" s="629" t="s">
        <v>149</v>
      </c>
      <c r="D9" s="622"/>
      <c r="E9" s="622"/>
      <c r="F9" s="622"/>
      <c r="G9" s="622"/>
      <c r="H9" s="622"/>
      <c r="I9" s="622"/>
      <c r="J9" s="622"/>
      <c r="K9" s="622"/>
      <c r="L9" s="622"/>
      <c r="M9" s="622"/>
    </row>
    <row r="10" spans="1:21" s="626" customFormat="1" ht="15" x14ac:dyDescent="0.2">
      <c r="A10" s="630" t="s">
        <v>151</v>
      </c>
      <c r="B10" s="631"/>
      <c r="C10" s="632" t="s">
        <v>149</v>
      </c>
      <c r="D10" s="622"/>
      <c r="E10" s="622"/>
      <c r="F10" s="622"/>
      <c r="G10" s="622"/>
      <c r="H10" s="622"/>
      <c r="I10" s="622"/>
      <c r="J10" s="622"/>
      <c r="K10" s="622"/>
      <c r="L10" s="1684" t="s">
        <v>192</v>
      </c>
      <c r="M10" s="1685"/>
    </row>
    <row r="11" spans="1:21" s="626" customFormat="1" ht="15" x14ac:dyDescent="0.2">
      <c r="A11" s="627" t="s">
        <v>152</v>
      </c>
      <c r="B11" s="628"/>
      <c r="C11" s="629" t="s">
        <v>149</v>
      </c>
      <c r="D11" s="622"/>
      <c r="E11" s="622"/>
      <c r="F11" s="622"/>
      <c r="G11" s="622"/>
      <c r="H11" s="622"/>
      <c r="I11" s="622"/>
      <c r="J11" s="622"/>
      <c r="K11" s="622"/>
      <c r="L11" s="1686"/>
      <c r="M11" s="1687"/>
    </row>
    <row r="12" spans="1:21" s="626" customFormat="1" ht="15" x14ac:dyDescent="0.2">
      <c r="A12" s="630" t="s">
        <v>153</v>
      </c>
      <c r="B12" s="631"/>
      <c r="C12" s="632" t="s">
        <v>146</v>
      </c>
      <c r="D12" s="622"/>
      <c r="E12" s="622"/>
      <c r="F12" s="622"/>
      <c r="G12" s="622"/>
      <c r="H12" s="622"/>
      <c r="I12" s="622"/>
      <c r="J12" s="622"/>
      <c r="K12" s="622"/>
      <c r="L12" s="1686"/>
      <c r="M12" s="1687"/>
    </row>
    <row r="13" spans="1:21" s="626" customFormat="1" ht="15" x14ac:dyDescent="0.2">
      <c r="A13" s="627" t="s">
        <v>154</v>
      </c>
      <c r="B13" s="628"/>
      <c r="C13" s="629" t="s">
        <v>149</v>
      </c>
      <c r="D13" s="622"/>
      <c r="E13" s="622"/>
      <c r="F13" s="622"/>
      <c r="G13" s="622"/>
      <c r="H13" s="622"/>
      <c r="I13" s="622"/>
      <c r="J13" s="622"/>
      <c r="K13" s="622"/>
      <c r="L13" s="1686"/>
      <c r="M13" s="1687"/>
    </row>
    <row r="14" spans="1:21" s="626" customFormat="1" ht="15" x14ac:dyDescent="0.2">
      <c r="A14" s="630" t="s">
        <v>155</v>
      </c>
      <c r="B14" s="631"/>
      <c r="C14" s="632" t="s">
        <v>149</v>
      </c>
      <c r="D14" s="622"/>
      <c r="E14" s="622"/>
      <c r="F14" s="622"/>
      <c r="G14" s="622"/>
      <c r="H14" s="622"/>
      <c r="I14" s="622"/>
      <c r="J14" s="622"/>
      <c r="K14" s="622"/>
      <c r="L14" s="1686"/>
      <c r="M14" s="1687"/>
    </row>
    <row r="15" spans="1:21" s="626" customFormat="1" ht="15" x14ac:dyDescent="0.2">
      <c r="A15" s="627" t="s">
        <v>156</v>
      </c>
      <c r="B15" s="628"/>
      <c r="C15" s="629" t="s">
        <v>149</v>
      </c>
      <c r="D15" s="622"/>
      <c r="E15" s="622"/>
      <c r="F15" s="622"/>
      <c r="G15" s="622"/>
      <c r="H15" s="622"/>
      <c r="I15" s="622"/>
      <c r="J15" s="622"/>
      <c r="K15" s="622"/>
      <c r="L15" s="1686"/>
      <c r="M15" s="1687"/>
    </row>
    <row r="16" spans="1:21" s="626" customFormat="1" ht="15" x14ac:dyDescent="0.2">
      <c r="A16" s="630" t="s">
        <v>157</v>
      </c>
      <c r="B16" s="631"/>
      <c r="C16" s="632" t="s">
        <v>146</v>
      </c>
      <c r="D16" s="622"/>
      <c r="E16" s="622"/>
      <c r="F16" s="622"/>
      <c r="G16" s="622"/>
      <c r="H16" s="622"/>
      <c r="I16" s="622"/>
      <c r="J16" s="622"/>
      <c r="K16" s="622"/>
      <c r="L16" s="1686"/>
      <c r="M16" s="1687"/>
    </row>
    <row r="17" spans="1:21" s="626" customFormat="1" ht="15" x14ac:dyDescent="0.2">
      <c r="A17" s="627" t="s">
        <v>158</v>
      </c>
      <c r="B17" s="628"/>
      <c r="C17" s="629" t="s">
        <v>146</v>
      </c>
      <c r="D17" s="622"/>
      <c r="E17" s="622"/>
      <c r="F17" s="622"/>
      <c r="G17" s="622"/>
      <c r="H17" s="622"/>
      <c r="I17" s="622"/>
      <c r="J17" s="622"/>
      <c r="K17" s="622"/>
      <c r="L17" s="1686"/>
      <c r="M17" s="1687"/>
    </row>
    <row r="18" spans="1:21" s="626" customFormat="1" ht="15.75" thickBot="1" x14ac:dyDescent="0.25">
      <c r="A18" s="630" t="s">
        <v>159</v>
      </c>
      <c r="B18" s="631"/>
      <c r="C18" s="632" t="s">
        <v>146</v>
      </c>
      <c r="D18" s="622"/>
      <c r="E18" s="622"/>
      <c r="F18" s="622"/>
      <c r="G18" s="622"/>
      <c r="H18" s="622"/>
      <c r="I18" s="622"/>
      <c r="J18" s="622"/>
      <c r="K18" s="622"/>
      <c r="L18" s="1688"/>
      <c r="M18" s="1689"/>
    </row>
    <row r="19" spans="1:21" s="626" customFormat="1" ht="15" x14ac:dyDescent="0.2">
      <c r="A19" s="627" t="s">
        <v>160</v>
      </c>
      <c r="B19" s="628"/>
      <c r="C19" s="629" t="s">
        <v>146</v>
      </c>
      <c r="D19" s="622"/>
      <c r="E19" s="622"/>
      <c r="F19" s="622"/>
      <c r="G19" s="622"/>
      <c r="H19" s="622"/>
      <c r="I19" s="622"/>
      <c r="J19" s="622"/>
      <c r="K19" s="622"/>
      <c r="L19" s="622"/>
      <c r="M19" s="622"/>
    </row>
    <row r="20" spans="1:21" s="626" customFormat="1" ht="15" x14ac:dyDescent="0.2">
      <c r="A20" s="630" t="s">
        <v>161</v>
      </c>
      <c r="B20" s="631"/>
      <c r="C20" s="632" t="s">
        <v>146</v>
      </c>
      <c r="D20" s="622"/>
      <c r="E20" s="622"/>
      <c r="F20" s="622"/>
      <c r="G20" s="622"/>
      <c r="H20" s="622"/>
      <c r="I20" s="622"/>
      <c r="J20" s="622"/>
      <c r="K20" s="622"/>
      <c r="L20" s="622"/>
      <c r="M20" s="622"/>
    </row>
    <row r="21" spans="1:21" s="626" customFormat="1" ht="15" x14ac:dyDescent="0.2">
      <c r="A21" s="627" t="s">
        <v>162</v>
      </c>
      <c r="B21" s="628"/>
      <c r="C21" s="629" t="s">
        <v>146</v>
      </c>
      <c r="D21" s="622"/>
      <c r="E21" s="622"/>
      <c r="F21" s="622"/>
      <c r="G21" s="622"/>
      <c r="H21" s="622"/>
      <c r="I21" s="622"/>
      <c r="J21" s="622"/>
      <c r="K21" s="622"/>
      <c r="L21" s="622"/>
      <c r="M21" s="622"/>
    </row>
    <row r="22" spans="1:21" s="626" customFormat="1" ht="15" x14ac:dyDescent="0.2">
      <c r="A22" s="633" t="s">
        <v>163</v>
      </c>
      <c r="B22" s="634"/>
      <c r="C22" s="635" t="s">
        <v>146</v>
      </c>
      <c r="D22" s="622"/>
      <c r="E22" s="622"/>
      <c r="F22" s="622"/>
      <c r="G22" s="622"/>
      <c r="H22" s="622"/>
      <c r="I22" s="622"/>
      <c r="J22" s="622"/>
      <c r="K22" s="622"/>
      <c r="L22" s="622"/>
      <c r="M22" s="622"/>
    </row>
    <row r="23" spans="1:21" s="626" customFormat="1" ht="15.75" thickBot="1" x14ac:dyDescent="0.25">
      <c r="A23" s="636" t="s">
        <v>190</v>
      </c>
      <c r="B23" s="637"/>
      <c r="C23" s="638" t="s">
        <v>165</v>
      </c>
      <c r="D23" s="622"/>
      <c r="E23" s="622"/>
      <c r="F23" s="622"/>
      <c r="G23" s="622"/>
      <c r="H23" s="622"/>
      <c r="I23" s="622"/>
      <c r="J23" s="622"/>
      <c r="K23" s="622"/>
      <c r="L23" s="622"/>
      <c r="M23" s="622"/>
    </row>
    <row r="24" spans="1:21" s="626" customFormat="1" ht="15.75" thickBot="1" x14ac:dyDescent="0.25">
      <c r="A24" s="639"/>
      <c r="B24" s="639"/>
      <c r="C24" s="639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21" ht="89.25" customHeight="1" thickBot="1" x14ac:dyDescent="0.25">
      <c r="A25" s="640" t="s">
        <v>166</v>
      </c>
      <c r="B25" s="641"/>
      <c r="C25" s="642"/>
      <c r="D25" s="1681"/>
      <c r="E25" s="1681"/>
      <c r="F25" s="642"/>
      <c r="G25" s="642"/>
      <c r="H25" s="1682" t="s">
        <v>167</v>
      </c>
      <c r="I25" s="1683"/>
      <c r="J25" s="1678" t="s">
        <v>168</v>
      </c>
      <c r="K25" s="1678"/>
      <c r="L25" s="1682" t="s">
        <v>169</v>
      </c>
      <c r="M25" s="1683"/>
      <c r="N25" s="1678" t="s">
        <v>170</v>
      </c>
      <c r="O25" s="1678"/>
      <c r="P25" s="1673" t="s">
        <v>172</v>
      </c>
      <c r="Q25" s="1674"/>
      <c r="R25" s="1673" t="s">
        <v>175</v>
      </c>
      <c r="S25" s="1674"/>
      <c r="T25" s="1673" t="s">
        <v>176</v>
      </c>
      <c r="U25" s="1674"/>
    </row>
    <row r="26" spans="1:21" ht="15.75" hidden="1" thickBot="1" x14ac:dyDescent="0.25">
      <c r="A26" s="642"/>
      <c r="B26" s="642"/>
      <c r="C26" s="643" t="s">
        <v>177</v>
      </c>
      <c r="D26" s="642"/>
      <c r="E26" s="642"/>
      <c r="F26" s="644"/>
      <c r="G26" s="645"/>
      <c r="H26" s="1675"/>
      <c r="I26" s="1676"/>
      <c r="J26" s="1675"/>
      <c r="K26" s="1676"/>
      <c r="L26" s="1675" t="s">
        <v>30</v>
      </c>
      <c r="M26" s="1677"/>
      <c r="N26" s="1675"/>
      <c r="O26" s="1676"/>
      <c r="P26" s="646"/>
      <c r="Q26" s="646"/>
      <c r="R26" s="1675"/>
      <c r="S26" s="1676"/>
      <c r="T26" s="1675"/>
      <c r="U26" s="1676"/>
    </row>
    <row r="27" spans="1:21" ht="15.75" hidden="1" thickBot="1" x14ac:dyDescent="0.25">
      <c r="A27" s="642"/>
      <c r="B27" s="642"/>
      <c r="C27" s="647" t="s">
        <v>178</v>
      </c>
      <c r="D27" s="642"/>
      <c r="E27" s="642"/>
      <c r="F27" s="644"/>
      <c r="G27" s="645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651"/>
      <c r="B28" s="651"/>
      <c r="C28" s="652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655" t="s">
        <v>181</v>
      </c>
      <c r="B29" s="656" t="s">
        <v>191</v>
      </c>
      <c r="C29" s="657"/>
      <c r="D29" s="658" t="s">
        <v>183</v>
      </c>
      <c r="E29" s="659" t="s">
        <v>7</v>
      </c>
      <c r="F29" s="658" t="s">
        <v>183</v>
      </c>
      <c r="G29" s="659" t="s">
        <v>7</v>
      </c>
      <c r="H29" s="660" t="s">
        <v>183</v>
      </c>
      <c r="I29" s="661" t="s">
        <v>7</v>
      </c>
      <c r="J29" s="660" t="s">
        <v>183</v>
      </c>
      <c r="K29" s="661" t="s">
        <v>7</v>
      </c>
      <c r="L29" s="660" t="s">
        <v>183</v>
      </c>
      <c r="M29" s="661" t="s">
        <v>7</v>
      </c>
      <c r="N29" s="660" t="s">
        <v>183</v>
      </c>
      <c r="O29" s="661" t="s">
        <v>7</v>
      </c>
      <c r="P29" s="660" t="s">
        <v>183</v>
      </c>
      <c r="Q29" s="661" t="s">
        <v>7</v>
      </c>
      <c r="R29" s="660" t="s">
        <v>183</v>
      </c>
      <c r="S29" s="661" t="s">
        <v>7</v>
      </c>
      <c r="T29" s="660" t="s">
        <v>183</v>
      </c>
      <c r="U29" s="661" t="s">
        <v>7</v>
      </c>
    </row>
    <row r="30" spans="1:21" ht="15" x14ac:dyDescent="0.2">
      <c r="A30" s="662" t="s">
        <v>99</v>
      </c>
      <c r="B30" s="663" t="s">
        <v>184</v>
      </c>
      <c r="C30" s="664"/>
      <c r="D30" s="665"/>
      <c r="E30" s="666"/>
      <c r="F30" s="667"/>
      <c r="G30" s="668"/>
      <c r="H30" s="669">
        <v>500</v>
      </c>
      <c r="I30" s="670">
        <v>800</v>
      </c>
      <c r="J30" s="671">
        <f>$H30+J$27+J$28</f>
        <v>500</v>
      </c>
      <c r="K30" s="671">
        <f>$I30+K$27+K$28</f>
        <v>800</v>
      </c>
      <c r="L30" s="671">
        <f t="shared" ref="L30:L32" si="0">$H30+L$27+L$28</f>
        <v>500</v>
      </c>
      <c r="M30" s="671">
        <f t="shared" ref="M30:M32" si="1">$I30+M$27+M$28</f>
        <v>800</v>
      </c>
      <c r="N30" s="671">
        <f>$H30+N$27+N$28</f>
        <v>600</v>
      </c>
      <c r="O30" s="671">
        <f t="shared" ref="O30:O32" si="2">$I30+O$27+O$28</f>
        <v>1000</v>
      </c>
      <c r="P30" s="671">
        <f t="shared" ref="P30:P32" si="3">$H30+P$27+P$28</f>
        <v>500</v>
      </c>
      <c r="Q30" s="671">
        <f t="shared" ref="Q30:Q32" si="4">$I30+Q$27+Q$28</f>
        <v>800</v>
      </c>
      <c r="R30" s="671">
        <f>$H30+R$27+R$28</f>
        <v>800</v>
      </c>
      <c r="S30" s="671">
        <f>$I30+S$27+S$28</f>
        <v>1250</v>
      </c>
      <c r="T30" s="671">
        <f t="shared" ref="T30:T32" si="5">$H30+T$27+T$28</f>
        <v>800</v>
      </c>
      <c r="U30" s="672">
        <f t="shared" ref="U30:U32" si="6">$I30+U$27+U$28</f>
        <v>1350</v>
      </c>
    </row>
    <row r="31" spans="1:21" ht="15" x14ac:dyDescent="0.2">
      <c r="A31" s="673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500</v>
      </c>
      <c r="I31" s="681">
        <f t="shared" ref="I31" si="8">$I$30+$E31+$G31+I$27+I$28</f>
        <v>800</v>
      </c>
      <c r="J31" s="681">
        <f t="shared" ref="J31" si="9">$H$30+$D31+$F31+J$27+J$28</f>
        <v>500</v>
      </c>
      <c r="K31" s="681">
        <f t="shared" ref="K31" si="10">$I$30+$E31+$G31+K$27+K$28</f>
        <v>800</v>
      </c>
      <c r="L31" s="681">
        <f t="shared" ref="L31" si="11">$H$30+$D31+$F31+L$27+L$28</f>
        <v>500</v>
      </c>
      <c r="M31" s="681">
        <f t="shared" ref="M31" si="12">$I$30+$E31+$G31+M$27+M$28</f>
        <v>800</v>
      </c>
      <c r="N31" s="681">
        <f t="shared" ref="N31" si="13">$H$30+$D31+$F31+N$27+N$28</f>
        <v>600</v>
      </c>
      <c r="O31" s="681">
        <f t="shared" ref="O31" si="14">$I$30+$E31+$G31+O$27+O$28</f>
        <v>1000</v>
      </c>
      <c r="P31" s="681">
        <f t="shared" ref="P31" si="15">$H$30+$D31+$F31+P$27+P$28</f>
        <v>500</v>
      </c>
      <c r="Q31" s="681">
        <f t="shared" ref="Q31" si="16">$I$30+$E31+$G31+Q$27+Q$28</f>
        <v>800</v>
      </c>
      <c r="R31" s="681">
        <f t="shared" ref="R31" si="17">$H$30+$D31+$F31+R$27+R$28</f>
        <v>800</v>
      </c>
      <c r="S31" s="681">
        <f t="shared" ref="S31" si="18">$I$30+$E31+$G31+S$27+S$28</f>
        <v>1250</v>
      </c>
      <c r="T31" s="681">
        <f t="shared" ref="T31" si="19">$H$30+$D31+$F31+T$27+T$28</f>
        <v>800</v>
      </c>
      <c r="U31" s="682">
        <f t="shared" ref="U31" si="20">$I$30+$E31+$G31+U$27+U$28</f>
        <v>1350</v>
      </c>
    </row>
    <row r="32" spans="1:21" ht="15" x14ac:dyDescent="0.2">
      <c r="A32" s="673"/>
      <c r="B32" s="683" t="s">
        <v>186</v>
      </c>
      <c r="C32" s="684"/>
      <c r="D32" s="685"/>
      <c r="E32" s="686"/>
      <c r="F32" s="687"/>
      <c r="G32" s="688"/>
      <c r="H32" s="689">
        <v>550</v>
      </c>
      <c r="I32" s="690">
        <v>900</v>
      </c>
      <c r="J32" s="691">
        <f>$H$32+$D32+$F32+J$27+J$28</f>
        <v>550</v>
      </c>
      <c r="K32" s="691">
        <f>$I$32+$E32+$G32+K$27+K$28</f>
        <v>900</v>
      </c>
      <c r="L32" s="691">
        <f t="shared" si="0"/>
        <v>550</v>
      </c>
      <c r="M32" s="691">
        <f t="shared" si="1"/>
        <v>900</v>
      </c>
      <c r="N32" s="691">
        <f t="shared" ref="N32" si="21">$H32+N$27+N$28</f>
        <v>650</v>
      </c>
      <c r="O32" s="691">
        <f t="shared" si="2"/>
        <v>1100</v>
      </c>
      <c r="P32" s="691">
        <f t="shared" si="3"/>
        <v>550</v>
      </c>
      <c r="Q32" s="691">
        <f t="shared" si="4"/>
        <v>900</v>
      </c>
      <c r="R32" s="691">
        <f>$H32+R$27+R$28</f>
        <v>850</v>
      </c>
      <c r="S32" s="691">
        <f>$I32+S$27+S$28</f>
        <v>1350</v>
      </c>
      <c r="T32" s="691">
        <f t="shared" si="5"/>
        <v>850</v>
      </c>
      <c r="U32" s="692">
        <f t="shared" si="6"/>
        <v>1450</v>
      </c>
    </row>
    <row r="33" spans="1:21" ht="15" x14ac:dyDescent="0.2">
      <c r="A33" s="673"/>
      <c r="B33" s="693" t="s">
        <v>187</v>
      </c>
      <c r="C33" s="694"/>
      <c r="D33" s="695"/>
      <c r="E33" s="696"/>
      <c r="F33" s="696"/>
      <c r="G33" s="697"/>
      <c r="H33" s="680">
        <f>$H$32+$D33+$F33+H$27+H$28</f>
        <v>550</v>
      </c>
      <c r="I33" s="681">
        <f>$I$32+$E33+$G33+I$27+I$28</f>
        <v>900</v>
      </c>
      <c r="J33" s="681">
        <f t="shared" ref="J33:J42" si="22">$H$32+$D33+$F33+J$27+J$28</f>
        <v>550</v>
      </c>
      <c r="K33" s="681">
        <f t="shared" ref="K33:K42" si="23">$I$32+$E33+$G33+K$27+K$28</f>
        <v>900</v>
      </c>
      <c r="L33" s="681">
        <f t="shared" ref="L33:L42" si="24">$H$32+$D33+$F33+L$27+L$28</f>
        <v>550</v>
      </c>
      <c r="M33" s="681">
        <f t="shared" ref="M33:M42" si="25">$I$32+$E33+$G33+M$27+M$28</f>
        <v>900</v>
      </c>
      <c r="N33" s="681">
        <f t="shared" ref="N33:N42" si="26">$H$32+$D33+$F33+N$27+N$28</f>
        <v>650</v>
      </c>
      <c r="O33" s="681">
        <f t="shared" ref="O33:O42" si="27">$I$32+$E33+$G33+O$27+O$28</f>
        <v>1100</v>
      </c>
      <c r="P33" s="681">
        <f t="shared" ref="P33:P42" si="28">$H$32+$D33+$F33+P$27+P$28</f>
        <v>550</v>
      </c>
      <c r="Q33" s="681">
        <f t="shared" ref="Q33:Q42" si="29">$I$32+$E33+$G33+Q$27+Q$28</f>
        <v>900</v>
      </c>
      <c r="R33" s="681">
        <f t="shared" ref="R33:R42" si="30">$H$32+$D33+$F33+R$27+R$28</f>
        <v>850</v>
      </c>
      <c r="S33" s="681">
        <f t="shared" ref="S33:S42" si="31">$I$32+$E33+$G33+S$27+S$28</f>
        <v>1350</v>
      </c>
      <c r="T33" s="681">
        <f t="shared" ref="T33:T42" si="32">$H$32+$D33+$F33+T$27+T$28</f>
        <v>850</v>
      </c>
      <c r="U33" s="682">
        <f t="shared" ref="U33:U42" si="33">$I$32+$E33+$G33+U$27+U$28</f>
        <v>1450</v>
      </c>
    </row>
    <row r="34" spans="1:21" ht="15" x14ac:dyDescent="0.2">
      <c r="A34" s="673"/>
      <c r="B34" s="698" t="s">
        <v>37</v>
      </c>
      <c r="C34" s="699"/>
      <c r="D34" s="700"/>
      <c r="E34" s="701"/>
      <c r="F34" s="687"/>
      <c r="G34" s="688"/>
      <c r="H34" s="689">
        <v>550</v>
      </c>
      <c r="I34" s="690">
        <v>900</v>
      </c>
      <c r="J34" s="691">
        <f t="shared" si="22"/>
        <v>550</v>
      </c>
      <c r="K34" s="691">
        <f t="shared" si="23"/>
        <v>900</v>
      </c>
      <c r="L34" s="691">
        <f t="shared" si="24"/>
        <v>550</v>
      </c>
      <c r="M34" s="691">
        <f t="shared" si="25"/>
        <v>900</v>
      </c>
      <c r="N34" s="691">
        <f t="shared" si="26"/>
        <v>650</v>
      </c>
      <c r="O34" s="691">
        <f t="shared" si="27"/>
        <v>1100</v>
      </c>
      <c r="P34" s="691">
        <f t="shared" si="28"/>
        <v>550</v>
      </c>
      <c r="Q34" s="691">
        <f t="shared" si="29"/>
        <v>900</v>
      </c>
      <c r="R34" s="691">
        <f t="shared" si="30"/>
        <v>850</v>
      </c>
      <c r="S34" s="691">
        <f t="shared" si="31"/>
        <v>1350</v>
      </c>
      <c r="T34" s="691">
        <f t="shared" si="32"/>
        <v>850</v>
      </c>
      <c r="U34" s="692">
        <f t="shared" si="33"/>
        <v>1450</v>
      </c>
    </row>
    <row r="35" spans="1:21" ht="15" x14ac:dyDescent="0.2">
      <c r="A35" s="673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550</v>
      </c>
      <c r="I35" s="681">
        <f t="shared" ref="I35:I42" si="34">$I$32+$E35+$G35+I$27+I$28</f>
        <v>900</v>
      </c>
      <c r="J35" s="681">
        <f t="shared" si="22"/>
        <v>550</v>
      </c>
      <c r="K35" s="681">
        <f t="shared" si="23"/>
        <v>900</v>
      </c>
      <c r="L35" s="681">
        <f t="shared" si="24"/>
        <v>550</v>
      </c>
      <c r="M35" s="681">
        <f t="shared" si="25"/>
        <v>900</v>
      </c>
      <c r="N35" s="681">
        <f t="shared" si="26"/>
        <v>650</v>
      </c>
      <c r="O35" s="681">
        <f t="shared" si="27"/>
        <v>1100</v>
      </c>
      <c r="P35" s="681">
        <f t="shared" si="28"/>
        <v>550</v>
      </c>
      <c r="Q35" s="681">
        <f t="shared" si="29"/>
        <v>900</v>
      </c>
      <c r="R35" s="681">
        <f t="shared" si="30"/>
        <v>850</v>
      </c>
      <c r="S35" s="681">
        <f t="shared" si="31"/>
        <v>1350</v>
      </c>
      <c r="T35" s="681">
        <f t="shared" si="32"/>
        <v>850</v>
      </c>
      <c r="U35" s="682">
        <f t="shared" si="33"/>
        <v>1450</v>
      </c>
    </row>
    <row r="36" spans="1:21" ht="15" x14ac:dyDescent="0.2">
      <c r="A36" s="673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550</v>
      </c>
      <c r="I36" s="691">
        <f t="shared" si="34"/>
        <v>900</v>
      </c>
      <c r="J36" s="691">
        <f t="shared" si="22"/>
        <v>550</v>
      </c>
      <c r="K36" s="691">
        <f t="shared" si="23"/>
        <v>900</v>
      </c>
      <c r="L36" s="691">
        <f t="shared" si="24"/>
        <v>550</v>
      </c>
      <c r="M36" s="691">
        <f t="shared" si="25"/>
        <v>900</v>
      </c>
      <c r="N36" s="691">
        <f t="shared" si="26"/>
        <v>650</v>
      </c>
      <c r="O36" s="691">
        <f t="shared" si="27"/>
        <v>1100</v>
      </c>
      <c r="P36" s="691">
        <f t="shared" si="28"/>
        <v>550</v>
      </c>
      <c r="Q36" s="691">
        <f t="shared" si="29"/>
        <v>900</v>
      </c>
      <c r="R36" s="691">
        <f t="shared" si="30"/>
        <v>850</v>
      </c>
      <c r="S36" s="691">
        <f t="shared" si="31"/>
        <v>1350</v>
      </c>
      <c r="T36" s="691">
        <f t="shared" si="32"/>
        <v>850</v>
      </c>
      <c r="U36" s="692">
        <f t="shared" si="33"/>
        <v>1450</v>
      </c>
    </row>
    <row r="37" spans="1:21" ht="15" x14ac:dyDescent="0.2">
      <c r="A37" s="673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550</v>
      </c>
      <c r="I37" s="681">
        <f t="shared" si="34"/>
        <v>900</v>
      </c>
      <c r="J37" s="681">
        <f t="shared" si="22"/>
        <v>550</v>
      </c>
      <c r="K37" s="681">
        <f t="shared" si="23"/>
        <v>900</v>
      </c>
      <c r="L37" s="681">
        <f t="shared" si="24"/>
        <v>550</v>
      </c>
      <c r="M37" s="681">
        <f t="shared" si="25"/>
        <v>900</v>
      </c>
      <c r="N37" s="681">
        <f t="shared" si="26"/>
        <v>650</v>
      </c>
      <c r="O37" s="681">
        <f t="shared" si="27"/>
        <v>1100</v>
      </c>
      <c r="P37" s="681">
        <f t="shared" si="28"/>
        <v>550</v>
      </c>
      <c r="Q37" s="681">
        <f t="shared" si="29"/>
        <v>900</v>
      </c>
      <c r="R37" s="681">
        <f t="shared" si="30"/>
        <v>850</v>
      </c>
      <c r="S37" s="681">
        <f t="shared" si="31"/>
        <v>1350</v>
      </c>
      <c r="T37" s="681">
        <f t="shared" si="32"/>
        <v>850</v>
      </c>
      <c r="U37" s="682">
        <f t="shared" si="33"/>
        <v>1450</v>
      </c>
    </row>
    <row r="38" spans="1:21" ht="15" x14ac:dyDescent="0.2">
      <c r="A38" s="673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750</v>
      </c>
      <c r="I38" s="691">
        <f t="shared" si="34"/>
        <v>1300</v>
      </c>
      <c r="J38" s="691">
        <f t="shared" si="22"/>
        <v>750</v>
      </c>
      <c r="K38" s="691">
        <f t="shared" si="23"/>
        <v>1300</v>
      </c>
      <c r="L38" s="691">
        <f t="shared" si="24"/>
        <v>750</v>
      </c>
      <c r="M38" s="691">
        <f t="shared" si="25"/>
        <v>1300</v>
      </c>
      <c r="N38" s="691">
        <f t="shared" si="26"/>
        <v>850</v>
      </c>
      <c r="O38" s="691">
        <f t="shared" si="27"/>
        <v>1500</v>
      </c>
      <c r="P38" s="691">
        <f t="shared" si="28"/>
        <v>750</v>
      </c>
      <c r="Q38" s="691">
        <f t="shared" si="29"/>
        <v>1300</v>
      </c>
      <c r="R38" s="691">
        <f t="shared" si="30"/>
        <v>1050</v>
      </c>
      <c r="S38" s="691">
        <f t="shared" si="31"/>
        <v>1750</v>
      </c>
      <c r="T38" s="691">
        <f t="shared" si="32"/>
        <v>1050</v>
      </c>
      <c r="U38" s="692">
        <f t="shared" si="33"/>
        <v>1850</v>
      </c>
    </row>
    <row r="39" spans="1:21" ht="15" x14ac:dyDescent="0.2">
      <c r="A39" s="673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750</v>
      </c>
      <c r="I39" s="681">
        <f t="shared" si="34"/>
        <v>1300</v>
      </c>
      <c r="J39" s="681">
        <f t="shared" si="22"/>
        <v>750</v>
      </c>
      <c r="K39" s="681">
        <f t="shared" si="23"/>
        <v>1300</v>
      </c>
      <c r="L39" s="681">
        <f t="shared" si="24"/>
        <v>750</v>
      </c>
      <c r="M39" s="681">
        <f t="shared" si="25"/>
        <v>1300</v>
      </c>
      <c r="N39" s="681">
        <f t="shared" si="26"/>
        <v>850</v>
      </c>
      <c r="O39" s="681">
        <f t="shared" si="27"/>
        <v>1500</v>
      </c>
      <c r="P39" s="681">
        <f t="shared" si="28"/>
        <v>750</v>
      </c>
      <c r="Q39" s="681">
        <f t="shared" si="29"/>
        <v>1300</v>
      </c>
      <c r="R39" s="681">
        <f t="shared" si="30"/>
        <v>1050</v>
      </c>
      <c r="S39" s="681">
        <f t="shared" si="31"/>
        <v>1750</v>
      </c>
      <c r="T39" s="681">
        <f t="shared" si="32"/>
        <v>1050</v>
      </c>
      <c r="U39" s="682">
        <f t="shared" si="33"/>
        <v>1850</v>
      </c>
    </row>
    <row r="40" spans="1:21" ht="15" x14ac:dyDescent="0.2">
      <c r="A40" s="673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750</v>
      </c>
      <c r="I40" s="691">
        <f t="shared" si="34"/>
        <v>1300</v>
      </c>
      <c r="J40" s="691">
        <f t="shared" si="22"/>
        <v>750</v>
      </c>
      <c r="K40" s="691">
        <f t="shared" si="23"/>
        <v>1300</v>
      </c>
      <c r="L40" s="691">
        <f t="shared" si="24"/>
        <v>750</v>
      </c>
      <c r="M40" s="691">
        <f t="shared" si="25"/>
        <v>1300</v>
      </c>
      <c r="N40" s="691">
        <f t="shared" si="26"/>
        <v>850</v>
      </c>
      <c r="O40" s="691">
        <f t="shared" si="27"/>
        <v>1500</v>
      </c>
      <c r="P40" s="691">
        <f t="shared" si="28"/>
        <v>750</v>
      </c>
      <c r="Q40" s="691">
        <f t="shared" si="29"/>
        <v>1300</v>
      </c>
      <c r="R40" s="691">
        <f t="shared" si="30"/>
        <v>1050</v>
      </c>
      <c r="S40" s="691">
        <f t="shared" si="31"/>
        <v>1750</v>
      </c>
      <c r="T40" s="691">
        <f t="shared" si="32"/>
        <v>1050</v>
      </c>
      <c r="U40" s="692">
        <f t="shared" si="33"/>
        <v>1850</v>
      </c>
    </row>
    <row r="41" spans="1:21" ht="15" x14ac:dyDescent="0.2">
      <c r="A41" s="673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950</v>
      </c>
      <c r="I41" s="681">
        <f t="shared" si="34"/>
        <v>1700</v>
      </c>
      <c r="J41" s="681">
        <f t="shared" si="22"/>
        <v>950</v>
      </c>
      <c r="K41" s="681">
        <f t="shared" si="23"/>
        <v>1700</v>
      </c>
      <c r="L41" s="681">
        <f t="shared" si="24"/>
        <v>950</v>
      </c>
      <c r="M41" s="681">
        <f t="shared" si="25"/>
        <v>1700</v>
      </c>
      <c r="N41" s="681">
        <f t="shared" si="26"/>
        <v>1050</v>
      </c>
      <c r="O41" s="681">
        <f t="shared" si="27"/>
        <v>1900</v>
      </c>
      <c r="P41" s="681">
        <f t="shared" si="28"/>
        <v>950</v>
      </c>
      <c r="Q41" s="681">
        <f t="shared" si="29"/>
        <v>1700</v>
      </c>
      <c r="R41" s="681">
        <f t="shared" si="30"/>
        <v>1250</v>
      </c>
      <c r="S41" s="681">
        <f t="shared" si="31"/>
        <v>2150</v>
      </c>
      <c r="T41" s="681">
        <f t="shared" si="32"/>
        <v>1250</v>
      </c>
      <c r="U41" s="682">
        <f t="shared" si="33"/>
        <v>2250</v>
      </c>
    </row>
    <row r="42" spans="1:21" ht="15.75" thickBot="1" x14ac:dyDescent="0.25">
      <c r="A42" s="704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950</v>
      </c>
      <c r="I42" s="691">
        <f t="shared" si="34"/>
        <v>1700</v>
      </c>
      <c r="J42" s="691">
        <f t="shared" si="22"/>
        <v>950</v>
      </c>
      <c r="K42" s="691">
        <f t="shared" si="23"/>
        <v>1700</v>
      </c>
      <c r="L42" s="691">
        <f t="shared" si="24"/>
        <v>950</v>
      </c>
      <c r="M42" s="691">
        <f t="shared" si="25"/>
        <v>1700</v>
      </c>
      <c r="N42" s="691">
        <f t="shared" si="26"/>
        <v>1050</v>
      </c>
      <c r="O42" s="691">
        <f t="shared" si="27"/>
        <v>1900</v>
      </c>
      <c r="P42" s="691">
        <f t="shared" si="28"/>
        <v>950</v>
      </c>
      <c r="Q42" s="691">
        <f t="shared" si="29"/>
        <v>1700</v>
      </c>
      <c r="R42" s="691">
        <f t="shared" si="30"/>
        <v>1250</v>
      </c>
      <c r="S42" s="691">
        <f t="shared" si="31"/>
        <v>2150</v>
      </c>
      <c r="T42" s="691">
        <f t="shared" si="32"/>
        <v>1250</v>
      </c>
      <c r="U42" s="692">
        <f t="shared" si="33"/>
        <v>2250</v>
      </c>
    </row>
    <row r="43" spans="1:21" ht="15.75" thickBot="1" x14ac:dyDescent="0.25">
      <c r="A43" s="706" t="s">
        <v>8</v>
      </c>
      <c r="B43" s="707" t="s">
        <v>44</v>
      </c>
      <c r="C43" s="708"/>
      <c r="D43" s="709"/>
      <c r="E43" s="710"/>
      <c r="F43" s="710"/>
      <c r="G43" s="711"/>
      <c r="H43" s="689">
        <v>750</v>
      </c>
      <c r="I43" s="690">
        <v>1350</v>
      </c>
      <c r="J43" s="681">
        <f t="shared" ref="J43:J45" si="36">$H43+J$27+J$28</f>
        <v>750</v>
      </c>
      <c r="K43" s="681">
        <f t="shared" ref="K43:K45" si="37">$I43+K$27+K$28</f>
        <v>1350</v>
      </c>
      <c r="L43" s="681">
        <f t="shared" ref="L43:L45" si="38">$H43+L$27+L$28</f>
        <v>750</v>
      </c>
      <c r="M43" s="681">
        <f t="shared" ref="M43:M45" si="39">$I43+M$27+M$28</f>
        <v>1350</v>
      </c>
      <c r="N43" s="681">
        <f t="shared" ref="N43:N45" si="40">$H43+N$27+N$28</f>
        <v>850</v>
      </c>
      <c r="O43" s="681">
        <f t="shared" ref="O43:O45" si="41">$I43+O$27+O$28</f>
        <v>1550</v>
      </c>
      <c r="P43" s="681">
        <f t="shared" ref="P43:P45" si="42">$H43+P$27+P$28</f>
        <v>750</v>
      </c>
      <c r="Q43" s="681">
        <f t="shared" ref="Q43:Q45" si="43">$I43+Q$27+Q$28</f>
        <v>1350</v>
      </c>
      <c r="R43" s="681">
        <f t="shared" ref="R43:R45" si="44">$H43+R$27+R$28</f>
        <v>1050</v>
      </c>
      <c r="S43" s="681">
        <f t="shared" ref="S43:S45" si="45">$I43+S$27+S$28</f>
        <v>1800</v>
      </c>
      <c r="T43" s="681">
        <f t="shared" ref="T43:T45" si="46">$H43+T$27+T$28</f>
        <v>1050</v>
      </c>
      <c r="U43" s="682">
        <f t="shared" ref="U43:U45" si="47">$I43+U$27+U$28</f>
        <v>1900</v>
      </c>
    </row>
    <row r="44" spans="1:21" s="719" customFormat="1" ht="15.75" thickBot="1" x14ac:dyDescent="0.25">
      <c r="A44" s="712" t="s">
        <v>119</v>
      </c>
      <c r="B44" s="713" t="s">
        <v>120</v>
      </c>
      <c r="C44" s="714"/>
      <c r="D44" s="715"/>
      <c r="E44" s="716"/>
      <c r="F44" s="716"/>
      <c r="G44" s="717"/>
      <c r="H44" s="689">
        <v>550</v>
      </c>
      <c r="I44" s="690">
        <v>1100</v>
      </c>
      <c r="J44" s="703">
        <f t="shared" si="36"/>
        <v>550</v>
      </c>
      <c r="K44" s="703">
        <f t="shared" si="37"/>
        <v>1100</v>
      </c>
      <c r="L44" s="703">
        <f t="shared" si="38"/>
        <v>550</v>
      </c>
      <c r="M44" s="703">
        <f t="shared" si="39"/>
        <v>1100</v>
      </c>
      <c r="N44" s="703">
        <f t="shared" si="40"/>
        <v>650</v>
      </c>
      <c r="O44" s="703">
        <f t="shared" si="41"/>
        <v>1300</v>
      </c>
      <c r="P44" s="703">
        <f t="shared" si="42"/>
        <v>550</v>
      </c>
      <c r="Q44" s="703">
        <f t="shared" si="43"/>
        <v>1100</v>
      </c>
      <c r="R44" s="703">
        <f t="shared" si="44"/>
        <v>850</v>
      </c>
      <c r="S44" s="703">
        <f t="shared" si="45"/>
        <v>1550</v>
      </c>
      <c r="T44" s="703">
        <f t="shared" si="46"/>
        <v>850</v>
      </c>
      <c r="U44" s="718">
        <f t="shared" si="47"/>
        <v>1650</v>
      </c>
    </row>
    <row r="45" spans="1:21" s="719" customFormat="1" ht="15" x14ac:dyDescent="0.2">
      <c r="A45" s="1671" t="s">
        <v>118</v>
      </c>
      <c r="B45" s="707" t="s">
        <v>10</v>
      </c>
      <c r="C45" s="708"/>
      <c r="D45" s="709"/>
      <c r="E45" s="710"/>
      <c r="F45" s="710"/>
      <c r="G45" s="711"/>
      <c r="H45" s="689">
        <v>800</v>
      </c>
      <c r="I45" s="690">
        <v>1400</v>
      </c>
      <c r="J45" s="681">
        <f t="shared" si="36"/>
        <v>800</v>
      </c>
      <c r="K45" s="681">
        <f t="shared" si="37"/>
        <v>1400</v>
      </c>
      <c r="L45" s="681">
        <f t="shared" si="38"/>
        <v>800</v>
      </c>
      <c r="M45" s="681">
        <f t="shared" si="39"/>
        <v>1400</v>
      </c>
      <c r="N45" s="681">
        <f t="shared" si="40"/>
        <v>900</v>
      </c>
      <c r="O45" s="681">
        <f t="shared" si="41"/>
        <v>1600</v>
      </c>
      <c r="P45" s="681">
        <f t="shared" si="42"/>
        <v>800</v>
      </c>
      <c r="Q45" s="681">
        <f t="shared" si="43"/>
        <v>1400</v>
      </c>
      <c r="R45" s="681">
        <f t="shared" si="44"/>
        <v>1100</v>
      </c>
      <c r="S45" s="681">
        <f t="shared" si="45"/>
        <v>1850</v>
      </c>
      <c r="T45" s="681">
        <f t="shared" si="46"/>
        <v>1100</v>
      </c>
      <c r="U45" s="682">
        <f t="shared" si="47"/>
        <v>1950</v>
      </c>
    </row>
    <row r="46" spans="1:21" s="719" customFormat="1" ht="15.75" thickBot="1" x14ac:dyDescent="0.25">
      <c r="A46" s="1672"/>
      <c r="B46" s="720" t="s">
        <v>188</v>
      </c>
      <c r="C46" s="721"/>
      <c r="D46" s="722">
        <v>-50</v>
      </c>
      <c r="E46" s="723">
        <v>-200</v>
      </c>
      <c r="F46" s="724">
        <v>250</v>
      </c>
      <c r="G46" s="725">
        <v>600</v>
      </c>
      <c r="H46" s="726">
        <f>$H$32+$D46+$F46+H$27+H$28</f>
        <v>750</v>
      </c>
      <c r="I46" s="727">
        <f>$I$32+$E46+$G46+I$27+I$28</f>
        <v>1300</v>
      </c>
      <c r="J46" s="728">
        <f t="shared" ref="J46" si="48">$H$32+$D46+$F46+J$27+J$28</f>
        <v>750</v>
      </c>
      <c r="K46" s="728">
        <f t="shared" ref="K46" si="49">$I$32+$E46+$G46+K$27+K$28</f>
        <v>1300</v>
      </c>
      <c r="L46" s="728">
        <f t="shared" ref="L46" si="50">$H$32+$D46+$F46+L$27+L$28</f>
        <v>750</v>
      </c>
      <c r="M46" s="728">
        <f t="shared" ref="M46" si="51">$I$32+$E46+$G46+M$27+M$28</f>
        <v>1300</v>
      </c>
      <c r="N46" s="728">
        <f t="shared" ref="N46" si="52">$H$32+$D46+$F46+N$27+N$28</f>
        <v>850</v>
      </c>
      <c r="O46" s="728">
        <f t="shared" ref="O46" si="53">$I$32+$E46+$G46+O$27+O$28</f>
        <v>1500</v>
      </c>
      <c r="P46" s="728">
        <f t="shared" ref="P46" si="54">$H$32+$D46+$F46+P$27+P$28</f>
        <v>750</v>
      </c>
      <c r="Q46" s="728">
        <f t="shared" ref="Q46" si="55">$I$32+$E46+$G46+Q$27+Q$28</f>
        <v>1300</v>
      </c>
      <c r="R46" s="728">
        <f t="shared" ref="R46" si="56">$H$32+$D46+$F46+R$27+R$28</f>
        <v>1050</v>
      </c>
      <c r="S46" s="728">
        <f t="shared" ref="S46" si="57">$I$32+$E46+$G46+S$27+S$28</f>
        <v>1750</v>
      </c>
      <c r="T46" s="728">
        <f t="shared" ref="T46" si="58">$H$32+$D46+$F46+T$27+T$28</f>
        <v>1050</v>
      </c>
      <c r="U46" s="729">
        <f t="shared" ref="U46" si="59">$I$32+$E46+$G46+U$27+U$28</f>
        <v>1850</v>
      </c>
    </row>
  </sheetData>
  <mergeCells count="18">
    <mergeCell ref="L10:M18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L25:M25"/>
    <mergeCell ref="B3:C3"/>
    <mergeCell ref="A5:C5"/>
    <mergeCell ref="D25:E25"/>
    <mergeCell ref="H25:I25"/>
    <mergeCell ref="J25:K25"/>
  </mergeCells>
  <conditionalFormatting sqref="C47:G65440 D29:U29">
    <cfRule type="cellIs" dxfId="11" priority="1" stopIfTrue="1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U46"/>
  <sheetViews>
    <sheetView zoomScaleNormal="100" workbookViewId="0">
      <selection activeCell="R10" sqref="R10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743" t="s">
        <v>194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/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166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 t="s">
        <v>179</v>
      </c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782" t="s">
        <v>184</v>
      </c>
      <c r="C30" s="664"/>
      <c r="D30" s="665"/>
      <c r="E30" s="666"/>
      <c r="F30" s="667"/>
      <c r="G30" s="668"/>
      <c r="H30" s="783">
        <v>500</v>
      </c>
      <c r="I30" s="784">
        <v>800</v>
      </c>
      <c r="J30" s="784">
        <f>$H30+J$27+J$28</f>
        <v>500</v>
      </c>
      <c r="K30" s="784">
        <f>$I30+K$27+K$28</f>
        <v>800</v>
      </c>
      <c r="L30" s="784">
        <f t="shared" ref="L30:L32" si="0">$H30+L$27+L$28</f>
        <v>500</v>
      </c>
      <c r="M30" s="784">
        <f t="shared" ref="M30:M32" si="1">$I30+M$27+M$28</f>
        <v>800</v>
      </c>
      <c r="N30" s="784">
        <f>$H30+N$27+N$28</f>
        <v>600</v>
      </c>
      <c r="O30" s="784">
        <f t="shared" ref="O30:O32" si="2">$I30+O$27+O$28</f>
        <v>1000</v>
      </c>
      <c r="P30" s="784">
        <f t="shared" ref="P30:P32" si="3">$H30+P$27+P$28</f>
        <v>500</v>
      </c>
      <c r="Q30" s="784">
        <f t="shared" ref="Q30:Q32" si="4">$I30+Q$27+Q$28</f>
        <v>800</v>
      </c>
      <c r="R30" s="784">
        <f>$H30+R$27+R$28</f>
        <v>800</v>
      </c>
      <c r="S30" s="784">
        <f>$I30+S$27+S$28</f>
        <v>1250</v>
      </c>
      <c r="T30" s="784">
        <f t="shared" ref="T30:T32" si="5">$H30+T$27+T$28</f>
        <v>800</v>
      </c>
      <c r="U30" s="785">
        <f t="shared" ref="U30:U32" si="6">$I30+U$27+U$28</f>
        <v>1350</v>
      </c>
    </row>
    <row r="31" spans="1:21" ht="15" x14ac:dyDescent="0.2">
      <c r="A31" s="786"/>
      <c r="B31" s="787" t="s">
        <v>185</v>
      </c>
      <c r="C31" s="684"/>
      <c r="D31" s="685"/>
      <c r="E31" s="686"/>
      <c r="F31" s="788"/>
      <c r="G31" s="789"/>
      <c r="H31" s="790">
        <f t="shared" ref="H31" si="7">$H$30+$D31+$F31+H$27+H$28</f>
        <v>500</v>
      </c>
      <c r="I31" s="703">
        <f t="shared" ref="I31" si="8">$I$30+$E31+$G31+I$27+I$28</f>
        <v>800</v>
      </c>
      <c r="J31" s="703">
        <f t="shared" ref="J31" si="9">$H$30+$D31+$F31+J$27+J$28</f>
        <v>500</v>
      </c>
      <c r="K31" s="703">
        <f t="shared" ref="K31" si="10">$I$30+$E31+$G31+K$27+K$28</f>
        <v>800</v>
      </c>
      <c r="L31" s="703">
        <f t="shared" ref="L31" si="11">$H$30+$D31+$F31+L$27+L$28</f>
        <v>500</v>
      </c>
      <c r="M31" s="703">
        <f t="shared" ref="M31" si="12">$I$30+$E31+$G31+M$27+M$28</f>
        <v>800</v>
      </c>
      <c r="N31" s="703">
        <f t="shared" ref="N31" si="13">$H$30+$D31+$F31+N$27+N$28</f>
        <v>600</v>
      </c>
      <c r="O31" s="703">
        <f t="shared" ref="O31" si="14">$I$30+$E31+$G31+O$27+O$28</f>
        <v>1000</v>
      </c>
      <c r="P31" s="703">
        <f t="shared" ref="P31" si="15">$H$30+$D31+$F31+P$27+P$28</f>
        <v>500</v>
      </c>
      <c r="Q31" s="703">
        <f t="shared" ref="Q31" si="16">$I$30+$E31+$G31+Q$27+Q$28</f>
        <v>800</v>
      </c>
      <c r="R31" s="703">
        <f t="shared" ref="R31" si="17">$H$30+$D31+$F31+R$27+R$28</f>
        <v>800</v>
      </c>
      <c r="S31" s="703">
        <f t="shared" ref="S31" si="18">$I$30+$E31+$G31+S$27+S$28</f>
        <v>1250</v>
      </c>
      <c r="T31" s="703">
        <f t="shared" ref="T31" si="19">$H$30+$D31+$F31+T$27+T$28</f>
        <v>800</v>
      </c>
      <c r="U31" s="718">
        <f t="shared" ref="U31" si="20">$I$30+$E31+$G31+U$27+U$28</f>
        <v>1350</v>
      </c>
    </row>
    <row r="32" spans="1:21" ht="15" x14ac:dyDescent="0.2">
      <c r="A32" s="786"/>
      <c r="B32" s="787" t="s">
        <v>186</v>
      </c>
      <c r="C32" s="684"/>
      <c r="D32" s="685"/>
      <c r="E32" s="686"/>
      <c r="F32" s="701"/>
      <c r="G32" s="791"/>
      <c r="H32" s="790">
        <v>550</v>
      </c>
      <c r="I32" s="703">
        <v>900</v>
      </c>
      <c r="J32" s="703">
        <f>$H$32+$D32+$F32+J$27+J$28</f>
        <v>550</v>
      </c>
      <c r="K32" s="703">
        <f>$I$32+$E32+$G32+K$27+K$28</f>
        <v>900</v>
      </c>
      <c r="L32" s="703">
        <f t="shared" si="0"/>
        <v>550</v>
      </c>
      <c r="M32" s="703">
        <f t="shared" si="1"/>
        <v>900</v>
      </c>
      <c r="N32" s="703">
        <f t="shared" ref="N32" si="21">$H32+N$27+N$28</f>
        <v>650</v>
      </c>
      <c r="O32" s="703">
        <f t="shared" si="2"/>
        <v>1100</v>
      </c>
      <c r="P32" s="703">
        <f t="shared" si="3"/>
        <v>550</v>
      </c>
      <c r="Q32" s="703">
        <f t="shared" si="4"/>
        <v>900</v>
      </c>
      <c r="R32" s="703">
        <f>$H32+R$27+R$28</f>
        <v>850</v>
      </c>
      <c r="S32" s="703">
        <f>$I32+S$27+S$28</f>
        <v>1350</v>
      </c>
      <c r="T32" s="703">
        <f t="shared" si="5"/>
        <v>850</v>
      </c>
      <c r="U32" s="718">
        <f t="shared" si="6"/>
        <v>1450</v>
      </c>
    </row>
    <row r="33" spans="1:21" ht="15" x14ac:dyDescent="0.2">
      <c r="A33" s="786"/>
      <c r="B33" s="734" t="s">
        <v>187</v>
      </c>
      <c r="C33" s="699"/>
      <c r="D33" s="700"/>
      <c r="E33" s="701"/>
      <c r="F33" s="701"/>
      <c r="G33" s="791"/>
      <c r="H33" s="790">
        <f>$H$32+$D33+$F33+H$27+H$28</f>
        <v>550</v>
      </c>
      <c r="I33" s="703">
        <f>$I$32+$E33+$G33+I$27+I$28</f>
        <v>900</v>
      </c>
      <c r="J33" s="703">
        <f t="shared" ref="J33:J42" si="22">$H$32+$D33+$F33+J$27+J$28</f>
        <v>550</v>
      </c>
      <c r="K33" s="703">
        <f t="shared" ref="K33:K42" si="23">$I$32+$E33+$G33+K$27+K$28</f>
        <v>900</v>
      </c>
      <c r="L33" s="703">
        <f t="shared" ref="L33:L42" si="24">$H$32+$D33+$F33+L$27+L$28</f>
        <v>550</v>
      </c>
      <c r="M33" s="703">
        <f t="shared" ref="M33:M42" si="25">$I$32+$E33+$G33+M$27+M$28</f>
        <v>900</v>
      </c>
      <c r="N33" s="703">
        <f t="shared" ref="N33:N42" si="26">$H$32+$D33+$F33+N$27+N$28</f>
        <v>650</v>
      </c>
      <c r="O33" s="703">
        <f t="shared" ref="O33:O42" si="27">$I$32+$E33+$G33+O$27+O$28</f>
        <v>1100</v>
      </c>
      <c r="P33" s="703">
        <f t="shared" ref="P33:P42" si="28">$H$32+$D33+$F33+P$27+P$28</f>
        <v>550</v>
      </c>
      <c r="Q33" s="703">
        <f t="shared" ref="Q33:Q42" si="29">$I$32+$E33+$G33+Q$27+Q$28</f>
        <v>900</v>
      </c>
      <c r="R33" s="703">
        <f t="shared" ref="R33:R42" si="30">$H$32+$D33+$F33+R$27+R$28</f>
        <v>850</v>
      </c>
      <c r="S33" s="703">
        <f t="shared" ref="S33:S42" si="31">$I$32+$E33+$G33+S$27+S$28</f>
        <v>1350</v>
      </c>
      <c r="T33" s="703">
        <f t="shared" ref="T33:T42" si="32">$H$32+$D33+$F33+T$27+T$28</f>
        <v>850</v>
      </c>
      <c r="U33" s="718">
        <f t="shared" ref="U33:U42" si="33">$I$32+$E33+$G33+U$27+U$28</f>
        <v>1450</v>
      </c>
    </row>
    <row r="34" spans="1:21" ht="15" x14ac:dyDescent="0.2">
      <c r="A34" s="786"/>
      <c r="B34" s="734" t="s">
        <v>37</v>
      </c>
      <c r="C34" s="699"/>
      <c r="D34" s="700"/>
      <c r="E34" s="701"/>
      <c r="F34" s="701"/>
      <c r="G34" s="791"/>
      <c r="H34" s="790">
        <v>550</v>
      </c>
      <c r="I34" s="703">
        <v>900</v>
      </c>
      <c r="J34" s="703">
        <f t="shared" si="22"/>
        <v>550</v>
      </c>
      <c r="K34" s="703">
        <f t="shared" si="23"/>
        <v>900</v>
      </c>
      <c r="L34" s="703">
        <f t="shared" si="24"/>
        <v>550</v>
      </c>
      <c r="M34" s="703">
        <f t="shared" si="25"/>
        <v>900</v>
      </c>
      <c r="N34" s="703">
        <f t="shared" si="26"/>
        <v>650</v>
      </c>
      <c r="O34" s="703">
        <f t="shared" si="27"/>
        <v>1100</v>
      </c>
      <c r="P34" s="703">
        <f t="shared" si="28"/>
        <v>550</v>
      </c>
      <c r="Q34" s="703">
        <f t="shared" si="29"/>
        <v>900</v>
      </c>
      <c r="R34" s="703">
        <f t="shared" si="30"/>
        <v>850</v>
      </c>
      <c r="S34" s="703">
        <f t="shared" si="31"/>
        <v>1350</v>
      </c>
      <c r="T34" s="703">
        <f t="shared" si="32"/>
        <v>850</v>
      </c>
      <c r="U34" s="718">
        <f t="shared" si="33"/>
        <v>1450</v>
      </c>
    </row>
    <row r="35" spans="1:21" ht="15" x14ac:dyDescent="0.2">
      <c r="A35" s="786"/>
      <c r="B35" s="734" t="s">
        <v>134</v>
      </c>
      <c r="C35" s="699"/>
      <c r="D35" s="700">
        <v>0</v>
      </c>
      <c r="E35" s="701">
        <v>0</v>
      </c>
      <c r="F35" s="701">
        <v>0</v>
      </c>
      <c r="G35" s="791">
        <v>0</v>
      </c>
      <c r="H35" s="790">
        <f>$H$32+$D35+$F35+H$27+H$28</f>
        <v>550</v>
      </c>
      <c r="I35" s="703">
        <f t="shared" ref="I35:I42" si="34">$I$32+$E35+$G35+I$27+I$28</f>
        <v>900</v>
      </c>
      <c r="J35" s="703">
        <f t="shared" si="22"/>
        <v>550</v>
      </c>
      <c r="K35" s="703">
        <f t="shared" si="23"/>
        <v>900</v>
      </c>
      <c r="L35" s="703">
        <f t="shared" si="24"/>
        <v>550</v>
      </c>
      <c r="M35" s="703">
        <f t="shared" si="25"/>
        <v>900</v>
      </c>
      <c r="N35" s="703">
        <f t="shared" si="26"/>
        <v>650</v>
      </c>
      <c r="O35" s="703">
        <f t="shared" si="27"/>
        <v>1100</v>
      </c>
      <c r="P35" s="703">
        <f t="shared" si="28"/>
        <v>550</v>
      </c>
      <c r="Q35" s="703">
        <f t="shared" si="29"/>
        <v>900</v>
      </c>
      <c r="R35" s="703">
        <f t="shared" si="30"/>
        <v>850</v>
      </c>
      <c r="S35" s="703">
        <f t="shared" si="31"/>
        <v>1350</v>
      </c>
      <c r="T35" s="703">
        <f t="shared" si="32"/>
        <v>850</v>
      </c>
      <c r="U35" s="718">
        <f t="shared" si="33"/>
        <v>1450</v>
      </c>
    </row>
    <row r="36" spans="1:21" ht="15" x14ac:dyDescent="0.2">
      <c r="A36" s="786"/>
      <c r="B36" s="734" t="s">
        <v>135</v>
      </c>
      <c r="C36" s="699"/>
      <c r="D36" s="700"/>
      <c r="E36" s="701"/>
      <c r="F36" s="701">
        <v>0</v>
      </c>
      <c r="G36" s="791">
        <v>0</v>
      </c>
      <c r="H36" s="790">
        <f t="shared" ref="H36:H42" si="35">$H$32+$D36+$F36+H$27+H$28</f>
        <v>550</v>
      </c>
      <c r="I36" s="703">
        <f t="shared" si="34"/>
        <v>900</v>
      </c>
      <c r="J36" s="703">
        <f t="shared" si="22"/>
        <v>550</v>
      </c>
      <c r="K36" s="703">
        <f t="shared" si="23"/>
        <v>900</v>
      </c>
      <c r="L36" s="703">
        <f t="shared" si="24"/>
        <v>550</v>
      </c>
      <c r="M36" s="703">
        <f t="shared" si="25"/>
        <v>900</v>
      </c>
      <c r="N36" s="703">
        <f t="shared" si="26"/>
        <v>650</v>
      </c>
      <c r="O36" s="703">
        <f t="shared" si="27"/>
        <v>1100</v>
      </c>
      <c r="P36" s="703">
        <f t="shared" si="28"/>
        <v>550</v>
      </c>
      <c r="Q36" s="703">
        <f t="shared" si="29"/>
        <v>900</v>
      </c>
      <c r="R36" s="703">
        <f t="shared" si="30"/>
        <v>850</v>
      </c>
      <c r="S36" s="703">
        <f t="shared" si="31"/>
        <v>1350</v>
      </c>
      <c r="T36" s="703">
        <f t="shared" si="32"/>
        <v>850</v>
      </c>
      <c r="U36" s="718">
        <f t="shared" si="33"/>
        <v>1450</v>
      </c>
    </row>
    <row r="37" spans="1:21" ht="15" x14ac:dyDescent="0.2">
      <c r="A37" s="786"/>
      <c r="B37" s="734" t="s">
        <v>136</v>
      </c>
      <c r="C37" s="699"/>
      <c r="D37" s="700">
        <v>0</v>
      </c>
      <c r="E37" s="701">
        <v>0</v>
      </c>
      <c r="F37" s="701">
        <v>0</v>
      </c>
      <c r="G37" s="791">
        <v>0</v>
      </c>
      <c r="H37" s="790">
        <f>$H$32+$D37+$F37+H$27+H$28</f>
        <v>550</v>
      </c>
      <c r="I37" s="703">
        <f t="shared" si="34"/>
        <v>900</v>
      </c>
      <c r="J37" s="703">
        <f t="shared" si="22"/>
        <v>550</v>
      </c>
      <c r="K37" s="703">
        <f t="shared" si="23"/>
        <v>900</v>
      </c>
      <c r="L37" s="703">
        <f t="shared" si="24"/>
        <v>550</v>
      </c>
      <c r="M37" s="703">
        <f t="shared" si="25"/>
        <v>900</v>
      </c>
      <c r="N37" s="703">
        <f t="shared" si="26"/>
        <v>650</v>
      </c>
      <c r="O37" s="703">
        <f t="shared" si="27"/>
        <v>1100</v>
      </c>
      <c r="P37" s="703">
        <f t="shared" si="28"/>
        <v>550</v>
      </c>
      <c r="Q37" s="703">
        <f t="shared" si="29"/>
        <v>900</v>
      </c>
      <c r="R37" s="703">
        <f t="shared" si="30"/>
        <v>850</v>
      </c>
      <c r="S37" s="703">
        <f t="shared" si="31"/>
        <v>1350</v>
      </c>
      <c r="T37" s="703">
        <f t="shared" si="32"/>
        <v>850</v>
      </c>
      <c r="U37" s="718">
        <f t="shared" si="33"/>
        <v>1450</v>
      </c>
    </row>
    <row r="38" spans="1:21" ht="15" x14ac:dyDescent="0.2">
      <c r="A38" s="786"/>
      <c r="B38" s="734" t="s">
        <v>115</v>
      </c>
      <c r="C38" s="699"/>
      <c r="D38" s="700"/>
      <c r="E38" s="701"/>
      <c r="F38" s="701">
        <v>200</v>
      </c>
      <c r="G38" s="791">
        <v>400</v>
      </c>
      <c r="H38" s="790">
        <f t="shared" si="35"/>
        <v>750</v>
      </c>
      <c r="I38" s="703">
        <f t="shared" si="34"/>
        <v>1300</v>
      </c>
      <c r="J38" s="703">
        <f t="shared" si="22"/>
        <v>750</v>
      </c>
      <c r="K38" s="703">
        <f t="shared" si="23"/>
        <v>1300</v>
      </c>
      <c r="L38" s="703">
        <f t="shared" si="24"/>
        <v>750</v>
      </c>
      <c r="M38" s="703">
        <f t="shared" si="25"/>
        <v>1300</v>
      </c>
      <c r="N38" s="703">
        <f t="shared" si="26"/>
        <v>850</v>
      </c>
      <c r="O38" s="703">
        <f t="shared" si="27"/>
        <v>1500</v>
      </c>
      <c r="P38" s="703">
        <f t="shared" si="28"/>
        <v>750</v>
      </c>
      <c r="Q38" s="703">
        <f t="shared" si="29"/>
        <v>1300</v>
      </c>
      <c r="R38" s="703">
        <f t="shared" si="30"/>
        <v>1050</v>
      </c>
      <c r="S38" s="703">
        <f t="shared" si="31"/>
        <v>1750</v>
      </c>
      <c r="T38" s="703">
        <f t="shared" si="32"/>
        <v>1050</v>
      </c>
      <c r="U38" s="718">
        <f t="shared" si="33"/>
        <v>1850</v>
      </c>
    </row>
    <row r="39" spans="1:21" ht="15" x14ac:dyDescent="0.2">
      <c r="A39" s="786"/>
      <c r="B39" s="734" t="s">
        <v>137</v>
      </c>
      <c r="C39" s="699"/>
      <c r="D39" s="700"/>
      <c r="E39" s="701"/>
      <c r="F39" s="701">
        <v>200</v>
      </c>
      <c r="G39" s="791">
        <v>400</v>
      </c>
      <c r="H39" s="790">
        <f t="shared" si="35"/>
        <v>750</v>
      </c>
      <c r="I39" s="703">
        <f t="shared" si="34"/>
        <v>1300</v>
      </c>
      <c r="J39" s="703">
        <f t="shared" si="22"/>
        <v>750</v>
      </c>
      <c r="K39" s="703">
        <f t="shared" si="23"/>
        <v>1300</v>
      </c>
      <c r="L39" s="703">
        <f t="shared" si="24"/>
        <v>750</v>
      </c>
      <c r="M39" s="703">
        <f t="shared" si="25"/>
        <v>1300</v>
      </c>
      <c r="N39" s="703">
        <f t="shared" si="26"/>
        <v>850</v>
      </c>
      <c r="O39" s="703">
        <f t="shared" si="27"/>
        <v>1500</v>
      </c>
      <c r="P39" s="703">
        <f t="shared" si="28"/>
        <v>750</v>
      </c>
      <c r="Q39" s="703">
        <f t="shared" si="29"/>
        <v>1300</v>
      </c>
      <c r="R39" s="703">
        <f t="shared" si="30"/>
        <v>1050</v>
      </c>
      <c r="S39" s="703">
        <f t="shared" si="31"/>
        <v>1750</v>
      </c>
      <c r="T39" s="703">
        <f t="shared" si="32"/>
        <v>1050</v>
      </c>
      <c r="U39" s="718">
        <f t="shared" si="33"/>
        <v>1850</v>
      </c>
    </row>
    <row r="40" spans="1:21" ht="15" x14ac:dyDescent="0.2">
      <c r="A40" s="786"/>
      <c r="B40" s="734" t="s">
        <v>138</v>
      </c>
      <c r="C40" s="699"/>
      <c r="D40" s="700"/>
      <c r="E40" s="701"/>
      <c r="F40" s="701">
        <v>200</v>
      </c>
      <c r="G40" s="791">
        <v>400</v>
      </c>
      <c r="H40" s="790">
        <f t="shared" si="35"/>
        <v>750</v>
      </c>
      <c r="I40" s="703">
        <f t="shared" si="34"/>
        <v>1300</v>
      </c>
      <c r="J40" s="703">
        <f t="shared" si="22"/>
        <v>750</v>
      </c>
      <c r="K40" s="703">
        <f t="shared" si="23"/>
        <v>1300</v>
      </c>
      <c r="L40" s="703">
        <f t="shared" si="24"/>
        <v>750</v>
      </c>
      <c r="M40" s="703">
        <f t="shared" si="25"/>
        <v>1300</v>
      </c>
      <c r="N40" s="703">
        <f t="shared" si="26"/>
        <v>850</v>
      </c>
      <c r="O40" s="703">
        <f t="shared" si="27"/>
        <v>1500</v>
      </c>
      <c r="P40" s="703">
        <f t="shared" si="28"/>
        <v>750</v>
      </c>
      <c r="Q40" s="703">
        <f t="shared" si="29"/>
        <v>1300</v>
      </c>
      <c r="R40" s="703">
        <f t="shared" si="30"/>
        <v>1050</v>
      </c>
      <c r="S40" s="703">
        <f t="shared" si="31"/>
        <v>1750</v>
      </c>
      <c r="T40" s="703">
        <f t="shared" si="32"/>
        <v>1050</v>
      </c>
      <c r="U40" s="718">
        <f t="shared" si="33"/>
        <v>1850</v>
      </c>
    </row>
    <row r="41" spans="1:21" ht="15" x14ac:dyDescent="0.2">
      <c r="A41" s="786"/>
      <c r="B41" s="734" t="s">
        <v>139</v>
      </c>
      <c r="C41" s="699"/>
      <c r="D41" s="700"/>
      <c r="E41" s="701"/>
      <c r="F41" s="701">
        <v>400</v>
      </c>
      <c r="G41" s="791">
        <v>800</v>
      </c>
      <c r="H41" s="790">
        <f t="shared" si="35"/>
        <v>950</v>
      </c>
      <c r="I41" s="703">
        <f t="shared" si="34"/>
        <v>1700</v>
      </c>
      <c r="J41" s="703">
        <f t="shared" si="22"/>
        <v>950</v>
      </c>
      <c r="K41" s="703">
        <f t="shared" si="23"/>
        <v>1700</v>
      </c>
      <c r="L41" s="703">
        <f t="shared" si="24"/>
        <v>950</v>
      </c>
      <c r="M41" s="703">
        <f t="shared" si="25"/>
        <v>1700</v>
      </c>
      <c r="N41" s="703">
        <f t="shared" si="26"/>
        <v>1050</v>
      </c>
      <c r="O41" s="703">
        <f t="shared" si="27"/>
        <v>1900</v>
      </c>
      <c r="P41" s="703">
        <f t="shared" si="28"/>
        <v>950</v>
      </c>
      <c r="Q41" s="703">
        <f t="shared" si="29"/>
        <v>1700</v>
      </c>
      <c r="R41" s="703">
        <f t="shared" si="30"/>
        <v>1250</v>
      </c>
      <c r="S41" s="703">
        <f t="shared" si="31"/>
        <v>2150</v>
      </c>
      <c r="T41" s="703">
        <f t="shared" si="32"/>
        <v>1250</v>
      </c>
      <c r="U41" s="718">
        <f t="shared" si="33"/>
        <v>2250</v>
      </c>
    </row>
    <row r="42" spans="1:21" ht="15.75" thickBot="1" x14ac:dyDescent="0.25">
      <c r="A42" s="792"/>
      <c r="B42" s="734" t="s">
        <v>140</v>
      </c>
      <c r="C42" s="699"/>
      <c r="D42" s="700"/>
      <c r="E42" s="701"/>
      <c r="F42" s="701">
        <v>400</v>
      </c>
      <c r="G42" s="793">
        <v>800</v>
      </c>
      <c r="H42" s="790">
        <f t="shared" si="35"/>
        <v>950</v>
      </c>
      <c r="I42" s="703">
        <f t="shared" si="34"/>
        <v>1700</v>
      </c>
      <c r="J42" s="703">
        <f t="shared" si="22"/>
        <v>950</v>
      </c>
      <c r="K42" s="703">
        <f t="shared" si="23"/>
        <v>1700</v>
      </c>
      <c r="L42" s="703">
        <f t="shared" si="24"/>
        <v>950</v>
      </c>
      <c r="M42" s="703">
        <f t="shared" si="25"/>
        <v>1700</v>
      </c>
      <c r="N42" s="703">
        <f t="shared" si="26"/>
        <v>1050</v>
      </c>
      <c r="O42" s="703">
        <f t="shared" si="27"/>
        <v>1900</v>
      </c>
      <c r="P42" s="703">
        <f t="shared" si="28"/>
        <v>950</v>
      </c>
      <c r="Q42" s="703">
        <f t="shared" si="29"/>
        <v>1700</v>
      </c>
      <c r="R42" s="703">
        <f t="shared" si="30"/>
        <v>1250</v>
      </c>
      <c r="S42" s="703">
        <f t="shared" si="31"/>
        <v>2150</v>
      </c>
      <c r="T42" s="703">
        <f t="shared" si="32"/>
        <v>1250</v>
      </c>
      <c r="U42" s="718">
        <f t="shared" si="33"/>
        <v>2250</v>
      </c>
    </row>
    <row r="43" spans="1:21" ht="15.75" thickBot="1" x14ac:dyDescent="0.25">
      <c r="A43" s="794" t="s">
        <v>8</v>
      </c>
      <c r="B43" s="795" t="s">
        <v>44</v>
      </c>
      <c r="C43" s="714"/>
      <c r="D43" s="715"/>
      <c r="E43" s="716"/>
      <c r="F43" s="716"/>
      <c r="G43" s="796"/>
      <c r="H43" s="790">
        <v>650</v>
      </c>
      <c r="I43" s="703">
        <v>950</v>
      </c>
      <c r="J43" s="703">
        <f t="shared" ref="J43:J45" si="36">$H43+J$27+J$28</f>
        <v>650</v>
      </c>
      <c r="K43" s="703">
        <f t="shared" ref="K43:K45" si="37">$I43+K$27+K$28</f>
        <v>950</v>
      </c>
      <c r="L43" s="703">
        <f t="shared" ref="L43:L45" si="38">$H43+L$27+L$28</f>
        <v>650</v>
      </c>
      <c r="M43" s="703">
        <f t="shared" ref="M43:M45" si="39">$I43+M$27+M$28</f>
        <v>950</v>
      </c>
      <c r="N43" s="703">
        <f t="shared" ref="N43:N45" si="40">$H43+N$27+N$28</f>
        <v>750</v>
      </c>
      <c r="O43" s="703">
        <f t="shared" ref="O43:O45" si="41">$I43+O$27+O$28</f>
        <v>1150</v>
      </c>
      <c r="P43" s="703">
        <f t="shared" ref="P43:P45" si="42">$H43+P$27+P$28</f>
        <v>650</v>
      </c>
      <c r="Q43" s="703">
        <f t="shared" ref="Q43:Q45" si="43">$I43+Q$27+Q$28</f>
        <v>950</v>
      </c>
      <c r="R43" s="703">
        <f t="shared" ref="R43:R45" si="44">$H43+R$27+R$28</f>
        <v>950</v>
      </c>
      <c r="S43" s="703">
        <f t="shared" ref="S43:S45" si="45">$I43+S$27+S$28</f>
        <v>1400</v>
      </c>
      <c r="T43" s="703">
        <f t="shared" ref="T43:T45" si="46">$H43+T$27+T$28</f>
        <v>950</v>
      </c>
      <c r="U43" s="718">
        <f t="shared" ref="U43:U45" si="47">$I43+U$27+U$28</f>
        <v>1500</v>
      </c>
    </row>
    <row r="44" spans="1:21" s="719" customFormat="1" ht="15.75" thickBot="1" x14ac:dyDescent="0.25">
      <c r="A44" s="797" t="s">
        <v>119</v>
      </c>
      <c r="B44" s="795" t="s">
        <v>120</v>
      </c>
      <c r="C44" s="714"/>
      <c r="D44" s="715"/>
      <c r="E44" s="716"/>
      <c r="F44" s="716"/>
      <c r="G44" s="796"/>
      <c r="H44" s="790">
        <v>400</v>
      </c>
      <c r="I44" s="703">
        <v>800</v>
      </c>
      <c r="J44" s="703">
        <f t="shared" si="36"/>
        <v>400</v>
      </c>
      <c r="K44" s="703">
        <f t="shared" si="37"/>
        <v>800</v>
      </c>
      <c r="L44" s="703">
        <f t="shared" si="38"/>
        <v>400</v>
      </c>
      <c r="M44" s="703">
        <f t="shared" si="39"/>
        <v>800</v>
      </c>
      <c r="N44" s="703">
        <f t="shared" si="40"/>
        <v>500</v>
      </c>
      <c r="O44" s="703">
        <f t="shared" si="41"/>
        <v>1000</v>
      </c>
      <c r="P44" s="703">
        <f t="shared" si="42"/>
        <v>400</v>
      </c>
      <c r="Q44" s="703">
        <f t="shared" si="43"/>
        <v>800</v>
      </c>
      <c r="R44" s="703">
        <f t="shared" si="44"/>
        <v>700</v>
      </c>
      <c r="S44" s="703">
        <f t="shared" si="45"/>
        <v>1250</v>
      </c>
      <c r="T44" s="703">
        <f t="shared" si="46"/>
        <v>700</v>
      </c>
      <c r="U44" s="718">
        <f t="shared" si="47"/>
        <v>1350</v>
      </c>
    </row>
    <row r="45" spans="1:21" s="719" customFormat="1" ht="15" x14ac:dyDescent="0.2">
      <c r="A45" s="1702" t="s">
        <v>118</v>
      </c>
      <c r="B45" s="795" t="s">
        <v>10</v>
      </c>
      <c r="C45" s="714"/>
      <c r="D45" s="715"/>
      <c r="E45" s="716"/>
      <c r="F45" s="716"/>
      <c r="G45" s="796"/>
      <c r="H45" s="790">
        <v>700</v>
      </c>
      <c r="I45" s="703">
        <v>1200</v>
      </c>
      <c r="J45" s="703">
        <f t="shared" si="36"/>
        <v>700</v>
      </c>
      <c r="K45" s="703">
        <f t="shared" si="37"/>
        <v>1200</v>
      </c>
      <c r="L45" s="703">
        <f t="shared" si="38"/>
        <v>700</v>
      </c>
      <c r="M45" s="703">
        <f t="shared" si="39"/>
        <v>1200</v>
      </c>
      <c r="N45" s="703">
        <f t="shared" si="40"/>
        <v>800</v>
      </c>
      <c r="O45" s="703">
        <f t="shared" si="41"/>
        <v>1400</v>
      </c>
      <c r="P45" s="703">
        <f t="shared" si="42"/>
        <v>700</v>
      </c>
      <c r="Q45" s="703">
        <f t="shared" si="43"/>
        <v>1200</v>
      </c>
      <c r="R45" s="703">
        <f t="shared" si="44"/>
        <v>1000</v>
      </c>
      <c r="S45" s="703">
        <f t="shared" si="45"/>
        <v>1650</v>
      </c>
      <c r="T45" s="703">
        <f t="shared" si="46"/>
        <v>1000</v>
      </c>
      <c r="U45" s="718">
        <f t="shared" si="47"/>
        <v>1750</v>
      </c>
    </row>
    <row r="46" spans="1:21" s="719" customFormat="1" ht="15.75" thickBot="1" x14ac:dyDescent="0.25">
      <c r="A46" s="1703"/>
      <c r="B46" s="798" t="s">
        <v>188</v>
      </c>
      <c r="C46" s="721"/>
      <c r="D46" s="722">
        <v>-50</v>
      </c>
      <c r="E46" s="723">
        <v>-200</v>
      </c>
      <c r="F46" s="723">
        <v>250</v>
      </c>
      <c r="G46" s="799">
        <v>600</v>
      </c>
      <c r="H46" s="726">
        <v>1100</v>
      </c>
      <c r="I46" s="727">
        <v>2000</v>
      </c>
      <c r="J46" s="727">
        <f t="shared" ref="J46" si="48">$H$32+$D46+$F46+J$27+J$28</f>
        <v>750</v>
      </c>
      <c r="K46" s="727">
        <f t="shared" ref="K46" si="49">$I$32+$E46+$G46+K$27+K$28</f>
        <v>1300</v>
      </c>
      <c r="L46" s="727">
        <f t="shared" ref="L46" si="50">$H$32+$D46+$F46+L$27+L$28</f>
        <v>750</v>
      </c>
      <c r="M46" s="727">
        <f t="shared" ref="M46" si="51">$I$32+$E46+$G46+M$27+M$28</f>
        <v>1300</v>
      </c>
      <c r="N46" s="727">
        <f t="shared" ref="N46" si="52">$H$32+$D46+$F46+N$27+N$28</f>
        <v>850</v>
      </c>
      <c r="O46" s="727">
        <f t="shared" ref="O46" si="53">$I$32+$E46+$G46+O$27+O$28</f>
        <v>1500</v>
      </c>
      <c r="P46" s="727">
        <f t="shared" ref="P46" si="54">$H$32+$D46+$F46+P$27+P$28</f>
        <v>750</v>
      </c>
      <c r="Q46" s="727">
        <f t="shared" ref="Q46" si="55">$I$32+$E46+$G46+Q$27+Q$28</f>
        <v>1300</v>
      </c>
      <c r="R46" s="727">
        <f t="shared" ref="R46" si="56">$H$32+$D46+$F46+R$27+R$28</f>
        <v>1050</v>
      </c>
      <c r="S46" s="727">
        <f t="shared" ref="S46" si="57">$I$32+$E46+$G46+S$27+S$28</f>
        <v>1750</v>
      </c>
      <c r="T46" s="727">
        <f t="shared" ref="T46" si="58">$H$32+$D46+$F46+T$27+T$28</f>
        <v>1050</v>
      </c>
      <c r="U46" s="800">
        <f t="shared" ref="U46" si="59">$I$32+$E46+$G46+U$27+U$28</f>
        <v>1850</v>
      </c>
    </row>
  </sheetData>
  <mergeCells count="18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B3:C3"/>
    <mergeCell ref="A5:C5"/>
    <mergeCell ref="L10:M18"/>
    <mergeCell ref="D25:E25"/>
    <mergeCell ref="H25:I25"/>
    <mergeCell ref="J25:K25"/>
    <mergeCell ref="L25:M25"/>
  </mergeCells>
  <conditionalFormatting sqref="C47:G65440 D29:U29">
    <cfRule type="cellIs" dxfId="10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46"/>
  <sheetViews>
    <sheetView topLeftCell="A7" zoomScaleNormal="100" workbookViewId="0">
      <selection activeCell="B45" sqref="A45:XFD45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748" t="s">
        <v>195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/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196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/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663" t="s">
        <v>184</v>
      </c>
      <c r="C30" s="664"/>
      <c r="D30" s="665"/>
      <c r="E30" s="666"/>
      <c r="F30" s="667"/>
      <c r="G30" s="668"/>
      <c r="H30" s="669">
        <v>700</v>
      </c>
      <c r="I30" s="670">
        <v>1100</v>
      </c>
      <c r="J30" s="671">
        <f>$H30+J$27+J$28</f>
        <v>700</v>
      </c>
      <c r="K30" s="671">
        <f>$I30+K$27+K$28</f>
        <v>1100</v>
      </c>
      <c r="L30" s="671">
        <f t="shared" ref="L30:L32" si="0">$H30+L$27+L$28</f>
        <v>700</v>
      </c>
      <c r="M30" s="671">
        <f t="shared" ref="M30:M32" si="1">$I30+M$27+M$28</f>
        <v>1100</v>
      </c>
      <c r="N30" s="671">
        <f>$H30+N$27+N$28</f>
        <v>800</v>
      </c>
      <c r="O30" s="671">
        <f t="shared" ref="O30:O32" si="2">$I30+O$27+O$28</f>
        <v>1300</v>
      </c>
      <c r="P30" s="671">
        <f t="shared" ref="P30:P32" si="3">$H30+P$27+P$28</f>
        <v>700</v>
      </c>
      <c r="Q30" s="671">
        <f t="shared" ref="Q30:Q32" si="4">$I30+Q$27+Q$28</f>
        <v>1100</v>
      </c>
      <c r="R30" s="671">
        <f>$H30+R$27+R$28</f>
        <v>1000</v>
      </c>
      <c r="S30" s="671">
        <f>$I30+S$27+S$28</f>
        <v>1550</v>
      </c>
      <c r="T30" s="671">
        <f t="shared" ref="T30:T32" si="5">$H30+T$27+T$28</f>
        <v>1000</v>
      </c>
      <c r="U30" s="672">
        <f t="shared" ref="U30:U32" si="6">$I30+U$27+U$28</f>
        <v>1650</v>
      </c>
    </row>
    <row r="31" spans="1:21" ht="15" x14ac:dyDescent="0.2">
      <c r="A31" s="786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700</v>
      </c>
      <c r="I31" s="681">
        <f t="shared" ref="I31" si="8">$I$30+$E31+$G31+I$27+I$28</f>
        <v>1100</v>
      </c>
      <c r="J31" s="681">
        <f t="shared" ref="J31" si="9">$H$30+$D31+$F31+J$27+J$28</f>
        <v>700</v>
      </c>
      <c r="K31" s="681">
        <f t="shared" ref="K31" si="10">$I$30+$E31+$G31+K$27+K$28</f>
        <v>1100</v>
      </c>
      <c r="L31" s="681">
        <f t="shared" ref="L31" si="11">$H$30+$D31+$F31+L$27+L$28</f>
        <v>700</v>
      </c>
      <c r="M31" s="681">
        <f t="shared" ref="M31" si="12">$I$30+$E31+$G31+M$27+M$28</f>
        <v>1100</v>
      </c>
      <c r="N31" s="681">
        <f t="shared" ref="N31" si="13">$H$30+$D31+$F31+N$27+N$28</f>
        <v>800</v>
      </c>
      <c r="O31" s="681">
        <f t="shared" ref="O31" si="14">$I$30+$E31+$G31+O$27+O$28</f>
        <v>1300</v>
      </c>
      <c r="P31" s="681">
        <f t="shared" ref="P31" si="15">$H$30+$D31+$F31+P$27+P$28</f>
        <v>700</v>
      </c>
      <c r="Q31" s="681">
        <f t="shared" ref="Q31" si="16">$I$30+$E31+$G31+Q$27+Q$28</f>
        <v>1100</v>
      </c>
      <c r="R31" s="681">
        <f t="shared" ref="R31" si="17">$H$30+$D31+$F31+R$27+R$28</f>
        <v>1000</v>
      </c>
      <c r="S31" s="681">
        <f t="shared" ref="S31" si="18">$I$30+$E31+$G31+S$27+S$28</f>
        <v>1550</v>
      </c>
      <c r="T31" s="681">
        <f t="shared" ref="T31" si="19">$H$30+$D31+$F31+T$27+T$28</f>
        <v>1000</v>
      </c>
      <c r="U31" s="682">
        <f t="shared" ref="U31" si="20">$I$30+$E31+$G31+U$27+U$28</f>
        <v>1650</v>
      </c>
    </row>
    <row r="32" spans="1:21" ht="15" x14ac:dyDescent="0.2">
      <c r="A32" s="786"/>
      <c r="B32" s="683" t="s">
        <v>186</v>
      </c>
      <c r="C32" s="684"/>
      <c r="D32" s="685"/>
      <c r="E32" s="686"/>
      <c r="F32" s="687"/>
      <c r="G32" s="688"/>
      <c r="H32" s="689">
        <v>750</v>
      </c>
      <c r="I32" s="690">
        <v>1200</v>
      </c>
      <c r="J32" s="691">
        <f>$H$32+$D32+$F32+J$27+J$28</f>
        <v>750</v>
      </c>
      <c r="K32" s="691">
        <f>$I$32+$E32+$G32+K$27+K$28</f>
        <v>1200</v>
      </c>
      <c r="L32" s="691">
        <f t="shared" si="0"/>
        <v>750</v>
      </c>
      <c r="M32" s="691">
        <f t="shared" si="1"/>
        <v>1200</v>
      </c>
      <c r="N32" s="691">
        <f t="shared" ref="N32" si="21">$H32+N$27+N$28</f>
        <v>850</v>
      </c>
      <c r="O32" s="691">
        <f t="shared" si="2"/>
        <v>1400</v>
      </c>
      <c r="P32" s="691">
        <f t="shared" si="3"/>
        <v>750</v>
      </c>
      <c r="Q32" s="691">
        <f t="shared" si="4"/>
        <v>1200</v>
      </c>
      <c r="R32" s="691">
        <f>$H32+R$27+R$28</f>
        <v>1050</v>
      </c>
      <c r="S32" s="691">
        <f>$I32+S$27+S$28</f>
        <v>1650</v>
      </c>
      <c r="T32" s="691">
        <f t="shared" si="5"/>
        <v>1050</v>
      </c>
      <c r="U32" s="692">
        <f t="shared" si="6"/>
        <v>1750</v>
      </c>
    </row>
    <row r="33" spans="1:21" ht="15" x14ac:dyDescent="0.2">
      <c r="A33" s="786"/>
      <c r="B33" s="693" t="s">
        <v>187</v>
      </c>
      <c r="C33" s="694"/>
      <c r="D33" s="695"/>
      <c r="E33" s="696"/>
      <c r="F33" s="696"/>
      <c r="G33" s="697"/>
      <c r="H33" s="680">
        <f>$H$32+$D33+$F33+H$27+H$28</f>
        <v>750</v>
      </c>
      <c r="I33" s="681">
        <f>$I$32+$E33+$G33+I$27+I$28</f>
        <v>1200</v>
      </c>
      <c r="J33" s="681">
        <f t="shared" ref="J33:J42" si="22">$H$32+$D33+$F33+J$27+J$28</f>
        <v>750</v>
      </c>
      <c r="K33" s="681">
        <f t="shared" ref="K33:K42" si="23">$I$32+$E33+$G33+K$27+K$28</f>
        <v>1200</v>
      </c>
      <c r="L33" s="681">
        <f t="shared" ref="L33:L42" si="24">$H$32+$D33+$F33+L$27+L$28</f>
        <v>750</v>
      </c>
      <c r="M33" s="681">
        <f t="shared" ref="M33:M42" si="25">$I$32+$E33+$G33+M$27+M$28</f>
        <v>1200</v>
      </c>
      <c r="N33" s="681">
        <f t="shared" ref="N33:N42" si="26">$H$32+$D33+$F33+N$27+N$28</f>
        <v>850</v>
      </c>
      <c r="O33" s="681">
        <f t="shared" ref="O33:O42" si="27">$I$32+$E33+$G33+O$27+O$28</f>
        <v>1400</v>
      </c>
      <c r="P33" s="681">
        <f t="shared" ref="P33:P42" si="28">$H$32+$D33+$F33+P$27+P$28</f>
        <v>750</v>
      </c>
      <c r="Q33" s="681">
        <f t="shared" ref="Q33:Q42" si="29">$I$32+$E33+$G33+Q$27+Q$28</f>
        <v>1200</v>
      </c>
      <c r="R33" s="681">
        <f t="shared" ref="R33:R42" si="30">$H$32+$D33+$F33+R$27+R$28</f>
        <v>1050</v>
      </c>
      <c r="S33" s="681">
        <f t="shared" ref="S33:S42" si="31">$I$32+$E33+$G33+S$27+S$28</f>
        <v>1650</v>
      </c>
      <c r="T33" s="681">
        <f t="shared" ref="T33:T42" si="32">$H$32+$D33+$F33+T$27+T$28</f>
        <v>1050</v>
      </c>
      <c r="U33" s="682">
        <f t="shared" ref="U33:U42" si="33">$I$32+$E33+$G33+U$27+U$28</f>
        <v>1750</v>
      </c>
    </row>
    <row r="34" spans="1:21" ht="15" x14ac:dyDescent="0.2">
      <c r="A34" s="786"/>
      <c r="B34" s="698" t="s">
        <v>37</v>
      </c>
      <c r="C34" s="699"/>
      <c r="D34" s="700"/>
      <c r="E34" s="701"/>
      <c r="F34" s="687"/>
      <c r="G34" s="688"/>
      <c r="H34" s="689">
        <v>750</v>
      </c>
      <c r="I34" s="690">
        <v>1200</v>
      </c>
      <c r="J34" s="691">
        <f t="shared" si="22"/>
        <v>750</v>
      </c>
      <c r="K34" s="691">
        <f t="shared" si="23"/>
        <v>1200</v>
      </c>
      <c r="L34" s="691">
        <f t="shared" si="24"/>
        <v>750</v>
      </c>
      <c r="M34" s="691">
        <f t="shared" si="25"/>
        <v>1200</v>
      </c>
      <c r="N34" s="691">
        <f t="shared" si="26"/>
        <v>850</v>
      </c>
      <c r="O34" s="691">
        <f t="shared" si="27"/>
        <v>1400</v>
      </c>
      <c r="P34" s="691">
        <f t="shared" si="28"/>
        <v>750</v>
      </c>
      <c r="Q34" s="691">
        <f t="shared" si="29"/>
        <v>1200</v>
      </c>
      <c r="R34" s="691">
        <f t="shared" si="30"/>
        <v>1050</v>
      </c>
      <c r="S34" s="691">
        <f t="shared" si="31"/>
        <v>1650</v>
      </c>
      <c r="T34" s="691">
        <f t="shared" si="32"/>
        <v>1050</v>
      </c>
      <c r="U34" s="692">
        <f t="shared" si="33"/>
        <v>1750</v>
      </c>
    </row>
    <row r="35" spans="1:21" ht="15" x14ac:dyDescent="0.2">
      <c r="A35" s="786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750</v>
      </c>
      <c r="I35" s="681">
        <f t="shared" ref="I35:I42" si="34">$I$32+$E35+$G35+I$27+I$28</f>
        <v>1200</v>
      </c>
      <c r="J35" s="681">
        <f t="shared" si="22"/>
        <v>750</v>
      </c>
      <c r="K35" s="681">
        <f t="shared" si="23"/>
        <v>1200</v>
      </c>
      <c r="L35" s="681">
        <f t="shared" si="24"/>
        <v>750</v>
      </c>
      <c r="M35" s="681">
        <f t="shared" si="25"/>
        <v>1200</v>
      </c>
      <c r="N35" s="681">
        <f t="shared" si="26"/>
        <v>850</v>
      </c>
      <c r="O35" s="681">
        <f t="shared" si="27"/>
        <v>1400</v>
      </c>
      <c r="P35" s="681">
        <f t="shared" si="28"/>
        <v>750</v>
      </c>
      <c r="Q35" s="681">
        <f t="shared" si="29"/>
        <v>1200</v>
      </c>
      <c r="R35" s="681">
        <f t="shared" si="30"/>
        <v>1050</v>
      </c>
      <c r="S35" s="681">
        <f t="shared" si="31"/>
        <v>1650</v>
      </c>
      <c r="T35" s="681">
        <f t="shared" si="32"/>
        <v>1050</v>
      </c>
      <c r="U35" s="682">
        <f t="shared" si="33"/>
        <v>1750</v>
      </c>
    </row>
    <row r="36" spans="1:21" ht="15" x14ac:dyDescent="0.2">
      <c r="A36" s="786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750</v>
      </c>
      <c r="I36" s="691">
        <f t="shared" si="34"/>
        <v>1200</v>
      </c>
      <c r="J36" s="691">
        <f t="shared" si="22"/>
        <v>750</v>
      </c>
      <c r="K36" s="691">
        <f t="shared" si="23"/>
        <v>1200</v>
      </c>
      <c r="L36" s="691">
        <f t="shared" si="24"/>
        <v>750</v>
      </c>
      <c r="M36" s="691">
        <f t="shared" si="25"/>
        <v>1200</v>
      </c>
      <c r="N36" s="691">
        <f t="shared" si="26"/>
        <v>850</v>
      </c>
      <c r="O36" s="691">
        <f t="shared" si="27"/>
        <v>1400</v>
      </c>
      <c r="P36" s="691">
        <f t="shared" si="28"/>
        <v>750</v>
      </c>
      <c r="Q36" s="691">
        <f t="shared" si="29"/>
        <v>1200</v>
      </c>
      <c r="R36" s="691">
        <f t="shared" si="30"/>
        <v>1050</v>
      </c>
      <c r="S36" s="691">
        <f t="shared" si="31"/>
        <v>1650</v>
      </c>
      <c r="T36" s="691">
        <f t="shared" si="32"/>
        <v>1050</v>
      </c>
      <c r="U36" s="692">
        <f t="shared" si="33"/>
        <v>1750</v>
      </c>
    </row>
    <row r="37" spans="1:21" ht="15" x14ac:dyDescent="0.2">
      <c r="A37" s="786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750</v>
      </c>
      <c r="I37" s="681">
        <f t="shared" si="34"/>
        <v>1200</v>
      </c>
      <c r="J37" s="681">
        <f t="shared" si="22"/>
        <v>750</v>
      </c>
      <c r="K37" s="681">
        <f t="shared" si="23"/>
        <v>1200</v>
      </c>
      <c r="L37" s="681">
        <f t="shared" si="24"/>
        <v>750</v>
      </c>
      <c r="M37" s="681">
        <f t="shared" si="25"/>
        <v>1200</v>
      </c>
      <c r="N37" s="681">
        <f t="shared" si="26"/>
        <v>850</v>
      </c>
      <c r="O37" s="681">
        <f t="shared" si="27"/>
        <v>1400</v>
      </c>
      <c r="P37" s="681">
        <f t="shared" si="28"/>
        <v>750</v>
      </c>
      <c r="Q37" s="681">
        <f t="shared" si="29"/>
        <v>1200</v>
      </c>
      <c r="R37" s="681">
        <f t="shared" si="30"/>
        <v>1050</v>
      </c>
      <c r="S37" s="681">
        <f t="shared" si="31"/>
        <v>1650</v>
      </c>
      <c r="T37" s="681">
        <f t="shared" si="32"/>
        <v>1050</v>
      </c>
      <c r="U37" s="682">
        <f t="shared" si="33"/>
        <v>1750</v>
      </c>
    </row>
    <row r="38" spans="1:21" ht="15" x14ac:dyDescent="0.2">
      <c r="A38" s="786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950</v>
      </c>
      <c r="I38" s="691">
        <f t="shared" si="34"/>
        <v>1600</v>
      </c>
      <c r="J38" s="691">
        <f t="shared" si="22"/>
        <v>950</v>
      </c>
      <c r="K38" s="691">
        <f t="shared" si="23"/>
        <v>1600</v>
      </c>
      <c r="L38" s="691">
        <f t="shared" si="24"/>
        <v>950</v>
      </c>
      <c r="M38" s="691">
        <f t="shared" si="25"/>
        <v>1600</v>
      </c>
      <c r="N38" s="691">
        <f t="shared" si="26"/>
        <v>1050</v>
      </c>
      <c r="O38" s="691">
        <f t="shared" si="27"/>
        <v>1800</v>
      </c>
      <c r="P38" s="691">
        <f t="shared" si="28"/>
        <v>950</v>
      </c>
      <c r="Q38" s="691">
        <f t="shared" si="29"/>
        <v>1600</v>
      </c>
      <c r="R38" s="691">
        <f t="shared" si="30"/>
        <v>1250</v>
      </c>
      <c r="S38" s="691">
        <f t="shared" si="31"/>
        <v>2050</v>
      </c>
      <c r="T38" s="691">
        <f t="shared" si="32"/>
        <v>1250</v>
      </c>
      <c r="U38" s="692">
        <f t="shared" si="33"/>
        <v>2150</v>
      </c>
    </row>
    <row r="39" spans="1:21" ht="15" x14ac:dyDescent="0.2">
      <c r="A39" s="786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950</v>
      </c>
      <c r="I39" s="681">
        <f t="shared" si="34"/>
        <v>1600</v>
      </c>
      <c r="J39" s="681">
        <f t="shared" si="22"/>
        <v>950</v>
      </c>
      <c r="K39" s="681">
        <f t="shared" si="23"/>
        <v>1600</v>
      </c>
      <c r="L39" s="681">
        <f t="shared" si="24"/>
        <v>950</v>
      </c>
      <c r="M39" s="681">
        <f t="shared" si="25"/>
        <v>1600</v>
      </c>
      <c r="N39" s="681">
        <f t="shared" si="26"/>
        <v>1050</v>
      </c>
      <c r="O39" s="681">
        <f t="shared" si="27"/>
        <v>1800</v>
      </c>
      <c r="P39" s="681">
        <f t="shared" si="28"/>
        <v>950</v>
      </c>
      <c r="Q39" s="681">
        <f t="shared" si="29"/>
        <v>1600</v>
      </c>
      <c r="R39" s="681">
        <f t="shared" si="30"/>
        <v>1250</v>
      </c>
      <c r="S39" s="681">
        <f t="shared" si="31"/>
        <v>2050</v>
      </c>
      <c r="T39" s="681">
        <f t="shared" si="32"/>
        <v>1250</v>
      </c>
      <c r="U39" s="682">
        <f t="shared" si="33"/>
        <v>2150</v>
      </c>
    </row>
    <row r="40" spans="1:21" ht="15" x14ac:dyDescent="0.2">
      <c r="A40" s="786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950</v>
      </c>
      <c r="I40" s="691">
        <f t="shared" si="34"/>
        <v>1600</v>
      </c>
      <c r="J40" s="691">
        <f t="shared" si="22"/>
        <v>950</v>
      </c>
      <c r="K40" s="691">
        <f t="shared" si="23"/>
        <v>1600</v>
      </c>
      <c r="L40" s="691">
        <f t="shared" si="24"/>
        <v>950</v>
      </c>
      <c r="M40" s="691">
        <f t="shared" si="25"/>
        <v>1600</v>
      </c>
      <c r="N40" s="691">
        <f t="shared" si="26"/>
        <v>1050</v>
      </c>
      <c r="O40" s="691">
        <f t="shared" si="27"/>
        <v>1800</v>
      </c>
      <c r="P40" s="691">
        <f t="shared" si="28"/>
        <v>950</v>
      </c>
      <c r="Q40" s="691">
        <f t="shared" si="29"/>
        <v>1600</v>
      </c>
      <c r="R40" s="691">
        <f t="shared" si="30"/>
        <v>1250</v>
      </c>
      <c r="S40" s="691">
        <f t="shared" si="31"/>
        <v>2050</v>
      </c>
      <c r="T40" s="691">
        <f t="shared" si="32"/>
        <v>1250</v>
      </c>
      <c r="U40" s="692">
        <f t="shared" si="33"/>
        <v>2150</v>
      </c>
    </row>
    <row r="41" spans="1:21" ht="15" x14ac:dyDescent="0.2">
      <c r="A41" s="786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1150</v>
      </c>
      <c r="I41" s="681">
        <f t="shared" si="34"/>
        <v>2000</v>
      </c>
      <c r="J41" s="681">
        <f t="shared" si="22"/>
        <v>1150</v>
      </c>
      <c r="K41" s="681">
        <f t="shared" si="23"/>
        <v>2000</v>
      </c>
      <c r="L41" s="681">
        <f t="shared" si="24"/>
        <v>1150</v>
      </c>
      <c r="M41" s="681">
        <f t="shared" si="25"/>
        <v>2000</v>
      </c>
      <c r="N41" s="681">
        <f t="shared" si="26"/>
        <v>1250</v>
      </c>
      <c r="O41" s="681">
        <f t="shared" si="27"/>
        <v>2200</v>
      </c>
      <c r="P41" s="681">
        <f t="shared" si="28"/>
        <v>1150</v>
      </c>
      <c r="Q41" s="681">
        <f t="shared" si="29"/>
        <v>2000</v>
      </c>
      <c r="R41" s="681">
        <f t="shared" si="30"/>
        <v>1450</v>
      </c>
      <c r="S41" s="681">
        <f t="shared" si="31"/>
        <v>2450</v>
      </c>
      <c r="T41" s="681">
        <f t="shared" si="32"/>
        <v>1450</v>
      </c>
      <c r="U41" s="682">
        <f t="shared" si="33"/>
        <v>2550</v>
      </c>
    </row>
    <row r="42" spans="1:21" ht="15.75" thickBot="1" x14ac:dyDescent="0.25">
      <c r="A42" s="792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1150</v>
      </c>
      <c r="I42" s="691">
        <f t="shared" si="34"/>
        <v>2000</v>
      </c>
      <c r="J42" s="691">
        <f t="shared" si="22"/>
        <v>1150</v>
      </c>
      <c r="K42" s="691">
        <f t="shared" si="23"/>
        <v>2000</v>
      </c>
      <c r="L42" s="691">
        <f t="shared" si="24"/>
        <v>1150</v>
      </c>
      <c r="M42" s="691">
        <f t="shared" si="25"/>
        <v>2000</v>
      </c>
      <c r="N42" s="691">
        <f t="shared" si="26"/>
        <v>1250</v>
      </c>
      <c r="O42" s="691">
        <f t="shared" si="27"/>
        <v>2200</v>
      </c>
      <c r="P42" s="691">
        <f t="shared" si="28"/>
        <v>1150</v>
      </c>
      <c r="Q42" s="691">
        <f t="shared" si="29"/>
        <v>2000</v>
      </c>
      <c r="R42" s="691">
        <f t="shared" si="30"/>
        <v>1450</v>
      </c>
      <c r="S42" s="691">
        <f t="shared" si="31"/>
        <v>2450</v>
      </c>
      <c r="T42" s="691">
        <f t="shared" si="32"/>
        <v>1450</v>
      </c>
      <c r="U42" s="692">
        <f t="shared" si="33"/>
        <v>2550</v>
      </c>
    </row>
    <row r="43" spans="1:21" ht="15.75" thickBot="1" x14ac:dyDescent="0.25">
      <c r="A43" s="794" t="s">
        <v>8</v>
      </c>
      <c r="B43" s="707" t="s">
        <v>44</v>
      </c>
      <c r="C43" s="708"/>
      <c r="D43" s="709"/>
      <c r="E43" s="710"/>
      <c r="F43" s="710"/>
      <c r="G43" s="711"/>
      <c r="H43" s="689">
        <v>650</v>
      </c>
      <c r="I43" s="690">
        <v>950</v>
      </c>
      <c r="J43" s="681">
        <f t="shared" ref="J43:J45" si="36">$H43+J$27+J$28</f>
        <v>650</v>
      </c>
      <c r="K43" s="681">
        <f t="shared" ref="K43:K45" si="37">$I43+K$27+K$28</f>
        <v>950</v>
      </c>
      <c r="L43" s="681">
        <f t="shared" ref="L43:L45" si="38">$H43+L$27+L$28</f>
        <v>650</v>
      </c>
      <c r="M43" s="681">
        <f t="shared" ref="M43:M45" si="39">$I43+M$27+M$28</f>
        <v>950</v>
      </c>
      <c r="N43" s="681">
        <f t="shared" ref="N43:N45" si="40">$H43+N$27+N$28</f>
        <v>750</v>
      </c>
      <c r="O43" s="681">
        <f t="shared" ref="O43:O45" si="41">$I43+O$27+O$28</f>
        <v>1150</v>
      </c>
      <c r="P43" s="681">
        <f t="shared" ref="P43:P45" si="42">$H43+P$27+P$28</f>
        <v>650</v>
      </c>
      <c r="Q43" s="681">
        <f t="shared" ref="Q43:Q45" si="43">$I43+Q$27+Q$28</f>
        <v>950</v>
      </c>
      <c r="R43" s="681">
        <f t="shared" ref="R43:R45" si="44">$H43+R$27+R$28</f>
        <v>950</v>
      </c>
      <c r="S43" s="681">
        <f t="shared" ref="S43:S45" si="45">$I43+S$27+S$28</f>
        <v>1400</v>
      </c>
      <c r="T43" s="681">
        <f t="shared" ref="T43:T45" si="46">$H43+T$27+T$28</f>
        <v>950</v>
      </c>
      <c r="U43" s="682">
        <f t="shared" ref="U43:U45" si="47">$I43+U$27+U$28</f>
        <v>1500</v>
      </c>
    </row>
    <row r="44" spans="1:21" s="719" customFormat="1" ht="15.75" thickBot="1" x14ac:dyDescent="0.25">
      <c r="A44" s="797" t="s">
        <v>119</v>
      </c>
      <c r="B44" s="713" t="s">
        <v>120</v>
      </c>
      <c r="C44" s="714"/>
      <c r="D44" s="715"/>
      <c r="E44" s="716"/>
      <c r="F44" s="716"/>
      <c r="G44" s="717"/>
      <c r="H44" s="689">
        <v>400</v>
      </c>
      <c r="I44" s="690">
        <v>800</v>
      </c>
      <c r="J44" s="703">
        <f t="shared" si="36"/>
        <v>400</v>
      </c>
      <c r="K44" s="703">
        <f t="shared" si="37"/>
        <v>800</v>
      </c>
      <c r="L44" s="703">
        <f t="shared" si="38"/>
        <v>400</v>
      </c>
      <c r="M44" s="703">
        <f t="shared" si="39"/>
        <v>800</v>
      </c>
      <c r="N44" s="703">
        <f t="shared" si="40"/>
        <v>500</v>
      </c>
      <c r="O44" s="703">
        <f t="shared" si="41"/>
        <v>1000</v>
      </c>
      <c r="P44" s="703">
        <f t="shared" si="42"/>
        <v>400</v>
      </c>
      <c r="Q44" s="703">
        <f t="shared" si="43"/>
        <v>800</v>
      </c>
      <c r="R44" s="703">
        <f t="shared" si="44"/>
        <v>700</v>
      </c>
      <c r="S44" s="703">
        <f t="shared" si="45"/>
        <v>1250</v>
      </c>
      <c r="T44" s="703">
        <f t="shared" si="46"/>
        <v>700</v>
      </c>
      <c r="U44" s="718">
        <f t="shared" si="47"/>
        <v>1350</v>
      </c>
    </row>
    <row r="45" spans="1:21" s="719" customFormat="1" ht="15" x14ac:dyDescent="0.2">
      <c r="A45" s="1702" t="s">
        <v>118</v>
      </c>
      <c r="B45" s="707" t="s">
        <v>10</v>
      </c>
      <c r="C45" s="708"/>
      <c r="D45" s="709"/>
      <c r="E45" s="710"/>
      <c r="F45" s="710"/>
      <c r="G45" s="711"/>
      <c r="H45" s="689">
        <v>700</v>
      </c>
      <c r="I45" s="690">
        <v>1200</v>
      </c>
      <c r="J45" s="681">
        <f t="shared" si="36"/>
        <v>700</v>
      </c>
      <c r="K45" s="681">
        <f t="shared" si="37"/>
        <v>1200</v>
      </c>
      <c r="L45" s="681">
        <f t="shared" si="38"/>
        <v>700</v>
      </c>
      <c r="M45" s="681">
        <f t="shared" si="39"/>
        <v>1200</v>
      </c>
      <c r="N45" s="681">
        <f t="shared" si="40"/>
        <v>800</v>
      </c>
      <c r="O45" s="681">
        <f t="shared" si="41"/>
        <v>1400</v>
      </c>
      <c r="P45" s="681">
        <f t="shared" si="42"/>
        <v>700</v>
      </c>
      <c r="Q45" s="681">
        <f t="shared" si="43"/>
        <v>1200</v>
      </c>
      <c r="R45" s="681">
        <f t="shared" si="44"/>
        <v>1000</v>
      </c>
      <c r="S45" s="681">
        <f t="shared" si="45"/>
        <v>1650</v>
      </c>
      <c r="T45" s="681">
        <f t="shared" si="46"/>
        <v>1000</v>
      </c>
      <c r="U45" s="682">
        <f t="shared" si="47"/>
        <v>1750</v>
      </c>
    </row>
    <row r="46" spans="1:21" s="719" customFormat="1" ht="15.75" thickBot="1" x14ac:dyDescent="0.25">
      <c r="A46" s="1703"/>
      <c r="B46" s="720" t="s">
        <v>188</v>
      </c>
      <c r="C46" s="721"/>
      <c r="D46" s="722">
        <v>-50</v>
      </c>
      <c r="E46" s="723">
        <v>-200</v>
      </c>
      <c r="F46" s="724">
        <v>250</v>
      </c>
      <c r="G46" s="725">
        <v>600</v>
      </c>
      <c r="H46" s="726">
        <v>1100</v>
      </c>
      <c r="I46" s="727">
        <v>2000</v>
      </c>
      <c r="J46" s="728">
        <f t="shared" ref="J46" si="48">$H$32+$D46+$F46+J$27+J$28</f>
        <v>950</v>
      </c>
      <c r="K46" s="728">
        <f t="shared" ref="K46" si="49">$I$32+$E46+$G46+K$27+K$28</f>
        <v>1600</v>
      </c>
      <c r="L46" s="728">
        <f t="shared" ref="L46" si="50">$H$32+$D46+$F46+L$27+L$28</f>
        <v>950</v>
      </c>
      <c r="M46" s="728">
        <f t="shared" ref="M46" si="51">$I$32+$E46+$G46+M$27+M$28</f>
        <v>1600</v>
      </c>
      <c r="N46" s="728">
        <f t="shared" ref="N46" si="52">$H$32+$D46+$F46+N$27+N$28</f>
        <v>1050</v>
      </c>
      <c r="O46" s="728">
        <f t="shared" ref="O46" si="53">$I$32+$E46+$G46+O$27+O$28</f>
        <v>1800</v>
      </c>
      <c r="P46" s="728">
        <f t="shared" ref="P46" si="54">$H$32+$D46+$F46+P$27+P$28</f>
        <v>950</v>
      </c>
      <c r="Q46" s="728">
        <f t="shared" ref="Q46" si="55">$I$32+$E46+$G46+Q$27+Q$28</f>
        <v>1600</v>
      </c>
      <c r="R46" s="728">
        <f t="shared" ref="R46" si="56">$H$32+$D46+$F46+R$27+R$28</f>
        <v>1250</v>
      </c>
      <c r="S46" s="728">
        <f t="shared" ref="S46" si="57">$I$32+$E46+$G46+S$27+S$28</f>
        <v>2050</v>
      </c>
      <c r="T46" s="728">
        <f t="shared" ref="T46" si="58">$H$32+$D46+$F46+T$27+T$28</f>
        <v>1250</v>
      </c>
      <c r="U46" s="729">
        <f t="shared" ref="U46" si="59">$I$32+$E46+$G46+U$27+U$28</f>
        <v>2150</v>
      </c>
    </row>
  </sheetData>
  <mergeCells count="18">
    <mergeCell ref="B3:C3"/>
    <mergeCell ref="A5:C5"/>
    <mergeCell ref="L10:M18"/>
    <mergeCell ref="D25:E25"/>
    <mergeCell ref="H25:I25"/>
    <mergeCell ref="J25:K25"/>
    <mergeCell ref="L25:M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</mergeCells>
  <conditionalFormatting sqref="C47:G65440 D29:U29">
    <cfRule type="cellIs" dxfId="9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8"/>
  <sheetViews>
    <sheetView showGridLines="0" view="pageBreakPreview" zoomScale="115" zoomScaleNormal="100" zoomScaleSheetLayoutView="115" workbookViewId="0">
      <selection activeCell="J1" sqref="J1"/>
    </sheetView>
  </sheetViews>
  <sheetFormatPr baseColWidth="10" defaultColWidth="11.42578125" defaultRowHeight="11.25" x14ac:dyDescent="0.2"/>
  <cols>
    <col min="1" max="1" width="10.28515625" style="1" customWidth="1"/>
    <col min="2" max="2" width="21.28515625" style="1" customWidth="1"/>
    <col min="3" max="3" width="5.42578125" style="1" bestFit="1" customWidth="1"/>
    <col min="4" max="4" width="5" style="1" customWidth="1"/>
    <col min="5" max="10" width="15.140625" style="1" customWidth="1"/>
    <col min="11" max="12" width="17.85546875" style="1" customWidth="1"/>
    <col min="13" max="16384" width="11.42578125" style="1"/>
  </cols>
  <sheetData>
    <row r="1" spans="1:9" ht="16.5" thickBot="1" x14ac:dyDescent="0.3">
      <c r="A1" s="1629" t="s">
        <v>0</v>
      </c>
      <c r="B1" s="1629"/>
      <c r="C1" s="1629"/>
      <c r="D1" s="1629"/>
      <c r="E1" s="1629"/>
      <c r="F1" s="1629"/>
      <c r="G1" s="1629"/>
      <c r="H1" s="1629"/>
      <c r="I1" s="1629"/>
    </row>
    <row r="2" spans="1:9" ht="12" thickTop="1" x14ac:dyDescent="0.2"/>
    <row r="3" spans="1:9" s="2" customFormat="1" x14ac:dyDescent="0.2">
      <c r="A3" s="2" t="s">
        <v>20</v>
      </c>
      <c r="B3" s="2" t="s">
        <v>1</v>
      </c>
    </row>
    <row r="4" spans="1:9" s="2" customFormat="1" ht="11.25" customHeight="1" x14ac:dyDescent="0.2">
      <c r="A4" s="2" t="s">
        <v>21</v>
      </c>
      <c r="B4" s="3" t="s">
        <v>29</v>
      </c>
    </row>
    <row r="5" spans="1:9" s="2" customFormat="1" ht="11.25" customHeight="1" x14ac:dyDescent="0.2">
      <c r="A5" s="2" t="s">
        <v>23</v>
      </c>
      <c r="B5" s="28" t="s">
        <v>22</v>
      </c>
    </row>
    <row r="6" spans="1:9" s="2" customFormat="1" ht="11.25" customHeight="1" thickBot="1" x14ac:dyDescent="0.25">
      <c r="B6" s="28"/>
    </row>
    <row r="7" spans="1:9" s="2" customFormat="1" ht="11.25" customHeight="1" x14ac:dyDescent="0.2">
      <c r="A7" s="21"/>
      <c r="B7" s="22"/>
      <c r="C7" s="23"/>
      <c r="D7" s="23"/>
      <c r="E7" s="23"/>
      <c r="F7" s="23"/>
      <c r="G7" s="23"/>
      <c r="H7" s="23"/>
      <c r="I7" s="23"/>
    </row>
    <row r="8" spans="1:9" s="2" customFormat="1" ht="11.25" customHeight="1" x14ac:dyDescent="0.2">
      <c r="A8" s="24" t="s">
        <v>32</v>
      </c>
      <c r="B8" s="25"/>
      <c r="C8" s="25"/>
      <c r="D8" s="25"/>
      <c r="E8" s="25"/>
      <c r="F8" s="25"/>
      <c r="G8" s="25"/>
      <c r="H8" s="25"/>
      <c r="I8" s="25"/>
    </row>
    <row r="9" spans="1:9" s="2" customFormat="1" ht="11.25" customHeight="1" x14ac:dyDescent="0.2">
      <c r="A9" s="24"/>
      <c r="B9" s="25"/>
      <c r="C9" s="25"/>
      <c r="D9" s="25"/>
      <c r="E9" s="25"/>
      <c r="F9" s="25"/>
      <c r="G9" s="25"/>
      <c r="H9" s="25"/>
      <c r="I9" s="25"/>
    </row>
    <row r="10" spans="1:9" s="2" customFormat="1" x14ac:dyDescent="0.2">
      <c r="A10" s="138" t="s">
        <v>19</v>
      </c>
      <c r="B10" s="25"/>
      <c r="C10" s="25"/>
      <c r="D10" s="25"/>
      <c r="E10" s="25"/>
      <c r="F10" s="25"/>
      <c r="G10" s="25"/>
      <c r="H10" s="25"/>
      <c r="I10" s="25"/>
    </row>
    <row r="11" spans="1:9" s="2" customFormat="1" ht="12.75" x14ac:dyDescent="0.2">
      <c r="A11" s="102" t="s">
        <v>69</v>
      </c>
      <c r="B11" s="25"/>
      <c r="C11" s="25"/>
      <c r="D11" s="25"/>
      <c r="E11" s="25"/>
      <c r="F11" s="25"/>
      <c r="G11" s="25"/>
      <c r="H11" s="25"/>
      <c r="I11" s="25"/>
    </row>
    <row r="12" spans="1:9" s="2" customFormat="1" ht="12.75" x14ac:dyDescent="0.2">
      <c r="A12" s="102" t="s">
        <v>67</v>
      </c>
      <c r="B12" s="25"/>
      <c r="C12" s="25"/>
      <c r="D12" s="25"/>
      <c r="E12" s="25"/>
      <c r="F12" s="25"/>
      <c r="G12" s="25"/>
      <c r="H12" s="25"/>
      <c r="I12" s="25"/>
    </row>
    <row r="13" spans="1:9" ht="12.75" x14ac:dyDescent="0.2">
      <c r="A13" s="102" t="s">
        <v>59</v>
      </c>
      <c r="B13" s="25"/>
      <c r="C13" s="25"/>
      <c r="D13" s="25"/>
      <c r="E13" s="25"/>
      <c r="F13" s="8"/>
      <c r="G13" s="8"/>
      <c r="H13" s="8"/>
      <c r="I13" s="8"/>
    </row>
    <row r="14" spans="1:9" ht="12.75" x14ac:dyDescent="0.2">
      <c r="A14" s="102" t="s">
        <v>60</v>
      </c>
      <c r="C14" s="25"/>
      <c r="D14" s="25"/>
      <c r="E14" s="25"/>
      <c r="F14" s="8"/>
      <c r="G14" s="8"/>
      <c r="H14" s="8"/>
      <c r="I14" s="8"/>
    </row>
    <row r="15" spans="1:9" ht="10.5" customHeight="1" x14ac:dyDescent="0.25">
      <c r="A15" s="110"/>
      <c r="C15" s="25"/>
      <c r="D15" s="25"/>
      <c r="E15" s="25"/>
      <c r="F15" s="8"/>
      <c r="G15" s="8"/>
      <c r="H15" s="8"/>
      <c r="I15" s="8"/>
    </row>
    <row r="16" spans="1:9" ht="15" x14ac:dyDescent="0.25">
      <c r="A16" s="135" t="s">
        <v>70</v>
      </c>
      <c r="C16" s="25"/>
      <c r="D16" s="25"/>
      <c r="E16" s="25"/>
      <c r="F16" s="8"/>
      <c r="G16" s="8"/>
      <c r="H16" s="8"/>
      <c r="I16" s="8"/>
    </row>
    <row r="17" spans="1:11" ht="13.5" customHeight="1" x14ac:dyDescent="0.25">
      <c r="A17" s="110"/>
      <c r="C17" s="25"/>
      <c r="D17" s="25"/>
      <c r="E17" s="25"/>
      <c r="F17" s="8"/>
      <c r="G17" s="8"/>
      <c r="H17" s="8"/>
      <c r="I17" s="8"/>
    </row>
    <row r="18" spans="1:11" ht="15" x14ac:dyDescent="0.25">
      <c r="A18" s="134" t="s">
        <v>53</v>
      </c>
      <c r="B18" s="132"/>
      <c r="C18" s="132"/>
      <c r="D18" s="132"/>
      <c r="E18" s="132"/>
      <c r="F18" s="132"/>
      <c r="G18" s="132"/>
      <c r="H18" s="132"/>
      <c r="I18" s="132"/>
    </row>
    <row r="19" spans="1:11" ht="13.5" customHeight="1" x14ac:dyDescent="0.25">
      <c r="A19" s="134" t="s">
        <v>54</v>
      </c>
      <c r="B19" s="133"/>
      <c r="C19" s="133"/>
      <c r="D19" s="133"/>
      <c r="E19" s="133"/>
      <c r="F19" s="133"/>
      <c r="G19" s="133"/>
      <c r="H19" s="133"/>
      <c r="I19" s="133"/>
    </row>
    <row r="20" spans="1:11" ht="15" x14ac:dyDescent="0.25">
      <c r="A20" s="134" t="s">
        <v>55</v>
      </c>
      <c r="B20" s="133"/>
      <c r="C20" s="133"/>
      <c r="D20" s="133"/>
      <c r="E20" s="133"/>
      <c r="F20" s="133"/>
      <c r="G20" s="133"/>
      <c r="H20" s="133"/>
      <c r="I20" s="133"/>
    </row>
    <row r="21" spans="1:11" ht="12.75" x14ac:dyDescent="0.2">
      <c r="A21" s="103" t="s">
        <v>47</v>
      </c>
    </row>
    <row r="22" spans="1:11" ht="28.15" customHeight="1" thickBot="1" x14ac:dyDescent="0.25">
      <c r="A22" s="1634" t="s">
        <v>24</v>
      </c>
      <c r="B22" s="1634"/>
      <c r="C22" s="1634"/>
      <c r="D22" s="1634"/>
      <c r="E22" s="1634"/>
    </row>
    <row r="23" spans="1:11" ht="18" customHeight="1" thickTop="1" x14ac:dyDescent="0.2">
      <c r="A23" s="10"/>
      <c r="B23" s="11"/>
      <c r="C23" s="9"/>
      <c r="D23" s="62" t="s">
        <v>2</v>
      </c>
      <c r="E23" s="123" t="s">
        <v>50</v>
      </c>
      <c r="F23" s="120" t="s">
        <v>14</v>
      </c>
      <c r="G23" s="139" t="s">
        <v>15</v>
      </c>
      <c r="H23" s="120" t="s">
        <v>12</v>
      </c>
      <c r="I23" s="120" t="s">
        <v>13</v>
      </c>
      <c r="J23" s="120" t="s">
        <v>40</v>
      </c>
      <c r="K23" s="120" t="s">
        <v>41</v>
      </c>
    </row>
    <row r="24" spans="1:11" ht="21.95" customHeight="1" x14ac:dyDescent="0.2">
      <c r="A24" s="12"/>
      <c r="B24" s="13"/>
      <c r="C24" s="8"/>
      <c r="D24" s="8"/>
      <c r="E24" s="1631" t="s">
        <v>71</v>
      </c>
      <c r="F24" s="1627" t="s">
        <v>16</v>
      </c>
      <c r="G24" s="1627" t="s">
        <v>17</v>
      </c>
      <c r="H24" s="1623" t="s">
        <v>52</v>
      </c>
      <c r="I24" s="1627" t="s">
        <v>18</v>
      </c>
      <c r="J24" s="1627" t="s">
        <v>42</v>
      </c>
      <c r="K24" s="1623" t="s">
        <v>56</v>
      </c>
    </row>
    <row r="25" spans="1:11" ht="44.25" customHeight="1" thickBot="1" x14ac:dyDescent="0.25">
      <c r="A25" s="14" t="s">
        <v>3</v>
      </c>
      <c r="B25" s="4"/>
      <c r="C25" s="5"/>
      <c r="D25" s="35"/>
      <c r="E25" s="1632"/>
      <c r="F25" s="1628"/>
      <c r="G25" s="1628"/>
      <c r="H25" s="1624"/>
      <c r="I25" s="1628"/>
      <c r="J25" s="1628"/>
      <c r="K25" s="1624"/>
    </row>
    <row r="26" spans="1:11" ht="3.6" customHeight="1" thickBot="1" x14ac:dyDescent="0.25">
      <c r="A26" s="95"/>
      <c r="B26" s="140"/>
      <c r="C26" s="140"/>
      <c r="D26" s="141"/>
      <c r="E26" s="142"/>
      <c r="F26" s="143"/>
      <c r="G26" s="140"/>
      <c r="H26" s="95"/>
      <c r="I26" s="140"/>
      <c r="J26" s="104"/>
      <c r="K26" s="104"/>
    </row>
    <row r="27" spans="1:11" x14ac:dyDescent="0.2">
      <c r="A27" s="108" t="s">
        <v>33</v>
      </c>
      <c r="B27" s="114" t="s">
        <v>48</v>
      </c>
      <c r="C27" s="15" t="s">
        <v>4</v>
      </c>
      <c r="D27" s="88" t="s">
        <v>5</v>
      </c>
      <c r="E27" s="90">
        <v>165</v>
      </c>
      <c r="F27" s="87">
        <f t="shared" ref="F27:G29" si="0">E27</f>
        <v>165</v>
      </c>
      <c r="G27" s="87">
        <f t="shared" si="0"/>
        <v>165</v>
      </c>
      <c r="H27" s="90">
        <v>475</v>
      </c>
      <c r="I27" s="87">
        <f>E27</f>
        <v>165</v>
      </c>
      <c r="J27" s="90">
        <v>650</v>
      </c>
      <c r="K27" s="90">
        <v>525</v>
      </c>
    </row>
    <row r="28" spans="1:11" ht="12.75" customHeight="1" x14ac:dyDescent="0.2">
      <c r="A28" s="17"/>
      <c r="B28" s="115" t="s">
        <v>49</v>
      </c>
      <c r="C28" s="15" t="s">
        <v>7</v>
      </c>
      <c r="D28" s="88" t="s">
        <v>5</v>
      </c>
      <c r="E28" s="112">
        <v>265</v>
      </c>
      <c r="F28" s="87">
        <f t="shared" si="0"/>
        <v>265</v>
      </c>
      <c r="G28" s="87">
        <f t="shared" si="0"/>
        <v>265</v>
      </c>
      <c r="H28" s="90">
        <v>650</v>
      </c>
      <c r="I28" s="87">
        <f>E28</f>
        <v>265</v>
      </c>
      <c r="J28" s="112">
        <v>850</v>
      </c>
      <c r="K28" s="112">
        <v>750</v>
      </c>
    </row>
    <row r="29" spans="1:11" ht="13.5" customHeight="1" thickBot="1" x14ac:dyDescent="0.25">
      <c r="A29" s="144"/>
      <c r="B29" s="116"/>
      <c r="C29" s="145" t="s">
        <v>25</v>
      </c>
      <c r="D29" s="146" t="s">
        <v>5</v>
      </c>
      <c r="E29" s="88">
        <f>E28</f>
        <v>265</v>
      </c>
      <c r="F29" s="87">
        <f t="shared" si="0"/>
        <v>265</v>
      </c>
      <c r="G29" s="87">
        <f t="shared" si="0"/>
        <v>265</v>
      </c>
      <c r="H29" s="87">
        <f>H28</f>
        <v>650</v>
      </c>
      <c r="I29" s="87">
        <f>E29</f>
        <v>265</v>
      </c>
      <c r="J29" s="88">
        <f>J28</f>
        <v>850</v>
      </c>
      <c r="K29" s="88">
        <f>K28</f>
        <v>750</v>
      </c>
    </row>
    <row r="30" spans="1:11" ht="12" thickBot="1" x14ac:dyDescent="0.25">
      <c r="A30" s="147"/>
      <c r="B30" s="147"/>
      <c r="C30" s="148"/>
      <c r="D30" s="85"/>
      <c r="E30" s="85"/>
      <c r="F30" s="85"/>
      <c r="G30" s="85"/>
      <c r="H30" s="85"/>
      <c r="I30" s="85"/>
    </row>
    <row r="31" spans="1:11" ht="18" customHeight="1" thickTop="1" x14ac:dyDescent="0.2">
      <c r="A31" s="10"/>
      <c r="B31" s="11"/>
      <c r="C31" s="9"/>
      <c r="D31" s="62" t="s">
        <v>2</v>
      </c>
      <c r="E31" s="123" t="s">
        <v>50</v>
      </c>
      <c r="F31" s="120" t="s">
        <v>14</v>
      </c>
      <c r="G31" s="120" t="s">
        <v>15</v>
      </c>
      <c r="H31" s="124" t="s">
        <v>12</v>
      </c>
      <c r="I31" s="120" t="s">
        <v>13</v>
      </c>
      <c r="J31" s="120" t="s">
        <v>40</v>
      </c>
      <c r="K31" s="119" t="s">
        <v>41</v>
      </c>
    </row>
    <row r="32" spans="1:11" ht="21.95" customHeight="1" x14ac:dyDescent="0.2">
      <c r="A32" s="12"/>
      <c r="B32" s="13"/>
      <c r="C32" s="8"/>
      <c r="D32" s="8"/>
      <c r="E32" s="1631" t="s">
        <v>71</v>
      </c>
      <c r="F32" s="1627" t="s">
        <v>16</v>
      </c>
      <c r="G32" s="1627" t="s">
        <v>17</v>
      </c>
      <c r="H32" s="1623" t="s">
        <v>52</v>
      </c>
      <c r="I32" s="1623" t="s">
        <v>18</v>
      </c>
      <c r="J32" s="1623" t="s">
        <v>42</v>
      </c>
      <c r="K32" s="1623" t="s">
        <v>56</v>
      </c>
    </row>
    <row r="33" spans="1:11" ht="35.25" customHeight="1" thickBot="1" x14ac:dyDescent="0.25">
      <c r="A33" s="14" t="s">
        <v>3</v>
      </c>
      <c r="B33" s="4"/>
      <c r="C33" s="5"/>
      <c r="D33" s="35"/>
      <c r="E33" s="1632"/>
      <c r="F33" s="1628"/>
      <c r="G33" s="1628"/>
      <c r="H33" s="1624"/>
      <c r="I33" s="1624"/>
      <c r="J33" s="1624"/>
      <c r="K33" s="1624"/>
    </row>
    <row r="34" spans="1:11" ht="12" customHeight="1" x14ac:dyDescent="0.2">
      <c r="A34" s="17" t="s">
        <v>8</v>
      </c>
      <c r="B34" s="19" t="s">
        <v>44</v>
      </c>
      <c r="C34" s="16" t="s">
        <v>4</v>
      </c>
      <c r="D34" s="88" t="s">
        <v>5</v>
      </c>
      <c r="E34" s="91">
        <v>550</v>
      </c>
      <c r="F34" s="97">
        <f>E34</f>
        <v>550</v>
      </c>
      <c r="G34" s="97">
        <f>E34</f>
        <v>550</v>
      </c>
      <c r="H34" s="91">
        <f>E34</f>
        <v>550</v>
      </c>
      <c r="I34" s="97">
        <f>E34</f>
        <v>550</v>
      </c>
      <c r="J34" s="91">
        <f>E34+350</f>
        <v>900</v>
      </c>
      <c r="K34" s="97">
        <f>E34</f>
        <v>550</v>
      </c>
    </row>
    <row r="35" spans="1:11" ht="12.75" customHeight="1" x14ac:dyDescent="0.2">
      <c r="A35" s="17"/>
      <c r="B35" s="115" t="s">
        <v>27</v>
      </c>
      <c r="C35" s="15" t="s">
        <v>7</v>
      </c>
      <c r="D35" s="88" t="s">
        <v>5</v>
      </c>
      <c r="E35" s="112">
        <v>750</v>
      </c>
      <c r="F35" s="88">
        <f>E35</f>
        <v>750</v>
      </c>
      <c r="G35" s="88">
        <f>E35</f>
        <v>750</v>
      </c>
      <c r="H35" s="112">
        <f>E35</f>
        <v>750</v>
      </c>
      <c r="I35" s="88">
        <f>E35</f>
        <v>750</v>
      </c>
      <c r="J35" s="112">
        <f>J34*2-200</f>
        <v>1600</v>
      </c>
      <c r="K35" s="87">
        <f>E35</f>
        <v>750</v>
      </c>
    </row>
    <row r="36" spans="1:11" ht="13.5" customHeight="1" thickBot="1" x14ac:dyDescent="0.25">
      <c r="A36" s="70"/>
      <c r="B36" s="149"/>
      <c r="C36" s="73" t="s">
        <v>25</v>
      </c>
      <c r="D36" s="150" t="s">
        <v>5</v>
      </c>
      <c r="E36" s="89">
        <f t="shared" ref="E36:K36" si="1">E35</f>
        <v>750</v>
      </c>
      <c r="F36" s="89">
        <f t="shared" si="1"/>
        <v>750</v>
      </c>
      <c r="G36" s="89">
        <f t="shared" si="1"/>
        <v>750</v>
      </c>
      <c r="H36" s="89">
        <f>H35</f>
        <v>750</v>
      </c>
      <c r="I36" s="89">
        <f t="shared" si="1"/>
        <v>750</v>
      </c>
      <c r="J36" s="89">
        <f t="shared" si="1"/>
        <v>1600</v>
      </c>
      <c r="K36" s="89">
        <f t="shared" si="1"/>
        <v>750</v>
      </c>
    </row>
    <row r="40" spans="1:11" ht="13.5" thickBot="1" x14ac:dyDescent="0.25">
      <c r="A40" s="1633" t="s">
        <v>24</v>
      </c>
      <c r="B40" s="1633"/>
      <c r="C40" s="1633"/>
      <c r="D40" s="1633"/>
      <c r="E40" s="1633"/>
      <c r="F40"/>
      <c r="G40"/>
      <c r="H40" s="96"/>
      <c r="I40"/>
    </row>
    <row r="41" spans="1:11" ht="18" customHeight="1" thickTop="1" x14ac:dyDescent="0.2">
      <c r="A41" s="29"/>
      <c r="B41" s="30"/>
      <c r="C41" s="31"/>
      <c r="D41" s="32" t="s">
        <v>2</v>
      </c>
      <c r="E41" s="123" t="s">
        <v>50</v>
      </c>
      <c r="F41" s="122" t="s">
        <v>14</v>
      </c>
      <c r="G41" s="122" t="s">
        <v>15</v>
      </c>
      <c r="H41" s="122" t="s">
        <v>12</v>
      </c>
      <c r="I41" s="86" t="s">
        <v>13</v>
      </c>
      <c r="J41" s="119" t="s">
        <v>40</v>
      </c>
      <c r="K41" s="119" t="s">
        <v>41</v>
      </c>
    </row>
    <row r="42" spans="1:11" ht="21.95" customHeight="1" x14ac:dyDescent="0.2">
      <c r="A42" s="33"/>
      <c r="B42" s="13"/>
      <c r="C42" s="8"/>
      <c r="D42" s="8"/>
      <c r="E42" s="1631" t="s">
        <v>71</v>
      </c>
      <c r="F42" s="1625" t="s">
        <v>16</v>
      </c>
      <c r="G42" s="1625" t="s">
        <v>17</v>
      </c>
      <c r="H42" s="1623" t="s">
        <v>52</v>
      </c>
      <c r="I42" s="1623" t="s">
        <v>18</v>
      </c>
      <c r="J42" s="1623" t="s">
        <v>42</v>
      </c>
      <c r="K42" s="1623" t="s">
        <v>56</v>
      </c>
    </row>
    <row r="43" spans="1:11" ht="42.75" customHeight="1" thickBot="1" x14ac:dyDescent="0.25">
      <c r="A43" s="34" t="s">
        <v>3</v>
      </c>
      <c r="B43" s="4"/>
      <c r="C43" s="5"/>
      <c r="D43" s="35"/>
      <c r="E43" s="1632"/>
      <c r="F43" s="1626"/>
      <c r="G43" s="1626"/>
      <c r="H43" s="1624"/>
      <c r="I43" s="1624"/>
      <c r="J43" s="1624"/>
      <c r="K43" s="1624"/>
    </row>
    <row r="44" spans="1:11" ht="12" customHeight="1" thickBot="1" x14ac:dyDescent="0.25">
      <c r="A44" s="36"/>
      <c r="B44" s="6"/>
      <c r="C44" s="6"/>
      <c r="D44" s="7"/>
      <c r="E44" s="6"/>
      <c r="F44" s="80"/>
      <c r="G44" s="81"/>
      <c r="H44" s="79"/>
      <c r="I44" s="59"/>
      <c r="J44" s="106"/>
      <c r="K44" s="69"/>
    </row>
    <row r="45" spans="1:11" x14ac:dyDescent="0.2">
      <c r="A45" s="107" t="s">
        <v>34</v>
      </c>
      <c r="B45" s="101" t="s">
        <v>36</v>
      </c>
      <c r="C45" s="20" t="s">
        <v>4</v>
      </c>
      <c r="D45" s="64" t="s">
        <v>5</v>
      </c>
      <c r="E45" s="92">
        <v>394</v>
      </c>
      <c r="F45" s="98">
        <f>E45</f>
        <v>394</v>
      </c>
      <c r="G45" s="98">
        <f>E45</f>
        <v>394</v>
      </c>
      <c r="H45" s="92">
        <v>550</v>
      </c>
      <c r="I45" s="98">
        <f>E45</f>
        <v>394</v>
      </c>
      <c r="J45" s="82">
        <f>E45+350</f>
        <v>744</v>
      </c>
      <c r="K45" s="92">
        <v>500</v>
      </c>
    </row>
    <row r="46" spans="1:11" ht="11.25" customHeight="1" x14ac:dyDescent="0.2">
      <c r="A46" s="93"/>
      <c r="B46" s="105" t="s">
        <v>43</v>
      </c>
      <c r="C46" s="27" t="s">
        <v>6</v>
      </c>
      <c r="D46" s="65" t="s">
        <v>5</v>
      </c>
      <c r="E46" s="112">
        <v>694</v>
      </c>
      <c r="F46" s="88">
        <f>E46</f>
        <v>694</v>
      </c>
      <c r="G46" s="88">
        <f>E46</f>
        <v>694</v>
      </c>
      <c r="H46" s="112">
        <v>900</v>
      </c>
      <c r="I46" s="88">
        <f>E46</f>
        <v>694</v>
      </c>
      <c r="J46" s="88">
        <f>E46+350+350</f>
        <v>1394</v>
      </c>
      <c r="K46" s="112">
        <v>800</v>
      </c>
    </row>
    <row r="47" spans="1:11" ht="12" customHeight="1" thickBot="1" x14ac:dyDescent="0.25">
      <c r="A47" s="94"/>
      <c r="B47" s="72" t="s">
        <v>38</v>
      </c>
      <c r="C47" s="73" t="s">
        <v>25</v>
      </c>
      <c r="D47" s="74" t="s">
        <v>5</v>
      </c>
      <c r="E47" s="84">
        <f t="shared" ref="E47:K47" si="2">E46</f>
        <v>694</v>
      </c>
      <c r="F47" s="99">
        <f t="shared" si="2"/>
        <v>694</v>
      </c>
      <c r="G47" s="99">
        <f t="shared" si="2"/>
        <v>694</v>
      </c>
      <c r="H47" s="99">
        <f>H46</f>
        <v>900</v>
      </c>
      <c r="I47" s="99">
        <f t="shared" si="2"/>
        <v>694</v>
      </c>
      <c r="J47" s="84">
        <f t="shared" si="2"/>
        <v>1394</v>
      </c>
      <c r="K47" s="84">
        <f t="shared" si="2"/>
        <v>800</v>
      </c>
    </row>
    <row r="48" spans="1:11" x14ac:dyDescent="0.2">
      <c r="A48" s="93" t="s">
        <v>30</v>
      </c>
      <c r="B48" s="101" t="s">
        <v>37</v>
      </c>
      <c r="C48" s="20" t="s">
        <v>4</v>
      </c>
      <c r="D48" s="64" t="s">
        <v>5</v>
      </c>
      <c r="E48" s="92">
        <v>394</v>
      </c>
      <c r="F48" s="98">
        <f>E48</f>
        <v>394</v>
      </c>
      <c r="G48" s="98">
        <f>E48</f>
        <v>394</v>
      </c>
      <c r="H48" s="92">
        <v>550</v>
      </c>
      <c r="I48" s="98">
        <f>E48</f>
        <v>394</v>
      </c>
      <c r="J48" s="82">
        <f>E48+350</f>
        <v>744</v>
      </c>
      <c r="K48" s="92">
        <v>500</v>
      </c>
    </row>
    <row r="49" spans="1:11" ht="11.25" customHeight="1" x14ac:dyDescent="0.2">
      <c r="A49" s="37"/>
      <c r="B49" s="105" t="s">
        <v>43</v>
      </c>
      <c r="C49" s="27" t="s">
        <v>6</v>
      </c>
      <c r="D49" s="65" t="s">
        <v>5</v>
      </c>
      <c r="E49" s="112">
        <v>694</v>
      </c>
      <c r="F49" s="88">
        <f>E49</f>
        <v>694</v>
      </c>
      <c r="G49" s="88">
        <f>E49</f>
        <v>694</v>
      </c>
      <c r="H49" s="112">
        <v>1100</v>
      </c>
      <c r="I49" s="88">
        <f>E49</f>
        <v>694</v>
      </c>
      <c r="J49" s="88">
        <f>E49+350+350</f>
        <v>1394</v>
      </c>
      <c r="K49" s="112">
        <v>800</v>
      </c>
    </row>
    <row r="50" spans="1:11" ht="12" customHeight="1" thickBot="1" x14ac:dyDescent="0.25">
      <c r="A50" s="39"/>
      <c r="B50" s="72" t="s">
        <v>39</v>
      </c>
      <c r="C50" s="73" t="s">
        <v>25</v>
      </c>
      <c r="D50" s="74" t="s">
        <v>5</v>
      </c>
      <c r="E50" s="84">
        <f>E49</f>
        <v>694</v>
      </c>
      <c r="F50" s="99">
        <f t="shared" ref="F50:K50" si="3">F49</f>
        <v>694</v>
      </c>
      <c r="G50" s="99">
        <f t="shared" si="3"/>
        <v>694</v>
      </c>
      <c r="H50" s="99">
        <f t="shared" si="3"/>
        <v>1100</v>
      </c>
      <c r="I50" s="99">
        <f t="shared" si="3"/>
        <v>694</v>
      </c>
      <c r="J50" s="84">
        <f t="shared" si="3"/>
        <v>1394</v>
      </c>
      <c r="K50" s="84">
        <f t="shared" si="3"/>
        <v>800</v>
      </c>
    </row>
    <row r="51" spans="1:11" x14ac:dyDescent="0.2">
      <c r="A51" s="37"/>
      <c r="B51" s="38" t="s">
        <v>62</v>
      </c>
      <c r="C51" s="71" t="s">
        <v>4</v>
      </c>
      <c r="D51" s="64" t="s">
        <v>5</v>
      </c>
      <c r="E51" s="92">
        <v>500</v>
      </c>
      <c r="F51" s="92">
        <v>500</v>
      </c>
      <c r="G51" s="136">
        <v>700</v>
      </c>
      <c r="H51" s="92">
        <v>700</v>
      </c>
      <c r="I51" s="92">
        <v>700</v>
      </c>
      <c r="J51" s="82">
        <f>E51+350</f>
        <v>850</v>
      </c>
      <c r="K51" s="92">
        <v>700</v>
      </c>
    </row>
    <row r="52" spans="1:11" ht="11.25" customHeight="1" x14ac:dyDescent="0.2">
      <c r="A52" s="37"/>
      <c r="B52" s="38"/>
      <c r="C52" s="27" t="s">
        <v>6</v>
      </c>
      <c r="D52" s="65" t="s">
        <v>5</v>
      </c>
      <c r="E52" s="112">
        <v>950</v>
      </c>
      <c r="F52" s="112">
        <v>950</v>
      </c>
      <c r="G52" s="112">
        <v>1000</v>
      </c>
      <c r="H52" s="112">
        <v>1400</v>
      </c>
      <c r="I52" s="112">
        <v>1400</v>
      </c>
      <c r="J52" s="88">
        <f>E52+350+350</f>
        <v>1650</v>
      </c>
      <c r="K52" s="112">
        <v>1200</v>
      </c>
    </row>
    <row r="53" spans="1:11" ht="12" customHeight="1" thickBot="1" x14ac:dyDescent="0.25">
      <c r="A53" s="39"/>
      <c r="B53" s="72" t="s">
        <v>63</v>
      </c>
      <c r="C53" s="73" t="s">
        <v>26</v>
      </c>
      <c r="D53" s="74" t="s">
        <v>5</v>
      </c>
      <c r="E53" s="137">
        <v>1000</v>
      </c>
      <c r="F53" s="137">
        <v>1000</v>
      </c>
      <c r="G53" s="99">
        <f>G52</f>
        <v>1000</v>
      </c>
      <c r="H53" s="99">
        <f>H52</f>
        <v>1400</v>
      </c>
      <c r="I53" s="99">
        <f>I52</f>
        <v>1400</v>
      </c>
      <c r="J53" s="84">
        <f>J52</f>
        <v>1650</v>
      </c>
      <c r="K53" s="84">
        <f>K52</f>
        <v>1200</v>
      </c>
    </row>
    <row r="54" spans="1:11" x14ac:dyDescent="0.2">
      <c r="A54" s="37"/>
      <c r="B54" s="38" t="s">
        <v>35</v>
      </c>
      <c r="C54" s="71" t="s">
        <v>4</v>
      </c>
      <c r="D54" s="64" t="s">
        <v>5</v>
      </c>
      <c r="E54" s="92">
        <v>500</v>
      </c>
      <c r="F54" s="92">
        <v>500</v>
      </c>
      <c r="G54" s="92">
        <v>500</v>
      </c>
      <c r="H54" s="92">
        <v>750</v>
      </c>
      <c r="I54" s="92">
        <v>500</v>
      </c>
      <c r="J54" s="82">
        <f>E54+350</f>
        <v>850</v>
      </c>
      <c r="K54" s="92">
        <v>600</v>
      </c>
    </row>
    <row r="55" spans="1:11" ht="11.25" customHeight="1" x14ac:dyDescent="0.2">
      <c r="A55" s="37"/>
      <c r="B55" s="38"/>
      <c r="C55" s="27" t="s">
        <v>6</v>
      </c>
      <c r="D55" s="65" t="s">
        <v>5</v>
      </c>
      <c r="E55" s="112">
        <v>950</v>
      </c>
      <c r="F55" s="112">
        <v>950</v>
      </c>
      <c r="G55" s="112">
        <v>950</v>
      </c>
      <c r="H55" s="112">
        <v>1500</v>
      </c>
      <c r="I55" s="112">
        <v>950</v>
      </c>
      <c r="J55" s="88">
        <f>E55+350+350</f>
        <v>1650</v>
      </c>
      <c r="K55" s="112">
        <v>1400</v>
      </c>
    </row>
    <row r="56" spans="1:11" ht="12" customHeight="1" thickBot="1" x14ac:dyDescent="0.25">
      <c r="A56" s="39"/>
      <c r="B56" s="72" t="s">
        <v>31</v>
      </c>
      <c r="C56" s="73" t="s">
        <v>26</v>
      </c>
      <c r="D56" s="74" t="s">
        <v>5</v>
      </c>
      <c r="E56" s="137">
        <v>1000</v>
      </c>
      <c r="F56" s="137">
        <v>1000</v>
      </c>
      <c r="G56" s="137">
        <v>1000</v>
      </c>
      <c r="H56" s="99">
        <f>H55</f>
        <v>1500</v>
      </c>
      <c r="I56" s="137">
        <v>1000</v>
      </c>
      <c r="J56" s="84">
        <f>J55</f>
        <v>1650</v>
      </c>
      <c r="K56" s="84">
        <f>K55</f>
        <v>1400</v>
      </c>
    </row>
    <row r="57" spans="1:11" x14ac:dyDescent="0.2">
      <c r="A57" s="37"/>
      <c r="B57" s="38" t="s">
        <v>61</v>
      </c>
      <c r="C57" s="71" t="s">
        <v>4</v>
      </c>
      <c r="D57" s="64" t="s">
        <v>5</v>
      </c>
      <c r="E57" s="92">
        <v>554</v>
      </c>
      <c r="F57" s="92">
        <v>554</v>
      </c>
      <c r="G57" s="136">
        <v>750</v>
      </c>
      <c r="H57" s="92">
        <v>900</v>
      </c>
      <c r="I57" s="136">
        <v>750</v>
      </c>
      <c r="J57" s="82">
        <f>E57+350</f>
        <v>904</v>
      </c>
      <c r="K57" s="92">
        <v>750</v>
      </c>
    </row>
    <row r="58" spans="1:11" ht="11.25" customHeight="1" x14ac:dyDescent="0.2">
      <c r="A58" s="37"/>
      <c r="B58" s="38" t="s">
        <v>30</v>
      </c>
      <c r="C58" s="27" t="s">
        <v>6</v>
      </c>
      <c r="D58" s="65" t="s">
        <v>5</v>
      </c>
      <c r="E58" s="112">
        <v>994</v>
      </c>
      <c r="F58" s="112">
        <v>994</v>
      </c>
      <c r="G58" s="112">
        <v>1000</v>
      </c>
      <c r="H58" s="112">
        <v>1700</v>
      </c>
      <c r="I58" s="112">
        <v>1000</v>
      </c>
      <c r="J58" s="88">
        <f>E58+350+350</f>
        <v>1694</v>
      </c>
      <c r="K58" s="112">
        <v>1100</v>
      </c>
    </row>
    <row r="59" spans="1:11" ht="12" customHeight="1" thickBot="1" x14ac:dyDescent="0.25">
      <c r="A59" s="39"/>
      <c r="B59" s="72" t="s">
        <v>64</v>
      </c>
      <c r="C59" s="73" t="s">
        <v>25</v>
      </c>
      <c r="D59" s="74" t="s">
        <v>5</v>
      </c>
      <c r="E59" s="84">
        <f t="shared" ref="E59:K59" si="4">E58</f>
        <v>994</v>
      </c>
      <c r="F59" s="84">
        <f>F58</f>
        <v>994</v>
      </c>
      <c r="G59" s="99">
        <f t="shared" si="4"/>
        <v>1000</v>
      </c>
      <c r="H59" s="84">
        <f t="shared" si="4"/>
        <v>1700</v>
      </c>
      <c r="I59" s="99">
        <f t="shared" si="4"/>
        <v>1000</v>
      </c>
      <c r="J59" s="84">
        <f t="shared" si="4"/>
        <v>1694</v>
      </c>
      <c r="K59" s="84">
        <f t="shared" si="4"/>
        <v>1100</v>
      </c>
    </row>
    <row r="60" spans="1:11" x14ac:dyDescent="0.2">
      <c r="A60" s="41" t="s">
        <v>57</v>
      </c>
      <c r="B60" s="38" t="s">
        <v>10</v>
      </c>
      <c r="C60" s="71" t="s">
        <v>4</v>
      </c>
      <c r="D60" s="64" t="s">
        <v>5</v>
      </c>
      <c r="E60" s="92">
        <v>700</v>
      </c>
      <c r="F60" s="100">
        <f>E60</f>
        <v>700</v>
      </c>
      <c r="G60" s="100">
        <f>E60</f>
        <v>700</v>
      </c>
      <c r="H60" s="129">
        <v>700</v>
      </c>
      <c r="I60" s="98">
        <f>E60</f>
        <v>700</v>
      </c>
      <c r="J60" s="92">
        <f>E60+350</f>
        <v>1050</v>
      </c>
      <c r="K60" s="130">
        <v>600</v>
      </c>
    </row>
    <row r="61" spans="1:11" ht="11.25" customHeight="1" x14ac:dyDescent="0.2">
      <c r="A61" s="37"/>
      <c r="B61" s="38"/>
      <c r="C61" s="27" t="s">
        <v>6</v>
      </c>
      <c r="D61" s="65" t="s">
        <v>5</v>
      </c>
      <c r="E61" s="112">
        <v>1400</v>
      </c>
      <c r="F61" s="88">
        <f>E61</f>
        <v>1400</v>
      </c>
      <c r="G61" s="88">
        <f>E61</f>
        <v>1400</v>
      </c>
      <c r="H61" s="112">
        <v>1400</v>
      </c>
      <c r="I61" s="88">
        <f>E61</f>
        <v>1400</v>
      </c>
      <c r="J61" s="112">
        <f>J60*2</f>
        <v>2100</v>
      </c>
      <c r="K61" s="131">
        <v>1100</v>
      </c>
    </row>
    <row r="62" spans="1:11" ht="12" customHeight="1" thickBot="1" x14ac:dyDescent="0.25">
      <c r="A62" s="40"/>
      <c r="B62" s="72" t="s">
        <v>11</v>
      </c>
      <c r="C62" s="73" t="s">
        <v>25</v>
      </c>
      <c r="D62" s="74" t="s">
        <v>5</v>
      </c>
      <c r="E62" s="83">
        <f t="shared" ref="E62:K62" si="5">E61</f>
        <v>1400</v>
      </c>
      <c r="F62" s="99">
        <f t="shared" si="5"/>
        <v>1400</v>
      </c>
      <c r="G62" s="99">
        <f t="shared" si="5"/>
        <v>1400</v>
      </c>
      <c r="H62" s="99">
        <f>H61</f>
        <v>1400</v>
      </c>
      <c r="I62" s="99">
        <f t="shared" si="5"/>
        <v>1400</v>
      </c>
      <c r="J62" s="83">
        <f t="shared" si="5"/>
        <v>2100</v>
      </c>
      <c r="K62" s="84">
        <f t="shared" si="5"/>
        <v>1100</v>
      </c>
    </row>
    <row r="63" spans="1:11" ht="12" thickTop="1" x14ac:dyDescent="0.2">
      <c r="A63" s="41" t="s">
        <v>45</v>
      </c>
      <c r="B63" s="38" t="s">
        <v>51</v>
      </c>
      <c r="C63" s="71" t="s">
        <v>4</v>
      </c>
      <c r="D63" s="64" t="s">
        <v>5</v>
      </c>
      <c r="E63" s="92">
        <v>600</v>
      </c>
      <c r="F63" s="98">
        <f>E63</f>
        <v>600</v>
      </c>
      <c r="G63" s="98">
        <f>E63</f>
        <v>600</v>
      </c>
      <c r="H63" s="128">
        <v>750</v>
      </c>
      <c r="I63" s="98">
        <f>E63</f>
        <v>600</v>
      </c>
      <c r="J63" s="82">
        <f>E63+350</f>
        <v>950</v>
      </c>
      <c r="K63" s="130">
        <v>650</v>
      </c>
    </row>
    <row r="64" spans="1:11" ht="11.25" customHeight="1" x14ac:dyDescent="0.2">
      <c r="A64" s="37"/>
      <c r="B64" s="105"/>
      <c r="C64" s="27" t="s">
        <v>6</v>
      </c>
      <c r="D64" s="65" t="s">
        <v>5</v>
      </c>
      <c r="E64" s="111">
        <v>1000</v>
      </c>
      <c r="F64" s="88">
        <f>E64</f>
        <v>1000</v>
      </c>
      <c r="G64" s="88">
        <f>E64</f>
        <v>1000</v>
      </c>
      <c r="H64" s="112">
        <v>1300</v>
      </c>
      <c r="I64" s="88">
        <f>E64</f>
        <v>1000</v>
      </c>
      <c r="J64" s="88">
        <f>E64+350+350</f>
        <v>1700</v>
      </c>
      <c r="K64" s="131">
        <v>1400</v>
      </c>
    </row>
    <row r="65" spans="1:11" ht="12" customHeight="1" thickBot="1" x14ac:dyDescent="0.25">
      <c r="A65" s="40"/>
      <c r="B65" s="72" t="s">
        <v>9</v>
      </c>
      <c r="C65" s="73" t="s">
        <v>25</v>
      </c>
      <c r="D65" s="74" t="s">
        <v>5</v>
      </c>
      <c r="E65" s="127">
        <f t="shared" ref="E65:K65" si="6">E64</f>
        <v>1000</v>
      </c>
      <c r="F65" s="99">
        <f t="shared" si="6"/>
        <v>1000</v>
      </c>
      <c r="G65" s="99">
        <f t="shared" si="6"/>
        <v>1000</v>
      </c>
      <c r="H65" s="99">
        <f>H64</f>
        <v>1300</v>
      </c>
      <c r="I65" s="99">
        <f t="shared" si="6"/>
        <v>1000</v>
      </c>
      <c r="J65" s="83">
        <f t="shared" si="6"/>
        <v>1700</v>
      </c>
      <c r="K65" s="84">
        <f t="shared" si="6"/>
        <v>1400</v>
      </c>
    </row>
    <row r="66" spans="1:11" ht="12" thickTop="1" x14ac:dyDescent="0.2"/>
    <row r="67" spans="1:11" ht="12.75" x14ac:dyDescent="0.2">
      <c r="A67" s="109" t="s">
        <v>58</v>
      </c>
    </row>
    <row r="68" spans="1:11" ht="12.75" x14ac:dyDescent="0.2">
      <c r="A68" s="109" t="s">
        <v>46</v>
      </c>
    </row>
  </sheetData>
  <mergeCells count="24">
    <mergeCell ref="J42:J43"/>
    <mergeCell ref="K42:K43"/>
    <mergeCell ref="A40:E40"/>
    <mergeCell ref="E42:E43"/>
    <mergeCell ref="F42:F43"/>
    <mergeCell ref="G42:G43"/>
    <mergeCell ref="H42:H43"/>
    <mergeCell ref="I42:I43"/>
    <mergeCell ref="J24:J25"/>
    <mergeCell ref="K24:K25"/>
    <mergeCell ref="E32:E33"/>
    <mergeCell ref="F32:F33"/>
    <mergeCell ref="G32:G33"/>
    <mergeCell ref="H32:H33"/>
    <mergeCell ref="I32:I33"/>
    <mergeCell ref="J32:J33"/>
    <mergeCell ref="K32:K33"/>
    <mergeCell ref="A1:I1"/>
    <mergeCell ref="A22:E22"/>
    <mergeCell ref="E24:E25"/>
    <mergeCell ref="F24:F25"/>
    <mergeCell ref="G24:G25"/>
    <mergeCell ref="H24:H25"/>
    <mergeCell ref="I24:I25"/>
  </mergeCells>
  <pageMargins left="0.25" right="0.25" top="0.25" bottom="1" header="0.5" footer="0.5"/>
  <pageSetup paperSize="9" scale="53" pageOrder="overThenDown" orientation="landscape" r:id="rId1"/>
  <headerFooter alignWithMargins="0">
    <oddFooter>&amp;R&amp;8&amp;T&amp;D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46"/>
  <sheetViews>
    <sheetView topLeftCell="A13" zoomScaleNormal="100" workbookViewId="0">
      <selection activeCell="H44" sqref="H44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801" t="s">
        <v>197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/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196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/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663" t="s">
        <v>184</v>
      </c>
      <c r="C30" s="664"/>
      <c r="D30" s="665"/>
      <c r="E30" s="666"/>
      <c r="F30" s="667"/>
      <c r="G30" s="668"/>
      <c r="H30" s="669">
        <v>1050</v>
      </c>
      <c r="I30" s="670">
        <v>1600</v>
      </c>
      <c r="J30" s="671">
        <f>$H30+J$27+J$28</f>
        <v>1050</v>
      </c>
      <c r="K30" s="671">
        <f>$I30+K$27+K$28</f>
        <v>1600</v>
      </c>
      <c r="L30" s="671">
        <f t="shared" ref="L30:L32" si="0">$H30+L$27+L$28</f>
        <v>1050</v>
      </c>
      <c r="M30" s="671">
        <f t="shared" ref="M30:M32" si="1">$I30+M$27+M$28</f>
        <v>1600</v>
      </c>
      <c r="N30" s="671">
        <f>$H30+N$27+N$28</f>
        <v>1150</v>
      </c>
      <c r="O30" s="671">
        <f t="shared" ref="O30:O32" si="2">$I30+O$27+O$28</f>
        <v>1800</v>
      </c>
      <c r="P30" s="671">
        <f t="shared" ref="P30:P32" si="3">$H30+P$27+P$28</f>
        <v>1050</v>
      </c>
      <c r="Q30" s="671">
        <f t="shared" ref="Q30:Q32" si="4">$I30+Q$27+Q$28</f>
        <v>1600</v>
      </c>
      <c r="R30" s="671">
        <f>$H30+R$27+R$28</f>
        <v>1350</v>
      </c>
      <c r="S30" s="671">
        <f>$I30+S$27+S$28</f>
        <v>2050</v>
      </c>
      <c r="T30" s="671">
        <f t="shared" ref="T30:T32" si="5">$H30+T$27+T$28</f>
        <v>1350</v>
      </c>
      <c r="U30" s="672">
        <f t="shared" ref="U30:U32" si="6">$I30+U$27+U$28</f>
        <v>2150</v>
      </c>
    </row>
    <row r="31" spans="1:21" ht="15" x14ac:dyDescent="0.2">
      <c r="A31" s="786"/>
      <c r="B31" s="674" t="s">
        <v>185</v>
      </c>
      <c r="C31" s="675"/>
      <c r="D31" s="676"/>
      <c r="E31" s="677"/>
      <c r="F31" s="678"/>
      <c r="G31" s="679"/>
      <c r="H31" s="680">
        <f t="shared" ref="H31" si="7">$H$30+$D31+$F31+H$27+H$28</f>
        <v>1050</v>
      </c>
      <c r="I31" s="681">
        <f t="shared" ref="I31" si="8">$I$30+$E31+$G31+I$27+I$28</f>
        <v>1600</v>
      </c>
      <c r="J31" s="681">
        <f t="shared" ref="J31" si="9">$H$30+$D31+$F31+J$27+J$28</f>
        <v>1050</v>
      </c>
      <c r="K31" s="681">
        <f t="shared" ref="K31" si="10">$I$30+$E31+$G31+K$27+K$28</f>
        <v>1600</v>
      </c>
      <c r="L31" s="681">
        <f t="shared" ref="L31" si="11">$H$30+$D31+$F31+L$27+L$28</f>
        <v>1050</v>
      </c>
      <c r="M31" s="681">
        <f t="shared" ref="M31" si="12">$I$30+$E31+$G31+M$27+M$28</f>
        <v>1600</v>
      </c>
      <c r="N31" s="681">
        <f t="shared" ref="N31" si="13">$H$30+$D31+$F31+N$27+N$28</f>
        <v>1150</v>
      </c>
      <c r="O31" s="681">
        <f t="shared" ref="O31" si="14">$I$30+$E31+$G31+O$27+O$28</f>
        <v>1800</v>
      </c>
      <c r="P31" s="681">
        <f t="shared" ref="P31" si="15">$H$30+$D31+$F31+P$27+P$28</f>
        <v>1050</v>
      </c>
      <c r="Q31" s="681">
        <f t="shared" ref="Q31" si="16">$I$30+$E31+$G31+Q$27+Q$28</f>
        <v>1600</v>
      </c>
      <c r="R31" s="681">
        <f t="shared" ref="R31" si="17">$H$30+$D31+$F31+R$27+R$28</f>
        <v>1350</v>
      </c>
      <c r="S31" s="681">
        <f t="shared" ref="S31" si="18">$I$30+$E31+$G31+S$27+S$28</f>
        <v>2050</v>
      </c>
      <c r="T31" s="681">
        <f t="shared" ref="T31" si="19">$H$30+$D31+$F31+T$27+T$28</f>
        <v>1350</v>
      </c>
      <c r="U31" s="682">
        <f t="shared" ref="U31" si="20">$I$30+$E31+$G31+U$27+U$28</f>
        <v>2150</v>
      </c>
    </row>
    <row r="32" spans="1:21" ht="15" x14ac:dyDescent="0.2">
      <c r="A32" s="786"/>
      <c r="B32" s="683" t="s">
        <v>186</v>
      </c>
      <c r="C32" s="684"/>
      <c r="D32" s="685"/>
      <c r="E32" s="686"/>
      <c r="F32" s="687"/>
      <c r="G32" s="688"/>
      <c r="H32" s="689">
        <v>1000</v>
      </c>
      <c r="I32" s="690">
        <v>1600</v>
      </c>
      <c r="J32" s="691">
        <f>$H$32+$D32+$F32+J$27+J$28</f>
        <v>1000</v>
      </c>
      <c r="K32" s="691">
        <f>$I$32+$E32+$G32+K$27+K$28</f>
        <v>1600</v>
      </c>
      <c r="L32" s="691">
        <f t="shared" si="0"/>
        <v>1000</v>
      </c>
      <c r="M32" s="691">
        <f t="shared" si="1"/>
        <v>1600</v>
      </c>
      <c r="N32" s="691">
        <f t="shared" ref="N32" si="21">$H32+N$27+N$28</f>
        <v>1100</v>
      </c>
      <c r="O32" s="691">
        <f t="shared" si="2"/>
        <v>1800</v>
      </c>
      <c r="P32" s="691">
        <f t="shared" si="3"/>
        <v>1000</v>
      </c>
      <c r="Q32" s="691">
        <f t="shared" si="4"/>
        <v>1600</v>
      </c>
      <c r="R32" s="691">
        <f>$H32+R$27+R$28</f>
        <v>1300</v>
      </c>
      <c r="S32" s="691">
        <f>$I32+S$27+S$28</f>
        <v>2050</v>
      </c>
      <c r="T32" s="691">
        <f t="shared" si="5"/>
        <v>1300</v>
      </c>
      <c r="U32" s="692">
        <f t="shared" si="6"/>
        <v>2150</v>
      </c>
    </row>
    <row r="33" spans="1:21" ht="15" x14ac:dyDescent="0.2">
      <c r="A33" s="786"/>
      <c r="B33" s="693" t="s">
        <v>187</v>
      </c>
      <c r="C33" s="694"/>
      <c r="D33" s="695"/>
      <c r="E33" s="696"/>
      <c r="F33" s="696"/>
      <c r="G33" s="697"/>
      <c r="H33" s="680">
        <f>$H$32+$D33+$F33+H$27+H$28</f>
        <v>1000</v>
      </c>
      <c r="I33" s="681">
        <f>$I$32+$E33+$G33+I$27+I$28</f>
        <v>1600</v>
      </c>
      <c r="J33" s="681">
        <f t="shared" ref="J33:J42" si="22">$H$32+$D33+$F33+J$27+J$28</f>
        <v>1000</v>
      </c>
      <c r="K33" s="681">
        <f t="shared" ref="K33:K42" si="23">$I$32+$E33+$G33+K$27+K$28</f>
        <v>1600</v>
      </c>
      <c r="L33" s="681">
        <f t="shared" ref="L33:L42" si="24">$H$32+$D33+$F33+L$27+L$28</f>
        <v>1000</v>
      </c>
      <c r="M33" s="681">
        <f t="shared" ref="M33:M42" si="25">$I$32+$E33+$G33+M$27+M$28</f>
        <v>1600</v>
      </c>
      <c r="N33" s="681">
        <f t="shared" ref="N33:N42" si="26">$H$32+$D33+$F33+N$27+N$28</f>
        <v>1100</v>
      </c>
      <c r="O33" s="681">
        <f t="shared" ref="O33:O42" si="27">$I$32+$E33+$G33+O$27+O$28</f>
        <v>1800</v>
      </c>
      <c r="P33" s="681">
        <f t="shared" ref="P33:P42" si="28">$H$32+$D33+$F33+P$27+P$28</f>
        <v>1000</v>
      </c>
      <c r="Q33" s="681">
        <f t="shared" ref="Q33:Q42" si="29">$I$32+$E33+$G33+Q$27+Q$28</f>
        <v>1600</v>
      </c>
      <c r="R33" s="681">
        <f t="shared" ref="R33:R42" si="30">$H$32+$D33+$F33+R$27+R$28</f>
        <v>1300</v>
      </c>
      <c r="S33" s="681">
        <f t="shared" ref="S33:S42" si="31">$I$32+$E33+$G33+S$27+S$28</f>
        <v>2050</v>
      </c>
      <c r="T33" s="681">
        <f t="shared" ref="T33:T42" si="32">$H$32+$D33+$F33+T$27+T$28</f>
        <v>1300</v>
      </c>
      <c r="U33" s="682">
        <f t="shared" ref="U33:U42" si="33">$I$32+$E33+$G33+U$27+U$28</f>
        <v>2150</v>
      </c>
    </row>
    <row r="34" spans="1:21" ht="15" x14ac:dyDescent="0.2">
      <c r="A34" s="786"/>
      <c r="B34" s="698" t="s">
        <v>37</v>
      </c>
      <c r="C34" s="699"/>
      <c r="D34" s="700"/>
      <c r="E34" s="701"/>
      <c r="F34" s="687"/>
      <c r="G34" s="688"/>
      <c r="H34" s="689">
        <v>1000</v>
      </c>
      <c r="I34" s="690">
        <v>1600</v>
      </c>
      <c r="J34" s="691">
        <f t="shared" si="22"/>
        <v>1000</v>
      </c>
      <c r="K34" s="691">
        <f t="shared" si="23"/>
        <v>1600</v>
      </c>
      <c r="L34" s="691">
        <f t="shared" si="24"/>
        <v>1000</v>
      </c>
      <c r="M34" s="691">
        <f t="shared" si="25"/>
        <v>1600</v>
      </c>
      <c r="N34" s="691">
        <f t="shared" si="26"/>
        <v>1100</v>
      </c>
      <c r="O34" s="691">
        <f t="shared" si="27"/>
        <v>1800</v>
      </c>
      <c r="P34" s="691">
        <f t="shared" si="28"/>
        <v>1000</v>
      </c>
      <c r="Q34" s="691">
        <f t="shared" si="29"/>
        <v>1600</v>
      </c>
      <c r="R34" s="691">
        <f t="shared" si="30"/>
        <v>1300</v>
      </c>
      <c r="S34" s="691">
        <f t="shared" si="31"/>
        <v>2050</v>
      </c>
      <c r="T34" s="691">
        <f t="shared" si="32"/>
        <v>1300</v>
      </c>
      <c r="U34" s="692">
        <f t="shared" si="33"/>
        <v>2150</v>
      </c>
    </row>
    <row r="35" spans="1:21" ht="15" x14ac:dyDescent="0.2">
      <c r="A35" s="786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1000</v>
      </c>
      <c r="I35" s="681">
        <f t="shared" ref="I35:I42" si="34">$I$32+$E35+$G35+I$27+I$28</f>
        <v>1600</v>
      </c>
      <c r="J35" s="681">
        <f t="shared" si="22"/>
        <v>1000</v>
      </c>
      <c r="K35" s="681">
        <f t="shared" si="23"/>
        <v>1600</v>
      </c>
      <c r="L35" s="681">
        <f t="shared" si="24"/>
        <v>1000</v>
      </c>
      <c r="M35" s="681">
        <f t="shared" si="25"/>
        <v>1600</v>
      </c>
      <c r="N35" s="681">
        <f t="shared" si="26"/>
        <v>1100</v>
      </c>
      <c r="O35" s="681">
        <f t="shared" si="27"/>
        <v>1800</v>
      </c>
      <c r="P35" s="681">
        <f t="shared" si="28"/>
        <v>1000</v>
      </c>
      <c r="Q35" s="681">
        <f t="shared" si="29"/>
        <v>1600</v>
      </c>
      <c r="R35" s="681">
        <f t="shared" si="30"/>
        <v>1300</v>
      </c>
      <c r="S35" s="681">
        <f t="shared" si="31"/>
        <v>2050</v>
      </c>
      <c r="T35" s="681">
        <f t="shared" si="32"/>
        <v>1300</v>
      </c>
      <c r="U35" s="682">
        <f t="shared" si="33"/>
        <v>2150</v>
      </c>
    </row>
    <row r="36" spans="1:21" ht="15" x14ac:dyDescent="0.2">
      <c r="A36" s="786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1000</v>
      </c>
      <c r="I36" s="691">
        <f t="shared" si="34"/>
        <v>1600</v>
      </c>
      <c r="J36" s="691">
        <f t="shared" si="22"/>
        <v>1000</v>
      </c>
      <c r="K36" s="691">
        <f t="shared" si="23"/>
        <v>1600</v>
      </c>
      <c r="L36" s="691">
        <f t="shared" si="24"/>
        <v>1000</v>
      </c>
      <c r="M36" s="691">
        <f t="shared" si="25"/>
        <v>1600</v>
      </c>
      <c r="N36" s="691">
        <f t="shared" si="26"/>
        <v>1100</v>
      </c>
      <c r="O36" s="691">
        <f t="shared" si="27"/>
        <v>1800</v>
      </c>
      <c r="P36" s="691">
        <f t="shared" si="28"/>
        <v>1000</v>
      </c>
      <c r="Q36" s="691">
        <f t="shared" si="29"/>
        <v>1600</v>
      </c>
      <c r="R36" s="691">
        <f t="shared" si="30"/>
        <v>1300</v>
      </c>
      <c r="S36" s="691">
        <f t="shared" si="31"/>
        <v>2050</v>
      </c>
      <c r="T36" s="691">
        <f t="shared" si="32"/>
        <v>1300</v>
      </c>
      <c r="U36" s="692">
        <f t="shared" si="33"/>
        <v>2150</v>
      </c>
    </row>
    <row r="37" spans="1:21" ht="15" x14ac:dyDescent="0.2">
      <c r="A37" s="786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1000</v>
      </c>
      <c r="I37" s="681">
        <f t="shared" si="34"/>
        <v>1600</v>
      </c>
      <c r="J37" s="681">
        <f t="shared" si="22"/>
        <v>1000</v>
      </c>
      <c r="K37" s="681">
        <f t="shared" si="23"/>
        <v>1600</v>
      </c>
      <c r="L37" s="681">
        <f t="shared" si="24"/>
        <v>1000</v>
      </c>
      <c r="M37" s="681">
        <f t="shared" si="25"/>
        <v>1600</v>
      </c>
      <c r="N37" s="681">
        <f t="shared" si="26"/>
        <v>1100</v>
      </c>
      <c r="O37" s="681">
        <f t="shared" si="27"/>
        <v>1800</v>
      </c>
      <c r="P37" s="681">
        <f t="shared" si="28"/>
        <v>1000</v>
      </c>
      <c r="Q37" s="681">
        <f t="shared" si="29"/>
        <v>1600</v>
      </c>
      <c r="R37" s="681">
        <f t="shared" si="30"/>
        <v>1300</v>
      </c>
      <c r="S37" s="681">
        <f t="shared" si="31"/>
        <v>2050</v>
      </c>
      <c r="T37" s="681">
        <f t="shared" si="32"/>
        <v>1300</v>
      </c>
      <c r="U37" s="682">
        <f t="shared" si="33"/>
        <v>2150</v>
      </c>
    </row>
    <row r="38" spans="1:21" ht="15" x14ac:dyDescent="0.2">
      <c r="A38" s="786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1200</v>
      </c>
      <c r="I38" s="691">
        <f t="shared" si="34"/>
        <v>2000</v>
      </c>
      <c r="J38" s="691">
        <f t="shared" si="22"/>
        <v>1200</v>
      </c>
      <c r="K38" s="691">
        <f t="shared" si="23"/>
        <v>2000</v>
      </c>
      <c r="L38" s="691">
        <f t="shared" si="24"/>
        <v>1200</v>
      </c>
      <c r="M38" s="691">
        <f t="shared" si="25"/>
        <v>2000</v>
      </c>
      <c r="N38" s="691">
        <f t="shared" si="26"/>
        <v>1300</v>
      </c>
      <c r="O38" s="691">
        <f t="shared" si="27"/>
        <v>2200</v>
      </c>
      <c r="P38" s="691">
        <f t="shared" si="28"/>
        <v>1200</v>
      </c>
      <c r="Q38" s="691">
        <f t="shared" si="29"/>
        <v>2000</v>
      </c>
      <c r="R38" s="691">
        <f t="shared" si="30"/>
        <v>1500</v>
      </c>
      <c r="S38" s="691">
        <f t="shared" si="31"/>
        <v>2450</v>
      </c>
      <c r="T38" s="691">
        <f t="shared" si="32"/>
        <v>1500</v>
      </c>
      <c r="U38" s="692">
        <f t="shared" si="33"/>
        <v>2550</v>
      </c>
    </row>
    <row r="39" spans="1:21" ht="15" x14ac:dyDescent="0.2">
      <c r="A39" s="786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1200</v>
      </c>
      <c r="I39" s="681">
        <f t="shared" si="34"/>
        <v>2000</v>
      </c>
      <c r="J39" s="681">
        <f t="shared" si="22"/>
        <v>1200</v>
      </c>
      <c r="K39" s="681">
        <f t="shared" si="23"/>
        <v>2000</v>
      </c>
      <c r="L39" s="681">
        <f t="shared" si="24"/>
        <v>1200</v>
      </c>
      <c r="M39" s="681">
        <f t="shared" si="25"/>
        <v>2000</v>
      </c>
      <c r="N39" s="681">
        <f t="shared" si="26"/>
        <v>1300</v>
      </c>
      <c r="O39" s="681">
        <f t="shared" si="27"/>
        <v>2200</v>
      </c>
      <c r="P39" s="681">
        <f t="shared" si="28"/>
        <v>1200</v>
      </c>
      <c r="Q39" s="681">
        <f t="shared" si="29"/>
        <v>2000</v>
      </c>
      <c r="R39" s="681">
        <f t="shared" si="30"/>
        <v>1500</v>
      </c>
      <c r="S39" s="681">
        <f t="shared" si="31"/>
        <v>2450</v>
      </c>
      <c r="T39" s="681">
        <f t="shared" si="32"/>
        <v>1500</v>
      </c>
      <c r="U39" s="682">
        <f t="shared" si="33"/>
        <v>2550</v>
      </c>
    </row>
    <row r="40" spans="1:21" ht="15" x14ac:dyDescent="0.2">
      <c r="A40" s="786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1200</v>
      </c>
      <c r="I40" s="691">
        <f t="shared" si="34"/>
        <v>2000</v>
      </c>
      <c r="J40" s="691">
        <f t="shared" si="22"/>
        <v>1200</v>
      </c>
      <c r="K40" s="691">
        <f t="shared" si="23"/>
        <v>2000</v>
      </c>
      <c r="L40" s="691">
        <f t="shared" si="24"/>
        <v>1200</v>
      </c>
      <c r="M40" s="691">
        <f t="shared" si="25"/>
        <v>2000</v>
      </c>
      <c r="N40" s="691">
        <f t="shared" si="26"/>
        <v>1300</v>
      </c>
      <c r="O40" s="691">
        <f t="shared" si="27"/>
        <v>2200</v>
      </c>
      <c r="P40" s="691">
        <f t="shared" si="28"/>
        <v>1200</v>
      </c>
      <c r="Q40" s="691">
        <f t="shared" si="29"/>
        <v>2000</v>
      </c>
      <c r="R40" s="691">
        <f t="shared" si="30"/>
        <v>1500</v>
      </c>
      <c r="S40" s="691">
        <f t="shared" si="31"/>
        <v>2450</v>
      </c>
      <c r="T40" s="691">
        <f t="shared" si="32"/>
        <v>1500</v>
      </c>
      <c r="U40" s="692">
        <f t="shared" si="33"/>
        <v>2550</v>
      </c>
    </row>
    <row r="41" spans="1:21" ht="15" x14ac:dyDescent="0.2">
      <c r="A41" s="786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1400</v>
      </c>
      <c r="I41" s="681">
        <f t="shared" si="34"/>
        <v>2400</v>
      </c>
      <c r="J41" s="681">
        <f t="shared" si="22"/>
        <v>1400</v>
      </c>
      <c r="K41" s="681">
        <f t="shared" si="23"/>
        <v>2400</v>
      </c>
      <c r="L41" s="681">
        <f t="shared" si="24"/>
        <v>1400</v>
      </c>
      <c r="M41" s="681">
        <f t="shared" si="25"/>
        <v>2400</v>
      </c>
      <c r="N41" s="681">
        <f t="shared" si="26"/>
        <v>1500</v>
      </c>
      <c r="O41" s="681">
        <f t="shared" si="27"/>
        <v>2600</v>
      </c>
      <c r="P41" s="681">
        <f t="shared" si="28"/>
        <v>1400</v>
      </c>
      <c r="Q41" s="681">
        <f t="shared" si="29"/>
        <v>2400</v>
      </c>
      <c r="R41" s="681">
        <f t="shared" si="30"/>
        <v>1700</v>
      </c>
      <c r="S41" s="681">
        <f t="shared" si="31"/>
        <v>2850</v>
      </c>
      <c r="T41" s="681">
        <f t="shared" si="32"/>
        <v>1700</v>
      </c>
      <c r="U41" s="682">
        <f t="shared" si="33"/>
        <v>2950</v>
      </c>
    </row>
    <row r="42" spans="1:21" ht="15.75" thickBot="1" x14ac:dyDescent="0.25">
      <c r="A42" s="792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1400</v>
      </c>
      <c r="I42" s="691">
        <f t="shared" si="34"/>
        <v>2400</v>
      </c>
      <c r="J42" s="691">
        <f t="shared" si="22"/>
        <v>1400</v>
      </c>
      <c r="K42" s="691">
        <f t="shared" si="23"/>
        <v>2400</v>
      </c>
      <c r="L42" s="691">
        <f t="shared" si="24"/>
        <v>1400</v>
      </c>
      <c r="M42" s="691">
        <f t="shared" si="25"/>
        <v>2400</v>
      </c>
      <c r="N42" s="691">
        <f t="shared" si="26"/>
        <v>1500</v>
      </c>
      <c r="O42" s="691">
        <f t="shared" si="27"/>
        <v>2600</v>
      </c>
      <c r="P42" s="691">
        <f t="shared" si="28"/>
        <v>1400</v>
      </c>
      <c r="Q42" s="691">
        <f t="shared" si="29"/>
        <v>2400</v>
      </c>
      <c r="R42" s="691">
        <f t="shared" si="30"/>
        <v>1700</v>
      </c>
      <c r="S42" s="691">
        <f t="shared" si="31"/>
        <v>2850</v>
      </c>
      <c r="T42" s="691">
        <f t="shared" si="32"/>
        <v>1700</v>
      </c>
      <c r="U42" s="692">
        <f t="shared" si="33"/>
        <v>2950</v>
      </c>
    </row>
    <row r="43" spans="1:21" ht="15.75" thickBot="1" x14ac:dyDescent="0.25">
      <c r="A43" s="794" t="s">
        <v>8</v>
      </c>
      <c r="B43" s="707" t="s">
        <v>44</v>
      </c>
      <c r="C43" s="708"/>
      <c r="D43" s="709"/>
      <c r="E43" s="710"/>
      <c r="F43" s="710"/>
      <c r="G43" s="711"/>
      <c r="H43" s="689">
        <v>650</v>
      </c>
      <c r="I43" s="690">
        <v>950</v>
      </c>
      <c r="J43" s="681">
        <f t="shared" ref="J43:J45" si="36">$H43+J$27+J$28</f>
        <v>650</v>
      </c>
      <c r="K43" s="681">
        <f t="shared" ref="K43:K45" si="37">$I43+K$27+K$28</f>
        <v>950</v>
      </c>
      <c r="L43" s="681">
        <f t="shared" ref="L43:L45" si="38">$H43+L$27+L$28</f>
        <v>650</v>
      </c>
      <c r="M43" s="681">
        <f t="shared" ref="M43:M45" si="39">$I43+M$27+M$28</f>
        <v>950</v>
      </c>
      <c r="N43" s="681">
        <f t="shared" ref="N43:N45" si="40">$H43+N$27+N$28</f>
        <v>750</v>
      </c>
      <c r="O43" s="681">
        <f t="shared" ref="O43:O45" si="41">$I43+O$27+O$28</f>
        <v>1150</v>
      </c>
      <c r="P43" s="681">
        <f t="shared" ref="P43:P45" si="42">$H43+P$27+P$28</f>
        <v>650</v>
      </c>
      <c r="Q43" s="681">
        <f t="shared" ref="Q43:Q45" si="43">$I43+Q$27+Q$28</f>
        <v>950</v>
      </c>
      <c r="R43" s="681">
        <f t="shared" ref="R43:R45" si="44">$H43+R$27+R$28</f>
        <v>950</v>
      </c>
      <c r="S43" s="681">
        <f t="shared" ref="S43:S45" si="45">$I43+S$27+S$28</f>
        <v>1400</v>
      </c>
      <c r="T43" s="681">
        <f t="shared" ref="T43:T45" si="46">$H43+T$27+T$28</f>
        <v>950</v>
      </c>
      <c r="U43" s="682">
        <f t="shared" ref="U43:U45" si="47">$I43+U$27+U$28</f>
        <v>1500</v>
      </c>
    </row>
    <row r="44" spans="1:21" s="719" customFormat="1" ht="15.75" thickBot="1" x14ac:dyDescent="0.25">
      <c r="A44" s="797" t="s">
        <v>119</v>
      </c>
      <c r="B44" s="713" t="s">
        <v>120</v>
      </c>
      <c r="C44" s="714"/>
      <c r="D44" s="715"/>
      <c r="E44" s="716"/>
      <c r="F44" s="716"/>
      <c r="G44" s="717"/>
      <c r="H44" s="689">
        <v>400</v>
      </c>
      <c r="I44" s="690">
        <v>800</v>
      </c>
      <c r="J44" s="703">
        <f t="shared" si="36"/>
        <v>400</v>
      </c>
      <c r="K44" s="703">
        <f t="shared" si="37"/>
        <v>800</v>
      </c>
      <c r="L44" s="703">
        <f t="shared" si="38"/>
        <v>400</v>
      </c>
      <c r="M44" s="703">
        <f t="shared" si="39"/>
        <v>800</v>
      </c>
      <c r="N44" s="703">
        <f t="shared" si="40"/>
        <v>500</v>
      </c>
      <c r="O44" s="703">
        <f t="shared" si="41"/>
        <v>1000</v>
      </c>
      <c r="P44" s="703">
        <f t="shared" si="42"/>
        <v>400</v>
      </c>
      <c r="Q44" s="703">
        <f t="shared" si="43"/>
        <v>800</v>
      </c>
      <c r="R44" s="703">
        <f t="shared" si="44"/>
        <v>700</v>
      </c>
      <c r="S44" s="703">
        <f t="shared" si="45"/>
        <v>1250</v>
      </c>
      <c r="T44" s="703">
        <f t="shared" si="46"/>
        <v>700</v>
      </c>
      <c r="U44" s="718">
        <f t="shared" si="47"/>
        <v>1350</v>
      </c>
    </row>
    <row r="45" spans="1:21" s="719" customFormat="1" ht="15" x14ac:dyDescent="0.2">
      <c r="A45" s="1702" t="s">
        <v>118</v>
      </c>
      <c r="B45" s="707" t="s">
        <v>10</v>
      </c>
      <c r="C45" s="708"/>
      <c r="D45" s="709"/>
      <c r="E45" s="710"/>
      <c r="F45" s="710"/>
      <c r="G45" s="711"/>
      <c r="H45" s="689">
        <v>700</v>
      </c>
      <c r="I45" s="690">
        <v>1200</v>
      </c>
      <c r="J45" s="681">
        <f t="shared" si="36"/>
        <v>700</v>
      </c>
      <c r="K45" s="681">
        <f t="shared" si="37"/>
        <v>1200</v>
      </c>
      <c r="L45" s="681">
        <f t="shared" si="38"/>
        <v>700</v>
      </c>
      <c r="M45" s="681">
        <f t="shared" si="39"/>
        <v>1200</v>
      </c>
      <c r="N45" s="681">
        <f t="shared" si="40"/>
        <v>800</v>
      </c>
      <c r="O45" s="681">
        <f t="shared" si="41"/>
        <v>1400</v>
      </c>
      <c r="P45" s="681">
        <f t="shared" si="42"/>
        <v>700</v>
      </c>
      <c r="Q45" s="681">
        <f t="shared" si="43"/>
        <v>1200</v>
      </c>
      <c r="R45" s="681">
        <f t="shared" si="44"/>
        <v>1000</v>
      </c>
      <c r="S45" s="681">
        <f t="shared" si="45"/>
        <v>1650</v>
      </c>
      <c r="T45" s="681">
        <f t="shared" si="46"/>
        <v>1000</v>
      </c>
      <c r="U45" s="682">
        <f t="shared" si="47"/>
        <v>1750</v>
      </c>
    </row>
    <row r="46" spans="1:21" s="719" customFormat="1" ht="15.75" thickBot="1" x14ac:dyDescent="0.25">
      <c r="A46" s="1703"/>
      <c r="B46" s="720" t="s">
        <v>188</v>
      </c>
      <c r="C46" s="721"/>
      <c r="D46" s="722">
        <v>-50</v>
      </c>
      <c r="E46" s="723">
        <v>-200</v>
      </c>
      <c r="F46" s="724">
        <v>250</v>
      </c>
      <c r="G46" s="725">
        <v>600</v>
      </c>
      <c r="H46" s="726">
        <v>1100</v>
      </c>
      <c r="I46" s="727">
        <v>2000</v>
      </c>
      <c r="J46" s="728">
        <f t="shared" ref="J46" si="48">$H$32+$D46+$F46+J$27+J$28</f>
        <v>1200</v>
      </c>
      <c r="K46" s="728">
        <f t="shared" ref="K46" si="49">$I$32+$E46+$G46+K$27+K$28</f>
        <v>2000</v>
      </c>
      <c r="L46" s="728">
        <f t="shared" ref="L46" si="50">$H$32+$D46+$F46+L$27+L$28</f>
        <v>1200</v>
      </c>
      <c r="M46" s="728">
        <f t="shared" ref="M46" si="51">$I$32+$E46+$G46+M$27+M$28</f>
        <v>2000</v>
      </c>
      <c r="N46" s="728">
        <f t="shared" ref="N46" si="52">$H$32+$D46+$F46+N$27+N$28</f>
        <v>1300</v>
      </c>
      <c r="O46" s="728">
        <f t="shared" ref="O46" si="53">$I$32+$E46+$G46+O$27+O$28</f>
        <v>2200</v>
      </c>
      <c r="P46" s="728">
        <f t="shared" ref="P46" si="54">$H$32+$D46+$F46+P$27+P$28</f>
        <v>1200</v>
      </c>
      <c r="Q46" s="728">
        <f t="shared" ref="Q46" si="55">$I$32+$E46+$G46+Q$27+Q$28</f>
        <v>2000</v>
      </c>
      <c r="R46" s="728">
        <f t="shared" ref="R46" si="56">$H$32+$D46+$F46+R$27+R$28</f>
        <v>1500</v>
      </c>
      <c r="S46" s="728">
        <f t="shared" ref="S46" si="57">$I$32+$E46+$G46+S$27+S$28</f>
        <v>2450</v>
      </c>
      <c r="T46" s="728">
        <f t="shared" ref="T46" si="58">$H$32+$D46+$F46+T$27+T$28</f>
        <v>1500</v>
      </c>
      <c r="U46" s="729">
        <f t="shared" ref="U46" si="59">$I$32+$E46+$G46+U$27+U$28</f>
        <v>2550</v>
      </c>
    </row>
  </sheetData>
  <mergeCells count="18">
    <mergeCell ref="B3:C3"/>
    <mergeCell ref="A5:C5"/>
    <mergeCell ref="L10:M18"/>
    <mergeCell ref="D25:E25"/>
    <mergeCell ref="H25:I25"/>
    <mergeCell ref="J25:K25"/>
    <mergeCell ref="L25:M25"/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</mergeCells>
  <conditionalFormatting sqref="C47:G65440 D29:U29">
    <cfRule type="cellIs" dxfId="8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opLeftCell="A10" zoomScaleNormal="100" workbookViewId="0">
      <selection activeCell="K7" sqref="K7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802" t="s">
        <v>198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 t="s">
        <v>199</v>
      </c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196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/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663" t="s">
        <v>184</v>
      </c>
      <c r="C30" s="664"/>
      <c r="D30" s="665"/>
      <c r="E30" s="666"/>
      <c r="F30" s="667"/>
      <c r="G30" s="668"/>
      <c r="H30" s="669">
        <v>1550</v>
      </c>
      <c r="I30" s="670">
        <v>2600</v>
      </c>
      <c r="J30" s="671">
        <f>$H30+J$27+J$28</f>
        <v>1550</v>
      </c>
      <c r="K30" s="671">
        <f>$I30+K$27+K$28</f>
        <v>2600</v>
      </c>
      <c r="L30" s="671">
        <f>$H30+L$27+L$28</f>
        <v>1550</v>
      </c>
      <c r="M30" s="671">
        <f t="shared" ref="M30:M32" si="0">$I30+M$27+M$28</f>
        <v>2600</v>
      </c>
      <c r="N30" s="671">
        <f>$H30+N$27+N$28</f>
        <v>1650</v>
      </c>
      <c r="O30" s="671">
        <f t="shared" ref="O30:O32" si="1">$I30+O$27+O$28</f>
        <v>2800</v>
      </c>
      <c r="P30" s="671">
        <f t="shared" ref="P30:P32" si="2">$H30+P$27+P$28</f>
        <v>1550</v>
      </c>
      <c r="Q30" s="671">
        <f t="shared" ref="Q30:Q32" si="3">$I30+Q$27+Q$28</f>
        <v>2600</v>
      </c>
      <c r="R30" s="671">
        <f>$H30+R$27+R$28</f>
        <v>1850</v>
      </c>
      <c r="S30" s="671">
        <f>$I30+S$27+S$28</f>
        <v>3050</v>
      </c>
      <c r="T30" s="671">
        <f t="shared" ref="T30:T32" si="4">$H30+T$27+T$28</f>
        <v>1850</v>
      </c>
      <c r="U30" s="672">
        <f t="shared" ref="U30:U32" si="5">$I30+U$27+U$28</f>
        <v>3150</v>
      </c>
    </row>
    <row r="31" spans="1:21" ht="15" x14ac:dyDescent="0.2">
      <c r="A31" s="786"/>
      <c r="B31" s="674" t="s">
        <v>185</v>
      </c>
      <c r="C31" s="675"/>
      <c r="D31" s="676"/>
      <c r="E31" s="677"/>
      <c r="F31" s="678"/>
      <c r="G31" s="679"/>
      <c r="H31" s="680">
        <f t="shared" ref="H31" si="6">$H$30+$D31+$F31+H$27+H$28</f>
        <v>1550</v>
      </c>
      <c r="I31" s="681">
        <f t="shared" ref="I31" si="7">$I$30+$E31+$G31+I$27+I$28</f>
        <v>2600</v>
      </c>
      <c r="J31" s="681">
        <f t="shared" ref="J31" si="8">$H$30+$D31+$F31+J$27+J$28</f>
        <v>1550</v>
      </c>
      <c r="K31" s="681">
        <f t="shared" ref="K31" si="9">$I$30+$E31+$G31+K$27+K$28</f>
        <v>2600</v>
      </c>
      <c r="L31" s="681">
        <f t="shared" ref="L31" si="10">$H$30+$D31+$F31+L$27+L$28</f>
        <v>1550</v>
      </c>
      <c r="M31" s="681">
        <f t="shared" ref="M31" si="11">$I$30+$E31+$G31+M$27+M$28</f>
        <v>2600</v>
      </c>
      <c r="N31" s="681">
        <f t="shared" ref="N31" si="12">$H$30+$D31+$F31+N$27+N$28</f>
        <v>1650</v>
      </c>
      <c r="O31" s="681">
        <f t="shared" ref="O31" si="13">$I$30+$E31+$G31+O$27+O$28</f>
        <v>2800</v>
      </c>
      <c r="P31" s="681">
        <f t="shared" ref="P31" si="14">$H$30+$D31+$F31+P$27+P$28</f>
        <v>1550</v>
      </c>
      <c r="Q31" s="681">
        <f t="shared" ref="Q31" si="15">$I$30+$E31+$G31+Q$27+Q$28</f>
        <v>2600</v>
      </c>
      <c r="R31" s="681">
        <f t="shared" ref="R31" si="16">$H$30+$D31+$F31+R$27+R$28</f>
        <v>1850</v>
      </c>
      <c r="S31" s="681">
        <f t="shared" ref="S31" si="17">$I$30+$E31+$G31+S$27+S$28</f>
        <v>3050</v>
      </c>
      <c r="T31" s="681">
        <f t="shared" ref="T31" si="18">$H$30+$D31+$F31+T$27+T$28</f>
        <v>1850</v>
      </c>
      <c r="U31" s="682">
        <f t="shared" ref="U31" si="19">$I$30+$E31+$G31+U$27+U$28</f>
        <v>3150</v>
      </c>
    </row>
    <row r="32" spans="1:21" ht="15" x14ac:dyDescent="0.2">
      <c r="A32" s="786"/>
      <c r="B32" s="683" t="s">
        <v>186</v>
      </c>
      <c r="C32" s="684"/>
      <c r="D32" s="685"/>
      <c r="E32" s="686"/>
      <c r="F32" s="687"/>
      <c r="G32" s="688"/>
      <c r="H32" s="689">
        <v>1500</v>
      </c>
      <c r="I32" s="690">
        <v>2600</v>
      </c>
      <c r="J32" s="691">
        <f>$H$32+$D32+$F32+J$27+J$28</f>
        <v>1500</v>
      </c>
      <c r="K32" s="691">
        <f>$I$32+$E32+$G32+K$27+K$28</f>
        <v>2600</v>
      </c>
      <c r="L32" s="691">
        <f t="shared" ref="L32" si="20">$H32+L$27+L$28</f>
        <v>1500</v>
      </c>
      <c r="M32" s="691">
        <f t="shared" si="0"/>
        <v>2600</v>
      </c>
      <c r="N32" s="691">
        <f t="shared" ref="N32" si="21">$H32+N$27+N$28</f>
        <v>1600</v>
      </c>
      <c r="O32" s="691">
        <f t="shared" si="1"/>
        <v>2800</v>
      </c>
      <c r="P32" s="691">
        <f t="shared" si="2"/>
        <v>1500</v>
      </c>
      <c r="Q32" s="691">
        <f t="shared" si="3"/>
        <v>2600</v>
      </c>
      <c r="R32" s="691">
        <f>$H32+R$27+R$28</f>
        <v>1800</v>
      </c>
      <c r="S32" s="691">
        <f>$I32+S$27+S$28</f>
        <v>3050</v>
      </c>
      <c r="T32" s="691">
        <f t="shared" si="4"/>
        <v>1800</v>
      </c>
      <c r="U32" s="692">
        <f t="shared" si="5"/>
        <v>3150</v>
      </c>
    </row>
    <row r="33" spans="1:21" ht="15" x14ac:dyDescent="0.2">
      <c r="A33" s="786"/>
      <c r="B33" s="693" t="s">
        <v>187</v>
      </c>
      <c r="C33" s="694"/>
      <c r="D33" s="695"/>
      <c r="E33" s="696"/>
      <c r="F33" s="696"/>
      <c r="G33" s="697"/>
      <c r="H33" s="680">
        <f>$H$32+$D33+$F33+H$27+H$28</f>
        <v>1500</v>
      </c>
      <c r="I33" s="681">
        <f>$I$32+$E33+$G33+I$27+I$28</f>
        <v>2600</v>
      </c>
      <c r="J33" s="681">
        <f t="shared" ref="J33:J42" si="22">$H$32+$D33+$F33+J$27+J$28</f>
        <v>1500</v>
      </c>
      <c r="K33" s="681">
        <f t="shared" ref="K33:K42" si="23">$I$32+$E33+$G33+K$27+K$28</f>
        <v>2600</v>
      </c>
      <c r="L33" s="681">
        <f t="shared" ref="L33:L42" si="24">$H$32+$D33+$F33+L$27+L$28</f>
        <v>1500</v>
      </c>
      <c r="M33" s="681">
        <f t="shared" ref="M33:M42" si="25">$I$32+$E33+$G33+M$27+M$28</f>
        <v>2600</v>
      </c>
      <c r="N33" s="681">
        <f t="shared" ref="N33:N42" si="26">$H$32+$D33+$F33+N$27+N$28</f>
        <v>1600</v>
      </c>
      <c r="O33" s="681">
        <f t="shared" ref="O33:O42" si="27">$I$32+$E33+$G33+O$27+O$28</f>
        <v>2800</v>
      </c>
      <c r="P33" s="681">
        <f t="shared" ref="P33:P42" si="28">$H$32+$D33+$F33+P$27+P$28</f>
        <v>1500</v>
      </c>
      <c r="Q33" s="681">
        <f t="shared" ref="Q33:Q42" si="29">$I$32+$E33+$G33+Q$27+Q$28</f>
        <v>2600</v>
      </c>
      <c r="R33" s="681">
        <f t="shared" ref="R33:R42" si="30">$H$32+$D33+$F33+R$27+R$28</f>
        <v>1800</v>
      </c>
      <c r="S33" s="681">
        <f t="shared" ref="S33:S42" si="31">$I$32+$E33+$G33+S$27+S$28</f>
        <v>3050</v>
      </c>
      <c r="T33" s="681">
        <f t="shared" ref="T33:T42" si="32">$H$32+$D33+$F33+T$27+T$28</f>
        <v>1800</v>
      </c>
      <c r="U33" s="682">
        <f t="shared" ref="U33:U42" si="33">$I$32+$E33+$G33+U$27+U$28</f>
        <v>3150</v>
      </c>
    </row>
    <row r="34" spans="1:21" ht="15" x14ac:dyDescent="0.2">
      <c r="A34" s="786"/>
      <c r="B34" s="698" t="s">
        <v>37</v>
      </c>
      <c r="C34" s="699"/>
      <c r="D34" s="700"/>
      <c r="E34" s="701"/>
      <c r="F34" s="687"/>
      <c r="G34" s="688"/>
      <c r="H34" s="689">
        <v>1500</v>
      </c>
      <c r="I34" s="690">
        <v>2600</v>
      </c>
      <c r="J34" s="691">
        <f t="shared" si="22"/>
        <v>1500</v>
      </c>
      <c r="K34" s="691">
        <f t="shared" si="23"/>
        <v>2600</v>
      </c>
      <c r="L34" s="691">
        <f t="shared" si="24"/>
        <v>1500</v>
      </c>
      <c r="M34" s="691">
        <f t="shared" si="25"/>
        <v>2600</v>
      </c>
      <c r="N34" s="691">
        <f t="shared" si="26"/>
        <v>1600</v>
      </c>
      <c r="O34" s="691">
        <f t="shared" si="27"/>
        <v>2800</v>
      </c>
      <c r="P34" s="691">
        <f t="shared" si="28"/>
        <v>1500</v>
      </c>
      <c r="Q34" s="691">
        <f t="shared" si="29"/>
        <v>2600</v>
      </c>
      <c r="R34" s="691">
        <f t="shared" si="30"/>
        <v>1800</v>
      </c>
      <c r="S34" s="691">
        <f t="shared" si="31"/>
        <v>3050</v>
      </c>
      <c r="T34" s="691">
        <f t="shared" si="32"/>
        <v>1800</v>
      </c>
      <c r="U34" s="692">
        <f t="shared" si="33"/>
        <v>3150</v>
      </c>
    </row>
    <row r="35" spans="1:21" ht="15" x14ac:dyDescent="0.2">
      <c r="A35" s="786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1500</v>
      </c>
      <c r="I35" s="681">
        <f t="shared" ref="I35:I42" si="34">$I$32+$E35+$G35+I$27+I$28</f>
        <v>2600</v>
      </c>
      <c r="J35" s="681">
        <f t="shared" si="22"/>
        <v>1500</v>
      </c>
      <c r="K35" s="681">
        <f t="shared" si="23"/>
        <v>2600</v>
      </c>
      <c r="L35" s="681">
        <f t="shared" si="24"/>
        <v>1500</v>
      </c>
      <c r="M35" s="681">
        <f t="shared" si="25"/>
        <v>2600</v>
      </c>
      <c r="N35" s="681">
        <f t="shared" si="26"/>
        <v>1600</v>
      </c>
      <c r="O35" s="681">
        <f t="shared" si="27"/>
        <v>2800</v>
      </c>
      <c r="P35" s="681">
        <f t="shared" si="28"/>
        <v>1500</v>
      </c>
      <c r="Q35" s="681">
        <f t="shared" si="29"/>
        <v>2600</v>
      </c>
      <c r="R35" s="681">
        <f t="shared" si="30"/>
        <v>1800</v>
      </c>
      <c r="S35" s="681">
        <f t="shared" si="31"/>
        <v>3050</v>
      </c>
      <c r="T35" s="681">
        <f t="shared" si="32"/>
        <v>1800</v>
      </c>
      <c r="U35" s="682">
        <f t="shared" si="33"/>
        <v>3150</v>
      </c>
    </row>
    <row r="36" spans="1:21" ht="15" x14ac:dyDescent="0.2">
      <c r="A36" s="786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1500</v>
      </c>
      <c r="I36" s="691">
        <f t="shared" si="34"/>
        <v>2600</v>
      </c>
      <c r="J36" s="691">
        <f t="shared" si="22"/>
        <v>1500</v>
      </c>
      <c r="K36" s="691">
        <f t="shared" si="23"/>
        <v>2600</v>
      </c>
      <c r="L36" s="691">
        <f t="shared" si="24"/>
        <v>1500</v>
      </c>
      <c r="M36" s="691">
        <f t="shared" si="25"/>
        <v>2600</v>
      </c>
      <c r="N36" s="691">
        <f t="shared" si="26"/>
        <v>1600</v>
      </c>
      <c r="O36" s="691">
        <f t="shared" si="27"/>
        <v>2800</v>
      </c>
      <c r="P36" s="691">
        <f t="shared" si="28"/>
        <v>1500</v>
      </c>
      <c r="Q36" s="691">
        <f t="shared" si="29"/>
        <v>2600</v>
      </c>
      <c r="R36" s="691">
        <f t="shared" si="30"/>
        <v>1800</v>
      </c>
      <c r="S36" s="691">
        <f t="shared" si="31"/>
        <v>3050</v>
      </c>
      <c r="T36" s="691">
        <f t="shared" si="32"/>
        <v>1800</v>
      </c>
      <c r="U36" s="692">
        <f t="shared" si="33"/>
        <v>3150</v>
      </c>
    </row>
    <row r="37" spans="1:21" ht="15" x14ac:dyDescent="0.2">
      <c r="A37" s="786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1500</v>
      </c>
      <c r="I37" s="681">
        <f t="shared" si="34"/>
        <v>2600</v>
      </c>
      <c r="J37" s="681">
        <f t="shared" si="22"/>
        <v>1500</v>
      </c>
      <c r="K37" s="681">
        <f t="shared" si="23"/>
        <v>2600</v>
      </c>
      <c r="L37" s="681">
        <f t="shared" si="24"/>
        <v>1500</v>
      </c>
      <c r="M37" s="681">
        <f t="shared" si="25"/>
        <v>2600</v>
      </c>
      <c r="N37" s="681">
        <f t="shared" si="26"/>
        <v>1600</v>
      </c>
      <c r="O37" s="681">
        <f t="shared" si="27"/>
        <v>2800</v>
      </c>
      <c r="P37" s="681">
        <f t="shared" si="28"/>
        <v>1500</v>
      </c>
      <c r="Q37" s="681">
        <f t="shared" si="29"/>
        <v>2600</v>
      </c>
      <c r="R37" s="681">
        <f t="shared" si="30"/>
        <v>1800</v>
      </c>
      <c r="S37" s="681">
        <f t="shared" si="31"/>
        <v>3050</v>
      </c>
      <c r="T37" s="681">
        <f t="shared" si="32"/>
        <v>1800</v>
      </c>
      <c r="U37" s="682">
        <f t="shared" si="33"/>
        <v>3150</v>
      </c>
    </row>
    <row r="38" spans="1:21" ht="15" x14ac:dyDescent="0.2">
      <c r="A38" s="786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1700</v>
      </c>
      <c r="I38" s="691">
        <f t="shared" si="34"/>
        <v>3000</v>
      </c>
      <c r="J38" s="691">
        <f t="shared" si="22"/>
        <v>1700</v>
      </c>
      <c r="K38" s="691">
        <f t="shared" si="23"/>
        <v>3000</v>
      </c>
      <c r="L38" s="691">
        <f t="shared" si="24"/>
        <v>1700</v>
      </c>
      <c r="M38" s="691">
        <f t="shared" si="25"/>
        <v>3000</v>
      </c>
      <c r="N38" s="691">
        <f t="shared" si="26"/>
        <v>1800</v>
      </c>
      <c r="O38" s="691">
        <f t="shared" si="27"/>
        <v>3200</v>
      </c>
      <c r="P38" s="691">
        <f t="shared" si="28"/>
        <v>1700</v>
      </c>
      <c r="Q38" s="691">
        <f t="shared" si="29"/>
        <v>3000</v>
      </c>
      <c r="R38" s="691">
        <f t="shared" si="30"/>
        <v>2000</v>
      </c>
      <c r="S38" s="691">
        <f t="shared" si="31"/>
        <v>3450</v>
      </c>
      <c r="T38" s="691">
        <f t="shared" si="32"/>
        <v>2000</v>
      </c>
      <c r="U38" s="692">
        <f t="shared" si="33"/>
        <v>3550</v>
      </c>
    </row>
    <row r="39" spans="1:21" ht="15" x14ac:dyDescent="0.2">
      <c r="A39" s="786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1700</v>
      </c>
      <c r="I39" s="681">
        <f t="shared" si="34"/>
        <v>3000</v>
      </c>
      <c r="J39" s="681">
        <f t="shared" si="22"/>
        <v>1700</v>
      </c>
      <c r="K39" s="681">
        <f t="shared" si="23"/>
        <v>3000</v>
      </c>
      <c r="L39" s="681">
        <f t="shared" si="24"/>
        <v>1700</v>
      </c>
      <c r="M39" s="681">
        <f t="shared" si="25"/>
        <v>3000</v>
      </c>
      <c r="N39" s="681">
        <f t="shared" si="26"/>
        <v>1800</v>
      </c>
      <c r="O39" s="681">
        <f t="shared" si="27"/>
        <v>3200</v>
      </c>
      <c r="P39" s="681">
        <f t="shared" si="28"/>
        <v>1700</v>
      </c>
      <c r="Q39" s="681">
        <f t="shared" si="29"/>
        <v>3000</v>
      </c>
      <c r="R39" s="681">
        <f t="shared" si="30"/>
        <v>2000</v>
      </c>
      <c r="S39" s="681">
        <f t="shared" si="31"/>
        <v>3450</v>
      </c>
      <c r="T39" s="681">
        <f t="shared" si="32"/>
        <v>2000</v>
      </c>
      <c r="U39" s="682">
        <f t="shared" si="33"/>
        <v>3550</v>
      </c>
    </row>
    <row r="40" spans="1:21" ht="15" x14ac:dyDescent="0.2">
      <c r="A40" s="786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1700</v>
      </c>
      <c r="I40" s="691">
        <f t="shared" si="34"/>
        <v>3000</v>
      </c>
      <c r="J40" s="691">
        <f t="shared" si="22"/>
        <v>1700</v>
      </c>
      <c r="K40" s="691">
        <f t="shared" si="23"/>
        <v>3000</v>
      </c>
      <c r="L40" s="691">
        <f t="shared" si="24"/>
        <v>1700</v>
      </c>
      <c r="M40" s="691">
        <f t="shared" si="25"/>
        <v>3000</v>
      </c>
      <c r="N40" s="691">
        <f t="shared" si="26"/>
        <v>1800</v>
      </c>
      <c r="O40" s="691">
        <f t="shared" si="27"/>
        <v>3200</v>
      </c>
      <c r="P40" s="691">
        <f t="shared" si="28"/>
        <v>1700</v>
      </c>
      <c r="Q40" s="691">
        <f t="shared" si="29"/>
        <v>3000</v>
      </c>
      <c r="R40" s="691">
        <f t="shared" si="30"/>
        <v>2000</v>
      </c>
      <c r="S40" s="691">
        <f t="shared" si="31"/>
        <v>3450</v>
      </c>
      <c r="T40" s="691">
        <f t="shared" si="32"/>
        <v>2000</v>
      </c>
      <c r="U40" s="692">
        <f t="shared" si="33"/>
        <v>3550</v>
      </c>
    </row>
    <row r="41" spans="1:21" ht="15" x14ac:dyDescent="0.2">
      <c r="A41" s="786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1900</v>
      </c>
      <c r="I41" s="681">
        <f t="shared" si="34"/>
        <v>3400</v>
      </c>
      <c r="J41" s="681">
        <f t="shared" si="22"/>
        <v>1900</v>
      </c>
      <c r="K41" s="681">
        <f t="shared" si="23"/>
        <v>3400</v>
      </c>
      <c r="L41" s="681">
        <f t="shared" si="24"/>
        <v>1900</v>
      </c>
      <c r="M41" s="681">
        <f t="shared" si="25"/>
        <v>3400</v>
      </c>
      <c r="N41" s="681">
        <f t="shared" si="26"/>
        <v>2000</v>
      </c>
      <c r="O41" s="681">
        <f t="shared" si="27"/>
        <v>3600</v>
      </c>
      <c r="P41" s="681">
        <f t="shared" si="28"/>
        <v>1900</v>
      </c>
      <c r="Q41" s="681">
        <f t="shared" si="29"/>
        <v>3400</v>
      </c>
      <c r="R41" s="681">
        <f t="shared" si="30"/>
        <v>2200</v>
      </c>
      <c r="S41" s="681">
        <f t="shared" si="31"/>
        <v>3850</v>
      </c>
      <c r="T41" s="681">
        <f t="shared" si="32"/>
        <v>2200</v>
      </c>
      <c r="U41" s="682">
        <f t="shared" si="33"/>
        <v>3950</v>
      </c>
    </row>
    <row r="42" spans="1:21" ht="15.75" thickBot="1" x14ac:dyDescent="0.25">
      <c r="A42" s="792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1900</v>
      </c>
      <c r="I42" s="691">
        <f t="shared" si="34"/>
        <v>3400</v>
      </c>
      <c r="J42" s="691">
        <f t="shared" si="22"/>
        <v>1900</v>
      </c>
      <c r="K42" s="691">
        <f t="shared" si="23"/>
        <v>3400</v>
      </c>
      <c r="L42" s="691">
        <f t="shared" si="24"/>
        <v>1900</v>
      </c>
      <c r="M42" s="691">
        <f t="shared" si="25"/>
        <v>3400</v>
      </c>
      <c r="N42" s="691">
        <f t="shared" si="26"/>
        <v>2000</v>
      </c>
      <c r="O42" s="691">
        <f t="shared" si="27"/>
        <v>3600</v>
      </c>
      <c r="P42" s="691">
        <f t="shared" si="28"/>
        <v>1900</v>
      </c>
      <c r="Q42" s="691">
        <f t="shared" si="29"/>
        <v>3400</v>
      </c>
      <c r="R42" s="691">
        <f t="shared" si="30"/>
        <v>2200</v>
      </c>
      <c r="S42" s="691">
        <f t="shared" si="31"/>
        <v>3850</v>
      </c>
      <c r="T42" s="691">
        <f t="shared" si="32"/>
        <v>2200</v>
      </c>
      <c r="U42" s="692">
        <f t="shared" si="33"/>
        <v>3950</v>
      </c>
    </row>
    <row r="43" spans="1:21" s="803" customFormat="1" ht="13.5" thickBot="1" x14ac:dyDescent="0.25">
      <c r="A43" s="804" t="s">
        <v>8</v>
      </c>
      <c r="B43" s="805" t="s">
        <v>44</v>
      </c>
      <c r="C43" s="806"/>
      <c r="D43" s="807"/>
      <c r="E43" s="808"/>
      <c r="F43" s="808"/>
      <c r="G43" s="809"/>
      <c r="H43" s="810">
        <v>650</v>
      </c>
      <c r="I43" s="811">
        <v>950</v>
      </c>
      <c r="J43" s="812">
        <f t="shared" ref="J43:J45" si="36">$H43+J$27+J$28</f>
        <v>650</v>
      </c>
      <c r="K43" s="812">
        <f t="shared" ref="K43:K45" si="37">$I43+K$27+K$28</f>
        <v>950</v>
      </c>
      <c r="L43" s="812">
        <f t="shared" ref="L43:L45" si="38">$H43+L$27+L$28</f>
        <v>650</v>
      </c>
      <c r="M43" s="812">
        <f t="shared" ref="M43:M45" si="39">$I43+M$27+M$28</f>
        <v>950</v>
      </c>
      <c r="N43" s="812">
        <f t="shared" ref="N43:N45" si="40">$H43+N$27+N$28</f>
        <v>750</v>
      </c>
      <c r="O43" s="812">
        <f t="shared" ref="O43:O45" si="41">$I43+O$27+O$28</f>
        <v>1150</v>
      </c>
      <c r="P43" s="812">
        <f t="shared" ref="P43:P45" si="42">$H43+P$27+P$28</f>
        <v>650</v>
      </c>
      <c r="Q43" s="812">
        <f t="shared" ref="Q43:Q45" si="43">$I43+Q$27+Q$28</f>
        <v>950</v>
      </c>
      <c r="R43" s="812">
        <f t="shared" ref="R43:R45" si="44">$H43+R$27+R$28</f>
        <v>950</v>
      </c>
      <c r="S43" s="812">
        <f t="shared" ref="S43:S45" si="45">$I43+S$27+S$28</f>
        <v>1400</v>
      </c>
      <c r="T43" s="812">
        <f t="shared" ref="T43:T45" si="46">$H43+T$27+T$28</f>
        <v>950</v>
      </c>
      <c r="U43" s="813">
        <f t="shared" ref="U43:U45" si="47">$I43+U$27+U$28</f>
        <v>1500</v>
      </c>
    </row>
    <row r="44" spans="1:21" s="822" customFormat="1" ht="13.5" thickBot="1" x14ac:dyDescent="0.25">
      <c r="A44" s="814" t="s">
        <v>119</v>
      </c>
      <c r="B44" s="815" t="s">
        <v>120</v>
      </c>
      <c r="C44" s="816"/>
      <c r="D44" s="817"/>
      <c r="E44" s="818"/>
      <c r="F44" s="818"/>
      <c r="G44" s="819"/>
      <c r="H44" s="810">
        <v>400</v>
      </c>
      <c r="I44" s="811">
        <v>800</v>
      </c>
      <c r="J44" s="820">
        <f t="shared" si="36"/>
        <v>400</v>
      </c>
      <c r="K44" s="820">
        <f t="shared" si="37"/>
        <v>800</v>
      </c>
      <c r="L44" s="820">
        <f t="shared" si="38"/>
        <v>400</v>
      </c>
      <c r="M44" s="820">
        <f t="shared" si="39"/>
        <v>800</v>
      </c>
      <c r="N44" s="820">
        <f t="shared" si="40"/>
        <v>500</v>
      </c>
      <c r="O44" s="820">
        <f t="shared" si="41"/>
        <v>1000</v>
      </c>
      <c r="P44" s="820">
        <f t="shared" si="42"/>
        <v>400</v>
      </c>
      <c r="Q44" s="820">
        <f t="shared" si="43"/>
        <v>800</v>
      </c>
      <c r="R44" s="820">
        <f t="shared" si="44"/>
        <v>700</v>
      </c>
      <c r="S44" s="820">
        <f t="shared" si="45"/>
        <v>1250</v>
      </c>
      <c r="T44" s="820">
        <f t="shared" si="46"/>
        <v>700</v>
      </c>
      <c r="U44" s="821">
        <f t="shared" si="47"/>
        <v>1350</v>
      </c>
    </row>
    <row r="45" spans="1:21" s="822" customFormat="1" x14ac:dyDescent="0.2">
      <c r="A45" s="1709" t="s">
        <v>118</v>
      </c>
      <c r="B45" s="805" t="s">
        <v>10</v>
      </c>
      <c r="C45" s="806"/>
      <c r="D45" s="807"/>
      <c r="E45" s="808"/>
      <c r="F45" s="808"/>
      <c r="G45" s="809"/>
      <c r="H45" s="810">
        <v>700</v>
      </c>
      <c r="I45" s="811">
        <v>1200</v>
      </c>
      <c r="J45" s="812">
        <f t="shared" si="36"/>
        <v>700</v>
      </c>
      <c r="K45" s="812">
        <f t="shared" si="37"/>
        <v>1200</v>
      </c>
      <c r="L45" s="812">
        <f t="shared" si="38"/>
        <v>700</v>
      </c>
      <c r="M45" s="812">
        <f t="shared" si="39"/>
        <v>1200</v>
      </c>
      <c r="N45" s="812">
        <f t="shared" si="40"/>
        <v>800</v>
      </c>
      <c r="O45" s="812">
        <f t="shared" si="41"/>
        <v>1400</v>
      </c>
      <c r="P45" s="812">
        <f t="shared" si="42"/>
        <v>700</v>
      </c>
      <c r="Q45" s="812">
        <f t="shared" si="43"/>
        <v>1200</v>
      </c>
      <c r="R45" s="812">
        <f t="shared" si="44"/>
        <v>1000</v>
      </c>
      <c r="S45" s="812">
        <f t="shared" si="45"/>
        <v>1650</v>
      </c>
      <c r="T45" s="812">
        <f t="shared" si="46"/>
        <v>1000</v>
      </c>
      <c r="U45" s="813">
        <f t="shared" si="47"/>
        <v>1750</v>
      </c>
    </row>
    <row r="46" spans="1:21" s="822" customFormat="1" ht="13.5" thickBot="1" x14ac:dyDescent="0.25">
      <c r="A46" s="1710"/>
      <c r="B46" s="823" t="s">
        <v>188</v>
      </c>
      <c r="C46" s="824"/>
      <c r="D46" s="825">
        <v>-50</v>
      </c>
      <c r="E46" s="826">
        <v>-200</v>
      </c>
      <c r="F46" s="827">
        <v>250</v>
      </c>
      <c r="G46" s="828">
        <v>600</v>
      </c>
      <c r="H46" s="829">
        <v>1100</v>
      </c>
      <c r="I46" s="830">
        <v>2000</v>
      </c>
      <c r="J46" s="831">
        <f t="shared" ref="J46" si="48">$H$32+$D46+$F46+J$27+J$28</f>
        <v>1700</v>
      </c>
      <c r="K46" s="831">
        <f t="shared" ref="K46" si="49">$I$32+$E46+$G46+K$27+K$28</f>
        <v>3000</v>
      </c>
      <c r="L46" s="831">
        <f t="shared" ref="L46" si="50">$H$32+$D46+$F46+L$27+L$28</f>
        <v>1700</v>
      </c>
      <c r="M46" s="831">
        <f t="shared" ref="M46" si="51">$I$32+$E46+$G46+M$27+M$28</f>
        <v>3000</v>
      </c>
      <c r="N46" s="831">
        <f t="shared" ref="N46" si="52">$H$32+$D46+$F46+N$27+N$28</f>
        <v>1800</v>
      </c>
      <c r="O46" s="831">
        <f t="shared" ref="O46" si="53">$I$32+$E46+$G46+O$27+O$28</f>
        <v>3200</v>
      </c>
      <c r="P46" s="831">
        <f t="shared" ref="P46" si="54">$H$32+$D46+$F46+P$27+P$28</f>
        <v>1700</v>
      </c>
      <c r="Q46" s="831">
        <f t="shared" ref="Q46" si="55">$I$32+$E46+$G46+Q$27+Q$28</f>
        <v>3000</v>
      </c>
      <c r="R46" s="831">
        <f t="shared" ref="R46" si="56">$H$32+$D46+$F46+R$27+R$28</f>
        <v>2000</v>
      </c>
      <c r="S46" s="831">
        <f t="shared" ref="S46" si="57">$I$32+$E46+$G46+S$27+S$28</f>
        <v>3450</v>
      </c>
      <c r="T46" s="831">
        <f t="shared" ref="T46" si="58">$H$32+$D46+$F46+T$27+T$28</f>
        <v>2000</v>
      </c>
      <c r="U46" s="832">
        <f t="shared" ref="U46" si="59">$I$32+$E46+$G46+U$27+U$28</f>
        <v>3550</v>
      </c>
    </row>
  </sheetData>
  <mergeCells count="18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B3:C3"/>
    <mergeCell ref="A5:C5"/>
    <mergeCell ref="L10:M18"/>
    <mergeCell ref="D25:E25"/>
    <mergeCell ref="H25:I25"/>
    <mergeCell ref="J25:K25"/>
    <mergeCell ref="L25:M25"/>
  </mergeCells>
  <conditionalFormatting sqref="C47:G65440 D29:U29">
    <cfRule type="cellIs" dxfId="7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46"/>
  <sheetViews>
    <sheetView topLeftCell="A28" zoomScaleNormal="100" workbookViewId="0">
      <selection activeCell="I43" sqref="I43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833" t="s">
        <v>200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 t="s">
        <v>201</v>
      </c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196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/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663" t="s">
        <v>184</v>
      </c>
      <c r="C30" s="664"/>
      <c r="D30" s="665"/>
      <c r="E30" s="666"/>
      <c r="F30" s="667"/>
      <c r="G30" s="668"/>
      <c r="H30" s="669">
        <v>1450</v>
      </c>
      <c r="I30" s="670">
        <v>2050</v>
      </c>
      <c r="J30" s="671">
        <f>$H30+J$27+J$28</f>
        <v>1450</v>
      </c>
      <c r="K30" s="671">
        <f>$I30+K$27+K$28</f>
        <v>2050</v>
      </c>
      <c r="L30" s="671">
        <f>$H30+L$27+L$28</f>
        <v>1450</v>
      </c>
      <c r="M30" s="671">
        <f t="shared" ref="M30:M32" si="0">$I30+M$27+M$28</f>
        <v>2050</v>
      </c>
      <c r="N30" s="671">
        <f>$H30+N$27+N$28</f>
        <v>1550</v>
      </c>
      <c r="O30" s="671">
        <f t="shared" ref="O30:O32" si="1">$I30+O$27+O$28</f>
        <v>2250</v>
      </c>
      <c r="P30" s="671">
        <f t="shared" ref="P30:P32" si="2">$H30+P$27+P$28</f>
        <v>1450</v>
      </c>
      <c r="Q30" s="671">
        <f t="shared" ref="Q30:Q32" si="3">$I30+Q$27+Q$28</f>
        <v>2050</v>
      </c>
      <c r="R30" s="671">
        <f>$H30+R$27+R$28</f>
        <v>1750</v>
      </c>
      <c r="S30" s="671">
        <f>$I30+S$27+S$28</f>
        <v>2500</v>
      </c>
      <c r="T30" s="671">
        <f t="shared" ref="T30:T32" si="4">$H30+T$27+T$28</f>
        <v>1750</v>
      </c>
      <c r="U30" s="672">
        <f t="shared" ref="U30:U32" si="5">$I30+U$27+U$28</f>
        <v>2600</v>
      </c>
    </row>
    <row r="31" spans="1:21" ht="15" x14ac:dyDescent="0.2">
      <c r="A31" s="786"/>
      <c r="B31" s="674" t="s">
        <v>185</v>
      </c>
      <c r="C31" s="675"/>
      <c r="D31" s="676"/>
      <c r="E31" s="677"/>
      <c r="F31" s="678"/>
      <c r="G31" s="679"/>
      <c r="H31" s="680">
        <f t="shared" ref="H31" si="6">$H$30+$D31+$F31+H$27+H$28</f>
        <v>1450</v>
      </c>
      <c r="I31" s="681">
        <f t="shared" ref="I31" si="7">$I$30+$E31+$G31+I$27+I$28</f>
        <v>2050</v>
      </c>
      <c r="J31" s="681">
        <f t="shared" ref="J31" si="8">$H$30+$D31+$F31+J$27+J$28</f>
        <v>1450</v>
      </c>
      <c r="K31" s="681">
        <f t="shared" ref="K31" si="9">$I$30+$E31+$G31+K$27+K$28</f>
        <v>2050</v>
      </c>
      <c r="L31" s="681">
        <f t="shared" ref="L31" si="10">$H$30+$D31+$F31+L$27+L$28</f>
        <v>1450</v>
      </c>
      <c r="M31" s="681">
        <f t="shared" ref="M31" si="11">$I$30+$E31+$G31+M$27+M$28</f>
        <v>2050</v>
      </c>
      <c r="N31" s="681">
        <f t="shared" ref="N31" si="12">$H$30+$D31+$F31+N$27+N$28</f>
        <v>1550</v>
      </c>
      <c r="O31" s="681">
        <f t="shared" ref="O31" si="13">$I$30+$E31+$G31+O$27+O$28</f>
        <v>2250</v>
      </c>
      <c r="P31" s="681">
        <f t="shared" ref="P31" si="14">$H$30+$D31+$F31+P$27+P$28</f>
        <v>1450</v>
      </c>
      <c r="Q31" s="681">
        <f t="shared" ref="Q31" si="15">$I$30+$E31+$G31+Q$27+Q$28</f>
        <v>2050</v>
      </c>
      <c r="R31" s="681">
        <f t="shared" ref="R31" si="16">$H$30+$D31+$F31+R$27+R$28</f>
        <v>1750</v>
      </c>
      <c r="S31" s="681">
        <f t="shared" ref="S31" si="17">$I$30+$E31+$G31+S$27+S$28</f>
        <v>2500</v>
      </c>
      <c r="T31" s="681">
        <f t="shared" ref="T31" si="18">$H$30+$D31+$F31+T$27+T$28</f>
        <v>1750</v>
      </c>
      <c r="U31" s="682">
        <f t="shared" ref="U31" si="19">$I$30+$E31+$G31+U$27+U$28</f>
        <v>2600</v>
      </c>
    </row>
    <row r="32" spans="1:21" ht="15" x14ac:dyDescent="0.2">
      <c r="A32" s="786"/>
      <c r="B32" s="683" t="s">
        <v>186</v>
      </c>
      <c r="C32" s="684"/>
      <c r="D32" s="685"/>
      <c r="E32" s="686"/>
      <c r="F32" s="687"/>
      <c r="G32" s="688"/>
      <c r="H32" s="689">
        <v>1450</v>
      </c>
      <c r="I32" s="690">
        <v>2050</v>
      </c>
      <c r="J32" s="691">
        <f>$H$32+$D32+$F32+J$27+J$28</f>
        <v>1450</v>
      </c>
      <c r="K32" s="691">
        <f>$I$32+$E32+$G32+K$27+K$28</f>
        <v>2050</v>
      </c>
      <c r="L32" s="691">
        <f t="shared" ref="L32" si="20">$H32+L$27+L$28</f>
        <v>1450</v>
      </c>
      <c r="M32" s="691">
        <f t="shared" si="0"/>
        <v>2050</v>
      </c>
      <c r="N32" s="691">
        <f t="shared" ref="N32" si="21">$H32+N$27+N$28</f>
        <v>1550</v>
      </c>
      <c r="O32" s="691">
        <f t="shared" si="1"/>
        <v>2250</v>
      </c>
      <c r="P32" s="691">
        <f t="shared" si="2"/>
        <v>1450</v>
      </c>
      <c r="Q32" s="691">
        <f t="shared" si="3"/>
        <v>2050</v>
      </c>
      <c r="R32" s="691">
        <f>$H32+R$27+R$28</f>
        <v>1750</v>
      </c>
      <c r="S32" s="691">
        <f>$I32+S$27+S$28</f>
        <v>2500</v>
      </c>
      <c r="T32" s="691">
        <f t="shared" si="4"/>
        <v>1750</v>
      </c>
      <c r="U32" s="692">
        <f t="shared" si="5"/>
        <v>2600</v>
      </c>
    </row>
    <row r="33" spans="1:21" ht="15" x14ac:dyDescent="0.2">
      <c r="A33" s="786"/>
      <c r="B33" s="693" t="s">
        <v>187</v>
      </c>
      <c r="C33" s="694"/>
      <c r="D33" s="695"/>
      <c r="E33" s="696"/>
      <c r="F33" s="696"/>
      <c r="G33" s="697"/>
      <c r="H33" s="680">
        <f>$H$32+$D33+$F33+H$27+H$28</f>
        <v>1450</v>
      </c>
      <c r="I33" s="681">
        <f>$I$32+$E33+$G33+I$27+I$28</f>
        <v>2050</v>
      </c>
      <c r="J33" s="681">
        <f t="shared" ref="J33:J42" si="22">$H$32+$D33+$F33+J$27+J$28</f>
        <v>1450</v>
      </c>
      <c r="K33" s="681">
        <f t="shared" ref="K33:K42" si="23">$I$32+$E33+$G33+K$27+K$28</f>
        <v>2050</v>
      </c>
      <c r="L33" s="681">
        <f t="shared" ref="L33:L42" si="24">$H$32+$D33+$F33+L$27+L$28</f>
        <v>1450</v>
      </c>
      <c r="M33" s="681">
        <f t="shared" ref="M33:M42" si="25">$I$32+$E33+$G33+M$27+M$28</f>
        <v>2050</v>
      </c>
      <c r="N33" s="681">
        <f t="shared" ref="N33:N42" si="26">$H$32+$D33+$F33+N$27+N$28</f>
        <v>1550</v>
      </c>
      <c r="O33" s="681">
        <f t="shared" ref="O33:O42" si="27">$I$32+$E33+$G33+O$27+O$28</f>
        <v>2250</v>
      </c>
      <c r="P33" s="681">
        <f t="shared" ref="P33:P42" si="28">$H$32+$D33+$F33+P$27+P$28</f>
        <v>1450</v>
      </c>
      <c r="Q33" s="681">
        <f t="shared" ref="Q33:Q42" si="29">$I$32+$E33+$G33+Q$27+Q$28</f>
        <v>2050</v>
      </c>
      <c r="R33" s="681">
        <f t="shared" ref="R33:R42" si="30">$H$32+$D33+$F33+R$27+R$28</f>
        <v>1750</v>
      </c>
      <c r="S33" s="681">
        <f t="shared" ref="S33:S42" si="31">$I$32+$E33+$G33+S$27+S$28</f>
        <v>2500</v>
      </c>
      <c r="T33" s="681">
        <f t="shared" ref="T33:T42" si="32">$H$32+$D33+$F33+T$27+T$28</f>
        <v>1750</v>
      </c>
      <c r="U33" s="682">
        <f t="shared" ref="U33:U42" si="33">$I$32+$E33+$G33+U$27+U$28</f>
        <v>2600</v>
      </c>
    </row>
    <row r="34" spans="1:21" ht="15" x14ac:dyDescent="0.2">
      <c r="A34" s="786"/>
      <c r="B34" s="698" t="s">
        <v>37</v>
      </c>
      <c r="C34" s="699"/>
      <c r="D34" s="700"/>
      <c r="E34" s="701"/>
      <c r="F34" s="687"/>
      <c r="G34" s="688"/>
      <c r="H34" s="689">
        <v>1450</v>
      </c>
      <c r="I34" s="690">
        <v>2050</v>
      </c>
      <c r="J34" s="691">
        <f t="shared" si="22"/>
        <v>1450</v>
      </c>
      <c r="K34" s="691">
        <f t="shared" si="23"/>
        <v>2050</v>
      </c>
      <c r="L34" s="691">
        <f t="shared" si="24"/>
        <v>1450</v>
      </c>
      <c r="M34" s="691">
        <f t="shared" si="25"/>
        <v>2050</v>
      </c>
      <c r="N34" s="691">
        <f t="shared" si="26"/>
        <v>1550</v>
      </c>
      <c r="O34" s="691">
        <f t="shared" si="27"/>
        <v>2250</v>
      </c>
      <c r="P34" s="691">
        <f t="shared" si="28"/>
        <v>1450</v>
      </c>
      <c r="Q34" s="691">
        <f t="shared" si="29"/>
        <v>2050</v>
      </c>
      <c r="R34" s="691">
        <f t="shared" si="30"/>
        <v>1750</v>
      </c>
      <c r="S34" s="691">
        <f t="shared" si="31"/>
        <v>2500</v>
      </c>
      <c r="T34" s="691">
        <f t="shared" si="32"/>
        <v>1750</v>
      </c>
      <c r="U34" s="692">
        <f t="shared" si="33"/>
        <v>2600</v>
      </c>
    </row>
    <row r="35" spans="1:21" ht="15" x14ac:dyDescent="0.2">
      <c r="A35" s="786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1450</v>
      </c>
      <c r="I35" s="681">
        <f t="shared" ref="I35:I42" si="34">$I$32+$E35+$G35+I$27+I$28</f>
        <v>2050</v>
      </c>
      <c r="J35" s="681">
        <f t="shared" si="22"/>
        <v>1450</v>
      </c>
      <c r="K35" s="681">
        <f t="shared" si="23"/>
        <v>2050</v>
      </c>
      <c r="L35" s="681">
        <f t="shared" si="24"/>
        <v>1450</v>
      </c>
      <c r="M35" s="681">
        <f t="shared" si="25"/>
        <v>2050</v>
      </c>
      <c r="N35" s="681">
        <f t="shared" si="26"/>
        <v>1550</v>
      </c>
      <c r="O35" s="681">
        <f t="shared" si="27"/>
        <v>2250</v>
      </c>
      <c r="P35" s="681">
        <f t="shared" si="28"/>
        <v>1450</v>
      </c>
      <c r="Q35" s="681">
        <f t="shared" si="29"/>
        <v>2050</v>
      </c>
      <c r="R35" s="681">
        <f t="shared" si="30"/>
        <v>1750</v>
      </c>
      <c r="S35" s="681">
        <f t="shared" si="31"/>
        <v>2500</v>
      </c>
      <c r="T35" s="681">
        <f t="shared" si="32"/>
        <v>1750</v>
      </c>
      <c r="U35" s="682">
        <f t="shared" si="33"/>
        <v>2600</v>
      </c>
    </row>
    <row r="36" spans="1:21" ht="15" x14ac:dyDescent="0.2">
      <c r="A36" s="786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1450</v>
      </c>
      <c r="I36" s="691">
        <f t="shared" si="34"/>
        <v>2050</v>
      </c>
      <c r="J36" s="691">
        <f t="shared" si="22"/>
        <v>1450</v>
      </c>
      <c r="K36" s="691">
        <f t="shared" si="23"/>
        <v>2050</v>
      </c>
      <c r="L36" s="691">
        <f t="shared" si="24"/>
        <v>1450</v>
      </c>
      <c r="M36" s="691">
        <f t="shared" si="25"/>
        <v>2050</v>
      </c>
      <c r="N36" s="691">
        <f t="shared" si="26"/>
        <v>1550</v>
      </c>
      <c r="O36" s="691">
        <f t="shared" si="27"/>
        <v>2250</v>
      </c>
      <c r="P36" s="691">
        <f t="shared" si="28"/>
        <v>1450</v>
      </c>
      <c r="Q36" s="691">
        <f t="shared" si="29"/>
        <v>2050</v>
      </c>
      <c r="R36" s="691">
        <f t="shared" si="30"/>
        <v>1750</v>
      </c>
      <c r="S36" s="691">
        <f t="shared" si="31"/>
        <v>2500</v>
      </c>
      <c r="T36" s="691">
        <f t="shared" si="32"/>
        <v>1750</v>
      </c>
      <c r="U36" s="692">
        <f t="shared" si="33"/>
        <v>2600</v>
      </c>
    </row>
    <row r="37" spans="1:21" ht="15" x14ac:dyDescent="0.2">
      <c r="A37" s="786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1450</v>
      </c>
      <c r="I37" s="681">
        <f t="shared" si="34"/>
        <v>2050</v>
      </c>
      <c r="J37" s="681">
        <f t="shared" si="22"/>
        <v>1450</v>
      </c>
      <c r="K37" s="681">
        <f t="shared" si="23"/>
        <v>2050</v>
      </c>
      <c r="L37" s="681">
        <f t="shared" si="24"/>
        <v>1450</v>
      </c>
      <c r="M37" s="681">
        <f t="shared" si="25"/>
        <v>2050</v>
      </c>
      <c r="N37" s="681">
        <f t="shared" si="26"/>
        <v>1550</v>
      </c>
      <c r="O37" s="681">
        <f t="shared" si="27"/>
        <v>2250</v>
      </c>
      <c r="P37" s="681">
        <f t="shared" si="28"/>
        <v>1450</v>
      </c>
      <c r="Q37" s="681">
        <f t="shared" si="29"/>
        <v>2050</v>
      </c>
      <c r="R37" s="681">
        <f t="shared" si="30"/>
        <v>1750</v>
      </c>
      <c r="S37" s="681">
        <f t="shared" si="31"/>
        <v>2500</v>
      </c>
      <c r="T37" s="681">
        <f t="shared" si="32"/>
        <v>1750</v>
      </c>
      <c r="U37" s="682">
        <f t="shared" si="33"/>
        <v>2600</v>
      </c>
    </row>
    <row r="38" spans="1:21" ht="15" x14ac:dyDescent="0.2">
      <c r="A38" s="786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1650</v>
      </c>
      <c r="I38" s="691">
        <f t="shared" si="34"/>
        <v>2450</v>
      </c>
      <c r="J38" s="691">
        <f t="shared" si="22"/>
        <v>1650</v>
      </c>
      <c r="K38" s="691">
        <f t="shared" si="23"/>
        <v>2450</v>
      </c>
      <c r="L38" s="691">
        <f t="shared" si="24"/>
        <v>1650</v>
      </c>
      <c r="M38" s="691">
        <f t="shared" si="25"/>
        <v>2450</v>
      </c>
      <c r="N38" s="691">
        <f t="shared" si="26"/>
        <v>1750</v>
      </c>
      <c r="O38" s="691">
        <f t="shared" si="27"/>
        <v>2650</v>
      </c>
      <c r="P38" s="691">
        <f t="shared" si="28"/>
        <v>1650</v>
      </c>
      <c r="Q38" s="691">
        <f t="shared" si="29"/>
        <v>2450</v>
      </c>
      <c r="R38" s="691">
        <f t="shared" si="30"/>
        <v>1950</v>
      </c>
      <c r="S38" s="691">
        <f t="shared" si="31"/>
        <v>2900</v>
      </c>
      <c r="T38" s="691">
        <f t="shared" si="32"/>
        <v>1950</v>
      </c>
      <c r="U38" s="692">
        <f t="shared" si="33"/>
        <v>3000</v>
      </c>
    </row>
    <row r="39" spans="1:21" ht="15" x14ac:dyDescent="0.2">
      <c r="A39" s="786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1650</v>
      </c>
      <c r="I39" s="681">
        <f t="shared" si="34"/>
        <v>2450</v>
      </c>
      <c r="J39" s="681">
        <f t="shared" si="22"/>
        <v>1650</v>
      </c>
      <c r="K39" s="681">
        <f t="shared" si="23"/>
        <v>2450</v>
      </c>
      <c r="L39" s="681">
        <f t="shared" si="24"/>
        <v>1650</v>
      </c>
      <c r="M39" s="681">
        <f t="shared" si="25"/>
        <v>2450</v>
      </c>
      <c r="N39" s="681">
        <f t="shared" si="26"/>
        <v>1750</v>
      </c>
      <c r="O39" s="681">
        <f t="shared" si="27"/>
        <v>2650</v>
      </c>
      <c r="P39" s="681">
        <f t="shared" si="28"/>
        <v>1650</v>
      </c>
      <c r="Q39" s="681">
        <f t="shared" si="29"/>
        <v>2450</v>
      </c>
      <c r="R39" s="681">
        <f t="shared" si="30"/>
        <v>1950</v>
      </c>
      <c r="S39" s="681">
        <f t="shared" si="31"/>
        <v>2900</v>
      </c>
      <c r="T39" s="681">
        <f t="shared" si="32"/>
        <v>1950</v>
      </c>
      <c r="U39" s="682">
        <f t="shared" si="33"/>
        <v>3000</v>
      </c>
    </row>
    <row r="40" spans="1:21" ht="15" x14ac:dyDescent="0.2">
      <c r="A40" s="786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1650</v>
      </c>
      <c r="I40" s="691">
        <f t="shared" si="34"/>
        <v>2450</v>
      </c>
      <c r="J40" s="691">
        <f t="shared" si="22"/>
        <v>1650</v>
      </c>
      <c r="K40" s="691">
        <f t="shared" si="23"/>
        <v>2450</v>
      </c>
      <c r="L40" s="691">
        <f t="shared" si="24"/>
        <v>1650</v>
      </c>
      <c r="M40" s="691">
        <f t="shared" si="25"/>
        <v>2450</v>
      </c>
      <c r="N40" s="691">
        <f t="shared" si="26"/>
        <v>1750</v>
      </c>
      <c r="O40" s="691">
        <f t="shared" si="27"/>
        <v>2650</v>
      </c>
      <c r="P40" s="691">
        <f t="shared" si="28"/>
        <v>1650</v>
      </c>
      <c r="Q40" s="691">
        <f t="shared" si="29"/>
        <v>2450</v>
      </c>
      <c r="R40" s="691">
        <f t="shared" si="30"/>
        <v>1950</v>
      </c>
      <c r="S40" s="691">
        <f t="shared" si="31"/>
        <v>2900</v>
      </c>
      <c r="T40" s="691">
        <f t="shared" si="32"/>
        <v>1950</v>
      </c>
      <c r="U40" s="692">
        <f t="shared" si="33"/>
        <v>3000</v>
      </c>
    </row>
    <row r="41" spans="1:21" ht="15" x14ac:dyDescent="0.2">
      <c r="A41" s="786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1850</v>
      </c>
      <c r="I41" s="681">
        <f t="shared" si="34"/>
        <v>2850</v>
      </c>
      <c r="J41" s="681">
        <f t="shared" si="22"/>
        <v>1850</v>
      </c>
      <c r="K41" s="681">
        <f t="shared" si="23"/>
        <v>2850</v>
      </c>
      <c r="L41" s="681">
        <f t="shared" si="24"/>
        <v>1850</v>
      </c>
      <c r="M41" s="681">
        <f t="shared" si="25"/>
        <v>2850</v>
      </c>
      <c r="N41" s="681">
        <f t="shared" si="26"/>
        <v>1950</v>
      </c>
      <c r="O41" s="681">
        <f t="shared" si="27"/>
        <v>3050</v>
      </c>
      <c r="P41" s="681">
        <f t="shared" si="28"/>
        <v>1850</v>
      </c>
      <c r="Q41" s="681">
        <f t="shared" si="29"/>
        <v>2850</v>
      </c>
      <c r="R41" s="681">
        <f t="shared" si="30"/>
        <v>2150</v>
      </c>
      <c r="S41" s="681">
        <f t="shared" si="31"/>
        <v>3300</v>
      </c>
      <c r="T41" s="681">
        <f t="shared" si="32"/>
        <v>2150</v>
      </c>
      <c r="U41" s="682">
        <f t="shared" si="33"/>
        <v>3400</v>
      </c>
    </row>
    <row r="42" spans="1:21" ht="15.75" thickBot="1" x14ac:dyDescent="0.25">
      <c r="A42" s="792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1850</v>
      </c>
      <c r="I42" s="691">
        <f t="shared" si="34"/>
        <v>2850</v>
      </c>
      <c r="J42" s="691">
        <f t="shared" si="22"/>
        <v>1850</v>
      </c>
      <c r="K42" s="691">
        <f t="shared" si="23"/>
        <v>2850</v>
      </c>
      <c r="L42" s="691">
        <f t="shared" si="24"/>
        <v>1850</v>
      </c>
      <c r="M42" s="691">
        <f t="shared" si="25"/>
        <v>2850</v>
      </c>
      <c r="N42" s="691">
        <f t="shared" si="26"/>
        <v>1950</v>
      </c>
      <c r="O42" s="691">
        <f t="shared" si="27"/>
        <v>3050</v>
      </c>
      <c r="P42" s="691">
        <f t="shared" si="28"/>
        <v>1850</v>
      </c>
      <c r="Q42" s="691">
        <f t="shared" si="29"/>
        <v>2850</v>
      </c>
      <c r="R42" s="691">
        <f t="shared" si="30"/>
        <v>2150</v>
      </c>
      <c r="S42" s="691">
        <f t="shared" si="31"/>
        <v>3300</v>
      </c>
      <c r="T42" s="691">
        <f t="shared" si="32"/>
        <v>2150</v>
      </c>
      <c r="U42" s="692">
        <f t="shared" si="33"/>
        <v>3400</v>
      </c>
    </row>
    <row r="43" spans="1:21" s="803" customFormat="1" ht="13.5" thickBot="1" x14ac:dyDescent="0.25">
      <c r="A43" s="804" t="s">
        <v>8</v>
      </c>
      <c r="B43" s="805" t="s">
        <v>44</v>
      </c>
      <c r="C43" s="806"/>
      <c r="D43" s="807"/>
      <c r="E43" s="808"/>
      <c r="F43" s="808"/>
      <c r="G43" s="809"/>
      <c r="H43" s="810">
        <v>1300</v>
      </c>
      <c r="I43" s="811">
        <v>1850</v>
      </c>
      <c r="J43" s="812">
        <f t="shared" ref="J43:J45" si="36">$H43+J$27+J$28</f>
        <v>1300</v>
      </c>
      <c r="K43" s="812">
        <f t="shared" ref="K43:K45" si="37">$I43+K$27+K$28</f>
        <v>1850</v>
      </c>
      <c r="L43" s="812">
        <f t="shared" ref="L43:L45" si="38">$H43+L$27+L$28</f>
        <v>1300</v>
      </c>
      <c r="M43" s="812">
        <f t="shared" ref="M43:M45" si="39">$I43+M$27+M$28</f>
        <v>1850</v>
      </c>
      <c r="N43" s="812">
        <f t="shared" ref="N43:N45" si="40">$H43+N$27+N$28</f>
        <v>1400</v>
      </c>
      <c r="O43" s="812">
        <f t="shared" ref="O43:O45" si="41">$I43+O$27+O$28</f>
        <v>2050</v>
      </c>
      <c r="P43" s="812">
        <f t="shared" ref="P43:P45" si="42">$H43+P$27+P$28</f>
        <v>1300</v>
      </c>
      <c r="Q43" s="812">
        <f t="shared" ref="Q43:Q45" si="43">$I43+Q$27+Q$28</f>
        <v>1850</v>
      </c>
      <c r="R43" s="812">
        <f t="shared" ref="R43:R45" si="44">$H43+R$27+R$28</f>
        <v>1600</v>
      </c>
      <c r="S43" s="812">
        <f t="shared" ref="S43:S45" si="45">$I43+S$27+S$28</f>
        <v>2300</v>
      </c>
      <c r="T43" s="812">
        <f t="shared" ref="T43:T45" si="46">$H43+T$27+T$28</f>
        <v>1600</v>
      </c>
      <c r="U43" s="813">
        <f t="shared" ref="U43:U45" si="47">$I43+U$27+U$28</f>
        <v>2400</v>
      </c>
    </row>
    <row r="44" spans="1:21" s="822" customFormat="1" ht="13.5" thickBot="1" x14ac:dyDescent="0.25">
      <c r="A44" s="814" t="s">
        <v>119</v>
      </c>
      <c r="B44" s="815" t="s">
        <v>120</v>
      </c>
      <c r="C44" s="816"/>
      <c r="D44" s="817"/>
      <c r="E44" s="818"/>
      <c r="F44" s="818"/>
      <c r="G44" s="819"/>
      <c r="H44" s="810">
        <v>400</v>
      </c>
      <c r="I44" s="811">
        <v>800</v>
      </c>
      <c r="J44" s="820">
        <f t="shared" si="36"/>
        <v>400</v>
      </c>
      <c r="K44" s="820">
        <f t="shared" si="37"/>
        <v>800</v>
      </c>
      <c r="L44" s="820">
        <f t="shared" si="38"/>
        <v>400</v>
      </c>
      <c r="M44" s="820">
        <f t="shared" si="39"/>
        <v>800</v>
      </c>
      <c r="N44" s="820">
        <f t="shared" si="40"/>
        <v>500</v>
      </c>
      <c r="O44" s="820">
        <f t="shared" si="41"/>
        <v>1000</v>
      </c>
      <c r="P44" s="820">
        <f t="shared" si="42"/>
        <v>400</v>
      </c>
      <c r="Q44" s="820">
        <f t="shared" si="43"/>
        <v>800</v>
      </c>
      <c r="R44" s="820">
        <f t="shared" si="44"/>
        <v>700</v>
      </c>
      <c r="S44" s="820">
        <f t="shared" si="45"/>
        <v>1250</v>
      </c>
      <c r="T44" s="820">
        <f t="shared" si="46"/>
        <v>700</v>
      </c>
      <c r="U44" s="821">
        <f t="shared" si="47"/>
        <v>1350</v>
      </c>
    </row>
    <row r="45" spans="1:21" s="822" customFormat="1" x14ac:dyDescent="0.2">
      <c r="A45" s="1709" t="s">
        <v>118</v>
      </c>
      <c r="B45" s="805" t="s">
        <v>10</v>
      </c>
      <c r="C45" s="806"/>
      <c r="D45" s="807"/>
      <c r="E45" s="808"/>
      <c r="F45" s="808"/>
      <c r="G45" s="809"/>
      <c r="H45" s="810">
        <v>700</v>
      </c>
      <c r="I45" s="811">
        <v>1200</v>
      </c>
      <c r="J45" s="812">
        <f t="shared" si="36"/>
        <v>700</v>
      </c>
      <c r="K45" s="812">
        <f t="shared" si="37"/>
        <v>1200</v>
      </c>
      <c r="L45" s="812">
        <f t="shared" si="38"/>
        <v>700</v>
      </c>
      <c r="M45" s="812">
        <f t="shared" si="39"/>
        <v>1200</v>
      </c>
      <c r="N45" s="812">
        <f t="shared" si="40"/>
        <v>800</v>
      </c>
      <c r="O45" s="812">
        <f t="shared" si="41"/>
        <v>1400</v>
      </c>
      <c r="P45" s="812">
        <f t="shared" si="42"/>
        <v>700</v>
      </c>
      <c r="Q45" s="812">
        <f t="shared" si="43"/>
        <v>1200</v>
      </c>
      <c r="R45" s="812">
        <f t="shared" si="44"/>
        <v>1000</v>
      </c>
      <c r="S45" s="812">
        <f t="shared" si="45"/>
        <v>1650</v>
      </c>
      <c r="T45" s="812">
        <f t="shared" si="46"/>
        <v>1000</v>
      </c>
      <c r="U45" s="813">
        <f t="shared" si="47"/>
        <v>1750</v>
      </c>
    </row>
    <row r="46" spans="1:21" s="822" customFormat="1" ht="13.5" thickBot="1" x14ac:dyDescent="0.25">
      <c r="A46" s="1710"/>
      <c r="B46" s="823" t="s">
        <v>188</v>
      </c>
      <c r="C46" s="824"/>
      <c r="D46" s="825">
        <v>-50</v>
      </c>
      <c r="E46" s="826">
        <v>-200</v>
      </c>
      <c r="F46" s="827">
        <v>250</v>
      </c>
      <c r="G46" s="828">
        <v>600</v>
      </c>
      <c r="H46" s="829">
        <v>1100</v>
      </c>
      <c r="I46" s="830">
        <v>2000</v>
      </c>
      <c r="J46" s="831">
        <f t="shared" ref="J46" si="48">$H$32+$D46+$F46+J$27+J$28</f>
        <v>1650</v>
      </c>
      <c r="K46" s="831">
        <f t="shared" ref="K46" si="49">$I$32+$E46+$G46+K$27+K$28</f>
        <v>2450</v>
      </c>
      <c r="L46" s="831">
        <f t="shared" ref="L46" si="50">$H$32+$D46+$F46+L$27+L$28</f>
        <v>1650</v>
      </c>
      <c r="M46" s="831">
        <f t="shared" ref="M46" si="51">$I$32+$E46+$G46+M$27+M$28</f>
        <v>2450</v>
      </c>
      <c r="N46" s="831">
        <f t="shared" ref="N46" si="52">$H$32+$D46+$F46+N$27+N$28</f>
        <v>1750</v>
      </c>
      <c r="O46" s="831">
        <f t="shared" ref="O46" si="53">$I$32+$E46+$G46+O$27+O$28</f>
        <v>2650</v>
      </c>
      <c r="P46" s="831">
        <f t="shared" ref="P46" si="54">$H$32+$D46+$F46+P$27+P$28</f>
        <v>1650</v>
      </c>
      <c r="Q46" s="831">
        <f t="shared" ref="Q46" si="55">$I$32+$E46+$G46+Q$27+Q$28</f>
        <v>2450</v>
      </c>
      <c r="R46" s="831">
        <f t="shared" ref="R46" si="56">$H$32+$D46+$F46+R$27+R$28</f>
        <v>1950</v>
      </c>
      <c r="S46" s="831">
        <f t="shared" ref="S46" si="57">$I$32+$E46+$G46+S$27+S$28</f>
        <v>2900</v>
      </c>
      <c r="T46" s="831">
        <f t="shared" ref="T46" si="58">$H$32+$D46+$F46+T$27+T$28</f>
        <v>1950</v>
      </c>
      <c r="U46" s="832">
        <f t="shared" ref="U46" si="59">$I$32+$E46+$G46+U$27+U$28</f>
        <v>3000</v>
      </c>
    </row>
  </sheetData>
  <mergeCells count="18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B3:C3"/>
    <mergeCell ref="A5:C5"/>
    <mergeCell ref="L10:M18"/>
    <mergeCell ref="D25:E25"/>
    <mergeCell ref="H25:I25"/>
    <mergeCell ref="J25:K25"/>
    <mergeCell ref="L25:M25"/>
  </mergeCells>
  <conditionalFormatting sqref="C47:G65440 D29:U29">
    <cfRule type="cellIs" dxfId="6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46"/>
  <sheetViews>
    <sheetView zoomScaleNormal="100" workbookViewId="0">
      <selection activeCell="A25" sqref="A25:C25"/>
    </sheetView>
  </sheetViews>
  <sheetFormatPr baseColWidth="10" defaultColWidth="12.28515625" defaultRowHeight="12.75" x14ac:dyDescent="0.2"/>
  <cols>
    <col min="1" max="1" width="19.42578125" style="609" customWidth="1"/>
    <col min="2" max="2" width="24.5703125" style="609" bestFit="1" customWidth="1"/>
    <col min="3" max="3" width="19.42578125" style="609" customWidth="1"/>
    <col min="4" max="7" width="8.85546875" style="609" hidden="1" customWidth="1"/>
    <col min="8" max="8" width="9.7109375" style="609" customWidth="1"/>
    <col min="9" max="9" width="9.7109375" style="615" customWidth="1"/>
    <col min="10" max="21" width="9.7109375" style="609" customWidth="1"/>
    <col min="22" max="16384" width="12.28515625" style="609"/>
  </cols>
  <sheetData>
    <row r="1" spans="1:21" ht="30" x14ac:dyDescent="0.2">
      <c r="A1" s="737" t="s">
        <v>141</v>
      </c>
      <c r="B1" s="738"/>
      <c r="C1" s="738"/>
      <c r="D1" s="738"/>
      <c r="E1" s="738"/>
      <c r="F1" s="738"/>
      <c r="G1" s="738"/>
      <c r="H1" s="739"/>
      <c r="I1" s="740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</row>
    <row r="2" spans="1:21" ht="15" x14ac:dyDescent="0.2">
      <c r="A2" s="742" t="s">
        <v>193</v>
      </c>
      <c r="B2" s="834" t="s">
        <v>202</v>
      </c>
      <c r="C2" s="744"/>
      <c r="D2" s="745"/>
      <c r="E2" s="745"/>
      <c r="F2" s="746"/>
      <c r="G2" s="746"/>
      <c r="H2" s="745"/>
      <c r="I2" s="747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</row>
    <row r="3" spans="1:21" ht="15" x14ac:dyDescent="0.2">
      <c r="A3" s="639" t="s">
        <v>30</v>
      </c>
      <c r="B3" s="1690"/>
      <c r="C3" s="1690"/>
      <c r="D3" s="745"/>
      <c r="E3" s="745"/>
      <c r="F3" s="746"/>
      <c r="G3" s="746"/>
      <c r="H3" s="749"/>
      <c r="I3" s="749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</row>
    <row r="4" spans="1:21" ht="15" x14ac:dyDescent="0.2">
      <c r="A4" s="750"/>
      <c r="B4" s="751"/>
      <c r="C4" s="752"/>
      <c r="D4" s="741"/>
      <c r="E4" s="741"/>
      <c r="F4" s="746"/>
      <c r="G4" s="746"/>
      <c r="H4" s="749"/>
      <c r="I4" s="749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</row>
    <row r="5" spans="1:21" ht="18.75" thickBot="1" x14ac:dyDescent="0.25">
      <c r="A5" s="1691" t="s">
        <v>144</v>
      </c>
      <c r="B5" s="1691"/>
      <c r="C5" s="1691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45"/>
      <c r="O5" s="745"/>
      <c r="P5" s="745"/>
      <c r="Q5" s="745"/>
      <c r="R5" s="745"/>
      <c r="S5" s="745"/>
      <c r="T5" s="745"/>
      <c r="U5" s="745"/>
    </row>
    <row r="6" spans="1:21" s="626" customFormat="1" ht="15" x14ac:dyDescent="0.2">
      <c r="A6" s="754" t="s">
        <v>145</v>
      </c>
      <c r="B6" s="755"/>
      <c r="C6" s="756" t="s">
        <v>146</v>
      </c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7"/>
      <c r="O6" s="757"/>
      <c r="P6" s="757"/>
      <c r="Q6" s="757"/>
      <c r="R6" s="757"/>
      <c r="S6" s="757"/>
      <c r="T6" s="757"/>
      <c r="U6" s="757"/>
    </row>
    <row r="7" spans="1:21" s="626" customFormat="1" ht="15" x14ac:dyDescent="0.2">
      <c r="A7" s="758" t="s">
        <v>147</v>
      </c>
      <c r="B7" s="759"/>
      <c r="C7" s="760" t="s">
        <v>146</v>
      </c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7"/>
      <c r="O7" s="757"/>
      <c r="P7" s="757"/>
      <c r="Q7" s="757"/>
      <c r="R7" s="757"/>
      <c r="S7" s="757"/>
      <c r="T7" s="757"/>
      <c r="U7" s="757"/>
    </row>
    <row r="8" spans="1:21" s="626" customFormat="1" ht="15" x14ac:dyDescent="0.2">
      <c r="A8" s="758" t="s">
        <v>148</v>
      </c>
      <c r="B8" s="759"/>
      <c r="C8" s="760" t="s">
        <v>149</v>
      </c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7"/>
      <c r="O8" s="757"/>
      <c r="P8" s="757"/>
      <c r="Q8" s="757"/>
      <c r="R8" s="757"/>
      <c r="S8" s="757"/>
      <c r="T8" s="757"/>
      <c r="U8" s="757"/>
    </row>
    <row r="9" spans="1:21" s="626" customFormat="1" ht="15.75" thickBot="1" x14ac:dyDescent="0.25">
      <c r="A9" s="758" t="s">
        <v>150</v>
      </c>
      <c r="B9" s="759"/>
      <c r="C9" s="760" t="s">
        <v>149</v>
      </c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7"/>
      <c r="O9" s="757"/>
      <c r="P9" s="757"/>
      <c r="Q9" s="757"/>
      <c r="R9" s="757"/>
      <c r="S9" s="757"/>
      <c r="T9" s="757"/>
      <c r="U9" s="757"/>
    </row>
    <row r="10" spans="1:21" s="626" customFormat="1" ht="15" x14ac:dyDescent="0.2">
      <c r="A10" s="758" t="s">
        <v>151</v>
      </c>
      <c r="B10" s="759"/>
      <c r="C10" s="760" t="s">
        <v>149</v>
      </c>
      <c r="D10" s="753"/>
      <c r="E10" s="753"/>
      <c r="F10" s="753"/>
      <c r="G10" s="753"/>
      <c r="H10" s="753"/>
      <c r="I10" s="753"/>
      <c r="J10" s="753"/>
      <c r="K10" s="753"/>
      <c r="L10" s="1692" t="s">
        <v>192</v>
      </c>
      <c r="M10" s="1693"/>
      <c r="N10" s="757"/>
      <c r="O10" s="757"/>
      <c r="P10" s="757"/>
      <c r="Q10" s="757"/>
      <c r="R10" s="757"/>
      <c r="S10" s="757"/>
      <c r="T10" s="757"/>
      <c r="U10" s="757"/>
    </row>
    <row r="11" spans="1:21" s="626" customFormat="1" ht="15" x14ac:dyDescent="0.2">
      <c r="A11" s="758" t="s">
        <v>152</v>
      </c>
      <c r="B11" s="759"/>
      <c r="C11" s="760" t="s">
        <v>149</v>
      </c>
      <c r="D11" s="753"/>
      <c r="E11" s="753"/>
      <c r="F11" s="753"/>
      <c r="G11" s="753"/>
      <c r="H11" s="753"/>
      <c r="I11" s="753"/>
      <c r="J11" s="753"/>
      <c r="K11" s="753"/>
      <c r="L11" s="1694"/>
      <c r="M11" s="1695"/>
      <c r="N11" s="757"/>
      <c r="O11" s="757"/>
      <c r="P11" s="757"/>
      <c r="Q11" s="757"/>
      <c r="R11" s="757"/>
      <c r="S11" s="757"/>
      <c r="T11" s="757"/>
      <c r="U11" s="757"/>
    </row>
    <row r="12" spans="1:21" s="626" customFormat="1" ht="15" x14ac:dyDescent="0.2">
      <c r="A12" s="758" t="s">
        <v>153</v>
      </c>
      <c r="B12" s="759"/>
      <c r="C12" s="760" t="s">
        <v>149</v>
      </c>
      <c r="D12" s="753"/>
      <c r="E12" s="753"/>
      <c r="F12" s="753"/>
      <c r="G12" s="753"/>
      <c r="H12" s="753"/>
      <c r="I12" s="753"/>
      <c r="J12" s="753"/>
      <c r="K12" s="753"/>
      <c r="L12" s="1694"/>
      <c r="M12" s="1695"/>
      <c r="N12" s="757"/>
      <c r="O12" s="757"/>
      <c r="P12" s="757"/>
      <c r="Q12" s="757"/>
      <c r="R12" s="757"/>
      <c r="S12" s="757"/>
      <c r="T12" s="757"/>
      <c r="U12" s="757"/>
    </row>
    <row r="13" spans="1:21" s="626" customFormat="1" ht="15" x14ac:dyDescent="0.2">
      <c r="A13" s="758" t="s">
        <v>154</v>
      </c>
      <c r="B13" s="759"/>
      <c r="C13" s="760" t="s">
        <v>149</v>
      </c>
      <c r="D13" s="753"/>
      <c r="E13" s="753"/>
      <c r="F13" s="753"/>
      <c r="G13" s="753"/>
      <c r="H13" s="753"/>
      <c r="I13" s="753"/>
      <c r="J13" s="753"/>
      <c r="K13" s="753"/>
      <c r="L13" s="1694"/>
      <c r="M13" s="1695"/>
      <c r="N13" s="757"/>
      <c r="O13" s="757"/>
      <c r="P13" s="757"/>
      <c r="Q13" s="757"/>
      <c r="R13" s="757"/>
      <c r="S13" s="757"/>
      <c r="T13" s="757"/>
      <c r="U13" s="757"/>
    </row>
    <row r="14" spans="1:21" s="626" customFormat="1" ht="15" x14ac:dyDescent="0.2">
      <c r="A14" s="758" t="s">
        <v>155</v>
      </c>
      <c r="B14" s="759"/>
      <c r="C14" s="760" t="s">
        <v>149</v>
      </c>
      <c r="D14" s="753"/>
      <c r="E14" s="753"/>
      <c r="F14" s="753"/>
      <c r="G14" s="753"/>
      <c r="H14" s="753"/>
      <c r="I14" s="753"/>
      <c r="J14" s="753"/>
      <c r="K14" s="753"/>
      <c r="L14" s="1694"/>
      <c r="M14" s="1695"/>
      <c r="N14" s="757"/>
      <c r="O14" s="757"/>
      <c r="P14" s="757"/>
      <c r="Q14" s="757"/>
      <c r="R14" s="757"/>
      <c r="S14" s="757"/>
      <c r="T14" s="757"/>
      <c r="U14" s="757"/>
    </row>
    <row r="15" spans="1:21" s="626" customFormat="1" ht="15" x14ac:dyDescent="0.2">
      <c r="A15" s="758" t="s">
        <v>156</v>
      </c>
      <c r="B15" s="759"/>
      <c r="C15" s="760" t="s">
        <v>149</v>
      </c>
      <c r="D15" s="753"/>
      <c r="E15" s="753"/>
      <c r="F15" s="753"/>
      <c r="G15" s="753"/>
      <c r="H15" s="753"/>
      <c r="I15" s="753"/>
      <c r="J15" s="753"/>
      <c r="K15" s="753"/>
      <c r="L15" s="1694"/>
      <c r="M15" s="1695"/>
      <c r="N15" s="757"/>
      <c r="O15" s="757"/>
      <c r="P15" s="757"/>
      <c r="Q15" s="757"/>
      <c r="R15" s="757"/>
      <c r="S15" s="757"/>
      <c r="T15" s="757"/>
      <c r="U15" s="757"/>
    </row>
    <row r="16" spans="1:21" s="626" customFormat="1" ht="15" x14ac:dyDescent="0.2">
      <c r="A16" s="758" t="s">
        <v>157</v>
      </c>
      <c r="B16" s="759"/>
      <c r="C16" s="760" t="s">
        <v>146</v>
      </c>
      <c r="D16" s="753"/>
      <c r="E16" s="753"/>
      <c r="F16" s="753"/>
      <c r="G16" s="753"/>
      <c r="H16" s="753"/>
      <c r="I16" s="753"/>
      <c r="J16" s="753"/>
      <c r="K16" s="753"/>
      <c r="L16" s="1694"/>
      <c r="M16" s="1695"/>
      <c r="N16" s="757"/>
      <c r="O16" s="757"/>
      <c r="P16" s="757"/>
      <c r="Q16" s="757"/>
      <c r="R16" s="757"/>
      <c r="S16" s="757"/>
      <c r="T16" s="757"/>
      <c r="U16" s="757"/>
    </row>
    <row r="17" spans="1:21" s="626" customFormat="1" ht="15" x14ac:dyDescent="0.2">
      <c r="A17" s="758" t="s">
        <v>158</v>
      </c>
      <c r="B17" s="759"/>
      <c r="C17" s="760" t="s">
        <v>146</v>
      </c>
      <c r="D17" s="753"/>
      <c r="E17" s="753"/>
      <c r="F17" s="753"/>
      <c r="G17" s="753"/>
      <c r="H17" s="753"/>
      <c r="I17" s="753"/>
      <c r="J17" s="753"/>
      <c r="K17" s="753"/>
      <c r="L17" s="1694"/>
      <c r="M17" s="1695"/>
      <c r="N17" s="757"/>
      <c r="O17" s="757"/>
      <c r="P17" s="757"/>
      <c r="Q17" s="757"/>
      <c r="R17" s="757"/>
      <c r="S17" s="757"/>
      <c r="T17" s="757"/>
      <c r="U17" s="757"/>
    </row>
    <row r="18" spans="1:21" s="626" customFormat="1" ht="15.75" thickBot="1" x14ac:dyDescent="0.25">
      <c r="A18" s="758" t="s">
        <v>159</v>
      </c>
      <c r="B18" s="759"/>
      <c r="C18" s="760" t="s">
        <v>146</v>
      </c>
      <c r="D18" s="753"/>
      <c r="E18" s="753"/>
      <c r="F18" s="753"/>
      <c r="G18" s="753"/>
      <c r="H18" s="753"/>
      <c r="I18" s="753"/>
      <c r="J18" s="753"/>
      <c r="K18" s="753"/>
      <c r="L18" s="1696"/>
      <c r="M18" s="1697"/>
      <c r="N18" s="757"/>
      <c r="O18" s="757"/>
      <c r="P18" s="757"/>
      <c r="Q18" s="757"/>
      <c r="R18" s="757"/>
      <c r="S18" s="757"/>
      <c r="T18" s="757"/>
      <c r="U18" s="757"/>
    </row>
    <row r="19" spans="1:21" s="626" customFormat="1" ht="15" x14ac:dyDescent="0.2">
      <c r="A19" s="758" t="s">
        <v>160</v>
      </c>
      <c r="B19" s="759"/>
      <c r="C19" s="760" t="s">
        <v>146</v>
      </c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7"/>
      <c r="O19" s="757"/>
      <c r="P19" s="757"/>
      <c r="Q19" s="757"/>
      <c r="R19" s="757"/>
      <c r="S19" s="757"/>
      <c r="T19" s="757"/>
      <c r="U19" s="757"/>
    </row>
    <row r="20" spans="1:21" s="626" customFormat="1" ht="15" x14ac:dyDescent="0.2">
      <c r="A20" s="758" t="s">
        <v>161</v>
      </c>
      <c r="B20" s="759"/>
      <c r="C20" s="760" t="s">
        <v>146</v>
      </c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7"/>
      <c r="O20" s="757"/>
      <c r="P20" s="757"/>
      <c r="Q20" s="757"/>
      <c r="R20" s="757"/>
      <c r="S20" s="757"/>
      <c r="T20" s="757"/>
      <c r="U20" s="757"/>
    </row>
    <row r="21" spans="1:21" s="626" customFormat="1" ht="15" x14ac:dyDescent="0.2">
      <c r="A21" s="758" t="s">
        <v>162</v>
      </c>
      <c r="B21" s="759"/>
      <c r="C21" s="760" t="s">
        <v>146</v>
      </c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7"/>
      <c r="O21" s="757"/>
      <c r="P21" s="757"/>
      <c r="Q21" s="757"/>
      <c r="R21" s="757"/>
      <c r="S21" s="757"/>
      <c r="T21" s="757"/>
      <c r="U21" s="757"/>
    </row>
    <row r="22" spans="1:21" s="626" customFormat="1" ht="15" x14ac:dyDescent="0.2">
      <c r="A22" s="633" t="s">
        <v>163</v>
      </c>
      <c r="B22" s="634"/>
      <c r="C22" s="635" t="s">
        <v>146</v>
      </c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7"/>
      <c r="O22" s="757"/>
      <c r="P22" s="757"/>
      <c r="Q22" s="757"/>
      <c r="R22" s="757"/>
      <c r="S22" s="757"/>
      <c r="T22" s="757"/>
      <c r="U22" s="757"/>
    </row>
    <row r="23" spans="1:21" s="626" customFormat="1" ht="15.75" thickBot="1" x14ac:dyDescent="0.25">
      <c r="A23" s="761" t="s">
        <v>190</v>
      </c>
      <c r="B23" s="762"/>
      <c r="C23" s="763" t="s">
        <v>165</v>
      </c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7"/>
      <c r="O23" s="757"/>
      <c r="P23" s="757"/>
      <c r="Q23" s="757"/>
      <c r="R23" s="757"/>
      <c r="S23" s="757"/>
      <c r="T23" s="757"/>
      <c r="U23" s="757"/>
    </row>
    <row r="24" spans="1:21" s="626" customFormat="1" ht="15.75" thickBot="1" x14ac:dyDescent="0.25">
      <c r="A24" s="639"/>
      <c r="B24" s="639"/>
      <c r="C24" s="639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7"/>
      <c r="O24" s="757"/>
      <c r="P24" s="757"/>
      <c r="Q24" s="757"/>
      <c r="R24" s="757"/>
      <c r="S24" s="757"/>
      <c r="T24" s="757"/>
      <c r="U24" s="757"/>
    </row>
    <row r="25" spans="1:21" ht="89.25" customHeight="1" thickBot="1" x14ac:dyDescent="0.25">
      <c r="A25" s="764" t="s">
        <v>196</v>
      </c>
      <c r="B25" s="765"/>
      <c r="C25" s="766"/>
      <c r="D25" s="1698"/>
      <c r="E25" s="1698"/>
      <c r="F25" s="766"/>
      <c r="G25" s="766"/>
      <c r="H25" s="1699" t="s">
        <v>167</v>
      </c>
      <c r="I25" s="1700"/>
      <c r="J25" s="1701" t="s">
        <v>168</v>
      </c>
      <c r="K25" s="1701"/>
      <c r="L25" s="1699" t="s">
        <v>169</v>
      </c>
      <c r="M25" s="1700"/>
      <c r="N25" s="1701" t="s">
        <v>170</v>
      </c>
      <c r="O25" s="1701"/>
      <c r="P25" s="1704" t="s">
        <v>172</v>
      </c>
      <c r="Q25" s="1705"/>
      <c r="R25" s="1704" t="s">
        <v>175</v>
      </c>
      <c r="S25" s="1705"/>
      <c r="T25" s="1704" t="s">
        <v>176</v>
      </c>
      <c r="U25" s="1705"/>
    </row>
    <row r="26" spans="1:21" ht="15.75" hidden="1" thickBot="1" x14ac:dyDescent="0.25">
      <c r="A26" s="766"/>
      <c r="B26" s="766"/>
      <c r="C26" s="767" t="s">
        <v>177</v>
      </c>
      <c r="D26" s="766"/>
      <c r="E26" s="766"/>
      <c r="F26" s="768"/>
      <c r="G26" s="769"/>
      <c r="H26" s="1706"/>
      <c r="I26" s="1707"/>
      <c r="J26" s="1706"/>
      <c r="K26" s="1707"/>
      <c r="L26" s="1706" t="s">
        <v>30</v>
      </c>
      <c r="M26" s="1708"/>
      <c r="N26" s="1706"/>
      <c r="O26" s="1707"/>
      <c r="P26" s="770"/>
      <c r="Q26" s="770"/>
      <c r="R26" s="1706"/>
      <c r="S26" s="1707"/>
      <c r="T26" s="1706"/>
      <c r="U26" s="1707"/>
    </row>
    <row r="27" spans="1:21" ht="15.75" hidden="1" thickBot="1" x14ac:dyDescent="0.25">
      <c r="A27" s="766"/>
      <c r="B27" s="766"/>
      <c r="C27" s="771" t="s">
        <v>178</v>
      </c>
      <c r="D27" s="766"/>
      <c r="E27" s="766"/>
      <c r="F27" s="768"/>
      <c r="G27" s="769"/>
      <c r="H27" s="648"/>
      <c r="I27" s="649"/>
      <c r="J27" s="648"/>
      <c r="K27" s="649"/>
      <c r="L27" s="648"/>
      <c r="M27" s="649"/>
      <c r="N27" s="648"/>
      <c r="O27" s="649"/>
      <c r="P27" s="650"/>
      <c r="Q27" s="650"/>
      <c r="R27" s="648"/>
      <c r="S27" s="649"/>
      <c r="T27" s="648"/>
      <c r="U27" s="649"/>
    </row>
    <row r="28" spans="1:21" ht="3" customHeight="1" thickBot="1" x14ac:dyDescent="0.25">
      <c r="A28" s="772"/>
      <c r="B28" s="772"/>
      <c r="C28" s="773"/>
      <c r="D28" s="648" t="s">
        <v>178</v>
      </c>
      <c r="E28" s="649" t="s">
        <v>178</v>
      </c>
      <c r="F28" s="653" t="s">
        <v>180</v>
      </c>
      <c r="G28" s="654" t="s">
        <v>180</v>
      </c>
      <c r="H28" s="648"/>
      <c r="I28" s="649"/>
      <c r="J28" s="648"/>
      <c r="K28" s="649"/>
      <c r="L28" s="648"/>
      <c r="M28" s="649"/>
      <c r="N28" s="648">
        <v>100</v>
      </c>
      <c r="O28" s="649">
        <v>200</v>
      </c>
      <c r="P28" s="650"/>
      <c r="Q28" s="650"/>
      <c r="R28" s="648">
        <v>300</v>
      </c>
      <c r="S28" s="649">
        <v>450</v>
      </c>
      <c r="T28" s="648">
        <v>300</v>
      </c>
      <c r="U28" s="649">
        <v>550</v>
      </c>
    </row>
    <row r="29" spans="1:21" ht="16.5" thickBot="1" x14ac:dyDescent="0.25">
      <c r="A29" s="774" t="s">
        <v>181</v>
      </c>
      <c r="B29" s="775" t="s">
        <v>191</v>
      </c>
      <c r="C29" s="776"/>
      <c r="D29" s="777" t="s">
        <v>183</v>
      </c>
      <c r="E29" s="778" t="s">
        <v>7</v>
      </c>
      <c r="F29" s="777" t="s">
        <v>183</v>
      </c>
      <c r="G29" s="778" t="s">
        <v>7</v>
      </c>
      <c r="H29" s="779" t="s">
        <v>183</v>
      </c>
      <c r="I29" s="780" t="s">
        <v>7</v>
      </c>
      <c r="J29" s="779" t="s">
        <v>183</v>
      </c>
      <c r="K29" s="780" t="s">
        <v>7</v>
      </c>
      <c r="L29" s="779" t="s">
        <v>183</v>
      </c>
      <c r="M29" s="780" t="s">
        <v>7</v>
      </c>
      <c r="N29" s="779" t="s">
        <v>183</v>
      </c>
      <c r="O29" s="780" t="s">
        <v>7</v>
      </c>
      <c r="P29" s="779" t="s">
        <v>183</v>
      </c>
      <c r="Q29" s="780" t="s">
        <v>7</v>
      </c>
      <c r="R29" s="779" t="s">
        <v>183</v>
      </c>
      <c r="S29" s="780" t="s">
        <v>7</v>
      </c>
      <c r="T29" s="779" t="s">
        <v>183</v>
      </c>
      <c r="U29" s="780" t="s">
        <v>7</v>
      </c>
    </row>
    <row r="30" spans="1:21" ht="15" x14ac:dyDescent="0.2">
      <c r="A30" s="781" t="s">
        <v>99</v>
      </c>
      <c r="B30" s="663" t="s">
        <v>184</v>
      </c>
      <c r="C30" s="664"/>
      <c r="D30" s="665"/>
      <c r="E30" s="666"/>
      <c r="F30" s="667"/>
      <c r="G30" s="668"/>
      <c r="H30" s="669">
        <v>1450</v>
      </c>
      <c r="I30" s="670">
        <v>2050</v>
      </c>
      <c r="J30" s="671">
        <f>$H30+J$27+J$28</f>
        <v>1450</v>
      </c>
      <c r="K30" s="671">
        <f>$I30+K$27+K$28</f>
        <v>2050</v>
      </c>
      <c r="L30" s="671">
        <f>$H30+L$27+L$28</f>
        <v>1450</v>
      </c>
      <c r="M30" s="671">
        <f t="shared" ref="M30:M32" si="0">$I30+M$27+M$28</f>
        <v>2050</v>
      </c>
      <c r="N30" s="671">
        <f>$H30+N$27+N$28</f>
        <v>1550</v>
      </c>
      <c r="O30" s="671">
        <f t="shared" ref="O30:O32" si="1">$I30+O$27+O$28</f>
        <v>2250</v>
      </c>
      <c r="P30" s="671">
        <f t="shared" ref="P30:P32" si="2">$H30+P$27+P$28</f>
        <v>1450</v>
      </c>
      <c r="Q30" s="671">
        <f t="shared" ref="Q30:Q32" si="3">$I30+Q$27+Q$28</f>
        <v>2050</v>
      </c>
      <c r="R30" s="671">
        <f>$H30+R$27+R$28</f>
        <v>1750</v>
      </c>
      <c r="S30" s="671">
        <f>$I30+S$27+S$28</f>
        <v>2500</v>
      </c>
      <c r="T30" s="671">
        <f t="shared" ref="T30:T32" si="4">$H30+T$27+T$28</f>
        <v>1750</v>
      </c>
      <c r="U30" s="672">
        <f t="shared" ref="U30:U32" si="5">$I30+U$27+U$28</f>
        <v>2600</v>
      </c>
    </row>
    <row r="31" spans="1:21" ht="15" x14ac:dyDescent="0.2">
      <c r="A31" s="786"/>
      <c r="B31" s="674" t="s">
        <v>185</v>
      </c>
      <c r="C31" s="675"/>
      <c r="D31" s="676"/>
      <c r="E31" s="677"/>
      <c r="F31" s="678"/>
      <c r="G31" s="679"/>
      <c r="H31" s="680">
        <f t="shared" ref="H31" si="6">$H$30+$D31+$F31+H$27+H$28</f>
        <v>1450</v>
      </c>
      <c r="I31" s="681">
        <f t="shared" ref="I31" si="7">$I$30+$E31+$G31+I$27+I$28</f>
        <v>2050</v>
      </c>
      <c r="J31" s="681">
        <f t="shared" ref="J31" si="8">$H$30+$D31+$F31+J$27+J$28</f>
        <v>1450</v>
      </c>
      <c r="K31" s="681">
        <f t="shared" ref="K31" si="9">$I$30+$E31+$G31+K$27+K$28</f>
        <v>2050</v>
      </c>
      <c r="L31" s="681">
        <f t="shared" ref="L31" si="10">$H$30+$D31+$F31+L$27+L$28</f>
        <v>1450</v>
      </c>
      <c r="M31" s="681">
        <f t="shared" ref="M31" si="11">$I$30+$E31+$G31+M$27+M$28</f>
        <v>2050</v>
      </c>
      <c r="N31" s="681">
        <f t="shared" ref="N31" si="12">$H$30+$D31+$F31+N$27+N$28</f>
        <v>1550</v>
      </c>
      <c r="O31" s="681">
        <f t="shared" ref="O31" si="13">$I$30+$E31+$G31+O$27+O$28</f>
        <v>2250</v>
      </c>
      <c r="P31" s="681">
        <f t="shared" ref="P31" si="14">$H$30+$D31+$F31+P$27+P$28</f>
        <v>1450</v>
      </c>
      <c r="Q31" s="681">
        <f t="shared" ref="Q31" si="15">$I$30+$E31+$G31+Q$27+Q$28</f>
        <v>2050</v>
      </c>
      <c r="R31" s="681">
        <f t="shared" ref="R31" si="16">$H$30+$D31+$F31+R$27+R$28</f>
        <v>1750</v>
      </c>
      <c r="S31" s="681">
        <f t="shared" ref="S31" si="17">$I$30+$E31+$G31+S$27+S$28</f>
        <v>2500</v>
      </c>
      <c r="T31" s="681">
        <f t="shared" ref="T31" si="18">$H$30+$D31+$F31+T$27+T$28</f>
        <v>1750</v>
      </c>
      <c r="U31" s="682">
        <f t="shared" ref="U31" si="19">$I$30+$E31+$G31+U$27+U$28</f>
        <v>2600</v>
      </c>
    </row>
    <row r="32" spans="1:21" ht="15" x14ac:dyDescent="0.2">
      <c r="A32" s="786"/>
      <c r="B32" s="683" t="s">
        <v>186</v>
      </c>
      <c r="C32" s="684"/>
      <c r="D32" s="685"/>
      <c r="E32" s="686"/>
      <c r="F32" s="687"/>
      <c r="G32" s="688"/>
      <c r="H32" s="689">
        <v>1450</v>
      </c>
      <c r="I32" s="690">
        <v>2050</v>
      </c>
      <c r="J32" s="691">
        <f>$H$32+$D32+$F32+J$27+J$28</f>
        <v>1450</v>
      </c>
      <c r="K32" s="691">
        <f>$I$32+$E32+$G32+K$27+K$28</f>
        <v>2050</v>
      </c>
      <c r="L32" s="691">
        <f t="shared" ref="L32" si="20">$H32+L$27+L$28</f>
        <v>1450</v>
      </c>
      <c r="M32" s="691">
        <f t="shared" si="0"/>
        <v>2050</v>
      </c>
      <c r="N32" s="691">
        <f t="shared" ref="N32" si="21">$H32+N$27+N$28</f>
        <v>1550</v>
      </c>
      <c r="O32" s="691">
        <f t="shared" si="1"/>
        <v>2250</v>
      </c>
      <c r="P32" s="691">
        <f t="shared" si="2"/>
        <v>1450</v>
      </c>
      <c r="Q32" s="691">
        <f t="shared" si="3"/>
        <v>2050</v>
      </c>
      <c r="R32" s="691">
        <f>$H32+R$27+R$28</f>
        <v>1750</v>
      </c>
      <c r="S32" s="691">
        <f>$I32+S$27+S$28</f>
        <v>2500</v>
      </c>
      <c r="T32" s="691">
        <f t="shared" si="4"/>
        <v>1750</v>
      </c>
      <c r="U32" s="692">
        <f t="shared" si="5"/>
        <v>2600</v>
      </c>
    </row>
    <row r="33" spans="1:21" ht="15" x14ac:dyDescent="0.2">
      <c r="A33" s="786"/>
      <c r="B33" s="693" t="s">
        <v>187</v>
      </c>
      <c r="C33" s="694"/>
      <c r="D33" s="695"/>
      <c r="E33" s="696"/>
      <c r="F33" s="696"/>
      <c r="G33" s="697"/>
      <c r="H33" s="680">
        <f>$H$32+$D33+$F33+H$27+H$28</f>
        <v>1450</v>
      </c>
      <c r="I33" s="681">
        <f>$I$32+$E33+$G33+I$27+I$28</f>
        <v>2050</v>
      </c>
      <c r="J33" s="681">
        <f t="shared" ref="J33:J42" si="22">$H$32+$D33+$F33+J$27+J$28</f>
        <v>1450</v>
      </c>
      <c r="K33" s="681">
        <f t="shared" ref="K33:K42" si="23">$I$32+$E33+$G33+K$27+K$28</f>
        <v>2050</v>
      </c>
      <c r="L33" s="681">
        <f t="shared" ref="L33:L42" si="24">$H$32+$D33+$F33+L$27+L$28</f>
        <v>1450</v>
      </c>
      <c r="M33" s="681">
        <f t="shared" ref="M33:M42" si="25">$I$32+$E33+$G33+M$27+M$28</f>
        <v>2050</v>
      </c>
      <c r="N33" s="681">
        <f t="shared" ref="N33:N42" si="26">$H$32+$D33+$F33+N$27+N$28</f>
        <v>1550</v>
      </c>
      <c r="O33" s="681">
        <f t="shared" ref="O33:O42" si="27">$I$32+$E33+$G33+O$27+O$28</f>
        <v>2250</v>
      </c>
      <c r="P33" s="681">
        <f t="shared" ref="P33:P42" si="28">$H$32+$D33+$F33+P$27+P$28</f>
        <v>1450</v>
      </c>
      <c r="Q33" s="681">
        <f t="shared" ref="Q33:Q42" si="29">$I$32+$E33+$G33+Q$27+Q$28</f>
        <v>2050</v>
      </c>
      <c r="R33" s="681">
        <f t="shared" ref="R33:R42" si="30">$H$32+$D33+$F33+R$27+R$28</f>
        <v>1750</v>
      </c>
      <c r="S33" s="681">
        <f t="shared" ref="S33:S42" si="31">$I$32+$E33+$G33+S$27+S$28</f>
        <v>2500</v>
      </c>
      <c r="T33" s="681">
        <f t="shared" ref="T33:T42" si="32">$H$32+$D33+$F33+T$27+T$28</f>
        <v>1750</v>
      </c>
      <c r="U33" s="682">
        <f t="shared" ref="U33:U42" si="33">$I$32+$E33+$G33+U$27+U$28</f>
        <v>2600</v>
      </c>
    </row>
    <row r="34" spans="1:21" ht="15" x14ac:dyDescent="0.2">
      <c r="A34" s="786"/>
      <c r="B34" s="698" t="s">
        <v>37</v>
      </c>
      <c r="C34" s="699"/>
      <c r="D34" s="700"/>
      <c r="E34" s="701"/>
      <c r="F34" s="687"/>
      <c r="G34" s="688"/>
      <c r="H34" s="689">
        <v>1450</v>
      </c>
      <c r="I34" s="690">
        <v>2050</v>
      </c>
      <c r="J34" s="691">
        <f t="shared" si="22"/>
        <v>1450</v>
      </c>
      <c r="K34" s="691">
        <f t="shared" si="23"/>
        <v>2050</v>
      </c>
      <c r="L34" s="691">
        <f t="shared" si="24"/>
        <v>1450</v>
      </c>
      <c r="M34" s="691">
        <f t="shared" si="25"/>
        <v>2050</v>
      </c>
      <c r="N34" s="691">
        <f t="shared" si="26"/>
        <v>1550</v>
      </c>
      <c r="O34" s="691">
        <f t="shared" si="27"/>
        <v>2250</v>
      </c>
      <c r="P34" s="691">
        <f t="shared" si="28"/>
        <v>1450</v>
      </c>
      <c r="Q34" s="691">
        <f t="shared" si="29"/>
        <v>2050</v>
      </c>
      <c r="R34" s="691">
        <f t="shared" si="30"/>
        <v>1750</v>
      </c>
      <c r="S34" s="691">
        <f t="shared" si="31"/>
        <v>2500</v>
      </c>
      <c r="T34" s="691">
        <f t="shared" si="32"/>
        <v>1750</v>
      </c>
      <c r="U34" s="692">
        <f t="shared" si="33"/>
        <v>2600</v>
      </c>
    </row>
    <row r="35" spans="1:21" ht="15" x14ac:dyDescent="0.2">
      <c r="A35" s="786"/>
      <c r="B35" s="693" t="s">
        <v>134</v>
      </c>
      <c r="C35" s="694"/>
      <c r="D35" s="695">
        <v>0</v>
      </c>
      <c r="E35" s="696">
        <v>0</v>
      </c>
      <c r="F35" s="696">
        <v>0</v>
      </c>
      <c r="G35" s="697">
        <v>0</v>
      </c>
      <c r="H35" s="680">
        <f>$H$32+$D35+$F35+H$27+H$28</f>
        <v>1450</v>
      </c>
      <c r="I35" s="681">
        <f t="shared" ref="I35:I42" si="34">$I$32+$E35+$G35+I$27+I$28</f>
        <v>2050</v>
      </c>
      <c r="J35" s="681">
        <f t="shared" si="22"/>
        <v>1450</v>
      </c>
      <c r="K35" s="681">
        <f t="shared" si="23"/>
        <v>2050</v>
      </c>
      <c r="L35" s="681">
        <f t="shared" si="24"/>
        <v>1450</v>
      </c>
      <c r="M35" s="681">
        <f t="shared" si="25"/>
        <v>2050</v>
      </c>
      <c r="N35" s="681">
        <f t="shared" si="26"/>
        <v>1550</v>
      </c>
      <c r="O35" s="681">
        <f t="shared" si="27"/>
        <v>2250</v>
      </c>
      <c r="P35" s="681">
        <f t="shared" si="28"/>
        <v>1450</v>
      </c>
      <c r="Q35" s="681">
        <f t="shared" si="29"/>
        <v>2050</v>
      </c>
      <c r="R35" s="681">
        <f t="shared" si="30"/>
        <v>1750</v>
      </c>
      <c r="S35" s="681">
        <f t="shared" si="31"/>
        <v>2500</v>
      </c>
      <c r="T35" s="681">
        <f t="shared" si="32"/>
        <v>1750</v>
      </c>
      <c r="U35" s="682">
        <f t="shared" si="33"/>
        <v>2600</v>
      </c>
    </row>
    <row r="36" spans="1:21" ht="15" x14ac:dyDescent="0.2">
      <c r="A36" s="786"/>
      <c r="B36" s="698" t="s">
        <v>135</v>
      </c>
      <c r="C36" s="699"/>
      <c r="D36" s="700"/>
      <c r="E36" s="701"/>
      <c r="F36" s="687">
        <v>0</v>
      </c>
      <c r="G36" s="688">
        <v>0</v>
      </c>
      <c r="H36" s="702">
        <f t="shared" ref="H36:H42" si="35">$H$32+$D36+$F36+H$27+H$28</f>
        <v>1450</v>
      </c>
      <c r="I36" s="691">
        <f t="shared" si="34"/>
        <v>2050</v>
      </c>
      <c r="J36" s="691">
        <f t="shared" si="22"/>
        <v>1450</v>
      </c>
      <c r="K36" s="691">
        <f t="shared" si="23"/>
        <v>2050</v>
      </c>
      <c r="L36" s="691">
        <f t="shared" si="24"/>
        <v>1450</v>
      </c>
      <c r="M36" s="691">
        <f t="shared" si="25"/>
        <v>2050</v>
      </c>
      <c r="N36" s="691">
        <f t="shared" si="26"/>
        <v>1550</v>
      </c>
      <c r="O36" s="691">
        <f t="shared" si="27"/>
        <v>2250</v>
      </c>
      <c r="P36" s="691">
        <f t="shared" si="28"/>
        <v>1450</v>
      </c>
      <c r="Q36" s="691">
        <f t="shared" si="29"/>
        <v>2050</v>
      </c>
      <c r="R36" s="691">
        <f t="shared" si="30"/>
        <v>1750</v>
      </c>
      <c r="S36" s="691">
        <f t="shared" si="31"/>
        <v>2500</v>
      </c>
      <c r="T36" s="691">
        <f t="shared" si="32"/>
        <v>1750</v>
      </c>
      <c r="U36" s="692">
        <f t="shared" si="33"/>
        <v>2600</v>
      </c>
    </row>
    <row r="37" spans="1:21" ht="15" x14ac:dyDescent="0.2">
      <c r="A37" s="786"/>
      <c r="B37" s="693" t="s">
        <v>136</v>
      </c>
      <c r="C37" s="694"/>
      <c r="D37" s="695">
        <v>0</v>
      </c>
      <c r="E37" s="696">
        <v>0</v>
      </c>
      <c r="F37" s="696">
        <v>0</v>
      </c>
      <c r="G37" s="697">
        <v>0</v>
      </c>
      <c r="H37" s="680">
        <f>$H$32+$D37+$F37+H$27+H$28</f>
        <v>1450</v>
      </c>
      <c r="I37" s="681">
        <f t="shared" si="34"/>
        <v>2050</v>
      </c>
      <c r="J37" s="681">
        <f t="shared" si="22"/>
        <v>1450</v>
      </c>
      <c r="K37" s="681">
        <f t="shared" si="23"/>
        <v>2050</v>
      </c>
      <c r="L37" s="681">
        <f t="shared" si="24"/>
        <v>1450</v>
      </c>
      <c r="M37" s="681">
        <f t="shared" si="25"/>
        <v>2050</v>
      </c>
      <c r="N37" s="681">
        <f t="shared" si="26"/>
        <v>1550</v>
      </c>
      <c r="O37" s="681">
        <f t="shared" si="27"/>
        <v>2250</v>
      </c>
      <c r="P37" s="681">
        <f t="shared" si="28"/>
        <v>1450</v>
      </c>
      <c r="Q37" s="681">
        <f t="shared" si="29"/>
        <v>2050</v>
      </c>
      <c r="R37" s="681">
        <f t="shared" si="30"/>
        <v>1750</v>
      </c>
      <c r="S37" s="681">
        <f t="shared" si="31"/>
        <v>2500</v>
      </c>
      <c r="T37" s="681">
        <f t="shared" si="32"/>
        <v>1750</v>
      </c>
      <c r="U37" s="682">
        <f t="shared" si="33"/>
        <v>2600</v>
      </c>
    </row>
    <row r="38" spans="1:21" ht="15" x14ac:dyDescent="0.2">
      <c r="A38" s="786"/>
      <c r="B38" s="734" t="s">
        <v>115</v>
      </c>
      <c r="C38" s="699"/>
      <c r="D38" s="700"/>
      <c r="E38" s="701"/>
      <c r="F38" s="687">
        <v>200</v>
      </c>
      <c r="G38" s="688">
        <v>400</v>
      </c>
      <c r="H38" s="702">
        <f t="shared" si="35"/>
        <v>1650</v>
      </c>
      <c r="I38" s="691">
        <f t="shared" si="34"/>
        <v>2450</v>
      </c>
      <c r="J38" s="691">
        <f t="shared" si="22"/>
        <v>1650</v>
      </c>
      <c r="K38" s="691">
        <f t="shared" si="23"/>
        <v>2450</v>
      </c>
      <c r="L38" s="691">
        <f t="shared" si="24"/>
        <v>1650</v>
      </c>
      <c r="M38" s="691">
        <f t="shared" si="25"/>
        <v>2450</v>
      </c>
      <c r="N38" s="691">
        <f t="shared" si="26"/>
        <v>1750</v>
      </c>
      <c r="O38" s="691">
        <f t="shared" si="27"/>
        <v>2650</v>
      </c>
      <c r="P38" s="691">
        <f t="shared" si="28"/>
        <v>1650</v>
      </c>
      <c r="Q38" s="691">
        <f t="shared" si="29"/>
        <v>2450</v>
      </c>
      <c r="R38" s="691">
        <f t="shared" si="30"/>
        <v>1950</v>
      </c>
      <c r="S38" s="691">
        <f t="shared" si="31"/>
        <v>2900</v>
      </c>
      <c r="T38" s="691">
        <f t="shared" si="32"/>
        <v>1950</v>
      </c>
      <c r="U38" s="692">
        <f t="shared" si="33"/>
        <v>3000</v>
      </c>
    </row>
    <row r="39" spans="1:21" ht="15" x14ac:dyDescent="0.2">
      <c r="A39" s="786"/>
      <c r="B39" s="693" t="s">
        <v>137</v>
      </c>
      <c r="C39" s="694"/>
      <c r="D39" s="695"/>
      <c r="E39" s="696"/>
      <c r="F39" s="696">
        <v>200</v>
      </c>
      <c r="G39" s="697">
        <v>400</v>
      </c>
      <c r="H39" s="680">
        <f t="shared" si="35"/>
        <v>1650</v>
      </c>
      <c r="I39" s="681">
        <f t="shared" si="34"/>
        <v>2450</v>
      </c>
      <c r="J39" s="681">
        <f t="shared" si="22"/>
        <v>1650</v>
      </c>
      <c r="K39" s="681">
        <f t="shared" si="23"/>
        <v>2450</v>
      </c>
      <c r="L39" s="681">
        <f t="shared" si="24"/>
        <v>1650</v>
      </c>
      <c r="M39" s="681">
        <f t="shared" si="25"/>
        <v>2450</v>
      </c>
      <c r="N39" s="681">
        <f t="shared" si="26"/>
        <v>1750</v>
      </c>
      <c r="O39" s="681">
        <f t="shared" si="27"/>
        <v>2650</v>
      </c>
      <c r="P39" s="681">
        <f t="shared" si="28"/>
        <v>1650</v>
      </c>
      <c r="Q39" s="681">
        <f t="shared" si="29"/>
        <v>2450</v>
      </c>
      <c r="R39" s="681">
        <f t="shared" si="30"/>
        <v>1950</v>
      </c>
      <c r="S39" s="681">
        <f t="shared" si="31"/>
        <v>2900</v>
      </c>
      <c r="T39" s="681">
        <f t="shared" si="32"/>
        <v>1950</v>
      </c>
      <c r="U39" s="682">
        <f t="shared" si="33"/>
        <v>3000</v>
      </c>
    </row>
    <row r="40" spans="1:21" ht="15" x14ac:dyDescent="0.2">
      <c r="A40" s="786"/>
      <c r="B40" s="698" t="s">
        <v>138</v>
      </c>
      <c r="C40" s="699"/>
      <c r="D40" s="700"/>
      <c r="E40" s="701"/>
      <c r="F40" s="687">
        <v>200</v>
      </c>
      <c r="G40" s="688">
        <v>400</v>
      </c>
      <c r="H40" s="702">
        <f t="shared" si="35"/>
        <v>1650</v>
      </c>
      <c r="I40" s="691">
        <f t="shared" si="34"/>
        <v>2450</v>
      </c>
      <c r="J40" s="691">
        <f t="shared" si="22"/>
        <v>1650</v>
      </c>
      <c r="K40" s="691">
        <f t="shared" si="23"/>
        <v>2450</v>
      </c>
      <c r="L40" s="691">
        <f t="shared" si="24"/>
        <v>1650</v>
      </c>
      <c r="M40" s="691">
        <f t="shared" si="25"/>
        <v>2450</v>
      </c>
      <c r="N40" s="691">
        <f t="shared" si="26"/>
        <v>1750</v>
      </c>
      <c r="O40" s="691">
        <f t="shared" si="27"/>
        <v>2650</v>
      </c>
      <c r="P40" s="691">
        <f t="shared" si="28"/>
        <v>1650</v>
      </c>
      <c r="Q40" s="691">
        <f t="shared" si="29"/>
        <v>2450</v>
      </c>
      <c r="R40" s="691">
        <f t="shared" si="30"/>
        <v>1950</v>
      </c>
      <c r="S40" s="691">
        <f t="shared" si="31"/>
        <v>2900</v>
      </c>
      <c r="T40" s="691">
        <f t="shared" si="32"/>
        <v>1950</v>
      </c>
      <c r="U40" s="692">
        <f t="shared" si="33"/>
        <v>3000</v>
      </c>
    </row>
    <row r="41" spans="1:21" ht="15" x14ac:dyDescent="0.2">
      <c r="A41" s="786"/>
      <c r="B41" s="693" t="s">
        <v>139</v>
      </c>
      <c r="C41" s="694"/>
      <c r="D41" s="695"/>
      <c r="E41" s="696"/>
      <c r="F41" s="696">
        <v>400</v>
      </c>
      <c r="G41" s="697">
        <v>800</v>
      </c>
      <c r="H41" s="680">
        <f t="shared" si="35"/>
        <v>1850</v>
      </c>
      <c r="I41" s="681">
        <f t="shared" si="34"/>
        <v>2850</v>
      </c>
      <c r="J41" s="681">
        <f t="shared" si="22"/>
        <v>1850</v>
      </c>
      <c r="K41" s="681">
        <f t="shared" si="23"/>
        <v>2850</v>
      </c>
      <c r="L41" s="681">
        <f t="shared" si="24"/>
        <v>1850</v>
      </c>
      <c r="M41" s="681">
        <f t="shared" si="25"/>
        <v>2850</v>
      </c>
      <c r="N41" s="681">
        <f t="shared" si="26"/>
        <v>1950</v>
      </c>
      <c r="O41" s="681">
        <f t="shared" si="27"/>
        <v>3050</v>
      </c>
      <c r="P41" s="681">
        <f t="shared" si="28"/>
        <v>1850</v>
      </c>
      <c r="Q41" s="681">
        <f t="shared" si="29"/>
        <v>2850</v>
      </c>
      <c r="R41" s="681">
        <f t="shared" si="30"/>
        <v>2150</v>
      </c>
      <c r="S41" s="681">
        <f t="shared" si="31"/>
        <v>3300</v>
      </c>
      <c r="T41" s="681">
        <f t="shared" si="32"/>
        <v>2150</v>
      </c>
      <c r="U41" s="682">
        <f t="shared" si="33"/>
        <v>3400</v>
      </c>
    </row>
    <row r="42" spans="1:21" ht="15.75" thickBot="1" x14ac:dyDescent="0.25">
      <c r="A42" s="792"/>
      <c r="B42" s="698" t="s">
        <v>140</v>
      </c>
      <c r="C42" s="699"/>
      <c r="D42" s="700"/>
      <c r="E42" s="701"/>
      <c r="F42" s="687">
        <v>400</v>
      </c>
      <c r="G42" s="705">
        <v>800</v>
      </c>
      <c r="H42" s="702">
        <f t="shared" si="35"/>
        <v>1850</v>
      </c>
      <c r="I42" s="691">
        <f t="shared" si="34"/>
        <v>2850</v>
      </c>
      <c r="J42" s="691">
        <f t="shared" si="22"/>
        <v>1850</v>
      </c>
      <c r="K42" s="691">
        <f t="shared" si="23"/>
        <v>2850</v>
      </c>
      <c r="L42" s="691">
        <f t="shared" si="24"/>
        <v>1850</v>
      </c>
      <c r="M42" s="691">
        <f t="shared" si="25"/>
        <v>2850</v>
      </c>
      <c r="N42" s="691">
        <f t="shared" si="26"/>
        <v>1950</v>
      </c>
      <c r="O42" s="691">
        <f t="shared" si="27"/>
        <v>3050</v>
      </c>
      <c r="P42" s="691">
        <f t="shared" si="28"/>
        <v>1850</v>
      </c>
      <c r="Q42" s="691">
        <f t="shared" si="29"/>
        <v>2850</v>
      </c>
      <c r="R42" s="691">
        <f t="shared" si="30"/>
        <v>2150</v>
      </c>
      <c r="S42" s="691">
        <f t="shared" si="31"/>
        <v>3300</v>
      </c>
      <c r="T42" s="691">
        <f t="shared" si="32"/>
        <v>2150</v>
      </c>
      <c r="U42" s="692">
        <f t="shared" si="33"/>
        <v>3400</v>
      </c>
    </row>
    <row r="43" spans="1:21" s="803" customFormat="1" ht="13.5" thickBot="1" x14ac:dyDescent="0.25">
      <c r="A43" s="804" t="s">
        <v>8</v>
      </c>
      <c r="B43" s="805" t="s">
        <v>44</v>
      </c>
      <c r="C43" s="806"/>
      <c r="D43" s="807"/>
      <c r="E43" s="808"/>
      <c r="F43" s="808"/>
      <c r="G43" s="809"/>
      <c r="H43" s="835">
        <v>1300</v>
      </c>
      <c r="I43" s="836">
        <v>1850</v>
      </c>
      <c r="J43" s="812">
        <f t="shared" ref="J43:J45" si="36">$H43+J$27+J$28</f>
        <v>1300</v>
      </c>
      <c r="K43" s="812">
        <f t="shared" ref="K43:K45" si="37">$I43+K$27+K$28</f>
        <v>1850</v>
      </c>
      <c r="L43" s="812">
        <f t="shared" ref="L43:L45" si="38">$H43+L$27+L$28</f>
        <v>1300</v>
      </c>
      <c r="M43" s="812">
        <f t="shared" ref="M43:M45" si="39">$I43+M$27+M$28</f>
        <v>1850</v>
      </c>
      <c r="N43" s="812">
        <f t="shared" ref="N43:N45" si="40">$H43+N$27+N$28</f>
        <v>1400</v>
      </c>
      <c r="O43" s="812">
        <f t="shared" ref="O43:O45" si="41">$I43+O$27+O$28</f>
        <v>2050</v>
      </c>
      <c r="P43" s="812">
        <f t="shared" ref="P43:P45" si="42">$H43+P$27+P$28</f>
        <v>1300</v>
      </c>
      <c r="Q43" s="812">
        <f t="shared" ref="Q43:Q45" si="43">$I43+Q$27+Q$28</f>
        <v>1850</v>
      </c>
      <c r="R43" s="812">
        <f t="shared" ref="R43:R45" si="44">$H43+R$27+R$28</f>
        <v>1600</v>
      </c>
      <c r="S43" s="812">
        <f t="shared" ref="S43:S45" si="45">$I43+S$27+S$28</f>
        <v>2300</v>
      </c>
      <c r="T43" s="812">
        <f t="shared" ref="T43:T45" si="46">$H43+T$27+T$28</f>
        <v>1600</v>
      </c>
      <c r="U43" s="813">
        <f t="shared" ref="U43:U45" si="47">$I43+U$27+U$28</f>
        <v>2400</v>
      </c>
    </row>
    <row r="44" spans="1:21" s="822" customFormat="1" ht="13.5" thickBot="1" x14ac:dyDescent="0.25">
      <c r="A44" s="814" t="s">
        <v>119</v>
      </c>
      <c r="B44" s="815" t="s">
        <v>120</v>
      </c>
      <c r="C44" s="816"/>
      <c r="D44" s="817"/>
      <c r="E44" s="818"/>
      <c r="F44" s="818"/>
      <c r="G44" s="819"/>
      <c r="H44" s="835">
        <v>900</v>
      </c>
      <c r="I44" s="836">
        <v>1200</v>
      </c>
      <c r="J44" s="820">
        <f t="shared" si="36"/>
        <v>900</v>
      </c>
      <c r="K44" s="820">
        <f t="shared" si="37"/>
        <v>1200</v>
      </c>
      <c r="L44" s="820">
        <f t="shared" si="38"/>
        <v>900</v>
      </c>
      <c r="M44" s="820">
        <f t="shared" si="39"/>
        <v>1200</v>
      </c>
      <c r="N44" s="820">
        <f t="shared" si="40"/>
        <v>1000</v>
      </c>
      <c r="O44" s="820">
        <f t="shared" si="41"/>
        <v>1400</v>
      </c>
      <c r="P44" s="820">
        <f t="shared" si="42"/>
        <v>900</v>
      </c>
      <c r="Q44" s="820">
        <f t="shared" si="43"/>
        <v>1200</v>
      </c>
      <c r="R44" s="820">
        <f t="shared" si="44"/>
        <v>1200</v>
      </c>
      <c r="S44" s="820">
        <f t="shared" si="45"/>
        <v>1650</v>
      </c>
      <c r="T44" s="820">
        <f t="shared" si="46"/>
        <v>1200</v>
      </c>
      <c r="U44" s="821">
        <f t="shared" si="47"/>
        <v>1750</v>
      </c>
    </row>
    <row r="45" spans="1:21" s="822" customFormat="1" x14ac:dyDescent="0.2">
      <c r="A45" s="1709" t="s">
        <v>118</v>
      </c>
      <c r="B45" s="805" t="s">
        <v>10</v>
      </c>
      <c r="C45" s="806"/>
      <c r="D45" s="807"/>
      <c r="E45" s="808"/>
      <c r="F45" s="808"/>
      <c r="G45" s="809"/>
      <c r="H45" s="835">
        <v>1000</v>
      </c>
      <c r="I45" s="836">
        <v>1600</v>
      </c>
      <c r="J45" s="812">
        <f t="shared" si="36"/>
        <v>1000</v>
      </c>
      <c r="K45" s="812">
        <f t="shared" si="37"/>
        <v>1600</v>
      </c>
      <c r="L45" s="812">
        <f t="shared" si="38"/>
        <v>1000</v>
      </c>
      <c r="M45" s="812">
        <f t="shared" si="39"/>
        <v>1600</v>
      </c>
      <c r="N45" s="812">
        <f t="shared" si="40"/>
        <v>1100</v>
      </c>
      <c r="O45" s="812">
        <f t="shared" si="41"/>
        <v>1800</v>
      </c>
      <c r="P45" s="812">
        <f t="shared" si="42"/>
        <v>1000</v>
      </c>
      <c r="Q45" s="812">
        <f t="shared" si="43"/>
        <v>1600</v>
      </c>
      <c r="R45" s="812">
        <f t="shared" si="44"/>
        <v>1300</v>
      </c>
      <c r="S45" s="812">
        <f t="shared" si="45"/>
        <v>2050</v>
      </c>
      <c r="T45" s="812">
        <f t="shared" si="46"/>
        <v>1300</v>
      </c>
      <c r="U45" s="813">
        <f t="shared" si="47"/>
        <v>2150</v>
      </c>
    </row>
    <row r="46" spans="1:21" s="822" customFormat="1" ht="13.5" thickBot="1" x14ac:dyDescent="0.25">
      <c r="A46" s="1710"/>
      <c r="B46" s="823" t="s">
        <v>188</v>
      </c>
      <c r="C46" s="824"/>
      <c r="D46" s="825">
        <v>-50</v>
      </c>
      <c r="E46" s="826">
        <v>-200</v>
      </c>
      <c r="F46" s="827">
        <v>250</v>
      </c>
      <c r="G46" s="828">
        <v>600</v>
      </c>
      <c r="H46" s="837">
        <v>1400</v>
      </c>
      <c r="I46" s="838">
        <v>2400</v>
      </c>
      <c r="J46" s="831">
        <f t="shared" ref="J46" si="48">$H$32+$D46+$F46+J$27+J$28</f>
        <v>1650</v>
      </c>
      <c r="K46" s="831">
        <f t="shared" ref="K46" si="49">$I$32+$E46+$G46+K$27+K$28</f>
        <v>2450</v>
      </c>
      <c r="L46" s="831">
        <f t="shared" ref="L46" si="50">$H$32+$D46+$F46+L$27+L$28</f>
        <v>1650</v>
      </c>
      <c r="M46" s="831">
        <f t="shared" ref="M46" si="51">$I$32+$E46+$G46+M$27+M$28</f>
        <v>2450</v>
      </c>
      <c r="N46" s="831">
        <f t="shared" ref="N46" si="52">$H$32+$D46+$F46+N$27+N$28</f>
        <v>1750</v>
      </c>
      <c r="O46" s="831">
        <f t="shared" ref="O46" si="53">$I$32+$E46+$G46+O$27+O$28</f>
        <v>2650</v>
      </c>
      <c r="P46" s="831">
        <f t="shared" ref="P46" si="54">$H$32+$D46+$F46+P$27+P$28</f>
        <v>1650</v>
      </c>
      <c r="Q46" s="831">
        <f t="shared" ref="Q46" si="55">$I$32+$E46+$G46+Q$27+Q$28</f>
        <v>2450</v>
      </c>
      <c r="R46" s="831">
        <f t="shared" ref="R46" si="56">$H$32+$D46+$F46+R$27+R$28</f>
        <v>1950</v>
      </c>
      <c r="S46" s="831">
        <f t="shared" ref="S46" si="57">$I$32+$E46+$G46+S$27+S$28</f>
        <v>2900</v>
      </c>
      <c r="T46" s="831">
        <f t="shared" ref="T46" si="58">$H$32+$D46+$F46+T$27+T$28</f>
        <v>1950</v>
      </c>
      <c r="U46" s="832">
        <f t="shared" ref="U46" si="59">$I$32+$E46+$G46+U$27+U$28</f>
        <v>3000</v>
      </c>
    </row>
  </sheetData>
  <mergeCells count="18">
    <mergeCell ref="A45:A46"/>
    <mergeCell ref="N25:O25"/>
    <mergeCell ref="P25:Q25"/>
    <mergeCell ref="R25:S25"/>
    <mergeCell ref="T25:U25"/>
    <mergeCell ref="H26:I26"/>
    <mergeCell ref="J26:K26"/>
    <mergeCell ref="L26:M26"/>
    <mergeCell ref="N26:O26"/>
    <mergeCell ref="R26:S26"/>
    <mergeCell ref="T26:U26"/>
    <mergeCell ref="B3:C3"/>
    <mergeCell ref="A5:C5"/>
    <mergeCell ref="L10:M18"/>
    <mergeCell ref="D25:E25"/>
    <mergeCell ref="H25:I25"/>
    <mergeCell ref="J25:K25"/>
    <mergeCell ref="L25:M25"/>
  </mergeCells>
  <conditionalFormatting sqref="C47:G65440 D29:U29">
    <cfRule type="cellIs" dxfId="5" priority="1" stopIfTrue="1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N35"/>
  <sheetViews>
    <sheetView workbookViewId="0">
      <selection activeCell="H29" sqref="H29:H35"/>
    </sheetView>
  </sheetViews>
  <sheetFormatPr baseColWidth="10" defaultColWidth="22.85546875" defaultRowHeight="12.75" x14ac:dyDescent="0.2"/>
  <cols>
    <col min="1" max="1" width="22.85546875" style="844"/>
    <col min="2" max="2" width="28.85546875" style="844" customWidth="1"/>
    <col min="3" max="16384" width="22.85546875" style="844"/>
  </cols>
  <sheetData>
    <row r="1" spans="1:14" ht="30" x14ac:dyDescent="0.2">
      <c r="A1" s="839" t="s">
        <v>141</v>
      </c>
      <c r="B1" s="840"/>
      <c r="C1" s="840"/>
      <c r="D1" s="840"/>
      <c r="E1" s="840"/>
      <c r="F1" s="840"/>
      <c r="G1" s="840"/>
      <c r="H1" s="841"/>
      <c r="I1" s="842"/>
      <c r="J1" s="843"/>
      <c r="K1" s="843"/>
      <c r="L1" s="843"/>
      <c r="M1" s="843"/>
      <c r="N1" s="843"/>
    </row>
    <row r="2" spans="1:14" ht="15" x14ac:dyDescent="0.2">
      <c r="A2" s="845"/>
      <c r="B2" s="846"/>
      <c r="C2" s="847"/>
      <c r="D2" s="848"/>
      <c r="E2" s="848"/>
      <c r="F2" s="849"/>
      <c r="G2" s="849"/>
      <c r="H2" s="848"/>
      <c r="I2" s="850"/>
      <c r="J2" s="843"/>
      <c r="K2" s="843"/>
      <c r="L2" s="843"/>
      <c r="M2" s="843"/>
      <c r="N2" s="843"/>
    </row>
    <row r="3" spans="1:14" ht="15" x14ac:dyDescent="0.2">
      <c r="A3" s="851"/>
      <c r="B3" s="1717"/>
      <c r="C3" s="1717"/>
      <c r="D3" s="848"/>
      <c r="E3" s="848"/>
      <c r="F3" s="849"/>
      <c r="G3" s="849"/>
      <c r="H3" s="852"/>
      <c r="I3" s="852"/>
      <c r="J3" s="843"/>
      <c r="K3" s="843"/>
      <c r="L3" s="843"/>
      <c r="M3" s="843"/>
      <c r="N3" s="843"/>
    </row>
    <row r="4" spans="1:14" ht="15" x14ac:dyDescent="0.2">
      <c r="A4" s="853"/>
      <c r="B4" s="854"/>
      <c r="C4" s="855"/>
      <c r="D4" s="843"/>
      <c r="E4" s="843"/>
      <c r="F4" s="849"/>
      <c r="G4" s="849"/>
      <c r="H4" s="852"/>
      <c r="I4" s="852"/>
      <c r="J4" s="843"/>
      <c r="K4" s="843"/>
      <c r="N4" s="843"/>
    </row>
    <row r="5" spans="1:14" ht="18.75" thickBot="1" x14ac:dyDescent="0.25">
      <c r="A5" s="1718" t="s">
        <v>144</v>
      </c>
      <c r="B5" s="1718"/>
      <c r="C5" s="1718"/>
      <c r="D5" s="856"/>
      <c r="E5" s="856"/>
      <c r="F5" s="856"/>
      <c r="G5" s="856"/>
      <c r="H5" s="856"/>
      <c r="I5" s="856"/>
      <c r="J5" s="856"/>
      <c r="K5" s="856"/>
      <c r="N5" s="848"/>
    </row>
    <row r="6" spans="1:14" ht="15" x14ac:dyDescent="0.2">
      <c r="A6" s="857" t="s">
        <v>145</v>
      </c>
      <c r="B6" s="858"/>
      <c r="C6" s="859" t="s">
        <v>146</v>
      </c>
      <c r="D6" s="856"/>
      <c r="E6" s="883"/>
      <c r="F6" s="883"/>
      <c r="G6" s="856"/>
      <c r="H6" s="856"/>
      <c r="I6" s="856"/>
      <c r="J6" s="856"/>
      <c r="K6" s="856"/>
      <c r="N6" s="860"/>
    </row>
    <row r="7" spans="1:14" ht="15" x14ac:dyDescent="0.2">
      <c r="A7" s="861" t="s">
        <v>147</v>
      </c>
      <c r="B7" s="862"/>
      <c r="C7" s="863" t="s">
        <v>146</v>
      </c>
      <c r="D7" s="856"/>
      <c r="E7" s="856"/>
      <c r="F7" s="856"/>
      <c r="G7" s="856"/>
      <c r="H7" s="856"/>
      <c r="I7" s="856"/>
      <c r="J7" s="856"/>
      <c r="K7" s="856"/>
      <c r="N7" s="860"/>
    </row>
    <row r="8" spans="1:14" ht="15" x14ac:dyDescent="0.2">
      <c r="A8" s="861" t="s">
        <v>148</v>
      </c>
      <c r="B8" s="862"/>
      <c r="C8" s="863" t="s">
        <v>149</v>
      </c>
      <c r="D8" s="856"/>
      <c r="E8" s="856"/>
      <c r="F8" s="856"/>
      <c r="G8" s="856"/>
      <c r="H8" s="856"/>
      <c r="I8" s="856"/>
      <c r="J8" s="856"/>
      <c r="K8" s="856"/>
      <c r="N8" s="860"/>
    </row>
    <row r="9" spans="1:14" ht="15" x14ac:dyDescent="0.2">
      <c r="A9" s="861" t="s">
        <v>150</v>
      </c>
      <c r="B9" s="862"/>
      <c r="C9" s="863" t="s">
        <v>149</v>
      </c>
      <c r="D9" s="856"/>
      <c r="E9" s="856"/>
      <c r="F9" s="856"/>
      <c r="G9" s="856"/>
      <c r="H9" s="856"/>
      <c r="I9" s="856"/>
      <c r="J9" s="856"/>
      <c r="K9" s="856"/>
      <c r="N9" s="860"/>
    </row>
    <row r="10" spans="1:14" ht="15" x14ac:dyDescent="0.2">
      <c r="A10" s="861" t="s">
        <v>151</v>
      </c>
      <c r="B10" s="862"/>
      <c r="C10" s="863" t="s">
        <v>149</v>
      </c>
      <c r="D10" s="856"/>
      <c r="E10" s="856"/>
      <c r="F10" s="856"/>
      <c r="G10" s="856"/>
      <c r="H10" s="856"/>
      <c r="I10" s="856"/>
      <c r="J10" s="856"/>
      <c r="K10" s="856"/>
      <c r="N10" s="860"/>
    </row>
    <row r="11" spans="1:14" ht="15.75" x14ac:dyDescent="0.2">
      <c r="A11" s="861" t="s">
        <v>152</v>
      </c>
      <c r="B11" s="862"/>
      <c r="C11" s="863" t="s">
        <v>149</v>
      </c>
      <c r="D11" s="856"/>
      <c r="E11" s="764" t="s">
        <v>196</v>
      </c>
      <c r="F11" s="765"/>
      <c r="G11" s="766"/>
      <c r="H11" s="856"/>
      <c r="I11" s="856"/>
      <c r="J11" s="856"/>
      <c r="K11" s="856"/>
      <c r="N11" s="860"/>
    </row>
    <row r="12" spans="1:14" ht="15" x14ac:dyDescent="0.2">
      <c r="A12" s="861" t="s">
        <v>153</v>
      </c>
      <c r="B12" s="862"/>
      <c r="C12" s="863" t="s">
        <v>149</v>
      </c>
      <c r="D12" s="856"/>
      <c r="E12" s="1719"/>
      <c r="F12" s="1719"/>
      <c r="G12" s="856"/>
      <c r="H12" s="856"/>
      <c r="I12" s="856"/>
      <c r="J12" s="856"/>
      <c r="K12" s="856"/>
      <c r="N12" s="860"/>
    </row>
    <row r="13" spans="1:14" ht="15" x14ac:dyDescent="0.2">
      <c r="A13" s="861" t="s">
        <v>154</v>
      </c>
      <c r="B13" s="862"/>
      <c r="C13" s="863" t="s">
        <v>149</v>
      </c>
      <c r="D13" s="856"/>
      <c r="E13" s="1719"/>
      <c r="F13" s="1719"/>
      <c r="G13" s="856"/>
      <c r="H13" s="856"/>
      <c r="I13" s="856"/>
      <c r="J13" s="856"/>
      <c r="K13" s="856"/>
      <c r="N13" s="860"/>
    </row>
    <row r="14" spans="1:14" ht="15" x14ac:dyDescent="0.2">
      <c r="A14" s="861" t="s">
        <v>155</v>
      </c>
      <c r="B14" s="862"/>
      <c r="C14" s="863" t="s">
        <v>149</v>
      </c>
      <c r="D14" s="856"/>
      <c r="E14" s="1719"/>
      <c r="F14" s="1719"/>
      <c r="G14" s="856"/>
      <c r="H14" s="856"/>
      <c r="I14" s="856"/>
      <c r="J14" s="856"/>
      <c r="K14" s="856"/>
      <c r="N14" s="860"/>
    </row>
    <row r="15" spans="1:14" ht="15" x14ac:dyDescent="0.2">
      <c r="A15" s="861" t="s">
        <v>156</v>
      </c>
      <c r="B15" s="862"/>
      <c r="C15" s="863" t="s">
        <v>149</v>
      </c>
      <c r="D15" s="856"/>
      <c r="E15" s="1719"/>
      <c r="F15" s="1719"/>
      <c r="G15" s="856"/>
      <c r="H15" s="856"/>
      <c r="I15" s="856"/>
      <c r="J15" s="856"/>
      <c r="K15" s="856"/>
      <c r="N15" s="860"/>
    </row>
    <row r="16" spans="1:14" ht="15" x14ac:dyDescent="0.2">
      <c r="A16" s="861" t="s">
        <v>157</v>
      </c>
      <c r="B16" s="862"/>
      <c r="C16" s="863" t="s">
        <v>146</v>
      </c>
      <c r="D16" s="856"/>
      <c r="E16" s="1719"/>
      <c r="F16" s="1719"/>
      <c r="G16" s="856"/>
      <c r="H16" s="856"/>
      <c r="I16" s="856"/>
      <c r="J16" s="856"/>
      <c r="K16" s="856"/>
      <c r="N16" s="860"/>
    </row>
    <row r="17" spans="1:14" ht="15" x14ac:dyDescent="0.2">
      <c r="A17" s="861" t="s">
        <v>158</v>
      </c>
      <c r="B17" s="862"/>
      <c r="C17" s="863" t="s">
        <v>146</v>
      </c>
      <c r="D17" s="856"/>
      <c r="E17" s="1719"/>
      <c r="F17" s="1719"/>
      <c r="G17" s="856"/>
      <c r="H17" s="856"/>
      <c r="I17" s="856"/>
      <c r="J17" s="856"/>
      <c r="K17" s="856"/>
      <c r="N17" s="860"/>
    </row>
    <row r="18" spans="1:14" ht="15" x14ac:dyDescent="0.2">
      <c r="A18" s="861" t="s">
        <v>159</v>
      </c>
      <c r="B18" s="862"/>
      <c r="C18" s="863" t="s">
        <v>146</v>
      </c>
      <c r="D18" s="856"/>
      <c r="E18" s="1719"/>
      <c r="F18" s="1719"/>
      <c r="G18" s="856"/>
      <c r="H18" s="856"/>
      <c r="I18" s="856"/>
      <c r="J18" s="856"/>
      <c r="K18" s="856"/>
      <c r="N18" s="860"/>
    </row>
    <row r="19" spans="1:14" ht="15" x14ac:dyDescent="0.2">
      <c r="A19" s="861" t="s">
        <v>160</v>
      </c>
      <c r="B19" s="862"/>
      <c r="C19" s="863" t="s">
        <v>146</v>
      </c>
      <c r="D19" s="856"/>
      <c r="E19" s="1719"/>
      <c r="F19" s="1719"/>
      <c r="G19" s="856"/>
      <c r="H19" s="856"/>
      <c r="I19" s="856"/>
      <c r="J19" s="856"/>
      <c r="K19" s="856"/>
      <c r="L19" s="856"/>
      <c r="M19" s="856"/>
      <c r="N19" s="860"/>
    </row>
    <row r="20" spans="1:14" ht="15" x14ac:dyDescent="0.2">
      <c r="A20" s="861" t="s">
        <v>161</v>
      </c>
      <c r="B20" s="862"/>
      <c r="C20" s="863" t="s">
        <v>146</v>
      </c>
      <c r="D20" s="856"/>
      <c r="E20" s="1719"/>
      <c r="F20" s="1719"/>
      <c r="G20" s="856"/>
      <c r="H20" s="856"/>
      <c r="I20" s="856"/>
      <c r="J20" s="856"/>
      <c r="K20" s="856"/>
      <c r="L20" s="856"/>
      <c r="M20" s="856"/>
      <c r="N20" s="860"/>
    </row>
    <row r="21" spans="1:14" ht="15" x14ac:dyDescent="0.2">
      <c r="A21" s="861" t="s">
        <v>162</v>
      </c>
      <c r="B21" s="862"/>
      <c r="C21" s="863" t="s">
        <v>146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60"/>
    </row>
    <row r="22" spans="1:14" ht="15" x14ac:dyDescent="0.2">
      <c r="A22" s="864" t="s">
        <v>163</v>
      </c>
      <c r="B22" s="865"/>
      <c r="C22" s="866" t="s">
        <v>146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60"/>
    </row>
    <row r="23" spans="1:14" ht="15.75" thickBot="1" x14ac:dyDescent="0.25">
      <c r="A23" s="867" t="s">
        <v>190</v>
      </c>
      <c r="B23" s="868"/>
      <c r="C23" s="869" t="s">
        <v>165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60"/>
    </row>
    <row r="25" spans="1:14" ht="13.5" thickBot="1" x14ac:dyDescent="0.25"/>
    <row r="26" spans="1:14" ht="15" x14ac:dyDescent="0.2">
      <c r="A26" s="870" t="s">
        <v>203</v>
      </c>
      <c r="B26" s="871" t="s">
        <v>204</v>
      </c>
      <c r="C26" s="1714" t="s">
        <v>88</v>
      </c>
      <c r="D26" s="1720" t="s">
        <v>89</v>
      </c>
      <c r="E26" s="1720" t="s">
        <v>90</v>
      </c>
      <c r="F26" s="1720" t="s">
        <v>26</v>
      </c>
      <c r="G26" s="1711" t="s">
        <v>94</v>
      </c>
      <c r="H26" s="1711" t="s">
        <v>95</v>
      </c>
      <c r="I26" s="1714" t="s">
        <v>97</v>
      </c>
    </row>
    <row r="27" spans="1:14" ht="15" x14ac:dyDescent="0.2">
      <c r="A27" s="872" t="s">
        <v>205</v>
      </c>
      <c r="B27" s="873" t="s">
        <v>206</v>
      </c>
      <c r="C27" s="1715"/>
      <c r="D27" s="1721"/>
      <c r="E27" s="1721"/>
      <c r="F27" s="1721"/>
      <c r="G27" s="1712"/>
      <c r="H27" s="1712"/>
      <c r="I27" s="1715"/>
    </row>
    <row r="28" spans="1:14" ht="15.75" thickBot="1" x14ac:dyDescent="0.25">
      <c r="A28" s="874" t="s">
        <v>207</v>
      </c>
      <c r="B28" s="875" t="s">
        <v>208</v>
      </c>
      <c r="C28" s="1716"/>
      <c r="D28" s="1722"/>
      <c r="E28" s="1722"/>
      <c r="F28" s="1722"/>
      <c r="G28" s="1713"/>
      <c r="H28" s="1713"/>
      <c r="I28" s="1716"/>
    </row>
    <row r="29" spans="1:14" ht="51.75" thickBot="1" x14ac:dyDescent="0.25">
      <c r="A29" s="876" t="s">
        <v>209</v>
      </c>
      <c r="B29" s="885" t="s">
        <v>220</v>
      </c>
      <c r="C29" s="877" t="s">
        <v>5</v>
      </c>
      <c r="D29" s="878">
        <v>1450</v>
      </c>
      <c r="E29" s="878">
        <v>2050</v>
      </c>
      <c r="F29" s="878">
        <v>2050</v>
      </c>
      <c r="G29" s="879">
        <v>42739</v>
      </c>
      <c r="H29" s="880" t="s">
        <v>221</v>
      </c>
      <c r="I29" s="877" t="s">
        <v>211</v>
      </c>
    </row>
    <row r="30" spans="1:14" ht="51.75" thickBot="1" x14ac:dyDescent="0.25">
      <c r="A30" s="881" t="s">
        <v>212</v>
      </c>
      <c r="B30" s="885" t="s">
        <v>220</v>
      </c>
      <c r="C30" s="877" t="s">
        <v>5</v>
      </c>
      <c r="D30" s="880">
        <v>920</v>
      </c>
      <c r="E30" s="880">
        <v>1690</v>
      </c>
      <c r="F30" s="880">
        <v>1690</v>
      </c>
      <c r="G30" s="879">
        <v>42739</v>
      </c>
      <c r="H30" s="880" t="s">
        <v>221</v>
      </c>
      <c r="I30" s="880" t="s">
        <v>213</v>
      </c>
    </row>
    <row r="31" spans="1:14" ht="51.75" thickBot="1" x14ac:dyDescent="0.25">
      <c r="A31" s="881" t="s">
        <v>214</v>
      </c>
      <c r="B31" s="885" t="s">
        <v>220</v>
      </c>
      <c r="C31" s="877" t="s">
        <v>5</v>
      </c>
      <c r="D31" s="880">
        <v>1100</v>
      </c>
      <c r="E31" s="880">
        <v>1700</v>
      </c>
      <c r="F31" s="880">
        <v>1700</v>
      </c>
      <c r="G31" s="879">
        <v>42739</v>
      </c>
      <c r="H31" s="880" t="s">
        <v>221</v>
      </c>
      <c r="I31" s="880" t="s">
        <v>213</v>
      </c>
    </row>
    <row r="32" spans="1:14" ht="51.75" thickBot="1" x14ac:dyDescent="0.25">
      <c r="A32" s="876" t="s">
        <v>215</v>
      </c>
      <c r="B32" s="885" t="s">
        <v>220</v>
      </c>
      <c r="C32" s="877" t="s">
        <v>5</v>
      </c>
      <c r="D32" s="880">
        <v>1400</v>
      </c>
      <c r="E32" s="880">
        <v>2050</v>
      </c>
      <c r="F32" s="880">
        <v>2050</v>
      </c>
      <c r="G32" s="879">
        <v>42739</v>
      </c>
      <c r="H32" s="880" t="s">
        <v>221</v>
      </c>
      <c r="I32" s="877" t="s">
        <v>216</v>
      </c>
    </row>
    <row r="33" spans="1:9" ht="51.75" thickBot="1" x14ac:dyDescent="0.25">
      <c r="A33" s="876" t="s">
        <v>11</v>
      </c>
      <c r="B33" s="885" t="s">
        <v>220</v>
      </c>
      <c r="C33" s="877" t="s">
        <v>5</v>
      </c>
      <c r="D33" s="878">
        <v>1000</v>
      </c>
      <c r="E33" s="878">
        <v>1600</v>
      </c>
      <c r="F33" s="878">
        <v>1600</v>
      </c>
      <c r="G33" s="879">
        <v>42739</v>
      </c>
      <c r="H33" s="880" t="s">
        <v>221</v>
      </c>
      <c r="I33" s="877" t="s">
        <v>217</v>
      </c>
    </row>
    <row r="34" spans="1:9" ht="51.75" thickBot="1" x14ac:dyDescent="0.25">
      <c r="A34" s="876" t="s">
        <v>9</v>
      </c>
      <c r="B34" s="885" t="s">
        <v>220</v>
      </c>
      <c r="C34" s="877" t="s">
        <v>5</v>
      </c>
      <c r="D34" s="878">
        <v>950</v>
      </c>
      <c r="E34" s="878">
        <v>1200</v>
      </c>
      <c r="F34" s="878">
        <v>1200</v>
      </c>
      <c r="G34" s="879">
        <v>42739</v>
      </c>
      <c r="H34" s="880" t="s">
        <v>221</v>
      </c>
      <c r="I34" s="877" t="s">
        <v>217</v>
      </c>
    </row>
    <row r="35" spans="1:9" ht="56.25" customHeight="1" thickBot="1" x14ac:dyDescent="0.25">
      <c r="A35" s="876" t="s">
        <v>218</v>
      </c>
      <c r="B35" s="885" t="s">
        <v>220</v>
      </c>
      <c r="C35" s="877" t="s">
        <v>5</v>
      </c>
      <c r="D35" s="878">
        <v>1000</v>
      </c>
      <c r="E35" s="878">
        <v>1600</v>
      </c>
      <c r="F35" s="878">
        <v>1600</v>
      </c>
      <c r="G35" s="879">
        <v>42739</v>
      </c>
      <c r="H35" s="880" t="s">
        <v>221</v>
      </c>
      <c r="I35" s="882" t="s">
        <v>219</v>
      </c>
    </row>
  </sheetData>
  <mergeCells count="10">
    <mergeCell ref="G26:G28"/>
    <mergeCell ref="H26:H28"/>
    <mergeCell ref="I26:I28"/>
    <mergeCell ref="B3:C3"/>
    <mergeCell ref="A5:C5"/>
    <mergeCell ref="E12:F20"/>
    <mergeCell ref="C26:C28"/>
    <mergeCell ref="D26:D28"/>
    <mergeCell ref="E26:E28"/>
    <mergeCell ref="F26:F2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36"/>
  <sheetViews>
    <sheetView workbookViewId="0">
      <selection activeCell="E11" sqref="E11"/>
    </sheetView>
  </sheetViews>
  <sheetFormatPr baseColWidth="10" defaultColWidth="22.85546875" defaultRowHeight="12.75" x14ac:dyDescent="0.2"/>
  <cols>
    <col min="1" max="1" width="22.85546875" style="844"/>
    <col min="2" max="2" width="28.85546875" style="844" customWidth="1"/>
    <col min="3" max="16384" width="22.85546875" style="844"/>
  </cols>
  <sheetData>
    <row r="1" spans="1:14" ht="30" x14ac:dyDescent="0.2">
      <c r="A1" s="839" t="s">
        <v>141</v>
      </c>
      <c r="B1" s="840"/>
      <c r="C1" s="840"/>
      <c r="D1" s="840"/>
      <c r="E1" s="840"/>
      <c r="F1" s="840"/>
      <c r="G1" s="840"/>
      <c r="H1" s="841"/>
      <c r="I1" s="842"/>
      <c r="J1" s="843"/>
      <c r="K1" s="843"/>
      <c r="L1" s="843"/>
      <c r="M1" s="843"/>
      <c r="N1" s="843"/>
    </row>
    <row r="2" spans="1:14" ht="15" x14ac:dyDescent="0.2">
      <c r="A2" s="845"/>
      <c r="B2" s="884"/>
      <c r="C2" s="847"/>
      <c r="D2" s="848"/>
      <c r="E2" s="848"/>
      <c r="F2" s="849"/>
      <c r="G2" s="849"/>
      <c r="H2" s="848"/>
      <c r="I2" s="850"/>
      <c r="J2" s="843"/>
      <c r="K2" s="843"/>
      <c r="L2" s="843"/>
      <c r="M2" s="843"/>
      <c r="N2" s="843"/>
    </row>
    <row r="3" spans="1:14" ht="15" x14ac:dyDescent="0.2">
      <c r="A3" s="851"/>
      <c r="B3" s="1717"/>
      <c r="C3" s="1717"/>
      <c r="D3" s="848"/>
      <c r="E3" s="848"/>
      <c r="F3" s="849"/>
      <c r="G3" s="849"/>
      <c r="H3" s="852"/>
      <c r="I3" s="852"/>
      <c r="J3" s="843"/>
      <c r="K3" s="843"/>
      <c r="L3" s="843"/>
      <c r="M3" s="843"/>
      <c r="N3" s="843"/>
    </row>
    <row r="4" spans="1:14" ht="15" x14ac:dyDescent="0.2">
      <c r="A4" s="853"/>
      <c r="B4" s="854"/>
      <c r="C4" s="855"/>
      <c r="D4" s="843"/>
      <c r="E4" s="843"/>
      <c r="F4" s="849"/>
      <c r="G4" s="849"/>
      <c r="H4" s="852"/>
      <c r="I4" s="852"/>
      <c r="J4" s="843"/>
      <c r="K4" s="843"/>
      <c r="N4" s="843"/>
    </row>
    <row r="5" spans="1:14" ht="18.75" thickBot="1" x14ac:dyDescent="0.25">
      <c r="A5" s="1718" t="s">
        <v>144</v>
      </c>
      <c r="B5" s="1718"/>
      <c r="C5" s="1718"/>
      <c r="D5" s="856"/>
      <c r="E5" s="856"/>
      <c r="F5" s="856"/>
      <c r="G5" s="856"/>
      <c r="H5" s="856"/>
      <c r="I5" s="856"/>
      <c r="J5" s="856"/>
      <c r="K5" s="856"/>
      <c r="N5" s="848"/>
    </row>
    <row r="6" spans="1:14" ht="15" x14ac:dyDescent="0.2">
      <c r="A6" s="857" t="s">
        <v>145</v>
      </c>
      <c r="B6" s="858"/>
      <c r="C6" s="859" t="s">
        <v>146</v>
      </c>
      <c r="D6" s="856"/>
      <c r="E6" s="883"/>
      <c r="F6" s="883"/>
      <c r="G6" s="856"/>
      <c r="H6" s="856"/>
      <c r="I6" s="856"/>
      <c r="J6" s="856"/>
      <c r="K6" s="856"/>
      <c r="N6" s="860"/>
    </row>
    <row r="7" spans="1:14" ht="15" x14ac:dyDescent="0.2">
      <c r="A7" s="861" t="s">
        <v>147</v>
      </c>
      <c r="B7" s="862"/>
      <c r="C7" s="863" t="s">
        <v>146</v>
      </c>
      <c r="D7" s="856"/>
      <c r="E7" s="856"/>
      <c r="F7" s="856"/>
      <c r="G7" s="856"/>
      <c r="H7" s="856"/>
      <c r="I7" s="856"/>
      <c r="J7" s="856"/>
      <c r="K7" s="856"/>
      <c r="N7" s="860"/>
    </row>
    <row r="8" spans="1:14" ht="15" x14ac:dyDescent="0.2">
      <c r="A8" s="861" t="s">
        <v>148</v>
      </c>
      <c r="B8" s="862"/>
      <c r="C8" s="863" t="s">
        <v>149</v>
      </c>
      <c r="D8" s="856"/>
      <c r="E8" s="856"/>
      <c r="F8" s="856"/>
      <c r="G8" s="856"/>
      <c r="H8" s="856"/>
      <c r="I8" s="856"/>
      <c r="J8" s="856"/>
      <c r="K8" s="856"/>
      <c r="N8" s="860"/>
    </row>
    <row r="9" spans="1:14" ht="15" x14ac:dyDescent="0.2">
      <c r="A9" s="861" t="s">
        <v>150</v>
      </c>
      <c r="B9" s="862"/>
      <c r="C9" s="863" t="s">
        <v>149</v>
      </c>
      <c r="D9" s="856"/>
      <c r="E9" s="856"/>
      <c r="F9" s="856"/>
      <c r="G9" s="856"/>
      <c r="H9" s="856"/>
      <c r="I9" s="856"/>
      <c r="J9" s="856"/>
      <c r="K9" s="856"/>
      <c r="N9" s="860"/>
    </row>
    <row r="10" spans="1:14" ht="15" x14ac:dyDescent="0.2">
      <c r="A10" s="861" t="s">
        <v>151</v>
      </c>
      <c r="B10" s="862"/>
      <c r="C10" s="863" t="s">
        <v>149</v>
      </c>
      <c r="D10" s="856"/>
      <c r="E10" s="856"/>
      <c r="F10" s="856"/>
      <c r="G10" s="856"/>
      <c r="H10" s="856"/>
      <c r="I10" s="856"/>
      <c r="J10" s="856"/>
      <c r="K10" s="856"/>
      <c r="N10" s="860"/>
    </row>
    <row r="11" spans="1:14" ht="15.75" x14ac:dyDescent="0.2">
      <c r="A11" s="861" t="s">
        <v>152</v>
      </c>
      <c r="B11" s="862"/>
      <c r="C11" s="863" t="s">
        <v>149</v>
      </c>
      <c r="D11" s="856"/>
      <c r="E11" s="764" t="s">
        <v>196</v>
      </c>
      <c r="F11" s="765"/>
      <c r="G11" s="766"/>
      <c r="H11" s="856"/>
      <c r="I11" s="856"/>
      <c r="J11" s="856"/>
      <c r="K11" s="856"/>
      <c r="N11" s="860"/>
    </row>
    <row r="12" spans="1:14" ht="15" x14ac:dyDescent="0.2">
      <c r="A12" s="861" t="s">
        <v>153</v>
      </c>
      <c r="B12" s="862"/>
      <c r="C12" s="863" t="s">
        <v>149</v>
      </c>
      <c r="D12" s="856"/>
      <c r="E12" s="1719"/>
      <c r="F12" s="1719"/>
      <c r="G12" s="856"/>
      <c r="H12" s="856"/>
      <c r="I12" s="856"/>
      <c r="J12" s="856"/>
      <c r="K12" s="856"/>
      <c r="N12" s="860"/>
    </row>
    <row r="13" spans="1:14" ht="15" x14ac:dyDescent="0.2">
      <c r="A13" s="861" t="s">
        <v>154</v>
      </c>
      <c r="B13" s="862"/>
      <c r="C13" s="863" t="s">
        <v>149</v>
      </c>
      <c r="D13" s="856"/>
      <c r="E13" s="1719"/>
      <c r="F13" s="1719"/>
      <c r="G13" s="856"/>
      <c r="H13" s="856"/>
      <c r="I13" s="856"/>
      <c r="J13" s="856"/>
      <c r="K13" s="856"/>
      <c r="N13" s="860"/>
    </row>
    <row r="14" spans="1:14" ht="15" x14ac:dyDescent="0.2">
      <c r="A14" s="861" t="s">
        <v>155</v>
      </c>
      <c r="B14" s="862"/>
      <c r="C14" s="863" t="s">
        <v>149</v>
      </c>
      <c r="D14" s="856"/>
      <c r="E14" s="1719"/>
      <c r="F14" s="1719"/>
      <c r="G14" s="856"/>
      <c r="H14" s="856"/>
      <c r="I14" s="856"/>
      <c r="J14" s="856"/>
      <c r="K14" s="856"/>
      <c r="N14" s="860"/>
    </row>
    <row r="15" spans="1:14" ht="15" x14ac:dyDescent="0.2">
      <c r="A15" s="861" t="s">
        <v>156</v>
      </c>
      <c r="B15" s="862"/>
      <c r="C15" s="863" t="s">
        <v>149</v>
      </c>
      <c r="D15" s="856"/>
      <c r="E15" s="1719"/>
      <c r="F15" s="1719"/>
      <c r="G15" s="856"/>
      <c r="H15" s="856"/>
      <c r="I15" s="856"/>
      <c r="J15" s="856"/>
      <c r="K15" s="856"/>
      <c r="N15" s="860"/>
    </row>
    <row r="16" spans="1:14" ht="15" x14ac:dyDescent="0.2">
      <c r="A16" s="861" t="s">
        <v>157</v>
      </c>
      <c r="B16" s="862"/>
      <c r="C16" s="863" t="s">
        <v>146</v>
      </c>
      <c r="D16" s="856"/>
      <c r="E16" s="1719"/>
      <c r="F16" s="1719"/>
      <c r="G16" s="856"/>
      <c r="H16" s="856"/>
      <c r="I16" s="856"/>
      <c r="J16" s="856"/>
      <c r="K16" s="856"/>
      <c r="N16" s="860"/>
    </row>
    <row r="17" spans="1:14" ht="15" x14ac:dyDescent="0.2">
      <c r="A17" s="861" t="s">
        <v>158</v>
      </c>
      <c r="B17" s="862"/>
      <c r="C17" s="863" t="s">
        <v>146</v>
      </c>
      <c r="D17" s="856"/>
      <c r="E17" s="1719"/>
      <c r="F17" s="1719"/>
      <c r="G17" s="856"/>
      <c r="H17" s="856"/>
      <c r="I17" s="856"/>
      <c r="J17" s="856"/>
      <c r="K17" s="856"/>
      <c r="N17" s="860"/>
    </row>
    <row r="18" spans="1:14" ht="15" x14ac:dyDescent="0.2">
      <c r="A18" s="861" t="s">
        <v>159</v>
      </c>
      <c r="B18" s="862"/>
      <c r="C18" s="863" t="s">
        <v>146</v>
      </c>
      <c r="D18" s="856"/>
      <c r="E18" s="1719"/>
      <c r="F18" s="1719"/>
      <c r="G18" s="856"/>
      <c r="H18" s="856"/>
      <c r="I18" s="856"/>
      <c r="J18" s="856"/>
      <c r="K18" s="856"/>
      <c r="N18" s="860"/>
    </row>
    <row r="19" spans="1:14" ht="15" x14ac:dyDescent="0.2">
      <c r="A19" s="861" t="s">
        <v>160</v>
      </c>
      <c r="B19" s="862"/>
      <c r="C19" s="863" t="s">
        <v>146</v>
      </c>
      <c r="D19" s="856"/>
      <c r="E19" s="1719"/>
      <c r="F19" s="1719"/>
      <c r="G19" s="856"/>
      <c r="H19" s="856"/>
      <c r="I19" s="856"/>
      <c r="J19" s="856"/>
      <c r="K19" s="856"/>
      <c r="L19" s="856"/>
      <c r="M19" s="856"/>
      <c r="N19" s="860"/>
    </row>
    <row r="20" spans="1:14" ht="15" x14ac:dyDescent="0.2">
      <c r="A20" s="861" t="s">
        <v>161</v>
      </c>
      <c r="B20" s="862"/>
      <c r="C20" s="863" t="s">
        <v>146</v>
      </c>
      <c r="D20" s="856"/>
      <c r="E20" s="1719"/>
      <c r="F20" s="1719"/>
      <c r="G20" s="856"/>
      <c r="H20" s="856"/>
      <c r="I20" s="856"/>
      <c r="J20" s="856"/>
      <c r="K20" s="856"/>
      <c r="L20" s="856"/>
      <c r="M20" s="856"/>
      <c r="N20" s="860"/>
    </row>
    <row r="21" spans="1:14" ht="15" x14ac:dyDescent="0.2">
      <c r="A21" s="861" t="s">
        <v>162</v>
      </c>
      <c r="B21" s="862"/>
      <c r="C21" s="863" t="s">
        <v>146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60"/>
    </row>
    <row r="22" spans="1:14" ht="15" x14ac:dyDescent="0.2">
      <c r="A22" s="900" t="s">
        <v>224</v>
      </c>
      <c r="B22" s="901"/>
      <c r="C22" s="902" t="s">
        <v>225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60"/>
    </row>
    <row r="23" spans="1:14" ht="15" x14ac:dyDescent="0.2">
      <c r="A23" s="864" t="s">
        <v>163</v>
      </c>
      <c r="B23" s="865"/>
      <c r="C23" s="866" t="s">
        <v>146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60"/>
    </row>
    <row r="24" spans="1:14" ht="15.75" thickBot="1" x14ac:dyDescent="0.25">
      <c r="A24" s="867" t="s">
        <v>190</v>
      </c>
      <c r="B24" s="868"/>
      <c r="C24" s="869" t="s">
        <v>165</v>
      </c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60"/>
    </row>
    <row r="26" spans="1:14" ht="13.5" thickBot="1" x14ac:dyDescent="0.25"/>
    <row r="27" spans="1:14" ht="15" x14ac:dyDescent="0.2">
      <c r="A27" s="886" t="s">
        <v>203</v>
      </c>
      <c r="B27" s="887" t="s">
        <v>204</v>
      </c>
      <c r="C27" s="1726" t="s">
        <v>88</v>
      </c>
      <c r="D27" s="1729" t="s">
        <v>89</v>
      </c>
      <c r="E27" s="1729" t="s">
        <v>90</v>
      </c>
      <c r="F27" s="1729" t="s">
        <v>26</v>
      </c>
      <c r="G27" s="1723" t="s">
        <v>94</v>
      </c>
      <c r="H27" s="1723" t="s">
        <v>95</v>
      </c>
      <c r="I27" s="1726" t="s">
        <v>97</v>
      </c>
    </row>
    <row r="28" spans="1:14" ht="15" x14ac:dyDescent="0.2">
      <c r="A28" s="888" t="s">
        <v>205</v>
      </c>
      <c r="B28" s="889" t="s">
        <v>206</v>
      </c>
      <c r="C28" s="1727"/>
      <c r="D28" s="1730"/>
      <c r="E28" s="1730"/>
      <c r="F28" s="1730"/>
      <c r="G28" s="1724"/>
      <c r="H28" s="1724"/>
      <c r="I28" s="1727"/>
    </row>
    <row r="29" spans="1:14" ht="15.75" thickBot="1" x14ac:dyDescent="0.25">
      <c r="A29" s="890" t="s">
        <v>207</v>
      </c>
      <c r="B29" s="891" t="s">
        <v>208</v>
      </c>
      <c r="C29" s="1728"/>
      <c r="D29" s="1731"/>
      <c r="E29" s="1731"/>
      <c r="F29" s="1731"/>
      <c r="G29" s="1725"/>
      <c r="H29" s="1725"/>
      <c r="I29" s="1728"/>
    </row>
    <row r="30" spans="1:14" ht="51.75" thickBot="1" x14ac:dyDescent="0.25">
      <c r="A30" s="892" t="s">
        <v>209</v>
      </c>
      <c r="B30" s="893" t="s">
        <v>222</v>
      </c>
      <c r="C30" s="894" t="s">
        <v>5</v>
      </c>
      <c r="D30" s="895">
        <v>1250</v>
      </c>
      <c r="E30" s="895">
        <v>1800</v>
      </c>
      <c r="F30" s="895">
        <v>1800</v>
      </c>
      <c r="G30" s="896" t="s">
        <v>223</v>
      </c>
      <c r="H30" s="895" t="s">
        <v>210</v>
      </c>
      <c r="I30" s="894" t="s">
        <v>211</v>
      </c>
    </row>
    <row r="31" spans="1:14" ht="51.75" thickBot="1" x14ac:dyDescent="0.25">
      <c r="A31" s="897" t="s">
        <v>212</v>
      </c>
      <c r="B31" s="893" t="s">
        <v>222</v>
      </c>
      <c r="C31" s="894" t="s">
        <v>5</v>
      </c>
      <c r="D31" s="895">
        <v>820</v>
      </c>
      <c r="E31" s="895">
        <v>1440</v>
      </c>
      <c r="F31" s="895">
        <v>1440</v>
      </c>
      <c r="G31" s="896" t="s">
        <v>223</v>
      </c>
      <c r="H31" s="895" t="s">
        <v>210</v>
      </c>
      <c r="I31" s="898" t="s">
        <v>213</v>
      </c>
    </row>
    <row r="32" spans="1:14" ht="51.75" thickBot="1" x14ac:dyDescent="0.25">
      <c r="A32" s="897" t="s">
        <v>214</v>
      </c>
      <c r="B32" s="893" t="s">
        <v>222</v>
      </c>
      <c r="C32" s="894" t="s">
        <v>5</v>
      </c>
      <c r="D32" s="898">
        <v>1100</v>
      </c>
      <c r="E32" s="898">
        <v>1700</v>
      </c>
      <c r="F32" s="898">
        <v>1700</v>
      </c>
      <c r="G32" s="896" t="s">
        <v>223</v>
      </c>
      <c r="H32" s="895" t="s">
        <v>210</v>
      </c>
      <c r="I32" s="898" t="s">
        <v>213</v>
      </c>
    </row>
    <row r="33" spans="1:9" ht="51.75" thickBot="1" x14ac:dyDescent="0.25">
      <c r="A33" s="892" t="s">
        <v>215</v>
      </c>
      <c r="B33" s="893" t="s">
        <v>222</v>
      </c>
      <c r="C33" s="894" t="s">
        <v>5</v>
      </c>
      <c r="D33" s="898">
        <v>1400</v>
      </c>
      <c r="E33" s="898">
        <v>2050</v>
      </c>
      <c r="F33" s="898">
        <v>2050</v>
      </c>
      <c r="G33" s="896" t="s">
        <v>223</v>
      </c>
      <c r="H33" s="895" t="s">
        <v>210</v>
      </c>
      <c r="I33" s="894" t="s">
        <v>216</v>
      </c>
    </row>
    <row r="34" spans="1:9" ht="51.75" thickBot="1" x14ac:dyDescent="0.25">
      <c r="A34" s="892" t="s">
        <v>11</v>
      </c>
      <c r="B34" s="893" t="s">
        <v>222</v>
      </c>
      <c r="C34" s="894" t="s">
        <v>5</v>
      </c>
      <c r="D34" s="898">
        <v>1000</v>
      </c>
      <c r="E34" s="898">
        <v>1600</v>
      </c>
      <c r="F34" s="898">
        <v>1600</v>
      </c>
      <c r="G34" s="896" t="s">
        <v>223</v>
      </c>
      <c r="H34" s="895" t="s">
        <v>210</v>
      </c>
      <c r="I34" s="894" t="s">
        <v>217</v>
      </c>
    </row>
    <row r="35" spans="1:9" ht="51.75" thickBot="1" x14ac:dyDescent="0.25">
      <c r="A35" s="892" t="s">
        <v>9</v>
      </c>
      <c r="B35" s="893" t="s">
        <v>222</v>
      </c>
      <c r="C35" s="894" t="s">
        <v>5</v>
      </c>
      <c r="D35" s="898">
        <v>950</v>
      </c>
      <c r="E35" s="898">
        <v>1200</v>
      </c>
      <c r="F35" s="898">
        <v>1200</v>
      </c>
      <c r="G35" s="896" t="s">
        <v>223</v>
      </c>
      <c r="H35" s="895" t="s">
        <v>210</v>
      </c>
      <c r="I35" s="894" t="s">
        <v>217</v>
      </c>
    </row>
    <row r="36" spans="1:9" ht="56.25" customHeight="1" thickBot="1" x14ac:dyDescent="0.25">
      <c r="A36" s="892" t="s">
        <v>218</v>
      </c>
      <c r="B36" s="893" t="s">
        <v>222</v>
      </c>
      <c r="C36" s="894" t="s">
        <v>5</v>
      </c>
      <c r="D36" s="898">
        <v>1000</v>
      </c>
      <c r="E36" s="898">
        <v>1600</v>
      </c>
      <c r="F36" s="898">
        <v>1600</v>
      </c>
      <c r="G36" s="896" t="s">
        <v>223</v>
      </c>
      <c r="H36" s="895" t="s">
        <v>210</v>
      </c>
      <c r="I36" s="899" t="s">
        <v>219</v>
      </c>
    </row>
  </sheetData>
  <mergeCells count="10">
    <mergeCell ref="G27:G29"/>
    <mergeCell ref="H27:H29"/>
    <mergeCell ref="I27:I29"/>
    <mergeCell ref="B3:C3"/>
    <mergeCell ref="A5:C5"/>
    <mergeCell ref="E12:F20"/>
    <mergeCell ref="C27:C29"/>
    <mergeCell ref="D27:D29"/>
    <mergeCell ref="E27:E29"/>
    <mergeCell ref="F27:F29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35"/>
  <sheetViews>
    <sheetView topLeftCell="A10" workbookViewId="0">
      <selection activeCell="I29" sqref="I29:I35"/>
    </sheetView>
  </sheetViews>
  <sheetFormatPr baseColWidth="10" defaultColWidth="9.140625" defaultRowHeight="12.75" x14ac:dyDescent="0.2"/>
  <cols>
    <col min="1" max="1" width="25.28515625" style="936" customWidth="1"/>
    <col min="2" max="2" width="37.28515625" style="936" customWidth="1"/>
    <col min="3" max="3" width="17.42578125" style="936" customWidth="1"/>
    <col min="4" max="5" width="13.140625" style="936" customWidth="1"/>
    <col min="6" max="6" width="18.42578125" style="936" customWidth="1"/>
    <col min="7" max="7" width="17.5703125" style="936" customWidth="1"/>
    <col min="8" max="8" width="20.5703125" style="936" customWidth="1"/>
    <col min="9" max="9" width="56.28515625" style="936" customWidth="1"/>
    <col min="10" max="256" width="9.140625" style="936"/>
    <col min="257" max="257" width="25.28515625" style="936" customWidth="1"/>
    <col min="258" max="258" width="37.28515625" style="936" customWidth="1"/>
    <col min="259" max="259" width="17.42578125" style="936" customWidth="1"/>
    <col min="260" max="261" width="13.140625" style="936" customWidth="1"/>
    <col min="262" max="262" width="18.42578125" style="936" customWidth="1"/>
    <col min="263" max="263" width="17.5703125" style="936" customWidth="1"/>
    <col min="264" max="264" width="20.5703125" style="936" customWidth="1"/>
    <col min="265" max="265" width="56.28515625" style="936" customWidth="1"/>
    <col min="266" max="512" width="9.140625" style="936"/>
    <col min="513" max="513" width="25.28515625" style="936" customWidth="1"/>
    <col min="514" max="514" width="37.28515625" style="936" customWidth="1"/>
    <col min="515" max="515" width="17.42578125" style="936" customWidth="1"/>
    <col min="516" max="517" width="13.140625" style="936" customWidth="1"/>
    <col min="518" max="518" width="18.42578125" style="936" customWidth="1"/>
    <col min="519" max="519" width="17.5703125" style="936" customWidth="1"/>
    <col min="520" max="520" width="20.5703125" style="936" customWidth="1"/>
    <col min="521" max="521" width="56.28515625" style="936" customWidth="1"/>
    <col min="522" max="768" width="9.140625" style="936"/>
    <col min="769" max="769" width="25.28515625" style="936" customWidth="1"/>
    <col min="770" max="770" width="37.28515625" style="936" customWidth="1"/>
    <col min="771" max="771" width="17.42578125" style="936" customWidth="1"/>
    <col min="772" max="773" width="13.140625" style="936" customWidth="1"/>
    <col min="774" max="774" width="18.42578125" style="936" customWidth="1"/>
    <col min="775" max="775" width="17.5703125" style="936" customWidth="1"/>
    <col min="776" max="776" width="20.5703125" style="936" customWidth="1"/>
    <col min="777" max="777" width="56.28515625" style="936" customWidth="1"/>
    <col min="778" max="1024" width="9.140625" style="936"/>
    <col min="1025" max="1025" width="25.28515625" style="936" customWidth="1"/>
    <col min="1026" max="1026" width="37.28515625" style="936" customWidth="1"/>
    <col min="1027" max="1027" width="17.42578125" style="936" customWidth="1"/>
    <col min="1028" max="1029" width="13.140625" style="936" customWidth="1"/>
    <col min="1030" max="1030" width="18.42578125" style="936" customWidth="1"/>
    <col min="1031" max="1031" width="17.5703125" style="936" customWidth="1"/>
    <col min="1032" max="1032" width="20.5703125" style="936" customWidth="1"/>
    <col min="1033" max="1033" width="56.28515625" style="936" customWidth="1"/>
    <col min="1034" max="1280" width="9.140625" style="936"/>
    <col min="1281" max="1281" width="25.28515625" style="936" customWidth="1"/>
    <col min="1282" max="1282" width="37.28515625" style="936" customWidth="1"/>
    <col min="1283" max="1283" width="17.42578125" style="936" customWidth="1"/>
    <col min="1284" max="1285" width="13.140625" style="936" customWidth="1"/>
    <col min="1286" max="1286" width="18.42578125" style="936" customWidth="1"/>
    <col min="1287" max="1287" width="17.5703125" style="936" customWidth="1"/>
    <col min="1288" max="1288" width="20.5703125" style="936" customWidth="1"/>
    <col min="1289" max="1289" width="56.28515625" style="936" customWidth="1"/>
    <col min="1290" max="1536" width="9.140625" style="936"/>
    <col min="1537" max="1537" width="25.28515625" style="936" customWidth="1"/>
    <col min="1538" max="1538" width="37.28515625" style="936" customWidth="1"/>
    <col min="1539" max="1539" width="17.42578125" style="936" customWidth="1"/>
    <col min="1540" max="1541" width="13.140625" style="936" customWidth="1"/>
    <col min="1542" max="1542" width="18.42578125" style="936" customWidth="1"/>
    <col min="1543" max="1543" width="17.5703125" style="936" customWidth="1"/>
    <col min="1544" max="1544" width="20.5703125" style="936" customWidth="1"/>
    <col min="1545" max="1545" width="56.28515625" style="936" customWidth="1"/>
    <col min="1546" max="1792" width="9.140625" style="936"/>
    <col min="1793" max="1793" width="25.28515625" style="936" customWidth="1"/>
    <col min="1794" max="1794" width="37.28515625" style="936" customWidth="1"/>
    <col min="1795" max="1795" width="17.42578125" style="936" customWidth="1"/>
    <col min="1796" max="1797" width="13.140625" style="936" customWidth="1"/>
    <col min="1798" max="1798" width="18.42578125" style="936" customWidth="1"/>
    <col min="1799" max="1799" width="17.5703125" style="936" customWidth="1"/>
    <col min="1800" max="1800" width="20.5703125" style="936" customWidth="1"/>
    <col min="1801" max="1801" width="56.28515625" style="936" customWidth="1"/>
    <col min="1802" max="2048" width="9.140625" style="936"/>
    <col min="2049" max="2049" width="25.28515625" style="936" customWidth="1"/>
    <col min="2050" max="2050" width="37.28515625" style="936" customWidth="1"/>
    <col min="2051" max="2051" width="17.42578125" style="936" customWidth="1"/>
    <col min="2052" max="2053" width="13.140625" style="936" customWidth="1"/>
    <col min="2054" max="2054" width="18.42578125" style="936" customWidth="1"/>
    <col min="2055" max="2055" width="17.5703125" style="936" customWidth="1"/>
    <col min="2056" max="2056" width="20.5703125" style="936" customWidth="1"/>
    <col min="2057" max="2057" width="56.28515625" style="936" customWidth="1"/>
    <col min="2058" max="2304" width="9.140625" style="936"/>
    <col min="2305" max="2305" width="25.28515625" style="936" customWidth="1"/>
    <col min="2306" max="2306" width="37.28515625" style="936" customWidth="1"/>
    <col min="2307" max="2307" width="17.42578125" style="936" customWidth="1"/>
    <col min="2308" max="2309" width="13.140625" style="936" customWidth="1"/>
    <col min="2310" max="2310" width="18.42578125" style="936" customWidth="1"/>
    <col min="2311" max="2311" width="17.5703125" style="936" customWidth="1"/>
    <col min="2312" max="2312" width="20.5703125" style="936" customWidth="1"/>
    <col min="2313" max="2313" width="56.28515625" style="936" customWidth="1"/>
    <col min="2314" max="2560" width="9.140625" style="936"/>
    <col min="2561" max="2561" width="25.28515625" style="936" customWidth="1"/>
    <col min="2562" max="2562" width="37.28515625" style="936" customWidth="1"/>
    <col min="2563" max="2563" width="17.42578125" style="936" customWidth="1"/>
    <col min="2564" max="2565" width="13.140625" style="936" customWidth="1"/>
    <col min="2566" max="2566" width="18.42578125" style="936" customWidth="1"/>
    <col min="2567" max="2567" width="17.5703125" style="936" customWidth="1"/>
    <col min="2568" max="2568" width="20.5703125" style="936" customWidth="1"/>
    <col min="2569" max="2569" width="56.28515625" style="936" customWidth="1"/>
    <col min="2570" max="2816" width="9.140625" style="936"/>
    <col min="2817" max="2817" width="25.28515625" style="936" customWidth="1"/>
    <col min="2818" max="2818" width="37.28515625" style="936" customWidth="1"/>
    <col min="2819" max="2819" width="17.42578125" style="936" customWidth="1"/>
    <col min="2820" max="2821" width="13.140625" style="936" customWidth="1"/>
    <col min="2822" max="2822" width="18.42578125" style="936" customWidth="1"/>
    <col min="2823" max="2823" width="17.5703125" style="936" customWidth="1"/>
    <col min="2824" max="2824" width="20.5703125" style="936" customWidth="1"/>
    <col min="2825" max="2825" width="56.28515625" style="936" customWidth="1"/>
    <col min="2826" max="3072" width="9.140625" style="936"/>
    <col min="3073" max="3073" width="25.28515625" style="936" customWidth="1"/>
    <col min="3074" max="3074" width="37.28515625" style="936" customWidth="1"/>
    <col min="3075" max="3075" width="17.42578125" style="936" customWidth="1"/>
    <col min="3076" max="3077" width="13.140625" style="936" customWidth="1"/>
    <col min="3078" max="3078" width="18.42578125" style="936" customWidth="1"/>
    <col min="3079" max="3079" width="17.5703125" style="936" customWidth="1"/>
    <col min="3080" max="3080" width="20.5703125" style="936" customWidth="1"/>
    <col min="3081" max="3081" width="56.28515625" style="936" customWidth="1"/>
    <col min="3082" max="3328" width="9.140625" style="936"/>
    <col min="3329" max="3329" width="25.28515625" style="936" customWidth="1"/>
    <col min="3330" max="3330" width="37.28515625" style="936" customWidth="1"/>
    <col min="3331" max="3331" width="17.42578125" style="936" customWidth="1"/>
    <col min="3332" max="3333" width="13.140625" style="936" customWidth="1"/>
    <col min="3334" max="3334" width="18.42578125" style="936" customWidth="1"/>
    <col min="3335" max="3335" width="17.5703125" style="936" customWidth="1"/>
    <col min="3336" max="3336" width="20.5703125" style="936" customWidth="1"/>
    <col min="3337" max="3337" width="56.28515625" style="936" customWidth="1"/>
    <col min="3338" max="3584" width="9.140625" style="936"/>
    <col min="3585" max="3585" width="25.28515625" style="936" customWidth="1"/>
    <col min="3586" max="3586" width="37.28515625" style="936" customWidth="1"/>
    <col min="3587" max="3587" width="17.42578125" style="936" customWidth="1"/>
    <col min="3588" max="3589" width="13.140625" style="936" customWidth="1"/>
    <col min="3590" max="3590" width="18.42578125" style="936" customWidth="1"/>
    <col min="3591" max="3591" width="17.5703125" style="936" customWidth="1"/>
    <col min="3592" max="3592" width="20.5703125" style="936" customWidth="1"/>
    <col min="3593" max="3593" width="56.28515625" style="936" customWidth="1"/>
    <col min="3594" max="3840" width="9.140625" style="936"/>
    <col min="3841" max="3841" width="25.28515625" style="936" customWidth="1"/>
    <col min="3842" max="3842" width="37.28515625" style="936" customWidth="1"/>
    <col min="3843" max="3843" width="17.42578125" style="936" customWidth="1"/>
    <col min="3844" max="3845" width="13.140625" style="936" customWidth="1"/>
    <col min="3846" max="3846" width="18.42578125" style="936" customWidth="1"/>
    <col min="3847" max="3847" width="17.5703125" style="936" customWidth="1"/>
    <col min="3848" max="3848" width="20.5703125" style="936" customWidth="1"/>
    <col min="3849" max="3849" width="56.28515625" style="936" customWidth="1"/>
    <col min="3850" max="4096" width="9.140625" style="936"/>
    <col min="4097" max="4097" width="25.28515625" style="936" customWidth="1"/>
    <col min="4098" max="4098" width="37.28515625" style="936" customWidth="1"/>
    <col min="4099" max="4099" width="17.42578125" style="936" customWidth="1"/>
    <col min="4100" max="4101" width="13.140625" style="936" customWidth="1"/>
    <col min="4102" max="4102" width="18.42578125" style="936" customWidth="1"/>
    <col min="4103" max="4103" width="17.5703125" style="936" customWidth="1"/>
    <col min="4104" max="4104" width="20.5703125" style="936" customWidth="1"/>
    <col min="4105" max="4105" width="56.28515625" style="936" customWidth="1"/>
    <col min="4106" max="4352" width="9.140625" style="936"/>
    <col min="4353" max="4353" width="25.28515625" style="936" customWidth="1"/>
    <col min="4354" max="4354" width="37.28515625" style="936" customWidth="1"/>
    <col min="4355" max="4355" width="17.42578125" style="936" customWidth="1"/>
    <col min="4356" max="4357" width="13.140625" style="936" customWidth="1"/>
    <col min="4358" max="4358" width="18.42578125" style="936" customWidth="1"/>
    <col min="4359" max="4359" width="17.5703125" style="936" customWidth="1"/>
    <col min="4360" max="4360" width="20.5703125" style="936" customWidth="1"/>
    <col min="4361" max="4361" width="56.28515625" style="936" customWidth="1"/>
    <col min="4362" max="4608" width="9.140625" style="936"/>
    <col min="4609" max="4609" width="25.28515625" style="936" customWidth="1"/>
    <col min="4610" max="4610" width="37.28515625" style="936" customWidth="1"/>
    <col min="4611" max="4611" width="17.42578125" style="936" customWidth="1"/>
    <col min="4612" max="4613" width="13.140625" style="936" customWidth="1"/>
    <col min="4614" max="4614" width="18.42578125" style="936" customWidth="1"/>
    <col min="4615" max="4615" width="17.5703125" style="936" customWidth="1"/>
    <col min="4616" max="4616" width="20.5703125" style="936" customWidth="1"/>
    <col min="4617" max="4617" width="56.28515625" style="936" customWidth="1"/>
    <col min="4618" max="4864" width="9.140625" style="936"/>
    <col min="4865" max="4865" width="25.28515625" style="936" customWidth="1"/>
    <col min="4866" max="4866" width="37.28515625" style="936" customWidth="1"/>
    <col min="4867" max="4867" width="17.42578125" style="936" customWidth="1"/>
    <col min="4868" max="4869" width="13.140625" style="936" customWidth="1"/>
    <col min="4870" max="4870" width="18.42578125" style="936" customWidth="1"/>
    <col min="4871" max="4871" width="17.5703125" style="936" customWidth="1"/>
    <col min="4872" max="4872" width="20.5703125" style="936" customWidth="1"/>
    <col min="4873" max="4873" width="56.28515625" style="936" customWidth="1"/>
    <col min="4874" max="5120" width="9.140625" style="936"/>
    <col min="5121" max="5121" width="25.28515625" style="936" customWidth="1"/>
    <col min="5122" max="5122" width="37.28515625" style="936" customWidth="1"/>
    <col min="5123" max="5123" width="17.42578125" style="936" customWidth="1"/>
    <col min="5124" max="5125" width="13.140625" style="936" customWidth="1"/>
    <col min="5126" max="5126" width="18.42578125" style="936" customWidth="1"/>
    <col min="5127" max="5127" width="17.5703125" style="936" customWidth="1"/>
    <col min="5128" max="5128" width="20.5703125" style="936" customWidth="1"/>
    <col min="5129" max="5129" width="56.28515625" style="936" customWidth="1"/>
    <col min="5130" max="5376" width="9.140625" style="936"/>
    <col min="5377" max="5377" width="25.28515625" style="936" customWidth="1"/>
    <col min="5378" max="5378" width="37.28515625" style="936" customWidth="1"/>
    <col min="5379" max="5379" width="17.42578125" style="936" customWidth="1"/>
    <col min="5380" max="5381" width="13.140625" style="936" customWidth="1"/>
    <col min="5382" max="5382" width="18.42578125" style="936" customWidth="1"/>
    <col min="5383" max="5383" width="17.5703125" style="936" customWidth="1"/>
    <col min="5384" max="5384" width="20.5703125" style="936" customWidth="1"/>
    <col min="5385" max="5385" width="56.28515625" style="936" customWidth="1"/>
    <col min="5386" max="5632" width="9.140625" style="936"/>
    <col min="5633" max="5633" width="25.28515625" style="936" customWidth="1"/>
    <col min="5634" max="5634" width="37.28515625" style="936" customWidth="1"/>
    <col min="5635" max="5635" width="17.42578125" style="936" customWidth="1"/>
    <col min="5636" max="5637" width="13.140625" style="936" customWidth="1"/>
    <col min="5638" max="5638" width="18.42578125" style="936" customWidth="1"/>
    <col min="5639" max="5639" width="17.5703125" style="936" customWidth="1"/>
    <col min="5640" max="5640" width="20.5703125" style="936" customWidth="1"/>
    <col min="5641" max="5641" width="56.28515625" style="936" customWidth="1"/>
    <col min="5642" max="5888" width="9.140625" style="936"/>
    <col min="5889" max="5889" width="25.28515625" style="936" customWidth="1"/>
    <col min="5890" max="5890" width="37.28515625" style="936" customWidth="1"/>
    <col min="5891" max="5891" width="17.42578125" style="936" customWidth="1"/>
    <col min="5892" max="5893" width="13.140625" style="936" customWidth="1"/>
    <col min="5894" max="5894" width="18.42578125" style="936" customWidth="1"/>
    <col min="5895" max="5895" width="17.5703125" style="936" customWidth="1"/>
    <col min="5896" max="5896" width="20.5703125" style="936" customWidth="1"/>
    <col min="5897" max="5897" width="56.28515625" style="936" customWidth="1"/>
    <col min="5898" max="6144" width="9.140625" style="936"/>
    <col min="6145" max="6145" width="25.28515625" style="936" customWidth="1"/>
    <col min="6146" max="6146" width="37.28515625" style="936" customWidth="1"/>
    <col min="6147" max="6147" width="17.42578125" style="936" customWidth="1"/>
    <col min="6148" max="6149" width="13.140625" style="936" customWidth="1"/>
    <col min="6150" max="6150" width="18.42578125" style="936" customWidth="1"/>
    <col min="6151" max="6151" width="17.5703125" style="936" customWidth="1"/>
    <col min="6152" max="6152" width="20.5703125" style="936" customWidth="1"/>
    <col min="6153" max="6153" width="56.28515625" style="936" customWidth="1"/>
    <col min="6154" max="6400" width="9.140625" style="936"/>
    <col min="6401" max="6401" width="25.28515625" style="936" customWidth="1"/>
    <col min="6402" max="6402" width="37.28515625" style="936" customWidth="1"/>
    <col min="6403" max="6403" width="17.42578125" style="936" customWidth="1"/>
    <col min="6404" max="6405" width="13.140625" style="936" customWidth="1"/>
    <col min="6406" max="6406" width="18.42578125" style="936" customWidth="1"/>
    <col min="6407" max="6407" width="17.5703125" style="936" customWidth="1"/>
    <col min="6408" max="6408" width="20.5703125" style="936" customWidth="1"/>
    <col min="6409" max="6409" width="56.28515625" style="936" customWidth="1"/>
    <col min="6410" max="6656" width="9.140625" style="936"/>
    <col min="6657" max="6657" width="25.28515625" style="936" customWidth="1"/>
    <col min="6658" max="6658" width="37.28515625" style="936" customWidth="1"/>
    <col min="6659" max="6659" width="17.42578125" style="936" customWidth="1"/>
    <col min="6660" max="6661" width="13.140625" style="936" customWidth="1"/>
    <col min="6662" max="6662" width="18.42578125" style="936" customWidth="1"/>
    <col min="6663" max="6663" width="17.5703125" style="936" customWidth="1"/>
    <col min="6664" max="6664" width="20.5703125" style="936" customWidth="1"/>
    <col min="6665" max="6665" width="56.28515625" style="936" customWidth="1"/>
    <col min="6666" max="6912" width="9.140625" style="936"/>
    <col min="6913" max="6913" width="25.28515625" style="936" customWidth="1"/>
    <col min="6914" max="6914" width="37.28515625" style="936" customWidth="1"/>
    <col min="6915" max="6915" width="17.42578125" style="936" customWidth="1"/>
    <col min="6916" max="6917" width="13.140625" style="936" customWidth="1"/>
    <col min="6918" max="6918" width="18.42578125" style="936" customWidth="1"/>
    <col min="6919" max="6919" width="17.5703125" style="936" customWidth="1"/>
    <col min="6920" max="6920" width="20.5703125" style="936" customWidth="1"/>
    <col min="6921" max="6921" width="56.28515625" style="936" customWidth="1"/>
    <col min="6922" max="7168" width="9.140625" style="936"/>
    <col min="7169" max="7169" width="25.28515625" style="936" customWidth="1"/>
    <col min="7170" max="7170" width="37.28515625" style="936" customWidth="1"/>
    <col min="7171" max="7171" width="17.42578125" style="936" customWidth="1"/>
    <col min="7172" max="7173" width="13.140625" style="936" customWidth="1"/>
    <col min="7174" max="7174" width="18.42578125" style="936" customWidth="1"/>
    <col min="7175" max="7175" width="17.5703125" style="936" customWidth="1"/>
    <col min="7176" max="7176" width="20.5703125" style="936" customWidth="1"/>
    <col min="7177" max="7177" width="56.28515625" style="936" customWidth="1"/>
    <col min="7178" max="7424" width="9.140625" style="936"/>
    <col min="7425" max="7425" width="25.28515625" style="936" customWidth="1"/>
    <col min="7426" max="7426" width="37.28515625" style="936" customWidth="1"/>
    <col min="7427" max="7427" width="17.42578125" style="936" customWidth="1"/>
    <col min="7428" max="7429" width="13.140625" style="936" customWidth="1"/>
    <col min="7430" max="7430" width="18.42578125" style="936" customWidth="1"/>
    <col min="7431" max="7431" width="17.5703125" style="936" customWidth="1"/>
    <col min="7432" max="7432" width="20.5703125" style="936" customWidth="1"/>
    <col min="7433" max="7433" width="56.28515625" style="936" customWidth="1"/>
    <col min="7434" max="7680" width="9.140625" style="936"/>
    <col min="7681" max="7681" width="25.28515625" style="936" customWidth="1"/>
    <col min="7682" max="7682" width="37.28515625" style="936" customWidth="1"/>
    <col min="7683" max="7683" width="17.42578125" style="936" customWidth="1"/>
    <col min="7684" max="7685" width="13.140625" style="936" customWidth="1"/>
    <col min="7686" max="7686" width="18.42578125" style="936" customWidth="1"/>
    <col min="7687" max="7687" width="17.5703125" style="936" customWidth="1"/>
    <col min="7688" max="7688" width="20.5703125" style="936" customWidth="1"/>
    <col min="7689" max="7689" width="56.28515625" style="936" customWidth="1"/>
    <col min="7690" max="7936" width="9.140625" style="936"/>
    <col min="7937" max="7937" width="25.28515625" style="936" customWidth="1"/>
    <col min="7938" max="7938" width="37.28515625" style="936" customWidth="1"/>
    <col min="7939" max="7939" width="17.42578125" style="936" customWidth="1"/>
    <col min="7940" max="7941" width="13.140625" style="936" customWidth="1"/>
    <col min="7942" max="7942" width="18.42578125" style="936" customWidth="1"/>
    <col min="7943" max="7943" width="17.5703125" style="936" customWidth="1"/>
    <col min="7944" max="7944" width="20.5703125" style="936" customWidth="1"/>
    <col min="7945" max="7945" width="56.28515625" style="936" customWidth="1"/>
    <col min="7946" max="8192" width="9.140625" style="936"/>
    <col min="8193" max="8193" width="25.28515625" style="936" customWidth="1"/>
    <col min="8194" max="8194" width="37.28515625" style="936" customWidth="1"/>
    <col min="8195" max="8195" width="17.42578125" style="936" customWidth="1"/>
    <col min="8196" max="8197" width="13.140625" style="936" customWidth="1"/>
    <col min="8198" max="8198" width="18.42578125" style="936" customWidth="1"/>
    <col min="8199" max="8199" width="17.5703125" style="936" customWidth="1"/>
    <col min="8200" max="8200" width="20.5703125" style="936" customWidth="1"/>
    <col min="8201" max="8201" width="56.28515625" style="936" customWidth="1"/>
    <col min="8202" max="8448" width="9.140625" style="936"/>
    <col min="8449" max="8449" width="25.28515625" style="936" customWidth="1"/>
    <col min="8450" max="8450" width="37.28515625" style="936" customWidth="1"/>
    <col min="8451" max="8451" width="17.42578125" style="936" customWidth="1"/>
    <col min="8452" max="8453" width="13.140625" style="936" customWidth="1"/>
    <col min="8454" max="8454" width="18.42578125" style="936" customWidth="1"/>
    <col min="8455" max="8455" width="17.5703125" style="936" customWidth="1"/>
    <col min="8456" max="8456" width="20.5703125" style="936" customWidth="1"/>
    <col min="8457" max="8457" width="56.28515625" style="936" customWidth="1"/>
    <col min="8458" max="8704" width="9.140625" style="936"/>
    <col min="8705" max="8705" width="25.28515625" style="936" customWidth="1"/>
    <col min="8706" max="8706" width="37.28515625" style="936" customWidth="1"/>
    <col min="8707" max="8707" width="17.42578125" style="936" customWidth="1"/>
    <col min="8708" max="8709" width="13.140625" style="936" customWidth="1"/>
    <col min="8710" max="8710" width="18.42578125" style="936" customWidth="1"/>
    <col min="8711" max="8711" width="17.5703125" style="936" customWidth="1"/>
    <col min="8712" max="8712" width="20.5703125" style="936" customWidth="1"/>
    <col min="8713" max="8713" width="56.28515625" style="936" customWidth="1"/>
    <col min="8714" max="8960" width="9.140625" style="936"/>
    <col min="8961" max="8961" width="25.28515625" style="936" customWidth="1"/>
    <col min="8962" max="8962" width="37.28515625" style="936" customWidth="1"/>
    <col min="8963" max="8963" width="17.42578125" style="936" customWidth="1"/>
    <col min="8964" max="8965" width="13.140625" style="936" customWidth="1"/>
    <col min="8966" max="8966" width="18.42578125" style="936" customWidth="1"/>
    <col min="8967" max="8967" width="17.5703125" style="936" customWidth="1"/>
    <col min="8968" max="8968" width="20.5703125" style="936" customWidth="1"/>
    <col min="8969" max="8969" width="56.28515625" style="936" customWidth="1"/>
    <col min="8970" max="9216" width="9.140625" style="936"/>
    <col min="9217" max="9217" width="25.28515625" style="936" customWidth="1"/>
    <col min="9218" max="9218" width="37.28515625" style="936" customWidth="1"/>
    <col min="9219" max="9219" width="17.42578125" style="936" customWidth="1"/>
    <col min="9220" max="9221" width="13.140625" style="936" customWidth="1"/>
    <col min="9222" max="9222" width="18.42578125" style="936" customWidth="1"/>
    <col min="9223" max="9223" width="17.5703125" style="936" customWidth="1"/>
    <col min="9224" max="9224" width="20.5703125" style="936" customWidth="1"/>
    <col min="9225" max="9225" width="56.28515625" style="936" customWidth="1"/>
    <col min="9226" max="9472" width="9.140625" style="936"/>
    <col min="9473" max="9473" width="25.28515625" style="936" customWidth="1"/>
    <col min="9474" max="9474" width="37.28515625" style="936" customWidth="1"/>
    <col min="9475" max="9475" width="17.42578125" style="936" customWidth="1"/>
    <col min="9476" max="9477" width="13.140625" style="936" customWidth="1"/>
    <col min="9478" max="9478" width="18.42578125" style="936" customWidth="1"/>
    <col min="9479" max="9479" width="17.5703125" style="936" customWidth="1"/>
    <col min="9480" max="9480" width="20.5703125" style="936" customWidth="1"/>
    <col min="9481" max="9481" width="56.28515625" style="936" customWidth="1"/>
    <col min="9482" max="9728" width="9.140625" style="936"/>
    <col min="9729" max="9729" width="25.28515625" style="936" customWidth="1"/>
    <col min="9730" max="9730" width="37.28515625" style="936" customWidth="1"/>
    <col min="9731" max="9731" width="17.42578125" style="936" customWidth="1"/>
    <col min="9732" max="9733" width="13.140625" style="936" customWidth="1"/>
    <col min="9734" max="9734" width="18.42578125" style="936" customWidth="1"/>
    <col min="9735" max="9735" width="17.5703125" style="936" customWidth="1"/>
    <col min="9736" max="9736" width="20.5703125" style="936" customWidth="1"/>
    <col min="9737" max="9737" width="56.28515625" style="936" customWidth="1"/>
    <col min="9738" max="9984" width="9.140625" style="936"/>
    <col min="9985" max="9985" width="25.28515625" style="936" customWidth="1"/>
    <col min="9986" max="9986" width="37.28515625" style="936" customWidth="1"/>
    <col min="9987" max="9987" width="17.42578125" style="936" customWidth="1"/>
    <col min="9988" max="9989" width="13.140625" style="936" customWidth="1"/>
    <col min="9990" max="9990" width="18.42578125" style="936" customWidth="1"/>
    <col min="9991" max="9991" width="17.5703125" style="936" customWidth="1"/>
    <col min="9992" max="9992" width="20.5703125" style="936" customWidth="1"/>
    <col min="9993" max="9993" width="56.28515625" style="936" customWidth="1"/>
    <col min="9994" max="10240" width="9.140625" style="936"/>
    <col min="10241" max="10241" width="25.28515625" style="936" customWidth="1"/>
    <col min="10242" max="10242" width="37.28515625" style="936" customWidth="1"/>
    <col min="10243" max="10243" width="17.42578125" style="936" customWidth="1"/>
    <col min="10244" max="10245" width="13.140625" style="936" customWidth="1"/>
    <col min="10246" max="10246" width="18.42578125" style="936" customWidth="1"/>
    <col min="10247" max="10247" width="17.5703125" style="936" customWidth="1"/>
    <col min="10248" max="10248" width="20.5703125" style="936" customWidth="1"/>
    <col min="10249" max="10249" width="56.28515625" style="936" customWidth="1"/>
    <col min="10250" max="10496" width="9.140625" style="936"/>
    <col min="10497" max="10497" width="25.28515625" style="936" customWidth="1"/>
    <col min="10498" max="10498" width="37.28515625" style="936" customWidth="1"/>
    <col min="10499" max="10499" width="17.42578125" style="936" customWidth="1"/>
    <col min="10500" max="10501" width="13.140625" style="936" customWidth="1"/>
    <col min="10502" max="10502" width="18.42578125" style="936" customWidth="1"/>
    <col min="10503" max="10503" width="17.5703125" style="936" customWidth="1"/>
    <col min="10504" max="10504" width="20.5703125" style="936" customWidth="1"/>
    <col min="10505" max="10505" width="56.28515625" style="936" customWidth="1"/>
    <col min="10506" max="10752" width="9.140625" style="936"/>
    <col min="10753" max="10753" width="25.28515625" style="936" customWidth="1"/>
    <col min="10754" max="10754" width="37.28515625" style="936" customWidth="1"/>
    <col min="10755" max="10755" width="17.42578125" style="936" customWidth="1"/>
    <col min="10756" max="10757" width="13.140625" style="936" customWidth="1"/>
    <col min="10758" max="10758" width="18.42578125" style="936" customWidth="1"/>
    <col min="10759" max="10759" width="17.5703125" style="936" customWidth="1"/>
    <col min="10760" max="10760" width="20.5703125" style="936" customWidth="1"/>
    <col min="10761" max="10761" width="56.28515625" style="936" customWidth="1"/>
    <col min="10762" max="11008" width="9.140625" style="936"/>
    <col min="11009" max="11009" width="25.28515625" style="936" customWidth="1"/>
    <col min="11010" max="11010" width="37.28515625" style="936" customWidth="1"/>
    <col min="11011" max="11011" width="17.42578125" style="936" customWidth="1"/>
    <col min="11012" max="11013" width="13.140625" style="936" customWidth="1"/>
    <col min="11014" max="11014" width="18.42578125" style="936" customWidth="1"/>
    <col min="11015" max="11015" width="17.5703125" style="936" customWidth="1"/>
    <col min="11016" max="11016" width="20.5703125" style="936" customWidth="1"/>
    <col min="11017" max="11017" width="56.28515625" style="936" customWidth="1"/>
    <col min="11018" max="11264" width="9.140625" style="936"/>
    <col min="11265" max="11265" width="25.28515625" style="936" customWidth="1"/>
    <col min="11266" max="11266" width="37.28515625" style="936" customWidth="1"/>
    <col min="11267" max="11267" width="17.42578125" style="936" customWidth="1"/>
    <col min="11268" max="11269" width="13.140625" style="936" customWidth="1"/>
    <col min="11270" max="11270" width="18.42578125" style="936" customWidth="1"/>
    <col min="11271" max="11271" width="17.5703125" style="936" customWidth="1"/>
    <col min="11272" max="11272" width="20.5703125" style="936" customWidth="1"/>
    <col min="11273" max="11273" width="56.28515625" style="936" customWidth="1"/>
    <col min="11274" max="11520" width="9.140625" style="936"/>
    <col min="11521" max="11521" width="25.28515625" style="936" customWidth="1"/>
    <col min="11522" max="11522" width="37.28515625" style="936" customWidth="1"/>
    <col min="11523" max="11523" width="17.42578125" style="936" customWidth="1"/>
    <col min="11524" max="11525" width="13.140625" style="936" customWidth="1"/>
    <col min="11526" max="11526" width="18.42578125" style="936" customWidth="1"/>
    <col min="11527" max="11527" width="17.5703125" style="936" customWidth="1"/>
    <col min="11528" max="11528" width="20.5703125" style="936" customWidth="1"/>
    <col min="11529" max="11529" width="56.28515625" style="936" customWidth="1"/>
    <col min="11530" max="11776" width="9.140625" style="936"/>
    <col min="11777" max="11777" width="25.28515625" style="936" customWidth="1"/>
    <col min="11778" max="11778" width="37.28515625" style="936" customWidth="1"/>
    <col min="11779" max="11779" width="17.42578125" style="936" customWidth="1"/>
    <col min="11780" max="11781" width="13.140625" style="936" customWidth="1"/>
    <col min="11782" max="11782" width="18.42578125" style="936" customWidth="1"/>
    <col min="11783" max="11783" width="17.5703125" style="936" customWidth="1"/>
    <col min="11784" max="11784" width="20.5703125" style="936" customWidth="1"/>
    <col min="11785" max="11785" width="56.28515625" style="936" customWidth="1"/>
    <col min="11786" max="12032" width="9.140625" style="936"/>
    <col min="12033" max="12033" width="25.28515625" style="936" customWidth="1"/>
    <col min="12034" max="12034" width="37.28515625" style="936" customWidth="1"/>
    <col min="12035" max="12035" width="17.42578125" style="936" customWidth="1"/>
    <col min="12036" max="12037" width="13.140625" style="936" customWidth="1"/>
    <col min="12038" max="12038" width="18.42578125" style="936" customWidth="1"/>
    <col min="12039" max="12039" width="17.5703125" style="936" customWidth="1"/>
    <col min="12040" max="12040" width="20.5703125" style="936" customWidth="1"/>
    <col min="12041" max="12041" width="56.28515625" style="936" customWidth="1"/>
    <col min="12042" max="12288" width="9.140625" style="936"/>
    <col min="12289" max="12289" width="25.28515625" style="936" customWidth="1"/>
    <col min="12290" max="12290" width="37.28515625" style="936" customWidth="1"/>
    <col min="12291" max="12291" width="17.42578125" style="936" customWidth="1"/>
    <col min="12292" max="12293" width="13.140625" style="936" customWidth="1"/>
    <col min="12294" max="12294" width="18.42578125" style="936" customWidth="1"/>
    <col min="12295" max="12295" width="17.5703125" style="936" customWidth="1"/>
    <col min="12296" max="12296" width="20.5703125" style="936" customWidth="1"/>
    <col min="12297" max="12297" width="56.28515625" style="936" customWidth="1"/>
    <col min="12298" max="12544" width="9.140625" style="936"/>
    <col min="12545" max="12545" width="25.28515625" style="936" customWidth="1"/>
    <col min="12546" max="12546" width="37.28515625" style="936" customWidth="1"/>
    <col min="12547" max="12547" width="17.42578125" style="936" customWidth="1"/>
    <col min="12548" max="12549" width="13.140625" style="936" customWidth="1"/>
    <col min="12550" max="12550" width="18.42578125" style="936" customWidth="1"/>
    <col min="12551" max="12551" width="17.5703125" style="936" customWidth="1"/>
    <col min="12552" max="12552" width="20.5703125" style="936" customWidth="1"/>
    <col min="12553" max="12553" width="56.28515625" style="936" customWidth="1"/>
    <col min="12554" max="12800" width="9.140625" style="936"/>
    <col min="12801" max="12801" width="25.28515625" style="936" customWidth="1"/>
    <col min="12802" max="12802" width="37.28515625" style="936" customWidth="1"/>
    <col min="12803" max="12803" width="17.42578125" style="936" customWidth="1"/>
    <col min="12804" max="12805" width="13.140625" style="936" customWidth="1"/>
    <col min="12806" max="12806" width="18.42578125" style="936" customWidth="1"/>
    <col min="12807" max="12807" width="17.5703125" style="936" customWidth="1"/>
    <col min="12808" max="12808" width="20.5703125" style="936" customWidth="1"/>
    <col min="12809" max="12809" width="56.28515625" style="936" customWidth="1"/>
    <col min="12810" max="13056" width="9.140625" style="936"/>
    <col min="13057" max="13057" width="25.28515625" style="936" customWidth="1"/>
    <col min="13058" max="13058" width="37.28515625" style="936" customWidth="1"/>
    <col min="13059" max="13059" width="17.42578125" style="936" customWidth="1"/>
    <col min="13060" max="13061" width="13.140625" style="936" customWidth="1"/>
    <col min="13062" max="13062" width="18.42578125" style="936" customWidth="1"/>
    <col min="13063" max="13063" width="17.5703125" style="936" customWidth="1"/>
    <col min="13064" max="13064" width="20.5703125" style="936" customWidth="1"/>
    <col min="13065" max="13065" width="56.28515625" style="936" customWidth="1"/>
    <col min="13066" max="13312" width="9.140625" style="936"/>
    <col min="13313" max="13313" width="25.28515625" style="936" customWidth="1"/>
    <col min="13314" max="13314" width="37.28515625" style="936" customWidth="1"/>
    <col min="13315" max="13315" width="17.42578125" style="936" customWidth="1"/>
    <col min="13316" max="13317" width="13.140625" style="936" customWidth="1"/>
    <col min="13318" max="13318" width="18.42578125" style="936" customWidth="1"/>
    <col min="13319" max="13319" width="17.5703125" style="936" customWidth="1"/>
    <col min="13320" max="13320" width="20.5703125" style="936" customWidth="1"/>
    <col min="13321" max="13321" width="56.28515625" style="936" customWidth="1"/>
    <col min="13322" max="13568" width="9.140625" style="936"/>
    <col min="13569" max="13569" width="25.28515625" style="936" customWidth="1"/>
    <col min="13570" max="13570" width="37.28515625" style="936" customWidth="1"/>
    <col min="13571" max="13571" width="17.42578125" style="936" customWidth="1"/>
    <col min="13572" max="13573" width="13.140625" style="936" customWidth="1"/>
    <col min="13574" max="13574" width="18.42578125" style="936" customWidth="1"/>
    <col min="13575" max="13575" width="17.5703125" style="936" customWidth="1"/>
    <col min="13576" max="13576" width="20.5703125" style="936" customWidth="1"/>
    <col min="13577" max="13577" width="56.28515625" style="936" customWidth="1"/>
    <col min="13578" max="13824" width="9.140625" style="936"/>
    <col min="13825" max="13825" width="25.28515625" style="936" customWidth="1"/>
    <col min="13826" max="13826" width="37.28515625" style="936" customWidth="1"/>
    <col min="13827" max="13827" width="17.42578125" style="936" customWidth="1"/>
    <col min="13828" max="13829" width="13.140625" style="936" customWidth="1"/>
    <col min="13830" max="13830" width="18.42578125" style="936" customWidth="1"/>
    <col min="13831" max="13831" width="17.5703125" style="936" customWidth="1"/>
    <col min="13832" max="13832" width="20.5703125" style="936" customWidth="1"/>
    <col min="13833" max="13833" width="56.28515625" style="936" customWidth="1"/>
    <col min="13834" max="14080" width="9.140625" style="936"/>
    <col min="14081" max="14081" width="25.28515625" style="936" customWidth="1"/>
    <col min="14082" max="14082" width="37.28515625" style="936" customWidth="1"/>
    <col min="14083" max="14083" width="17.42578125" style="936" customWidth="1"/>
    <col min="14084" max="14085" width="13.140625" style="936" customWidth="1"/>
    <col min="14086" max="14086" width="18.42578125" style="936" customWidth="1"/>
    <col min="14087" max="14087" width="17.5703125" style="936" customWidth="1"/>
    <col min="14088" max="14088" width="20.5703125" style="936" customWidth="1"/>
    <col min="14089" max="14089" width="56.28515625" style="936" customWidth="1"/>
    <col min="14090" max="14336" width="9.140625" style="936"/>
    <col min="14337" max="14337" width="25.28515625" style="936" customWidth="1"/>
    <col min="14338" max="14338" width="37.28515625" style="936" customWidth="1"/>
    <col min="14339" max="14339" width="17.42578125" style="936" customWidth="1"/>
    <col min="14340" max="14341" width="13.140625" style="936" customWidth="1"/>
    <col min="14342" max="14342" width="18.42578125" style="936" customWidth="1"/>
    <col min="14343" max="14343" width="17.5703125" style="936" customWidth="1"/>
    <col min="14344" max="14344" width="20.5703125" style="936" customWidth="1"/>
    <col min="14345" max="14345" width="56.28515625" style="936" customWidth="1"/>
    <col min="14346" max="14592" width="9.140625" style="936"/>
    <col min="14593" max="14593" width="25.28515625" style="936" customWidth="1"/>
    <col min="14594" max="14594" width="37.28515625" style="936" customWidth="1"/>
    <col min="14595" max="14595" width="17.42578125" style="936" customWidth="1"/>
    <col min="14596" max="14597" width="13.140625" style="936" customWidth="1"/>
    <col min="14598" max="14598" width="18.42578125" style="936" customWidth="1"/>
    <col min="14599" max="14599" width="17.5703125" style="936" customWidth="1"/>
    <col min="14600" max="14600" width="20.5703125" style="936" customWidth="1"/>
    <col min="14601" max="14601" width="56.28515625" style="936" customWidth="1"/>
    <col min="14602" max="14848" width="9.140625" style="936"/>
    <col min="14849" max="14849" width="25.28515625" style="936" customWidth="1"/>
    <col min="14850" max="14850" width="37.28515625" style="936" customWidth="1"/>
    <col min="14851" max="14851" width="17.42578125" style="936" customWidth="1"/>
    <col min="14852" max="14853" width="13.140625" style="936" customWidth="1"/>
    <col min="14854" max="14854" width="18.42578125" style="936" customWidth="1"/>
    <col min="14855" max="14855" width="17.5703125" style="936" customWidth="1"/>
    <col min="14856" max="14856" width="20.5703125" style="936" customWidth="1"/>
    <col min="14857" max="14857" width="56.28515625" style="936" customWidth="1"/>
    <col min="14858" max="15104" width="9.140625" style="936"/>
    <col min="15105" max="15105" width="25.28515625" style="936" customWidth="1"/>
    <col min="15106" max="15106" width="37.28515625" style="936" customWidth="1"/>
    <col min="15107" max="15107" width="17.42578125" style="936" customWidth="1"/>
    <col min="15108" max="15109" width="13.140625" style="936" customWidth="1"/>
    <col min="15110" max="15110" width="18.42578125" style="936" customWidth="1"/>
    <col min="15111" max="15111" width="17.5703125" style="936" customWidth="1"/>
    <col min="15112" max="15112" width="20.5703125" style="936" customWidth="1"/>
    <col min="15113" max="15113" width="56.28515625" style="936" customWidth="1"/>
    <col min="15114" max="15360" width="9.140625" style="936"/>
    <col min="15361" max="15361" width="25.28515625" style="936" customWidth="1"/>
    <col min="15362" max="15362" width="37.28515625" style="936" customWidth="1"/>
    <col min="15363" max="15363" width="17.42578125" style="936" customWidth="1"/>
    <col min="15364" max="15365" width="13.140625" style="936" customWidth="1"/>
    <col min="15366" max="15366" width="18.42578125" style="936" customWidth="1"/>
    <col min="15367" max="15367" width="17.5703125" style="936" customWidth="1"/>
    <col min="15368" max="15368" width="20.5703125" style="936" customWidth="1"/>
    <col min="15369" max="15369" width="56.28515625" style="936" customWidth="1"/>
    <col min="15370" max="15616" width="9.140625" style="936"/>
    <col min="15617" max="15617" width="25.28515625" style="936" customWidth="1"/>
    <col min="15618" max="15618" width="37.28515625" style="936" customWidth="1"/>
    <col min="15619" max="15619" width="17.42578125" style="936" customWidth="1"/>
    <col min="15620" max="15621" width="13.140625" style="936" customWidth="1"/>
    <col min="15622" max="15622" width="18.42578125" style="936" customWidth="1"/>
    <col min="15623" max="15623" width="17.5703125" style="936" customWidth="1"/>
    <col min="15624" max="15624" width="20.5703125" style="936" customWidth="1"/>
    <col min="15625" max="15625" width="56.28515625" style="936" customWidth="1"/>
    <col min="15626" max="15872" width="9.140625" style="936"/>
    <col min="15873" max="15873" width="25.28515625" style="936" customWidth="1"/>
    <col min="15874" max="15874" width="37.28515625" style="936" customWidth="1"/>
    <col min="15875" max="15875" width="17.42578125" style="936" customWidth="1"/>
    <col min="15876" max="15877" width="13.140625" style="936" customWidth="1"/>
    <col min="15878" max="15878" width="18.42578125" style="936" customWidth="1"/>
    <col min="15879" max="15879" width="17.5703125" style="936" customWidth="1"/>
    <col min="15880" max="15880" width="20.5703125" style="936" customWidth="1"/>
    <col min="15881" max="15881" width="56.28515625" style="936" customWidth="1"/>
    <col min="15882" max="16128" width="9.140625" style="936"/>
    <col min="16129" max="16129" width="25.28515625" style="936" customWidth="1"/>
    <col min="16130" max="16130" width="37.28515625" style="936" customWidth="1"/>
    <col min="16131" max="16131" width="17.42578125" style="936" customWidth="1"/>
    <col min="16132" max="16133" width="13.140625" style="936" customWidth="1"/>
    <col min="16134" max="16134" width="18.42578125" style="936" customWidth="1"/>
    <col min="16135" max="16135" width="17.5703125" style="936" customWidth="1"/>
    <col min="16136" max="16136" width="20.5703125" style="936" customWidth="1"/>
    <col min="16137" max="16137" width="56.28515625" style="936" customWidth="1"/>
    <col min="16138" max="16384" width="9.140625" style="936"/>
  </cols>
  <sheetData>
    <row r="1" spans="1:14" s="908" customFormat="1" ht="30" x14ac:dyDescent="0.2">
      <c r="A1" s="903" t="s">
        <v>141</v>
      </c>
      <c r="B1" s="904"/>
      <c r="C1" s="904"/>
      <c r="D1" s="904"/>
      <c r="E1" s="904"/>
      <c r="F1" s="904"/>
      <c r="G1" s="904"/>
      <c r="H1" s="905"/>
      <c r="I1" s="906"/>
      <c r="J1" s="907"/>
      <c r="K1" s="907"/>
      <c r="L1" s="907"/>
      <c r="M1" s="907"/>
      <c r="N1" s="907"/>
    </row>
    <row r="2" spans="1:14" s="908" customFormat="1" ht="15" x14ac:dyDescent="0.2">
      <c r="A2" s="909"/>
      <c r="B2" s="910"/>
      <c r="C2" s="911"/>
      <c r="D2" s="912"/>
      <c r="E2" s="912"/>
      <c r="F2" s="913"/>
      <c r="G2" s="913"/>
      <c r="H2" s="912"/>
      <c r="I2" s="914"/>
      <c r="J2" s="907"/>
      <c r="K2" s="907"/>
      <c r="L2" s="907"/>
      <c r="M2" s="907"/>
      <c r="N2" s="907"/>
    </row>
    <row r="3" spans="1:14" s="908" customFormat="1" ht="15" x14ac:dyDescent="0.2">
      <c r="A3" s="915"/>
      <c r="B3" s="916"/>
      <c r="C3" s="917"/>
      <c r="D3" s="907"/>
      <c r="E3" s="907"/>
      <c r="F3" s="913"/>
      <c r="G3" s="913"/>
      <c r="H3" s="918"/>
      <c r="I3" s="918"/>
      <c r="J3" s="907"/>
      <c r="K3" s="907"/>
      <c r="N3" s="907"/>
    </row>
    <row r="4" spans="1:14" s="908" customFormat="1" ht="18.75" thickBot="1" x14ac:dyDescent="0.25">
      <c r="A4" s="1738" t="s">
        <v>144</v>
      </c>
      <c r="B4" s="1738"/>
      <c r="C4" s="1738"/>
      <c r="D4" s="919"/>
      <c r="E4" s="919"/>
      <c r="F4" s="919"/>
      <c r="G4" s="919"/>
      <c r="H4" s="919"/>
      <c r="I4" s="919"/>
      <c r="J4" s="919"/>
      <c r="K4" s="919"/>
      <c r="N4" s="912"/>
    </row>
    <row r="5" spans="1:14" s="908" customFormat="1" ht="15" x14ac:dyDescent="0.2">
      <c r="A5" s="920" t="s">
        <v>145</v>
      </c>
      <c r="B5" s="921"/>
      <c r="C5" s="922" t="s">
        <v>146</v>
      </c>
      <c r="D5" s="919"/>
      <c r="G5" s="919"/>
      <c r="H5" s="919"/>
      <c r="I5" s="919"/>
      <c r="J5" s="919"/>
      <c r="K5" s="919"/>
      <c r="N5" s="923"/>
    </row>
    <row r="6" spans="1:14" s="908" customFormat="1" ht="15" x14ac:dyDescent="0.2">
      <c r="A6" s="924" t="s">
        <v>147</v>
      </c>
      <c r="B6" s="925"/>
      <c r="C6" s="926" t="s">
        <v>146</v>
      </c>
      <c r="D6" s="919"/>
      <c r="E6" s="919"/>
      <c r="F6" s="919"/>
      <c r="G6" s="919"/>
      <c r="H6" s="919"/>
      <c r="I6" s="919"/>
      <c r="J6" s="919"/>
      <c r="K6" s="919"/>
      <c r="N6" s="923"/>
    </row>
    <row r="7" spans="1:14" s="908" customFormat="1" ht="15" x14ac:dyDescent="0.2">
      <c r="A7" s="924" t="s">
        <v>148</v>
      </c>
      <c r="B7" s="925"/>
      <c r="C7" s="926" t="s">
        <v>149</v>
      </c>
      <c r="D7" s="919"/>
      <c r="E7" s="919"/>
      <c r="F7" s="919"/>
      <c r="G7" s="919"/>
      <c r="H7" s="919"/>
      <c r="I7" s="919"/>
      <c r="J7" s="919"/>
      <c r="K7" s="919"/>
      <c r="N7" s="923"/>
    </row>
    <row r="8" spans="1:14" s="908" customFormat="1" ht="15" x14ac:dyDescent="0.2">
      <c r="A8" s="924" t="s">
        <v>150</v>
      </c>
      <c r="B8" s="925"/>
      <c r="C8" s="926" t="s">
        <v>149</v>
      </c>
      <c r="D8" s="919"/>
      <c r="E8" s="919"/>
      <c r="F8" s="919"/>
      <c r="G8" s="919"/>
      <c r="H8" s="919"/>
      <c r="I8" s="919"/>
      <c r="J8" s="919"/>
      <c r="K8" s="919"/>
      <c r="N8" s="923"/>
    </row>
    <row r="9" spans="1:14" s="908" customFormat="1" ht="15.75" thickBot="1" x14ac:dyDescent="0.25">
      <c r="A9" s="924" t="s">
        <v>151</v>
      </c>
      <c r="B9" s="925"/>
      <c r="C9" s="926" t="s">
        <v>149</v>
      </c>
      <c r="D9" s="919"/>
      <c r="E9" s="919"/>
      <c r="F9" s="919"/>
      <c r="G9" s="919"/>
      <c r="H9" s="919"/>
      <c r="I9" s="919"/>
      <c r="J9" s="919"/>
      <c r="K9" s="919"/>
      <c r="N9" s="923"/>
    </row>
    <row r="10" spans="1:14" s="908" customFormat="1" ht="15" x14ac:dyDescent="0.2">
      <c r="A10" s="924" t="s">
        <v>152</v>
      </c>
      <c r="B10" s="925"/>
      <c r="C10" s="926" t="s">
        <v>149</v>
      </c>
      <c r="D10" s="919"/>
      <c r="E10" s="1739" t="s">
        <v>232</v>
      </c>
      <c r="F10" s="1740"/>
      <c r="G10" s="1741"/>
      <c r="H10" s="919"/>
      <c r="I10" s="919"/>
      <c r="J10" s="919"/>
      <c r="K10" s="919"/>
      <c r="N10" s="923"/>
    </row>
    <row r="11" spans="1:14" s="908" customFormat="1" ht="15" x14ac:dyDescent="0.2">
      <c r="A11" s="924" t="s">
        <v>153</v>
      </c>
      <c r="B11" s="925"/>
      <c r="C11" s="926" t="s">
        <v>149</v>
      </c>
      <c r="D11" s="919"/>
      <c r="E11" s="1742"/>
      <c r="F11" s="1742"/>
      <c r="G11" s="919"/>
      <c r="H11" s="919"/>
      <c r="I11" s="919"/>
      <c r="J11" s="919"/>
      <c r="K11" s="919"/>
      <c r="N11" s="923"/>
    </row>
    <row r="12" spans="1:14" s="908" customFormat="1" ht="15" x14ac:dyDescent="0.2">
      <c r="A12" s="924" t="s">
        <v>154</v>
      </c>
      <c r="B12" s="925"/>
      <c r="C12" s="926" t="s">
        <v>149</v>
      </c>
      <c r="D12" s="919"/>
      <c r="E12" s="1742"/>
      <c r="F12" s="1742"/>
      <c r="G12" s="919"/>
      <c r="H12" s="919"/>
      <c r="I12" s="919"/>
      <c r="J12" s="919"/>
      <c r="K12" s="919"/>
      <c r="N12" s="923"/>
    </row>
    <row r="13" spans="1:14" s="908" customFormat="1" ht="15" x14ac:dyDescent="0.2">
      <c r="A13" s="924" t="s">
        <v>155</v>
      </c>
      <c r="B13" s="925"/>
      <c r="C13" s="926" t="s">
        <v>149</v>
      </c>
      <c r="D13" s="919"/>
      <c r="E13" s="1742"/>
      <c r="F13" s="1742"/>
      <c r="G13" s="919"/>
      <c r="H13" s="919"/>
      <c r="I13" s="919"/>
      <c r="J13" s="919"/>
      <c r="K13" s="919"/>
      <c r="N13" s="923"/>
    </row>
    <row r="14" spans="1:14" s="908" customFormat="1" ht="15" x14ac:dyDescent="0.2">
      <c r="A14" s="924" t="s">
        <v>156</v>
      </c>
      <c r="B14" s="925"/>
      <c r="C14" s="926" t="s">
        <v>149</v>
      </c>
      <c r="D14" s="919"/>
      <c r="E14" s="1742"/>
      <c r="F14" s="1742"/>
      <c r="G14" s="919"/>
      <c r="H14" s="919"/>
      <c r="I14" s="919"/>
      <c r="J14" s="919"/>
      <c r="K14" s="919"/>
      <c r="N14" s="923"/>
    </row>
    <row r="15" spans="1:14" s="908" customFormat="1" ht="15" x14ac:dyDescent="0.2">
      <c r="A15" s="924" t="s">
        <v>157</v>
      </c>
      <c r="B15" s="925"/>
      <c r="C15" s="926" t="s">
        <v>146</v>
      </c>
      <c r="D15" s="919"/>
      <c r="E15" s="1742"/>
      <c r="F15" s="1742"/>
      <c r="G15" s="919"/>
      <c r="H15" s="919"/>
      <c r="I15" s="919"/>
      <c r="J15" s="919"/>
      <c r="K15" s="919"/>
      <c r="N15" s="923"/>
    </row>
    <row r="16" spans="1:14" s="908" customFormat="1" ht="15" x14ac:dyDescent="0.2">
      <c r="A16" s="924" t="s">
        <v>158</v>
      </c>
      <c r="B16" s="925"/>
      <c r="C16" s="926" t="s">
        <v>146</v>
      </c>
      <c r="D16" s="919"/>
      <c r="E16" s="1742"/>
      <c r="F16" s="1742"/>
      <c r="G16" s="919"/>
      <c r="H16" s="919"/>
      <c r="I16" s="919"/>
      <c r="J16" s="919"/>
      <c r="K16" s="919"/>
      <c r="N16" s="923"/>
    </row>
    <row r="17" spans="1:14" s="908" customFormat="1" ht="15" x14ac:dyDescent="0.2">
      <c r="A17" s="924" t="s">
        <v>159</v>
      </c>
      <c r="B17" s="925"/>
      <c r="C17" s="926" t="s">
        <v>146</v>
      </c>
      <c r="D17" s="919"/>
      <c r="E17" s="1742"/>
      <c r="F17" s="1742"/>
      <c r="G17" s="919"/>
      <c r="H17" s="919"/>
      <c r="I17" s="919"/>
      <c r="J17" s="919"/>
      <c r="K17" s="919"/>
      <c r="N17" s="923"/>
    </row>
    <row r="18" spans="1:14" s="908" customFormat="1" ht="15" x14ac:dyDescent="0.2">
      <c r="A18" s="924" t="s">
        <v>160</v>
      </c>
      <c r="B18" s="925"/>
      <c r="C18" s="926" t="s">
        <v>146</v>
      </c>
      <c r="D18" s="919"/>
      <c r="E18" s="1742"/>
      <c r="F18" s="1742"/>
      <c r="G18" s="919"/>
      <c r="H18" s="919"/>
      <c r="I18" s="919"/>
      <c r="J18" s="919"/>
      <c r="K18" s="919"/>
      <c r="L18" s="919"/>
      <c r="M18" s="919"/>
      <c r="N18" s="923"/>
    </row>
    <row r="19" spans="1:14" s="908" customFormat="1" ht="15" x14ac:dyDescent="0.2">
      <c r="A19" s="924" t="s">
        <v>161</v>
      </c>
      <c r="B19" s="925"/>
      <c r="C19" s="926" t="s">
        <v>146</v>
      </c>
      <c r="D19" s="919"/>
      <c r="E19" s="1742"/>
      <c r="F19" s="1742"/>
      <c r="G19" s="919"/>
      <c r="H19" s="919"/>
      <c r="I19" s="919"/>
      <c r="J19" s="919"/>
      <c r="K19" s="919"/>
      <c r="L19" s="919"/>
      <c r="M19" s="919"/>
      <c r="N19" s="923"/>
    </row>
    <row r="20" spans="1:14" s="908" customFormat="1" ht="15" x14ac:dyDescent="0.2">
      <c r="A20" s="927" t="s">
        <v>226</v>
      </c>
      <c r="B20" s="928"/>
      <c r="C20" s="929" t="s">
        <v>225</v>
      </c>
      <c r="D20" s="919"/>
      <c r="E20" s="919"/>
      <c r="F20" s="919"/>
      <c r="G20" s="919"/>
      <c r="H20" s="919"/>
      <c r="I20" s="919"/>
      <c r="J20" s="919"/>
      <c r="K20" s="919"/>
      <c r="L20" s="919"/>
      <c r="M20" s="919"/>
      <c r="N20" s="923"/>
    </row>
    <row r="21" spans="1:14" s="908" customFormat="1" ht="15" x14ac:dyDescent="0.2">
      <c r="A21" s="924" t="s">
        <v>162</v>
      </c>
      <c r="B21" s="925"/>
      <c r="C21" s="926" t="s">
        <v>146</v>
      </c>
      <c r="D21" s="919"/>
      <c r="E21" s="919"/>
      <c r="F21" s="919"/>
      <c r="G21" s="919"/>
      <c r="H21" s="919"/>
      <c r="I21" s="919"/>
      <c r="J21" s="919"/>
      <c r="K21" s="919"/>
      <c r="L21" s="919"/>
      <c r="M21" s="919"/>
      <c r="N21" s="923"/>
    </row>
    <row r="22" spans="1:14" s="908" customFormat="1" ht="15" x14ac:dyDescent="0.2">
      <c r="A22" s="930" t="s">
        <v>163</v>
      </c>
      <c r="B22" s="931"/>
      <c r="C22" s="932" t="s">
        <v>146</v>
      </c>
      <c r="D22" s="919"/>
      <c r="E22" s="919"/>
      <c r="F22" s="919"/>
      <c r="G22" s="919"/>
      <c r="H22" s="919"/>
      <c r="I22" s="919"/>
      <c r="J22" s="919"/>
      <c r="K22" s="919"/>
      <c r="L22" s="919"/>
      <c r="M22" s="919"/>
      <c r="N22" s="923"/>
    </row>
    <row r="23" spans="1:14" s="908" customFormat="1" ht="15.75" thickBot="1" x14ac:dyDescent="0.25">
      <c r="A23" s="933" t="s">
        <v>190</v>
      </c>
      <c r="B23" s="934"/>
      <c r="C23" s="935" t="s">
        <v>165</v>
      </c>
      <c r="D23" s="919"/>
      <c r="E23" s="919"/>
      <c r="F23" s="919"/>
      <c r="G23" s="919"/>
      <c r="H23" s="919"/>
      <c r="I23" s="919"/>
      <c r="J23" s="919"/>
      <c r="K23" s="919"/>
      <c r="L23" s="919"/>
      <c r="M23" s="919"/>
      <c r="N23" s="923"/>
    </row>
    <row r="25" spans="1:14" ht="13.5" thickBot="1" x14ac:dyDescent="0.25"/>
    <row r="26" spans="1:14" ht="15" x14ac:dyDescent="0.2">
      <c r="A26" s="937" t="s">
        <v>203</v>
      </c>
      <c r="B26" s="938" t="s">
        <v>204</v>
      </c>
      <c r="C26" s="1735" t="s">
        <v>88</v>
      </c>
      <c r="D26" s="1743" t="s">
        <v>89</v>
      </c>
      <c r="E26" s="1743" t="s">
        <v>90</v>
      </c>
      <c r="F26" s="1743" t="s">
        <v>26</v>
      </c>
      <c r="G26" s="1732" t="s">
        <v>94</v>
      </c>
      <c r="H26" s="1732" t="s">
        <v>95</v>
      </c>
      <c r="I26" s="1735" t="s">
        <v>97</v>
      </c>
    </row>
    <row r="27" spans="1:14" ht="15" x14ac:dyDescent="0.2">
      <c r="A27" s="939" t="s">
        <v>205</v>
      </c>
      <c r="B27" s="940" t="s">
        <v>206</v>
      </c>
      <c r="C27" s="1736"/>
      <c r="D27" s="1744"/>
      <c r="E27" s="1744"/>
      <c r="F27" s="1744"/>
      <c r="G27" s="1733"/>
      <c r="H27" s="1733"/>
      <c r="I27" s="1736"/>
    </row>
    <row r="28" spans="1:14" ht="15.75" thickBot="1" x14ac:dyDescent="0.25">
      <c r="A28" s="941" t="s">
        <v>207</v>
      </c>
      <c r="B28" s="942" t="s">
        <v>208</v>
      </c>
      <c r="C28" s="1737"/>
      <c r="D28" s="1745"/>
      <c r="E28" s="1745"/>
      <c r="F28" s="1745"/>
      <c r="G28" s="1734"/>
      <c r="H28" s="1734"/>
      <c r="I28" s="1737"/>
    </row>
    <row r="29" spans="1:14" ht="39" thickBot="1" x14ac:dyDescent="0.25">
      <c r="A29" s="943" t="s">
        <v>209</v>
      </c>
      <c r="B29" s="944" t="s">
        <v>227</v>
      </c>
      <c r="C29" s="945" t="s">
        <v>5</v>
      </c>
      <c r="D29" s="945">
        <v>1250</v>
      </c>
      <c r="E29" s="945">
        <v>1800</v>
      </c>
      <c r="F29" s="945">
        <v>1800</v>
      </c>
      <c r="G29" s="946" t="s">
        <v>228</v>
      </c>
      <c r="H29" s="946" t="s">
        <v>229</v>
      </c>
      <c r="I29" s="947" t="s">
        <v>230</v>
      </c>
    </row>
    <row r="30" spans="1:14" ht="39" thickBot="1" x14ac:dyDescent="0.25">
      <c r="A30" s="948" t="s">
        <v>212</v>
      </c>
      <c r="B30" s="944" t="s">
        <v>227</v>
      </c>
      <c r="C30" s="945" t="s">
        <v>5</v>
      </c>
      <c r="D30" s="945">
        <v>820</v>
      </c>
      <c r="E30" s="945">
        <v>1440</v>
      </c>
      <c r="F30" s="945">
        <v>1440</v>
      </c>
      <c r="G30" s="946" t="s">
        <v>228</v>
      </c>
      <c r="H30" s="946" t="s">
        <v>229</v>
      </c>
      <c r="I30" s="947" t="s">
        <v>230</v>
      </c>
    </row>
    <row r="31" spans="1:14" ht="39" thickBot="1" x14ac:dyDescent="0.25">
      <c r="A31" s="948" t="s">
        <v>214</v>
      </c>
      <c r="B31" s="944" t="s">
        <v>227</v>
      </c>
      <c r="C31" s="945" t="s">
        <v>5</v>
      </c>
      <c r="D31" s="949">
        <v>1100</v>
      </c>
      <c r="E31" s="949">
        <v>1700</v>
      </c>
      <c r="F31" s="949">
        <v>1700</v>
      </c>
      <c r="G31" s="946" t="s">
        <v>228</v>
      </c>
      <c r="H31" s="946" t="s">
        <v>229</v>
      </c>
      <c r="I31" s="947" t="s">
        <v>230</v>
      </c>
    </row>
    <row r="32" spans="1:14" ht="39" thickBot="1" x14ac:dyDescent="0.25">
      <c r="A32" s="943" t="s">
        <v>215</v>
      </c>
      <c r="B32" s="944" t="s">
        <v>227</v>
      </c>
      <c r="C32" s="945" t="s">
        <v>5</v>
      </c>
      <c r="D32" s="949">
        <v>1400</v>
      </c>
      <c r="E32" s="949">
        <v>2050</v>
      </c>
      <c r="F32" s="949">
        <v>2050</v>
      </c>
      <c r="G32" s="946" t="s">
        <v>228</v>
      </c>
      <c r="H32" s="946" t="s">
        <v>229</v>
      </c>
      <c r="I32" s="947" t="s">
        <v>230</v>
      </c>
    </row>
    <row r="33" spans="1:9" ht="39" thickBot="1" x14ac:dyDescent="0.25">
      <c r="A33" s="943" t="s">
        <v>11</v>
      </c>
      <c r="B33" s="944" t="s">
        <v>227</v>
      </c>
      <c r="C33" s="945" t="s">
        <v>5</v>
      </c>
      <c r="D33" s="949">
        <v>1000</v>
      </c>
      <c r="E33" s="949">
        <v>1600</v>
      </c>
      <c r="F33" s="949">
        <v>1600</v>
      </c>
      <c r="G33" s="946" t="s">
        <v>228</v>
      </c>
      <c r="H33" s="946" t="s">
        <v>229</v>
      </c>
      <c r="I33" s="947" t="s">
        <v>230</v>
      </c>
    </row>
    <row r="34" spans="1:9" ht="39" thickBot="1" x14ac:dyDescent="0.25">
      <c r="A34" s="943" t="s">
        <v>9</v>
      </c>
      <c r="B34" s="944" t="s">
        <v>227</v>
      </c>
      <c r="C34" s="945" t="s">
        <v>5</v>
      </c>
      <c r="D34" s="949">
        <v>950</v>
      </c>
      <c r="E34" s="949">
        <v>1200</v>
      </c>
      <c r="F34" s="949">
        <v>1200</v>
      </c>
      <c r="G34" s="946" t="s">
        <v>228</v>
      </c>
      <c r="H34" s="946" t="s">
        <v>229</v>
      </c>
      <c r="I34" s="947" t="s">
        <v>230</v>
      </c>
    </row>
    <row r="35" spans="1:9" ht="39" thickBot="1" x14ac:dyDescent="0.25">
      <c r="A35" s="943" t="s">
        <v>218</v>
      </c>
      <c r="B35" s="944" t="s">
        <v>227</v>
      </c>
      <c r="C35" s="945" t="s">
        <v>5</v>
      </c>
      <c r="D35" s="949">
        <v>1000</v>
      </c>
      <c r="E35" s="949">
        <v>1600</v>
      </c>
      <c r="F35" s="949">
        <v>1600</v>
      </c>
      <c r="G35" s="946" t="s">
        <v>228</v>
      </c>
      <c r="H35" s="946" t="s">
        <v>229</v>
      </c>
      <c r="I35" s="899" t="s">
        <v>231</v>
      </c>
    </row>
  </sheetData>
  <mergeCells count="10">
    <mergeCell ref="H26:H28"/>
    <mergeCell ref="I26:I28"/>
    <mergeCell ref="A4:C4"/>
    <mergeCell ref="E10:G10"/>
    <mergeCell ref="E11:F19"/>
    <mergeCell ref="C26:C28"/>
    <mergeCell ref="D26:D28"/>
    <mergeCell ref="E26:E28"/>
    <mergeCell ref="F26:F28"/>
    <mergeCell ref="G26:G2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36"/>
  <sheetViews>
    <sheetView workbookViewId="0">
      <selection activeCell="E10" sqref="E10:G10"/>
    </sheetView>
  </sheetViews>
  <sheetFormatPr baseColWidth="10" defaultColWidth="9.140625" defaultRowHeight="12.75" x14ac:dyDescent="0.2"/>
  <cols>
    <col min="1" max="1" width="25.28515625" style="936" customWidth="1"/>
    <col min="2" max="2" width="37.28515625" style="936" customWidth="1"/>
    <col min="3" max="3" width="17.42578125" style="936" customWidth="1"/>
    <col min="4" max="5" width="13.140625" style="936" customWidth="1"/>
    <col min="6" max="6" width="18.42578125" style="936" customWidth="1"/>
    <col min="7" max="7" width="17.5703125" style="936" customWidth="1"/>
    <col min="8" max="8" width="20.5703125" style="936" customWidth="1"/>
    <col min="9" max="9" width="63.5703125" style="936" customWidth="1"/>
    <col min="10" max="256" width="9.140625" style="936"/>
    <col min="257" max="257" width="25.28515625" style="936" customWidth="1"/>
    <col min="258" max="258" width="37.28515625" style="936" customWidth="1"/>
    <col min="259" max="259" width="17.42578125" style="936" customWidth="1"/>
    <col min="260" max="261" width="13.140625" style="936" customWidth="1"/>
    <col min="262" max="262" width="18.42578125" style="936" customWidth="1"/>
    <col min="263" max="263" width="17.5703125" style="936" customWidth="1"/>
    <col min="264" max="264" width="20.5703125" style="936" customWidth="1"/>
    <col min="265" max="265" width="56.28515625" style="936" customWidth="1"/>
    <col min="266" max="512" width="9.140625" style="936"/>
    <col min="513" max="513" width="25.28515625" style="936" customWidth="1"/>
    <col min="514" max="514" width="37.28515625" style="936" customWidth="1"/>
    <col min="515" max="515" width="17.42578125" style="936" customWidth="1"/>
    <col min="516" max="517" width="13.140625" style="936" customWidth="1"/>
    <col min="518" max="518" width="18.42578125" style="936" customWidth="1"/>
    <col min="519" max="519" width="17.5703125" style="936" customWidth="1"/>
    <col min="520" max="520" width="20.5703125" style="936" customWidth="1"/>
    <col min="521" max="521" width="56.28515625" style="936" customWidth="1"/>
    <col min="522" max="768" width="9.140625" style="936"/>
    <col min="769" max="769" width="25.28515625" style="936" customWidth="1"/>
    <col min="770" max="770" width="37.28515625" style="936" customWidth="1"/>
    <col min="771" max="771" width="17.42578125" style="936" customWidth="1"/>
    <col min="772" max="773" width="13.140625" style="936" customWidth="1"/>
    <col min="774" max="774" width="18.42578125" style="936" customWidth="1"/>
    <col min="775" max="775" width="17.5703125" style="936" customWidth="1"/>
    <col min="776" max="776" width="20.5703125" style="936" customWidth="1"/>
    <col min="777" max="777" width="56.28515625" style="936" customWidth="1"/>
    <col min="778" max="1024" width="9.140625" style="936"/>
    <col min="1025" max="1025" width="25.28515625" style="936" customWidth="1"/>
    <col min="1026" max="1026" width="37.28515625" style="936" customWidth="1"/>
    <col min="1027" max="1027" width="17.42578125" style="936" customWidth="1"/>
    <col min="1028" max="1029" width="13.140625" style="936" customWidth="1"/>
    <col min="1030" max="1030" width="18.42578125" style="936" customWidth="1"/>
    <col min="1031" max="1031" width="17.5703125" style="936" customWidth="1"/>
    <col min="1032" max="1032" width="20.5703125" style="936" customWidth="1"/>
    <col min="1033" max="1033" width="56.28515625" style="936" customWidth="1"/>
    <col min="1034" max="1280" width="9.140625" style="936"/>
    <col min="1281" max="1281" width="25.28515625" style="936" customWidth="1"/>
    <col min="1282" max="1282" width="37.28515625" style="936" customWidth="1"/>
    <col min="1283" max="1283" width="17.42578125" style="936" customWidth="1"/>
    <col min="1284" max="1285" width="13.140625" style="936" customWidth="1"/>
    <col min="1286" max="1286" width="18.42578125" style="936" customWidth="1"/>
    <col min="1287" max="1287" width="17.5703125" style="936" customWidth="1"/>
    <col min="1288" max="1288" width="20.5703125" style="936" customWidth="1"/>
    <col min="1289" max="1289" width="56.28515625" style="936" customWidth="1"/>
    <col min="1290" max="1536" width="9.140625" style="936"/>
    <col min="1537" max="1537" width="25.28515625" style="936" customWidth="1"/>
    <col min="1538" max="1538" width="37.28515625" style="936" customWidth="1"/>
    <col min="1539" max="1539" width="17.42578125" style="936" customWidth="1"/>
    <col min="1540" max="1541" width="13.140625" style="936" customWidth="1"/>
    <col min="1542" max="1542" width="18.42578125" style="936" customWidth="1"/>
    <col min="1543" max="1543" width="17.5703125" style="936" customWidth="1"/>
    <col min="1544" max="1544" width="20.5703125" style="936" customWidth="1"/>
    <col min="1545" max="1545" width="56.28515625" style="936" customWidth="1"/>
    <col min="1546" max="1792" width="9.140625" style="936"/>
    <col min="1793" max="1793" width="25.28515625" style="936" customWidth="1"/>
    <col min="1794" max="1794" width="37.28515625" style="936" customWidth="1"/>
    <col min="1795" max="1795" width="17.42578125" style="936" customWidth="1"/>
    <col min="1796" max="1797" width="13.140625" style="936" customWidth="1"/>
    <col min="1798" max="1798" width="18.42578125" style="936" customWidth="1"/>
    <col min="1799" max="1799" width="17.5703125" style="936" customWidth="1"/>
    <col min="1800" max="1800" width="20.5703125" style="936" customWidth="1"/>
    <col min="1801" max="1801" width="56.28515625" style="936" customWidth="1"/>
    <col min="1802" max="2048" width="9.140625" style="936"/>
    <col min="2049" max="2049" width="25.28515625" style="936" customWidth="1"/>
    <col min="2050" max="2050" width="37.28515625" style="936" customWidth="1"/>
    <col min="2051" max="2051" width="17.42578125" style="936" customWidth="1"/>
    <col min="2052" max="2053" width="13.140625" style="936" customWidth="1"/>
    <col min="2054" max="2054" width="18.42578125" style="936" customWidth="1"/>
    <col min="2055" max="2055" width="17.5703125" style="936" customWidth="1"/>
    <col min="2056" max="2056" width="20.5703125" style="936" customWidth="1"/>
    <col min="2057" max="2057" width="56.28515625" style="936" customWidth="1"/>
    <col min="2058" max="2304" width="9.140625" style="936"/>
    <col min="2305" max="2305" width="25.28515625" style="936" customWidth="1"/>
    <col min="2306" max="2306" width="37.28515625" style="936" customWidth="1"/>
    <col min="2307" max="2307" width="17.42578125" style="936" customWidth="1"/>
    <col min="2308" max="2309" width="13.140625" style="936" customWidth="1"/>
    <col min="2310" max="2310" width="18.42578125" style="936" customWidth="1"/>
    <col min="2311" max="2311" width="17.5703125" style="936" customWidth="1"/>
    <col min="2312" max="2312" width="20.5703125" style="936" customWidth="1"/>
    <col min="2313" max="2313" width="56.28515625" style="936" customWidth="1"/>
    <col min="2314" max="2560" width="9.140625" style="936"/>
    <col min="2561" max="2561" width="25.28515625" style="936" customWidth="1"/>
    <col min="2562" max="2562" width="37.28515625" style="936" customWidth="1"/>
    <col min="2563" max="2563" width="17.42578125" style="936" customWidth="1"/>
    <col min="2564" max="2565" width="13.140625" style="936" customWidth="1"/>
    <col min="2566" max="2566" width="18.42578125" style="936" customWidth="1"/>
    <col min="2567" max="2567" width="17.5703125" style="936" customWidth="1"/>
    <col min="2568" max="2568" width="20.5703125" style="936" customWidth="1"/>
    <col min="2569" max="2569" width="56.28515625" style="936" customWidth="1"/>
    <col min="2570" max="2816" width="9.140625" style="936"/>
    <col min="2817" max="2817" width="25.28515625" style="936" customWidth="1"/>
    <col min="2818" max="2818" width="37.28515625" style="936" customWidth="1"/>
    <col min="2819" max="2819" width="17.42578125" style="936" customWidth="1"/>
    <col min="2820" max="2821" width="13.140625" style="936" customWidth="1"/>
    <col min="2822" max="2822" width="18.42578125" style="936" customWidth="1"/>
    <col min="2823" max="2823" width="17.5703125" style="936" customWidth="1"/>
    <col min="2824" max="2824" width="20.5703125" style="936" customWidth="1"/>
    <col min="2825" max="2825" width="56.28515625" style="936" customWidth="1"/>
    <col min="2826" max="3072" width="9.140625" style="936"/>
    <col min="3073" max="3073" width="25.28515625" style="936" customWidth="1"/>
    <col min="3074" max="3074" width="37.28515625" style="936" customWidth="1"/>
    <col min="3075" max="3075" width="17.42578125" style="936" customWidth="1"/>
    <col min="3076" max="3077" width="13.140625" style="936" customWidth="1"/>
    <col min="3078" max="3078" width="18.42578125" style="936" customWidth="1"/>
    <col min="3079" max="3079" width="17.5703125" style="936" customWidth="1"/>
    <col min="3080" max="3080" width="20.5703125" style="936" customWidth="1"/>
    <col min="3081" max="3081" width="56.28515625" style="936" customWidth="1"/>
    <col min="3082" max="3328" width="9.140625" style="936"/>
    <col min="3329" max="3329" width="25.28515625" style="936" customWidth="1"/>
    <col min="3330" max="3330" width="37.28515625" style="936" customWidth="1"/>
    <col min="3331" max="3331" width="17.42578125" style="936" customWidth="1"/>
    <col min="3332" max="3333" width="13.140625" style="936" customWidth="1"/>
    <col min="3334" max="3334" width="18.42578125" style="936" customWidth="1"/>
    <col min="3335" max="3335" width="17.5703125" style="936" customWidth="1"/>
    <col min="3336" max="3336" width="20.5703125" style="936" customWidth="1"/>
    <col min="3337" max="3337" width="56.28515625" style="936" customWidth="1"/>
    <col min="3338" max="3584" width="9.140625" style="936"/>
    <col min="3585" max="3585" width="25.28515625" style="936" customWidth="1"/>
    <col min="3586" max="3586" width="37.28515625" style="936" customWidth="1"/>
    <col min="3587" max="3587" width="17.42578125" style="936" customWidth="1"/>
    <col min="3588" max="3589" width="13.140625" style="936" customWidth="1"/>
    <col min="3590" max="3590" width="18.42578125" style="936" customWidth="1"/>
    <col min="3591" max="3591" width="17.5703125" style="936" customWidth="1"/>
    <col min="3592" max="3592" width="20.5703125" style="936" customWidth="1"/>
    <col min="3593" max="3593" width="56.28515625" style="936" customWidth="1"/>
    <col min="3594" max="3840" width="9.140625" style="936"/>
    <col min="3841" max="3841" width="25.28515625" style="936" customWidth="1"/>
    <col min="3842" max="3842" width="37.28515625" style="936" customWidth="1"/>
    <col min="3843" max="3843" width="17.42578125" style="936" customWidth="1"/>
    <col min="3844" max="3845" width="13.140625" style="936" customWidth="1"/>
    <col min="3846" max="3846" width="18.42578125" style="936" customWidth="1"/>
    <col min="3847" max="3847" width="17.5703125" style="936" customWidth="1"/>
    <col min="3848" max="3848" width="20.5703125" style="936" customWidth="1"/>
    <col min="3849" max="3849" width="56.28515625" style="936" customWidth="1"/>
    <col min="3850" max="4096" width="9.140625" style="936"/>
    <col min="4097" max="4097" width="25.28515625" style="936" customWidth="1"/>
    <col min="4098" max="4098" width="37.28515625" style="936" customWidth="1"/>
    <col min="4099" max="4099" width="17.42578125" style="936" customWidth="1"/>
    <col min="4100" max="4101" width="13.140625" style="936" customWidth="1"/>
    <col min="4102" max="4102" width="18.42578125" style="936" customWidth="1"/>
    <col min="4103" max="4103" width="17.5703125" style="936" customWidth="1"/>
    <col min="4104" max="4104" width="20.5703125" style="936" customWidth="1"/>
    <col min="4105" max="4105" width="56.28515625" style="936" customWidth="1"/>
    <col min="4106" max="4352" width="9.140625" style="936"/>
    <col min="4353" max="4353" width="25.28515625" style="936" customWidth="1"/>
    <col min="4354" max="4354" width="37.28515625" style="936" customWidth="1"/>
    <col min="4355" max="4355" width="17.42578125" style="936" customWidth="1"/>
    <col min="4356" max="4357" width="13.140625" style="936" customWidth="1"/>
    <col min="4358" max="4358" width="18.42578125" style="936" customWidth="1"/>
    <col min="4359" max="4359" width="17.5703125" style="936" customWidth="1"/>
    <col min="4360" max="4360" width="20.5703125" style="936" customWidth="1"/>
    <col min="4361" max="4361" width="56.28515625" style="936" customWidth="1"/>
    <col min="4362" max="4608" width="9.140625" style="936"/>
    <col min="4609" max="4609" width="25.28515625" style="936" customWidth="1"/>
    <col min="4610" max="4610" width="37.28515625" style="936" customWidth="1"/>
    <col min="4611" max="4611" width="17.42578125" style="936" customWidth="1"/>
    <col min="4612" max="4613" width="13.140625" style="936" customWidth="1"/>
    <col min="4614" max="4614" width="18.42578125" style="936" customWidth="1"/>
    <col min="4615" max="4615" width="17.5703125" style="936" customWidth="1"/>
    <col min="4616" max="4616" width="20.5703125" style="936" customWidth="1"/>
    <col min="4617" max="4617" width="56.28515625" style="936" customWidth="1"/>
    <col min="4618" max="4864" width="9.140625" style="936"/>
    <col min="4865" max="4865" width="25.28515625" style="936" customWidth="1"/>
    <col min="4866" max="4866" width="37.28515625" style="936" customWidth="1"/>
    <col min="4867" max="4867" width="17.42578125" style="936" customWidth="1"/>
    <col min="4868" max="4869" width="13.140625" style="936" customWidth="1"/>
    <col min="4870" max="4870" width="18.42578125" style="936" customWidth="1"/>
    <col min="4871" max="4871" width="17.5703125" style="936" customWidth="1"/>
    <col min="4872" max="4872" width="20.5703125" style="936" customWidth="1"/>
    <col min="4873" max="4873" width="56.28515625" style="936" customWidth="1"/>
    <col min="4874" max="5120" width="9.140625" style="936"/>
    <col min="5121" max="5121" width="25.28515625" style="936" customWidth="1"/>
    <col min="5122" max="5122" width="37.28515625" style="936" customWidth="1"/>
    <col min="5123" max="5123" width="17.42578125" style="936" customWidth="1"/>
    <col min="5124" max="5125" width="13.140625" style="936" customWidth="1"/>
    <col min="5126" max="5126" width="18.42578125" style="936" customWidth="1"/>
    <col min="5127" max="5127" width="17.5703125" style="936" customWidth="1"/>
    <col min="5128" max="5128" width="20.5703125" style="936" customWidth="1"/>
    <col min="5129" max="5129" width="56.28515625" style="936" customWidth="1"/>
    <col min="5130" max="5376" width="9.140625" style="936"/>
    <col min="5377" max="5377" width="25.28515625" style="936" customWidth="1"/>
    <col min="5378" max="5378" width="37.28515625" style="936" customWidth="1"/>
    <col min="5379" max="5379" width="17.42578125" style="936" customWidth="1"/>
    <col min="5380" max="5381" width="13.140625" style="936" customWidth="1"/>
    <col min="5382" max="5382" width="18.42578125" style="936" customWidth="1"/>
    <col min="5383" max="5383" width="17.5703125" style="936" customWidth="1"/>
    <col min="5384" max="5384" width="20.5703125" style="936" customWidth="1"/>
    <col min="5385" max="5385" width="56.28515625" style="936" customWidth="1"/>
    <col min="5386" max="5632" width="9.140625" style="936"/>
    <col min="5633" max="5633" width="25.28515625" style="936" customWidth="1"/>
    <col min="5634" max="5634" width="37.28515625" style="936" customWidth="1"/>
    <col min="5635" max="5635" width="17.42578125" style="936" customWidth="1"/>
    <col min="5636" max="5637" width="13.140625" style="936" customWidth="1"/>
    <col min="5638" max="5638" width="18.42578125" style="936" customWidth="1"/>
    <col min="5639" max="5639" width="17.5703125" style="936" customWidth="1"/>
    <col min="5640" max="5640" width="20.5703125" style="936" customWidth="1"/>
    <col min="5641" max="5641" width="56.28515625" style="936" customWidth="1"/>
    <col min="5642" max="5888" width="9.140625" style="936"/>
    <col min="5889" max="5889" width="25.28515625" style="936" customWidth="1"/>
    <col min="5890" max="5890" width="37.28515625" style="936" customWidth="1"/>
    <col min="5891" max="5891" width="17.42578125" style="936" customWidth="1"/>
    <col min="5892" max="5893" width="13.140625" style="936" customWidth="1"/>
    <col min="5894" max="5894" width="18.42578125" style="936" customWidth="1"/>
    <col min="5895" max="5895" width="17.5703125" style="936" customWidth="1"/>
    <col min="5896" max="5896" width="20.5703125" style="936" customWidth="1"/>
    <col min="5897" max="5897" width="56.28515625" style="936" customWidth="1"/>
    <col min="5898" max="6144" width="9.140625" style="936"/>
    <col min="6145" max="6145" width="25.28515625" style="936" customWidth="1"/>
    <col min="6146" max="6146" width="37.28515625" style="936" customWidth="1"/>
    <col min="6147" max="6147" width="17.42578125" style="936" customWidth="1"/>
    <col min="6148" max="6149" width="13.140625" style="936" customWidth="1"/>
    <col min="6150" max="6150" width="18.42578125" style="936" customWidth="1"/>
    <col min="6151" max="6151" width="17.5703125" style="936" customWidth="1"/>
    <col min="6152" max="6152" width="20.5703125" style="936" customWidth="1"/>
    <col min="6153" max="6153" width="56.28515625" style="936" customWidth="1"/>
    <col min="6154" max="6400" width="9.140625" style="936"/>
    <col min="6401" max="6401" width="25.28515625" style="936" customWidth="1"/>
    <col min="6402" max="6402" width="37.28515625" style="936" customWidth="1"/>
    <col min="6403" max="6403" width="17.42578125" style="936" customWidth="1"/>
    <col min="6404" max="6405" width="13.140625" style="936" customWidth="1"/>
    <col min="6406" max="6406" width="18.42578125" style="936" customWidth="1"/>
    <col min="6407" max="6407" width="17.5703125" style="936" customWidth="1"/>
    <col min="6408" max="6408" width="20.5703125" style="936" customWidth="1"/>
    <col min="6409" max="6409" width="56.28515625" style="936" customWidth="1"/>
    <col min="6410" max="6656" width="9.140625" style="936"/>
    <col min="6657" max="6657" width="25.28515625" style="936" customWidth="1"/>
    <col min="6658" max="6658" width="37.28515625" style="936" customWidth="1"/>
    <col min="6659" max="6659" width="17.42578125" style="936" customWidth="1"/>
    <col min="6660" max="6661" width="13.140625" style="936" customWidth="1"/>
    <col min="6662" max="6662" width="18.42578125" style="936" customWidth="1"/>
    <col min="6663" max="6663" width="17.5703125" style="936" customWidth="1"/>
    <col min="6664" max="6664" width="20.5703125" style="936" customWidth="1"/>
    <col min="6665" max="6665" width="56.28515625" style="936" customWidth="1"/>
    <col min="6666" max="6912" width="9.140625" style="936"/>
    <col min="6913" max="6913" width="25.28515625" style="936" customWidth="1"/>
    <col min="6914" max="6914" width="37.28515625" style="936" customWidth="1"/>
    <col min="6915" max="6915" width="17.42578125" style="936" customWidth="1"/>
    <col min="6916" max="6917" width="13.140625" style="936" customWidth="1"/>
    <col min="6918" max="6918" width="18.42578125" style="936" customWidth="1"/>
    <col min="6919" max="6919" width="17.5703125" style="936" customWidth="1"/>
    <col min="6920" max="6920" width="20.5703125" style="936" customWidth="1"/>
    <col min="6921" max="6921" width="56.28515625" style="936" customWidth="1"/>
    <col min="6922" max="7168" width="9.140625" style="936"/>
    <col min="7169" max="7169" width="25.28515625" style="936" customWidth="1"/>
    <col min="7170" max="7170" width="37.28515625" style="936" customWidth="1"/>
    <col min="7171" max="7171" width="17.42578125" style="936" customWidth="1"/>
    <col min="7172" max="7173" width="13.140625" style="936" customWidth="1"/>
    <col min="7174" max="7174" width="18.42578125" style="936" customWidth="1"/>
    <col min="7175" max="7175" width="17.5703125" style="936" customWidth="1"/>
    <col min="7176" max="7176" width="20.5703125" style="936" customWidth="1"/>
    <col min="7177" max="7177" width="56.28515625" style="936" customWidth="1"/>
    <col min="7178" max="7424" width="9.140625" style="936"/>
    <col min="7425" max="7425" width="25.28515625" style="936" customWidth="1"/>
    <col min="7426" max="7426" width="37.28515625" style="936" customWidth="1"/>
    <col min="7427" max="7427" width="17.42578125" style="936" customWidth="1"/>
    <col min="7428" max="7429" width="13.140625" style="936" customWidth="1"/>
    <col min="7430" max="7430" width="18.42578125" style="936" customWidth="1"/>
    <col min="7431" max="7431" width="17.5703125" style="936" customWidth="1"/>
    <col min="7432" max="7432" width="20.5703125" style="936" customWidth="1"/>
    <col min="7433" max="7433" width="56.28515625" style="936" customWidth="1"/>
    <col min="7434" max="7680" width="9.140625" style="936"/>
    <col min="7681" max="7681" width="25.28515625" style="936" customWidth="1"/>
    <col min="7682" max="7682" width="37.28515625" style="936" customWidth="1"/>
    <col min="7683" max="7683" width="17.42578125" style="936" customWidth="1"/>
    <col min="7684" max="7685" width="13.140625" style="936" customWidth="1"/>
    <col min="7686" max="7686" width="18.42578125" style="936" customWidth="1"/>
    <col min="7687" max="7687" width="17.5703125" style="936" customWidth="1"/>
    <col min="7688" max="7688" width="20.5703125" style="936" customWidth="1"/>
    <col min="7689" max="7689" width="56.28515625" style="936" customWidth="1"/>
    <col min="7690" max="7936" width="9.140625" style="936"/>
    <col min="7937" max="7937" width="25.28515625" style="936" customWidth="1"/>
    <col min="7938" max="7938" width="37.28515625" style="936" customWidth="1"/>
    <col min="7939" max="7939" width="17.42578125" style="936" customWidth="1"/>
    <col min="7940" max="7941" width="13.140625" style="936" customWidth="1"/>
    <col min="7942" max="7942" width="18.42578125" style="936" customWidth="1"/>
    <col min="7943" max="7943" width="17.5703125" style="936" customWidth="1"/>
    <col min="7944" max="7944" width="20.5703125" style="936" customWidth="1"/>
    <col min="7945" max="7945" width="56.28515625" style="936" customWidth="1"/>
    <col min="7946" max="8192" width="9.140625" style="936"/>
    <col min="8193" max="8193" width="25.28515625" style="936" customWidth="1"/>
    <col min="8194" max="8194" width="37.28515625" style="936" customWidth="1"/>
    <col min="8195" max="8195" width="17.42578125" style="936" customWidth="1"/>
    <col min="8196" max="8197" width="13.140625" style="936" customWidth="1"/>
    <col min="8198" max="8198" width="18.42578125" style="936" customWidth="1"/>
    <col min="8199" max="8199" width="17.5703125" style="936" customWidth="1"/>
    <col min="8200" max="8200" width="20.5703125" style="936" customWidth="1"/>
    <col min="8201" max="8201" width="56.28515625" style="936" customWidth="1"/>
    <col min="8202" max="8448" width="9.140625" style="936"/>
    <col min="8449" max="8449" width="25.28515625" style="936" customWidth="1"/>
    <col min="8450" max="8450" width="37.28515625" style="936" customWidth="1"/>
    <col min="8451" max="8451" width="17.42578125" style="936" customWidth="1"/>
    <col min="8452" max="8453" width="13.140625" style="936" customWidth="1"/>
    <col min="8454" max="8454" width="18.42578125" style="936" customWidth="1"/>
    <col min="8455" max="8455" width="17.5703125" style="936" customWidth="1"/>
    <col min="8456" max="8456" width="20.5703125" style="936" customWidth="1"/>
    <col min="8457" max="8457" width="56.28515625" style="936" customWidth="1"/>
    <col min="8458" max="8704" width="9.140625" style="936"/>
    <col min="8705" max="8705" width="25.28515625" style="936" customWidth="1"/>
    <col min="8706" max="8706" width="37.28515625" style="936" customWidth="1"/>
    <col min="8707" max="8707" width="17.42578125" style="936" customWidth="1"/>
    <col min="8708" max="8709" width="13.140625" style="936" customWidth="1"/>
    <col min="8710" max="8710" width="18.42578125" style="936" customWidth="1"/>
    <col min="8711" max="8711" width="17.5703125" style="936" customWidth="1"/>
    <col min="8712" max="8712" width="20.5703125" style="936" customWidth="1"/>
    <col min="8713" max="8713" width="56.28515625" style="936" customWidth="1"/>
    <col min="8714" max="8960" width="9.140625" style="936"/>
    <col min="8961" max="8961" width="25.28515625" style="936" customWidth="1"/>
    <col min="8962" max="8962" width="37.28515625" style="936" customWidth="1"/>
    <col min="8963" max="8963" width="17.42578125" style="936" customWidth="1"/>
    <col min="8964" max="8965" width="13.140625" style="936" customWidth="1"/>
    <col min="8966" max="8966" width="18.42578125" style="936" customWidth="1"/>
    <col min="8967" max="8967" width="17.5703125" style="936" customWidth="1"/>
    <col min="8968" max="8968" width="20.5703125" style="936" customWidth="1"/>
    <col min="8969" max="8969" width="56.28515625" style="936" customWidth="1"/>
    <col min="8970" max="9216" width="9.140625" style="936"/>
    <col min="9217" max="9217" width="25.28515625" style="936" customWidth="1"/>
    <col min="9218" max="9218" width="37.28515625" style="936" customWidth="1"/>
    <col min="9219" max="9219" width="17.42578125" style="936" customWidth="1"/>
    <col min="9220" max="9221" width="13.140625" style="936" customWidth="1"/>
    <col min="9222" max="9222" width="18.42578125" style="936" customWidth="1"/>
    <col min="9223" max="9223" width="17.5703125" style="936" customWidth="1"/>
    <col min="9224" max="9224" width="20.5703125" style="936" customWidth="1"/>
    <col min="9225" max="9225" width="56.28515625" style="936" customWidth="1"/>
    <col min="9226" max="9472" width="9.140625" style="936"/>
    <col min="9473" max="9473" width="25.28515625" style="936" customWidth="1"/>
    <col min="9474" max="9474" width="37.28515625" style="936" customWidth="1"/>
    <col min="9475" max="9475" width="17.42578125" style="936" customWidth="1"/>
    <col min="9476" max="9477" width="13.140625" style="936" customWidth="1"/>
    <col min="9478" max="9478" width="18.42578125" style="936" customWidth="1"/>
    <col min="9479" max="9479" width="17.5703125" style="936" customWidth="1"/>
    <col min="9480" max="9480" width="20.5703125" style="936" customWidth="1"/>
    <col min="9481" max="9481" width="56.28515625" style="936" customWidth="1"/>
    <col min="9482" max="9728" width="9.140625" style="936"/>
    <col min="9729" max="9729" width="25.28515625" style="936" customWidth="1"/>
    <col min="9730" max="9730" width="37.28515625" style="936" customWidth="1"/>
    <col min="9731" max="9731" width="17.42578125" style="936" customWidth="1"/>
    <col min="9732" max="9733" width="13.140625" style="936" customWidth="1"/>
    <col min="9734" max="9734" width="18.42578125" style="936" customWidth="1"/>
    <col min="9735" max="9735" width="17.5703125" style="936" customWidth="1"/>
    <col min="9736" max="9736" width="20.5703125" style="936" customWidth="1"/>
    <col min="9737" max="9737" width="56.28515625" style="936" customWidth="1"/>
    <col min="9738" max="9984" width="9.140625" style="936"/>
    <col min="9985" max="9985" width="25.28515625" style="936" customWidth="1"/>
    <col min="9986" max="9986" width="37.28515625" style="936" customWidth="1"/>
    <col min="9987" max="9987" width="17.42578125" style="936" customWidth="1"/>
    <col min="9988" max="9989" width="13.140625" style="936" customWidth="1"/>
    <col min="9990" max="9990" width="18.42578125" style="936" customWidth="1"/>
    <col min="9991" max="9991" width="17.5703125" style="936" customWidth="1"/>
    <col min="9992" max="9992" width="20.5703125" style="936" customWidth="1"/>
    <col min="9993" max="9993" width="56.28515625" style="936" customWidth="1"/>
    <col min="9994" max="10240" width="9.140625" style="936"/>
    <col min="10241" max="10241" width="25.28515625" style="936" customWidth="1"/>
    <col min="10242" max="10242" width="37.28515625" style="936" customWidth="1"/>
    <col min="10243" max="10243" width="17.42578125" style="936" customWidth="1"/>
    <col min="10244" max="10245" width="13.140625" style="936" customWidth="1"/>
    <col min="10246" max="10246" width="18.42578125" style="936" customWidth="1"/>
    <col min="10247" max="10247" width="17.5703125" style="936" customWidth="1"/>
    <col min="10248" max="10248" width="20.5703125" style="936" customWidth="1"/>
    <col min="10249" max="10249" width="56.28515625" style="936" customWidth="1"/>
    <col min="10250" max="10496" width="9.140625" style="936"/>
    <col min="10497" max="10497" width="25.28515625" style="936" customWidth="1"/>
    <col min="10498" max="10498" width="37.28515625" style="936" customWidth="1"/>
    <col min="10499" max="10499" width="17.42578125" style="936" customWidth="1"/>
    <col min="10500" max="10501" width="13.140625" style="936" customWidth="1"/>
    <col min="10502" max="10502" width="18.42578125" style="936" customWidth="1"/>
    <col min="10503" max="10503" width="17.5703125" style="936" customWidth="1"/>
    <col min="10504" max="10504" width="20.5703125" style="936" customWidth="1"/>
    <col min="10505" max="10505" width="56.28515625" style="936" customWidth="1"/>
    <col min="10506" max="10752" width="9.140625" style="936"/>
    <col min="10753" max="10753" width="25.28515625" style="936" customWidth="1"/>
    <col min="10754" max="10754" width="37.28515625" style="936" customWidth="1"/>
    <col min="10755" max="10755" width="17.42578125" style="936" customWidth="1"/>
    <col min="10756" max="10757" width="13.140625" style="936" customWidth="1"/>
    <col min="10758" max="10758" width="18.42578125" style="936" customWidth="1"/>
    <col min="10759" max="10759" width="17.5703125" style="936" customWidth="1"/>
    <col min="10760" max="10760" width="20.5703125" style="936" customWidth="1"/>
    <col min="10761" max="10761" width="56.28515625" style="936" customWidth="1"/>
    <col min="10762" max="11008" width="9.140625" style="936"/>
    <col min="11009" max="11009" width="25.28515625" style="936" customWidth="1"/>
    <col min="11010" max="11010" width="37.28515625" style="936" customWidth="1"/>
    <col min="11011" max="11011" width="17.42578125" style="936" customWidth="1"/>
    <col min="11012" max="11013" width="13.140625" style="936" customWidth="1"/>
    <col min="11014" max="11014" width="18.42578125" style="936" customWidth="1"/>
    <col min="11015" max="11015" width="17.5703125" style="936" customWidth="1"/>
    <col min="11016" max="11016" width="20.5703125" style="936" customWidth="1"/>
    <col min="11017" max="11017" width="56.28515625" style="936" customWidth="1"/>
    <col min="11018" max="11264" width="9.140625" style="936"/>
    <col min="11265" max="11265" width="25.28515625" style="936" customWidth="1"/>
    <col min="11266" max="11266" width="37.28515625" style="936" customWidth="1"/>
    <col min="11267" max="11267" width="17.42578125" style="936" customWidth="1"/>
    <col min="11268" max="11269" width="13.140625" style="936" customWidth="1"/>
    <col min="11270" max="11270" width="18.42578125" style="936" customWidth="1"/>
    <col min="11271" max="11271" width="17.5703125" style="936" customWidth="1"/>
    <col min="11272" max="11272" width="20.5703125" style="936" customWidth="1"/>
    <col min="11273" max="11273" width="56.28515625" style="936" customWidth="1"/>
    <col min="11274" max="11520" width="9.140625" style="936"/>
    <col min="11521" max="11521" width="25.28515625" style="936" customWidth="1"/>
    <col min="11522" max="11522" width="37.28515625" style="936" customWidth="1"/>
    <col min="11523" max="11523" width="17.42578125" style="936" customWidth="1"/>
    <col min="11524" max="11525" width="13.140625" style="936" customWidth="1"/>
    <col min="11526" max="11526" width="18.42578125" style="936" customWidth="1"/>
    <col min="11527" max="11527" width="17.5703125" style="936" customWidth="1"/>
    <col min="11528" max="11528" width="20.5703125" style="936" customWidth="1"/>
    <col min="11529" max="11529" width="56.28515625" style="936" customWidth="1"/>
    <col min="11530" max="11776" width="9.140625" style="936"/>
    <col min="11777" max="11777" width="25.28515625" style="936" customWidth="1"/>
    <col min="11778" max="11778" width="37.28515625" style="936" customWidth="1"/>
    <col min="11779" max="11779" width="17.42578125" style="936" customWidth="1"/>
    <col min="11780" max="11781" width="13.140625" style="936" customWidth="1"/>
    <col min="11782" max="11782" width="18.42578125" style="936" customWidth="1"/>
    <col min="11783" max="11783" width="17.5703125" style="936" customWidth="1"/>
    <col min="11784" max="11784" width="20.5703125" style="936" customWidth="1"/>
    <col min="11785" max="11785" width="56.28515625" style="936" customWidth="1"/>
    <col min="11786" max="12032" width="9.140625" style="936"/>
    <col min="12033" max="12033" width="25.28515625" style="936" customWidth="1"/>
    <col min="12034" max="12034" width="37.28515625" style="936" customWidth="1"/>
    <col min="12035" max="12035" width="17.42578125" style="936" customWidth="1"/>
    <col min="12036" max="12037" width="13.140625" style="936" customWidth="1"/>
    <col min="12038" max="12038" width="18.42578125" style="936" customWidth="1"/>
    <col min="12039" max="12039" width="17.5703125" style="936" customWidth="1"/>
    <col min="12040" max="12040" width="20.5703125" style="936" customWidth="1"/>
    <col min="12041" max="12041" width="56.28515625" style="936" customWidth="1"/>
    <col min="12042" max="12288" width="9.140625" style="936"/>
    <col min="12289" max="12289" width="25.28515625" style="936" customWidth="1"/>
    <col min="12290" max="12290" width="37.28515625" style="936" customWidth="1"/>
    <col min="12291" max="12291" width="17.42578125" style="936" customWidth="1"/>
    <col min="12292" max="12293" width="13.140625" style="936" customWidth="1"/>
    <col min="12294" max="12294" width="18.42578125" style="936" customWidth="1"/>
    <col min="12295" max="12295" width="17.5703125" style="936" customWidth="1"/>
    <col min="12296" max="12296" width="20.5703125" style="936" customWidth="1"/>
    <col min="12297" max="12297" width="56.28515625" style="936" customWidth="1"/>
    <col min="12298" max="12544" width="9.140625" style="936"/>
    <col min="12545" max="12545" width="25.28515625" style="936" customWidth="1"/>
    <col min="12546" max="12546" width="37.28515625" style="936" customWidth="1"/>
    <col min="12547" max="12547" width="17.42578125" style="936" customWidth="1"/>
    <col min="12548" max="12549" width="13.140625" style="936" customWidth="1"/>
    <col min="12550" max="12550" width="18.42578125" style="936" customWidth="1"/>
    <col min="12551" max="12551" width="17.5703125" style="936" customWidth="1"/>
    <col min="12552" max="12552" width="20.5703125" style="936" customWidth="1"/>
    <col min="12553" max="12553" width="56.28515625" style="936" customWidth="1"/>
    <col min="12554" max="12800" width="9.140625" style="936"/>
    <col min="12801" max="12801" width="25.28515625" style="936" customWidth="1"/>
    <col min="12802" max="12802" width="37.28515625" style="936" customWidth="1"/>
    <col min="12803" max="12803" width="17.42578125" style="936" customWidth="1"/>
    <col min="12804" max="12805" width="13.140625" style="936" customWidth="1"/>
    <col min="12806" max="12806" width="18.42578125" style="936" customWidth="1"/>
    <col min="12807" max="12807" width="17.5703125" style="936" customWidth="1"/>
    <col min="12808" max="12808" width="20.5703125" style="936" customWidth="1"/>
    <col min="12809" max="12809" width="56.28515625" style="936" customWidth="1"/>
    <col min="12810" max="13056" width="9.140625" style="936"/>
    <col min="13057" max="13057" width="25.28515625" style="936" customWidth="1"/>
    <col min="13058" max="13058" width="37.28515625" style="936" customWidth="1"/>
    <col min="13059" max="13059" width="17.42578125" style="936" customWidth="1"/>
    <col min="13060" max="13061" width="13.140625" style="936" customWidth="1"/>
    <col min="13062" max="13062" width="18.42578125" style="936" customWidth="1"/>
    <col min="13063" max="13063" width="17.5703125" style="936" customWidth="1"/>
    <col min="13064" max="13064" width="20.5703125" style="936" customWidth="1"/>
    <col min="13065" max="13065" width="56.28515625" style="936" customWidth="1"/>
    <col min="13066" max="13312" width="9.140625" style="936"/>
    <col min="13313" max="13313" width="25.28515625" style="936" customWidth="1"/>
    <col min="13314" max="13314" width="37.28515625" style="936" customWidth="1"/>
    <col min="13315" max="13315" width="17.42578125" style="936" customWidth="1"/>
    <col min="13316" max="13317" width="13.140625" style="936" customWidth="1"/>
    <col min="13318" max="13318" width="18.42578125" style="936" customWidth="1"/>
    <col min="13319" max="13319" width="17.5703125" style="936" customWidth="1"/>
    <col min="13320" max="13320" width="20.5703125" style="936" customWidth="1"/>
    <col min="13321" max="13321" width="56.28515625" style="936" customWidth="1"/>
    <col min="13322" max="13568" width="9.140625" style="936"/>
    <col min="13569" max="13569" width="25.28515625" style="936" customWidth="1"/>
    <col min="13570" max="13570" width="37.28515625" style="936" customWidth="1"/>
    <col min="13571" max="13571" width="17.42578125" style="936" customWidth="1"/>
    <col min="13572" max="13573" width="13.140625" style="936" customWidth="1"/>
    <col min="13574" max="13574" width="18.42578125" style="936" customWidth="1"/>
    <col min="13575" max="13575" width="17.5703125" style="936" customWidth="1"/>
    <col min="13576" max="13576" width="20.5703125" style="936" customWidth="1"/>
    <col min="13577" max="13577" width="56.28515625" style="936" customWidth="1"/>
    <col min="13578" max="13824" width="9.140625" style="936"/>
    <col min="13825" max="13825" width="25.28515625" style="936" customWidth="1"/>
    <col min="13826" max="13826" width="37.28515625" style="936" customWidth="1"/>
    <col min="13827" max="13827" width="17.42578125" style="936" customWidth="1"/>
    <col min="13828" max="13829" width="13.140625" style="936" customWidth="1"/>
    <col min="13830" max="13830" width="18.42578125" style="936" customWidth="1"/>
    <col min="13831" max="13831" width="17.5703125" style="936" customWidth="1"/>
    <col min="13832" max="13832" width="20.5703125" style="936" customWidth="1"/>
    <col min="13833" max="13833" width="56.28515625" style="936" customWidth="1"/>
    <col min="13834" max="14080" width="9.140625" style="936"/>
    <col min="14081" max="14081" width="25.28515625" style="936" customWidth="1"/>
    <col min="14082" max="14082" width="37.28515625" style="936" customWidth="1"/>
    <col min="14083" max="14083" width="17.42578125" style="936" customWidth="1"/>
    <col min="14084" max="14085" width="13.140625" style="936" customWidth="1"/>
    <col min="14086" max="14086" width="18.42578125" style="936" customWidth="1"/>
    <col min="14087" max="14087" width="17.5703125" style="936" customWidth="1"/>
    <col min="14088" max="14088" width="20.5703125" style="936" customWidth="1"/>
    <col min="14089" max="14089" width="56.28515625" style="936" customWidth="1"/>
    <col min="14090" max="14336" width="9.140625" style="936"/>
    <col min="14337" max="14337" width="25.28515625" style="936" customWidth="1"/>
    <col min="14338" max="14338" width="37.28515625" style="936" customWidth="1"/>
    <col min="14339" max="14339" width="17.42578125" style="936" customWidth="1"/>
    <col min="14340" max="14341" width="13.140625" style="936" customWidth="1"/>
    <col min="14342" max="14342" width="18.42578125" style="936" customWidth="1"/>
    <col min="14343" max="14343" width="17.5703125" style="936" customWidth="1"/>
    <col min="14344" max="14344" width="20.5703125" style="936" customWidth="1"/>
    <col min="14345" max="14345" width="56.28515625" style="936" customWidth="1"/>
    <col min="14346" max="14592" width="9.140625" style="936"/>
    <col min="14593" max="14593" width="25.28515625" style="936" customWidth="1"/>
    <col min="14594" max="14594" width="37.28515625" style="936" customWidth="1"/>
    <col min="14595" max="14595" width="17.42578125" style="936" customWidth="1"/>
    <col min="14596" max="14597" width="13.140625" style="936" customWidth="1"/>
    <col min="14598" max="14598" width="18.42578125" style="936" customWidth="1"/>
    <col min="14599" max="14599" width="17.5703125" style="936" customWidth="1"/>
    <col min="14600" max="14600" width="20.5703125" style="936" customWidth="1"/>
    <col min="14601" max="14601" width="56.28515625" style="936" customWidth="1"/>
    <col min="14602" max="14848" width="9.140625" style="936"/>
    <col min="14849" max="14849" width="25.28515625" style="936" customWidth="1"/>
    <col min="14850" max="14850" width="37.28515625" style="936" customWidth="1"/>
    <col min="14851" max="14851" width="17.42578125" style="936" customWidth="1"/>
    <col min="14852" max="14853" width="13.140625" style="936" customWidth="1"/>
    <col min="14854" max="14854" width="18.42578125" style="936" customWidth="1"/>
    <col min="14855" max="14855" width="17.5703125" style="936" customWidth="1"/>
    <col min="14856" max="14856" width="20.5703125" style="936" customWidth="1"/>
    <col min="14857" max="14857" width="56.28515625" style="936" customWidth="1"/>
    <col min="14858" max="15104" width="9.140625" style="936"/>
    <col min="15105" max="15105" width="25.28515625" style="936" customWidth="1"/>
    <col min="15106" max="15106" width="37.28515625" style="936" customWidth="1"/>
    <col min="15107" max="15107" width="17.42578125" style="936" customWidth="1"/>
    <col min="15108" max="15109" width="13.140625" style="936" customWidth="1"/>
    <col min="15110" max="15110" width="18.42578125" style="936" customWidth="1"/>
    <col min="15111" max="15111" width="17.5703125" style="936" customWidth="1"/>
    <col min="15112" max="15112" width="20.5703125" style="936" customWidth="1"/>
    <col min="15113" max="15113" width="56.28515625" style="936" customWidth="1"/>
    <col min="15114" max="15360" width="9.140625" style="936"/>
    <col min="15361" max="15361" width="25.28515625" style="936" customWidth="1"/>
    <col min="15362" max="15362" width="37.28515625" style="936" customWidth="1"/>
    <col min="15363" max="15363" width="17.42578125" style="936" customWidth="1"/>
    <col min="15364" max="15365" width="13.140625" style="936" customWidth="1"/>
    <col min="15366" max="15366" width="18.42578125" style="936" customWidth="1"/>
    <col min="15367" max="15367" width="17.5703125" style="936" customWidth="1"/>
    <col min="15368" max="15368" width="20.5703125" style="936" customWidth="1"/>
    <col min="15369" max="15369" width="56.28515625" style="936" customWidth="1"/>
    <col min="15370" max="15616" width="9.140625" style="936"/>
    <col min="15617" max="15617" width="25.28515625" style="936" customWidth="1"/>
    <col min="15618" max="15618" width="37.28515625" style="936" customWidth="1"/>
    <col min="15619" max="15619" width="17.42578125" style="936" customWidth="1"/>
    <col min="15620" max="15621" width="13.140625" style="936" customWidth="1"/>
    <col min="15622" max="15622" width="18.42578125" style="936" customWidth="1"/>
    <col min="15623" max="15623" width="17.5703125" style="936" customWidth="1"/>
    <col min="15624" max="15624" width="20.5703125" style="936" customWidth="1"/>
    <col min="15625" max="15625" width="56.28515625" style="936" customWidth="1"/>
    <col min="15626" max="15872" width="9.140625" style="936"/>
    <col min="15873" max="15873" width="25.28515625" style="936" customWidth="1"/>
    <col min="15874" max="15874" width="37.28515625" style="936" customWidth="1"/>
    <col min="15875" max="15875" width="17.42578125" style="936" customWidth="1"/>
    <col min="15876" max="15877" width="13.140625" style="936" customWidth="1"/>
    <col min="15878" max="15878" width="18.42578125" style="936" customWidth="1"/>
    <col min="15879" max="15879" width="17.5703125" style="936" customWidth="1"/>
    <col min="15880" max="15880" width="20.5703125" style="936" customWidth="1"/>
    <col min="15881" max="15881" width="56.28515625" style="936" customWidth="1"/>
    <col min="15882" max="16128" width="9.140625" style="936"/>
    <col min="16129" max="16129" width="25.28515625" style="936" customWidth="1"/>
    <col min="16130" max="16130" width="37.28515625" style="936" customWidth="1"/>
    <col min="16131" max="16131" width="17.42578125" style="936" customWidth="1"/>
    <col min="16132" max="16133" width="13.140625" style="936" customWidth="1"/>
    <col min="16134" max="16134" width="18.42578125" style="936" customWidth="1"/>
    <col min="16135" max="16135" width="17.5703125" style="936" customWidth="1"/>
    <col min="16136" max="16136" width="20.5703125" style="936" customWidth="1"/>
    <col min="16137" max="16137" width="56.28515625" style="936" customWidth="1"/>
    <col min="16138" max="16384" width="9.140625" style="936"/>
  </cols>
  <sheetData>
    <row r="1" spans="1:14" s="908" customFormat="1" ht="30" x14ac:dyDescent="0.2">
      <c r="A1" s="903" t="s">
        <v>141</v>
      </c>
      <c r="B1" s="904"/>
      <c r="C1" s="904"/>
      <c r="D1" s="904"/>
      <c r="E1" s="904"/>
      <c r="F1" s="904"/>
      <c r="G1" s="904"/>
      <c r="H1" s="905"/>
      <c r="I1" s="906"/>
      <c r="J1" s="907"/>
      <c r="K1" s="907"/>
      <c r="L1" s="907"/>
      <c r="M1" s="907"/>
      <c r="N1" s="907"/>
    </row>
    <row r="2" spans="1:14" s="908" customFormat="1" ht="15" x14ac:dyDescent="0.2">
      <c r="A2" s="909"/>
      <c r="B2" s="910"/>
      <c r="C2" s="911"/>
      <c r="D2" s="912"/>
      <c r="E2" s="912"/>
      <c r="F2" s="913"/>
      <c r="G2" s="913"/>
      <c r="H2" s="912"/>
      <c r="I2" s="914"/>
      <c r="J2" s="907"/>
      <c r="K2" s="907"/>
      <c r="L2" s="907"/>
      <c r="M2" s="907"/>
      <c r="N2" s="907"/>
    </row>
    <row r="3" spans="1:14" s="908" customFormat="1" ht="15" x14ac:dyDescent="0.2">
      <c r="A3" s="915"/>
      <c r="B3" s="916"/>
      <c r="C3" s="917"/>
      <c r="D3" s="907"/>
      <c r="E3" s="907"/>
      <c r="F3" s="913"/>
      <c r="G3" s="913"/>
      <c r="H3" s="918"/>
      <c r="I3" s="918"/>
      <c r="J3" s="907"/>
      <c r="K3" s="907"/>
      <c r="N3" s="907"/>
    </row>
    <row r="4" spans="1:14" s="908" customFormat="1" ht="18.75" thickBot="1" x14ac:dyDescent="0.25">
      <c r="A4" s="1738" t="s">
        <v>144</v>
      </c>
      <c r="B4" s="1738"/>
      <c r="C4" s="1738"/>
      <c r="D4" s="919"/>
      <c r="E4" s="919"/>
      <c r="F4" s="919"/>
      <c r="G4" s="919"/>
      <c r="H4" s="919"/>
      <c r="I4" s="919"/>
      <c r="J4" s="919"/>
      <c r="K4" s="919"/>
      <c r="N4" s="912"/>
    </row>
    <row r="5" spans="1:14" s="908" customFormat="1" ht="15" x14ac:dyDescent="0.2">
      <c r="A5" s="920" t="s">
        <v>145</v>
      </c>
      <c r="B5" s="921"/>
      <c r="C5" s="922" t="s">
        <v>146</v>
      </c>
      <c r="D5" s="919"/>
      <c r="G5" s="919"/>
      <c r="H5" s="919"/>
      <c r="I5" s="919"/>
      <c r="J5" s="919"/>
      <c r="K5" s="919"/>
      <c r="N5" s="923"/>
    </row>
    <row r="6" spans="1:14" s="908" customFormat="1" ht="15" x14ac:dyDescent="0.2">
      <c r="A6" s="924" t="s">
        <v>147</v>
      </c>
      <c r="B6" s="925"/>
      <c r="C6" s="926" t="s">
        <v>146</v>
      </c>
      <c r="D6" s="919"/>
      <c r="E6" s="919"/>
      <c r="F6" s="919"/>
      <c r="G6" s="919"/>
      <c r="H6" s="919"/>
      <c r="I6" s="919"/>
      <c r="J6" s="919"/>
      <c r="K6" s="919"/>
      <c r="N6" s="923"/>
    </row>
    <row r="7" spans="1:14" s="908" customFormat="1" ht="15" x14ac:dyDescent="0.2">
      <c r="A7" s="924" t="s">
        <v>148</v>
      </c>
      <c r="B7" s="925"/>
      <c r="C7" s="926" t="s">
        <v>149</v>
      </c>
      <c r="D7" s="919"/>
      <c r="E7" s="919"/>
      <c r="F7" s="919"/>
      <c r="G7" s="919"/>
      <c r="H7" s="919"/>
      <c r="I7" s="919"/>
      <c r="J7" s="919"/>
      <c r="K7" s="919"/>
      <c r="N7" s="923"/>
    </row>
    <row r="8" spans="1:14" s="908" customFormat="1" ht="15" x14ac:dyDescent="0.2">
      <c r="A8" s="924" t="s">
        <v>150</v>
      </c>
      <c r="B8" s="925"/>
      <c r="C8" s="926" t="s">
        <v>149</v>
      </c>
      <c r="D8" s="919"/>
      <c r="E8" s="919"/>
      <c r="F8" s="919"/>
      <c r="G8" s="919"/>
      <c r="H8" s="919"/>
      <c r="I8" s="919"/>
      <c r="J8" s="919"/>
      <c r="K8" s="919"/>
      <c r="N8" s="923"/>
    </row>
    <row r="9" spans="1:14" s="908" customFormat="1" ht="15.75" thickBot="1" x14ac:dyDescent="0.25">
      <c r="A9" s="924" t="s">
        <v>151</v>
      </c>
      <c r="B9" s="925"/>
      <c r="C9" s="926" t="s">
        <v>149</v>
      </c>
      <c r="D9" s="919"/>
      <c r="E9" s="919"/>
      <c r="F9" s="919"/>
      <c r="G9" s="919"/>
      <c r="H9" s="919"/>
      <c r="I9" s="919"/>
      <c r="J9" s="919"/>
      <c r="K9" s="919"/>
      <c r="N9" s="923"/>
    </row>
    <row r="10" spans="1:14" s="908" customFormat="1" ht="15" x14ac:dyDescent="0.2">
      <c r="A10" s="924" t="s">
        <v>152</v>
      </c>
      <c r="B10" s="925"/>
      <c r="C10" s="926" t="s">
        <v>149</v>
      </c>
      <c r="D10" s="919"/>
      <c r="E10" s="1739" t="s">
        <v>232</v>
      </c>
      <c r="F10" s="1740"/>
      <c r="G10" s="1741"/>
      <c r="H10" s="919"/>
      <c r="I10" s="919"/>
      <c r="J10" s="919"/>
      <c r="K10" s="919"/>
      <c r="N10" s="923"/>
    </row>
    <row r="11" spans="1:14" s="908" customFormat="1" ht="15" x14ac:dyDescent="0.2">
      <c r="A11" s="924" t="s">
        <v>153</v>
      </c>
      <c r="B11" s="925"/>
      <c r="C11" s="926" t="s">
        <v>149</v>
      </c>
      <c r="D11" s="919"/>
      <c r="E11" s="1742"/>
      <c r="F11" s="1742"/>
      <c r="G11" s="919"/>
      <c r="H11" s="919"/>
      <c r="I11" s="919"/>
      <c r="J11" s="919"/>
      <c r="K11" s="919"/>
      <c r="N11" s="923"/>
    </row>
    <row r="12" spans="1:14" s="908" customFormat="1" ht="15" x14ac:dyDescent="0.2">
      <c r="A12" s="924" t="s">
        <v>154</v>
      </c>
      <c r="B12" s="925"/>
      <c r="C12" s="926" t="s">
        <v>149</v>
      </c>
      <c r="D12" s="919"/>
      <c r="E12" s="1742"/>
      <c r="F12" s="1742"/>
      <c r="G12" s="919"/>
      <c r="H12" s="919"/>
      <c r="I12" s="919"/>
      <c r="J12" s="919"/>
      <c r="K12" s="919"/>
      <c r="N12" s="923"/>
    </row>
    <row r="13" spans="1:14" s="908" customFormat="1" ht="15" x14ac:dyDescent="0.2">
      <c r="A13" s="924" t="s">
        <v>155</v>
      </c>
      <c r="B13" s="925"/>
      <c r="C13" s="926" t="s">
        <v>149</v>
      </c>
      <c r="D13" s="919"/>
      <c r="E13" s="1742"/>
      <c r="F13" s="1742"/>
      <c r="G13" s="919"/>
      <c r="H13" s="919"/>
      <c r="I13" s="919"/>
      <c r="J13" s="919"/>
      <c r="K13" s="919"/>
      <c r="N13" s="923"/>
    </row>
    <row r="14" spans="1:14" s="908" customFormat="1" ht="15" x14ac:dyDescent="0.2">
      <c r="A14" s="924" t="s">
        <v>156</v>
      </c>
      <c r="B14" s="925"/>
      <c r="C14" s="926" t="s">
        <v>149</v>
      </c>
      <c r="D14" s="919"/>
      <c r="E14" s="1742"/>
      <c r="F14" s="1742"/>
      <c r="G14" s="919"/>
      <c r="H14" s="919"/>
      <c r="I14" s="919"/>
      <c r="J14" s="919"/>
      <c r="K14" s="919"/>
      <c r="N14" s="923"/>
    </row>
    <row r="15" spans="1:14" s="908" customFormat="1" ht="15" x14ac:dyDescent="0.2">
      <c r="A15" s="924" t="s">
        <v>157</v>
      </c>
      <c r="B15" s="925"/>
      <c r="C15" s="926" t="s">
        <v>146</v>
      </c>
      <c r="D15" s="919"/>
      <c r="E15" s="1742"/>
      <c r="F15" s="1742"/>
      <c r="G15" s="919"/>
      <c r="H15" s="919"/>
      <c r="I15" s="919"/>
      <c r="J15" s="919"/>
      <c r="K15" s="919"/>
      <c r="N15" s="923"/>
    </row>
    <row r="16" spans="1:14" s="908" customFormat="1" ht="15" x14ac:dyDescent="0.2">
      <c r="A16" s="924" t="s">
        <v>158</v>
      </c>
      <c r="B16" s="925"/>
      <c r="C16" s="926" t="s">
        <v>146</v>
      </c>
      <c r="D16" s="919"/>
      <c r="E16" s="1742"/>
      <c r="F16" s="1742"/>
      <c r="G16" s="919"/>
      <c r="H16" s="919"/>
      <c r="I16" s="919"/>
      <c r="J16" s="919"/>
      <c r="K16" s="919"/>
      <c r="N16" s="923"/>
    </row>
    <row r="17" spans="1:14" s="908" customFormat="1" ht="15" x14ac:dyDescent="0.2">
      <c r="A17" s="924" t="s">
        <v>159</v>
      </c>
      <c r="B17" s="925"/>
      <c r="C17" s="926" t="s">
        <v>146</v>
      </c>
      <c r="D17" s="919"/>
      <c r="E17" s="1742"/>
      <c r="F17" s="1742"/>
      <c r="G17" s="919"/>
      <c r="H17" s="919"/>
      <c r="I17" s="919"/>
      <c r="J17" s="919"/>
      <c r="K17" s="919"/>
      <c r="N17" s="923"/>
    </row>
    <row r="18" spans="1:14" s="908" customFormat="1" ht="15" x14ac:dyDescent="0.2">
      <c r="A18" s="924" t="s">
        <v>160</v>
      </c>
      <c r="B18" s="925"/>
      <c r="C18" s="926" t="s">
        <v>146</v>
      </c>
      <c r="D18" s="919"/>
      <c r="E18" s="1742"/>
      <c r="F18" s="1742"/>
      <c r="G18" s="919"/>
      <c r="H18" s="919"/>
      <c r="I18" s="919"/>
      <c r="J18" s="919"/>
      <c r="K18" s="919"/>
      <c r="L18" s="919"/>
      <c r="M18" s="919"/>
      <c r="N18" s="923"/>
    </row>
    <row r="19" spans="1:14" s="908" customFormat="1" ht="15" x14ac:dyDescent="0.2">
      <c r="A19" s="924" t="s">
        <v>161</v>
      </c>
      <c r="B19" s="925"/>
      <c r="C19" s="926" t="s">
        <v>146</v>
      </c>
      <c r="D19" s="919"/>
      <c r="E19" s="1742"/>
      <c r="F19" s="1742"/>
      <c r="G19" s="919"/>
      <c r="H19" s="919"/>
      <c r="I19" s="919"/>
      <c r="J19" s="919"/>
      <c r="K19" s="919"/>
      <c r="L19" s="919"/>
      <c r="M19" s="919"/>
      <c r="N19" s="923"/>
    </row>
    <row r="20" spans="1:14" s="908" customFormat="1" ht="15" x14ac:dyDescent="0.2">
      <c r="A20" s="927" t="s">
        <v>226</v>
      </c>
      <c r="B20" s="928"/>
      <c r="C20" s="929" t="s">
        <v>225</v>
      </c>
      <c r="D20" s="919"/>
      <c r="E20" s="919"/>
      <c r="F20" s="919"/>
      <c r="G20" s="919"/>
      <c r="H20" s="919"/>
      <c r="I20" s="919"/>
      <c r="J20" s="919"/>
      <c r="K20" s="919"/>
      <c r="L20" s="919"/>
      <c r="M20" s="919"/>
      <c r="N20" s="923"/>
    </row>
    <row r="21" spans="1:14" s="908" customFormat="1" ht="15" x14ac:dyDescent="0.2">
      <c r="A21" s="924" t="s">
        <v>162</v>
      </c>
      <c r="B21" s="925"/>
      <c r="C21" s="926" t="s">
        <v>146</v>
      </c>
      <c r="D21" s="919"/>
      <c r="E21" s="919"/>
      <c r="F21" s="919"/>
      <c r="G21" s="919"/>
      <c r="H21" s="919"/>
      <c r="I21" s="919"/>
      <c r="J21" s="919"/>
      <c r="K21" s="919"/>
      <c r="L21" s="919"/>
      <c r="M21" s="919"/>
      <c r="N21" s="923"/>
    </row>
    <row r="22" spans="1:14" s="908" customFormat="1" ht="15" x14ac:dyDescent="0.2">
      <c r="A22" s="930" t="s">
        <v>163</v>
      </c>
      <c r="B22" s="931"/>
      <c r="C22" s="932" t="s">
        <v>146</v>
      </c>
      <c r="D22" s="919"/>
      <c r="E22" s="919"/>
      <c r="F22" s="919"/>
      <c r="G22" s="919"/>
      <c r="H22" s="919"/>
      <c r="I22" s="919"/>
      <c r="J22" s="919"/>
      <c r="K22" s="919"/>
      <c r="L22" s="919"/>
      <c r="M22" s="919"/>
      <c r="N22" s="923"/>
    </row>
    <row r="23" spans="1:14" s="908" customFormat="1" ht="15.75" thickBot="1" x14ac:dyDescent="0.25">
      <c r="A23" s="933" t="s">
        <v>190</v>
      </c>
      <c r="B23" s="934"/>
      <c r="C23" s="935" t="s">
        <v>165</v>
      </c>
      <c r="D23" s="919"/>
      <c r="E23" s="919"/>
      <c r="F23" s="919"/>
      <c r="G23" s="919"/>
      <c r="H23" s="919"/>
      <c r="I23" s="919"/>
      <c r="J23" s="919"/>
      <c r="K23" s="919"/>
      <c r="L23" s="919"/>
      <c r="M23" s="919"/>
      <c r="N23" s="923"/>
    </row>
    <row r="26" spans="1:14" ht="15.75" thickBot="1" x14ac:dyDescent="0.25">
      <c r="A26" s="950"/>
      <c r="B26"/>
      <c r="C26"/>
      <c r="D26"/>
      <c r="E26"/>
      <c r="F26"/>
      <c r="G26"/>
      <c r="H26"/>
      <c r="I26"/>
    </row>
    <row r="27" spans="1:14" ht="15" x14ac:dyDescent="0.2">
      <c r="A27" s="951" t="s">
        <v>203</v>
      </c>
      <c r="B27" s="952" t="s">
        <v>204</v>
      </c>
      <c r="C27" s="1749" t="s">
        <v>88</v>
      </c>
      <c r="D27" s="1752" t="s">
        <v>89</v>
      </c>
      <c r="E27" s="1752" t="s">
        <v>90</v>
      </c>
      <c r="F27" s="1752" t="s">
        <v>26</v>
      </c>
      <c r="G27" s="1746" t="s">
        <v>94</v>
      </c>
      <c r="H27" s="1746" t="s">
        <v>95</v>
      </c>
      <c r="I27" s="1749" t="s">
        <v>97</v>
      </c>
    </row>
    <row r="28" spans="1:14" ht="15" x14ac:dyDescent="0.2">
      <c r="A28" s="953" t="s">
        <v>205</v>
      </c>
      <c r="B28" s="954" t="s">
        <v>206</v>
      </c>
      <c r="C28" s="1750"/>
      <c r="D28" s="1753"/>
      <c r="E28" s="1753"/>
      <c r="F28" s="1753"/>
      <c r="G28" s="1747"/>
      <c r="H28" s="1747"/>
      <c r="I28" s="1750"/>
    </row>
    <row r="29" spans="1:14" ht="15.75" thickBot="1" x14ac:dyDescent="0.25">
      <c r="A29" s="955" t="s">
        <v>207</v>
      </c>
      <c r="B29" s="956" t="s">
        <v>208</v>
      </c>
      <c r="C29" s="1751"/>
      <c r="D29" s="1754"/>
      <c r="E29" s="1754"/>
      <c r="F29" s="1754"/>
      <c r="G29" s="1748"/>
      <c r="H29" s="1748"/>
      <c r="I29" s="1751"/>
    </row>
    <row r="30" spans="1:14" ht="39" thickBot="1" x14ac:dyDescent="0.25">
      <c r="A30" s="957" t="s">
        <v>209</v>
      </c>
      <c r="B30" s="958" t="s">
        <v>234</v>
      </c>
      <c r="C30" s="959" t="s">
        <v>5</v>
      </c>
      <c r="D30" s="960">
        <v>1100</v>
      </c>
      <c r="E30" s="960">
        <v>1600</v>
      </c>
      <c r="F30" s="960">
        <v>1600</v>
      </c>
      <c r="G30" s="961">
        <v>42741</v>
      </c>
      <c r="H30" s="962" t="s">
        <v>235</v>
      </c>
      <c r="I30" s="964" t="s">
        <v>230</v>
      </c>
    </row>
    <row r="31" spans="1:14" ht="39" thickBot="1" x14ac:dyDescent="0.25">
      <c r="A31" s="963" t="s">
        <v>212</v>
      </c>
      <c r="B31" s="958" t="s">
        <v>234</v>
      </c>
      <c r="C31" s="959" t="s">
        <v>5</v>
      </c>
      <c r="D31" s="960">
        <v>820</v>
      </c>
      <c r="E31" s="960">
        <v>1440</v>
      </c>
      <c r="F31" s="960">
        <v>1440</v>
      </c>
      <c r="G31" s="961">
        <v>42741</v>
      </c>
      <c r="H31" s="962" t="s">
        <v>235</v>
      </c>
      <c r="I31" s="964" t="s">
        <v>230</v>
      </c>
    </row>
    <row r="32" spans="1:14" ht="39" thickBot="1" x14ac:dyDescent="0.25">
      <c r="A32" s="963" t="s">
        <v>214</v>
      </c>
      <c r="B32" s="958" t="s">
        <v>234</v>
      </c>
      <c r="C32" s="959" t="s">
        <v>5</v>
      </c>
      <c r="D32" s="960">
        <v>1100</v>
      </c>
      <c r="E32" s="960">
        <v>1700</v>
      </c>
      <c r="F32" s="960">
        <v>1700</v>
      </c>
      <c r="G32" s="961">
        <v>42741</v>
      </c>
      <c r="H32" s="962" t="s">
        <v>235</v>
      </c>
      <c r="I32" s="964" t="s">
        <v>230</v>
      </c>
    </row>
    <row r="33" spans="1:9" ht="39" thickBot="1" x14ac:dyDescent="0.25">
      <c r="A33" s="957" t="s">
        <v>215</v>
      </c>
      <c r="B33" s="958" t="s">
        <v>234</v>
      </c>
      <c r="C33" s="959" t="s">
        <v>5</v>
      </c>
      <c r="D33" s="960">
        <v>1075</v>
      </c>
      <c r="E33" s="960">
        <v>1535</v>
      </c>
      <c r="F33" s="960">
        <v>1535</v>
      </c>
      <c r="G33" s="961">
        <v>42741</v>
      </c>
      <c r="H33" s="962" t="s">
        <v>235</v>
      </c>
      <c r="I33" s="964" t="s">
        <v>230</v>
      </c>
    </row>
    <row r="34" spans="1:9" ht="39" thickBot="1" x14ac:dyDescent="0.25">
      <c r="A34" s="957" t="s">
        <v>11</v>
      </c>
      <c r="B34" s="958" t="s">
        <v>234</v>
      </c>
      <c r="C34" s="959" t="s">
        <v>5</v>
      </c>
      <c r="D34" s="960">
        <v>1000</v>
      </c>
      <c r="E34" s="960">
        <v>1600</v>
      </c>
      <c r="F34" s="960">
        <v>1600</v>
      </c>
      <c r="G34" s="961">
        <v>42741</v>
      </c>
      <c r="H34" s="962" t="s">
        <v>235</v>
      </c>
      <c r="I34" s="964" t="s">
        <v>230</v>
      </c>
    </row>
    <row r="35" spans="1:9" ht="39" thickBot="1" x14ac:dyDescent="0.25">
      <c r="A35" s="957" t="s">
        <v>9</v>
      </c>
      <c r="B35" s="958" t="s">
        <v>234</v>
      </c>
      <c r="C35" s="959" t="s">
        <v>5</v>
      </c>
      <c r="D35" s="960">
        <v>950</v>
      </c>
      <c r="E35" s="960">
        <v>1200</v>
      </c>
      <c r="F35" s="960">
        <v>1200</v>
      </c>
      <c r="G35" s="961">
        <v>42741</v>
      </c>
      <c r="H35" s="962" t="s">
        <v>235</v>
      </c>
      <c r="I35" s="964" t="s">
        <v>230</v>
      </c>
    </row>
    <row r="36" spans="1:9" ht="39" thickBot="1" x14ac:dyDescent="0.25">
      <c r="A36" s="957" t="s">
        <v>218</v>
      </c>
      <c r="B36" s="958" t="s">
        <v>234</v>
      </c>
      <c r="C36" s="959" t="s">
        <v>5</v>
      </c>
      <c r="D36" s="960">
        <v>1000</v>
      </c>
      <c r="E36" s="960">
        <v>1600</v>
      </c>
      <c r="F36" s="960">
        <v>1600</v>
      </c>
      <c r="G36" s="961">
        <v>42741</v>
      </c>
      <c r="H36" s="962" t="s">
        <v>235</v>
      </c>
      <c r="I36" s="965" t="s">
        <v>231</v>
      </c>
    </row>
  </sheetData>
  <mergeCells count="10">
    <mergeCell ref="H27:H29"/>
    <mergeCell ref="I27:I29"/>
    <mergeCell ref="A4:C4"/>
    <mergeCell ref="E10:G10"/>
    <mergeCell ref="E11:F19"/>
    <mergeCell ref="C27:C29"/>
    <mergeCell ref="D27:D29"/>
    <mergeCell ref="E27:E29"/>
    <mergeCell ref="F27:F29"/>
    <mergeCell ref="G27:G2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N35"/>
  <sheetViews>
    <sheetView topLeftCell="A3" workbookViewId="0">
      <selection activeCell="A10" sqref="A10:XFD10"/>
    </sheetView>
  </sheetViews>
  <sheetFormatPr baseColWidth="10" defaultColWidth="9.140625" defaultRowHeight="12.75" x14ac:dyDescent="0.2"/>
  <cols>
    <col min="1" max="1" width="25.28515625" style="1004" customWidth="1"/>
    <col min="2" max="2" width="37.28515625" style="1004" customWidth="1"/>
    <col min="3" max="3" width="17.42578125" style="1004" customWidth="1"/>
    <col min="4" max="5" width="13.140625" style="1004" customWidth="1"/>
    <col min="6" max="6" width="18.42578125" style="1004" customWidth="1"/>
    <col min="7" max="7" width="17.5703125" style="1004" customWidth="1"/>
    <col min="8" max="8" width="20.5703125" style="1004" customWidth="1"/>
    <col min="9" max="9" width="63.28515625" style="1004" customWidth="1"/>
    <col min="10" max="256" width="9.140625" style="1004"/>
    <col min="257" max="257" width="25.28515625" style="1004" customWidth="1"/>
    <col min="258" max="258" width="37.28515625" style="1004" customWidth="1"/>
    <col min="259" max="259" width="17.42578125" style="1004" customWidth="1"/>
    <col min="260" max="261" width="13.140625" style="1004" customWidth="1"/>
    <col min="262" max="262" width="18.42578125" style="1004" customWidth="1"/>
    <col min="263" max="263" width="17.5703125" style="1004" customWidth="1"/>
    <col min="264" max="264" width="20.5703125" style="1004" customWidth="1"/>
    <col min="265" max="265" width="56.28515625" style="1004" customWidth="1"/>
    <col min="266" max="512" width="9.140625" style="1004"/>
    <col min="513" max="513" width="25.28515625" style="1004" customWidth="1"/>
    <col min="514" max="514" width="37.28515625" style="1004" customWidth="1"/>
    <col min="515" max="515" width="17.42578125" style="1004" customWidth="1"/>
    <col min="516" max="517" width="13.140625" style="1004" customWidth="1"/>
    <col min="518" max="518" width="18.42578125" style="1004" customWidth="1"/>
    <col min="519" max="519" width="17.5703125" style="1004" customWidth="1"/>
    <col min="520" max="520" width="20.5703125" style="1004" customWidth="1"/>
    <col min="521" max="521" width="56.28515625" style="1004" customWidth="1"/>
    <col min="522" max="768" width="9.140625" style="1004"/>
    <col min="769" max="769" width="25.28515625" style="1004" customWidth="1"/>
    <col min="770" max="770" width="37.28515625" style="1004" customWidth="1"/>
    <col min="771" max="771" width="17.42578125" style="1004" customWidth="1"/>
    <col min="772" max="773" width="13.140625" style="1004" customWidth="1"/>
    <col min="774" max="774" width="18.42578125" style="1004" customWidth="1"/>
    <col min="775" max="775" width="17.5703125" style="1004" customWidth="1"/>
    <col min="776" max="776" width="20.5703125" style="1004" customWidth="1"/>
    <col min="777" max="777" width="56.28515625" style="1004" customWidth="1"/>
    <col min="778" max="1024" width="9.140625" style="1004"/>
    <col min="1025" max="1025" width="25.28515625" style="1004" customWidth="1"/>
    <col min="1026" max="1026" width="37.28515625" style="1004" customWidth="1"/>
    <col min="1027" max="1027" width="17.42578125" style="1004" customWidth="1"/>
    <col min="1028" max="1029" width="13.140625" style="1004" customWidth="1"/>
    <col min="1030" max="1030" width="18.42578125" style="1004" customWidth="1"/>
    <col min="1031" max="1031" width="17.5703125" style="1004" customWidth="1"/>
    <col min="1032" max="1032" width="20.5703125" style="1004" customWidth="1"/>
    <col min="1033" max="1033" width="56.28515625" style="1004" customWidth="1"/>
    <col min="1034" max="1280" width="9.140625" style="1004"/>
    <col min="1281" max="1281" width="25.28515625" style="1004" customWidth="1"/>
    <col min="1282" max="1282" width="37.28515625" style="1004" customWidth="1"/>
    <col min="1283" max="1283" width="17.42578125" style="1004" customWidth="1"/>
    <col min="1284" max="1285" width="13.140625" style="1004" customWidth="1"/>
    <col min="1286" max="1286" width="18.42578125" style="1004" customWidth="1"/>
    <col min="1287" max="1287" width="17.5703125" style="1004" customWidth="1"/>
    <col min="1288" max="1288" width="20.5703125" style="1004" customWidth="1"/>
    <col min="1289" max="1289" width="56.28515625" style="1004" customWidth="1"/>
    <col min="1290" max="1536" width="9.140625" style="1004"/>
    <col min="1537" max="1537" width="25.28515625" style="1004" customWidth="1"/>
    <col min="1538" max="1538" width="37.28515625" style="1004" customWidth="1"/>
    <col min="1539" max="1539" width="17.42578125" style="1004" customWidth="1"/>
    <col min="1540" max="1541" width="13.140625" style="1004" customWidth="1"/>
    <col min="1542" max="1542" width="18.42578125" style="1004" customWidth="1"/>
    <col min="1543" max="1543" width="17.5703125" style="1004" customWidth="1"/>
    <col min="1544" max="1544" width="20.5703125" style="1004" customWidth="1"/>
    <col min="1545" max="1545" width="56.28515625" style="1004" customWidth="1"/>
    <col min="1546" max="1792" width="9.140625" style="1004"/>
    <col min="1793" max="1793" width="25.28515625" style="1004" customWidth="1"/>
    <col min="1794" max="1794" width="37.28515625" style="1004" customWidth="1"/>
    <col min="1795" max="1795" width="17.42578125" style="1004" customWidth="1"/>
    <col min="1796" max="1797" width="13.140625" style="1004" customWidth="1"/>
    <col min="1798" max="1798" width="18.42578125" style="1004" customWidth="1"/>
    <col min="1799" max="1799" width="17.5703125" style="1004" customWidth="1"/>
    <col min="1800" max="1800" width="20.5703125" style="1004" customWidth="1"/>
    <col min="1801" max="1801" width="56.28515625" style="1004" customWidth="1"/>
    <col min="1802" max="2048" width="9.140625" style="1004"/>
    <col min="2049" max="2049" width="25.28515625" style="1004" customWidth="1"/>
    <col min="2050" max="2050" width="37.28515625" style="1004" customWidth="1"/>
    <col min="2051" max="2051" width="17.42578125" style="1004" customWidth="1"/>
    <col min="2052" max="2053" width="13.140625" style="1004" customWidth="1"/>
    <col min="2054" max="2054" width="18.42578125" style="1004" customWidth="1"/>
    <col min="2055" max="2055" width="17.5703125" style="1004" customWidth="1"/>
    <col min="2056" max="2056" width="20.5703125" style="1004" customWidth="1"/>
    <col min="2057" max="2057" width="56.28515625" style="1004" customWidth="1"/>
    <col min="2058" max="2304" width="9.140625" style="1004"/>
    <col min="2305" max="2305" width="25.28515625" style="1004" customWidth="1"/>
    <col min="2306" max="2306" width="37.28515625" style="1004" customWidth="1"/>
    <col min="2307" max="2307" width="17.42578125" style="1004" customWidth="1"/>
    <col min="2308" max="2309" width="13.140625" style="1004" customWidth="1"/>
    <col min="2310" max="2310" width="18.42578125" style="1004" customWidth="1"/>
    <col min="2311" max="2311" width="17.5703125" style="1004" customWidth="1"/>
    <col min="2312" max="2312" width="20.5703125" style="1004" customWidth="1"/>
    <col min="2313" max="2313" width="56.28515625" style="1004" customWidth="1"/>
    <col min="2314" max="2560" width="9.140625" style="1004"/>
    <col min="2561" max="2561" width="25.28515625" style="1004" customWidth="1"/>
    <col min="2562" max="2562" width="37.28515625" style="1004" customWidth="1"/>
    <col min="2563" max="2563" width="17.42578125" style="1004" customWidth="1"/>
    <col min="2564" max="2565" width="13.140625" style="1004" customWidth="1"/>
    <col min="2566" max="2566" width="18.42578125" style="1004" customWidth="1"/>
    <col min="2567" max="2567" width="17.5703125" style="1004" customWidth="1"/>
    <col min="2568" max="2568" width="20.5703125" style="1004" customWidth="1"/>
    <col min="2569" max="2569" width="56.28515625" style="1004" customWidth="1"/>
    <col min="2570" max="2816" width="9.140625" style="1004"/>
    <col min="2817" max="2817" width="25.28515625" style="1004" customWidth="1"/>
    <col min="2818" max="2818" width="37.28515625" style="1004" customWidth="1"/>
    <col min="2819" max="2819" width="17.42578125" style="1004" customWidth="1"/>
    <col min="2820" max="2821" width="13.140625" style="1004" customWidth="1"/>
    <col min="2822" max="2822" width="18.42578125" style="1004" customWidth="1"/>
    <col min="2823" max="2823" width="17.5703125" style="1004" customWidth="1"/>
    <col min="2824" max="2824" width="20.5703125" style="1004" customWidth="1"/>
    <col min="2825" max="2825" width="56.28515625" style="1004" customWidth="1"/>
    <col min="2826" max="3072" width="9.140625" style="1004"/>
    <col min="3073" max="3073" width="25.28515625" style="1004" customWidth="1"/>
    <col min="3074" max="3074" width="37.28515625" style="1004" customWidth="1"/>
    <col min="3075" max="3075" width="17.42578125" style="1004" customWidth="1"/>
    <col min="3076" max="3077" width="13.140625" style="1004" customWidth="1"/>
    <col min="3078" max="3078" width="18.42578125" style="1004" customWidth="1"/>
    <col min="3079" max="3079" width="17.5703125" style="1004" customWidth="1"/>
    <col min="3080" max="3080" width="20.5703125" style="1004" customWidth="1"/>
    <col min="3081" max="3081" width="56.28515625" style="1004" customWidth="1"/>
    <col min="3082" max="3328" width="9.140625" style="1004"/>
    <col min="3329" max="3329" width="25.28515625" style="1004" customWidth="1"/>
    <col min="3330" max="3330" width="37.28515625" style="1004" customWidth="1"/>
    <col min="3331" max="3331" width="17.42578125" style="1004" customWidth="1"/>
    <col min="3332" max="3333" width="13.140625" style="1004" customWidth="1"/>
    <col min="3334" max="3334" width="18.42578125" style="1004" customWidth="1"/>
    <col min="3335" max="3335" width="17.5703125" style="1004" customWidth="1"/>
    <col min="3336" max="3336" width="20.5703125" style="1004" customWidth="1"/>
    <col min="3337" max="3337" width="56.28515625" style="1004" customWidth="1"/>
    <col min="3338" max="3584" width="9.140625" style="1004"/>
    <col min="3585" max="3585" width="25.28515625" style="1004" customWidth="1"/>
    <col min="3586" max="3586" width="37.28515625" style="1004" customWidth="1"/>
    <col min="3587" max="3587" width="17.42578125" style="1004" customWidth="1"/>
    <col min="3588" max="3589" width="13.140625" style="1004" customWidth="1"/>
    <col min="3590" max="3590" width="18.42578125" style="1004" customWidth="1"/>
    <col min="3591" max="3591" width="17.5703125" style="1004" customWidth="1"/>
    <col min="3592" max="3592" width="20.5703125" style="1004" customWidth="1"/>
    <col min="3593" max="3593" width="56.28515625" style="1004" customWidth="1"/>
    <col min="3594" max="3840" width="9.140625" style="1004"/>
    <col min="3841" max="3841" width="25.28515625" style="1004" customWidth="1"/>
    <col min="3842" max="3842" width="37.28515625" style="1004" customWidth="1"/>
    <col min="3843" max="3843" width="17.42578125" style="1004" customWidth="1"/>
    <col min="3844" max="3845" width="13.140625" style="1004" customWidth="1"/>
    <col min="3846" max="3846" width="18.42578125" style="1004" customWidth="1"/>
    <col min="3847" max="3847" width="17.5703125" style="1004" customWidth="1"/>
    <col min="3848" max="3848" width="20.5703125" style="1004" customWidth="1"/>
    <col min="3849" max="3849" width="56.28515625" style="1004" customWidth="1"/>
    <col min="3850" max="4096" width="9.140625" style="1004"/>
    <col min="4097" max="4097" width="25.28515625" style="1004" customWidth="1"/>
    <col min="4098" max="4098" width="37.28515625" style="1004" customWidth="1"/>
    <col min="4099" max="4099" width="17.42578125" style="1004" customWidth="1"/>
    <col min="4100" max="4101" width="13.140625" style="1004" customWidth="1"/>
    <col min="4102" max="4102" width="18.42578125" style="1004" customWidth="1"/>
    <col min="4103" max="4103" width="17.5703125" style="1004" customWidth="1"/>
    <col min="4104" max="4104" width="20.5703125" style="1004" customWidth="1"/>
    <col min="4105" max="4105" width="56.28515625" style="1004" customWidth="1"/>
    <col min="4106" max="4352" width="9.140625" style="1004"/>
    <col min="4353" max="4353" width="25.28515625" style="1004" customWidth="1"/>
    <col min="4354" max="4354" width="37.28515625" style="1004" customWidth="1"/>
    <col min="4355" max="4355" width="17.42578125" style="1004" customWidth="1"/>
    <col min="4356" max="4357" width="13.140625" style="1004" customWidth="1"/>
    <col min="4358" max="4358" width="18.42578125" style="1004" customWidth="1"/>
    <col min="4359" max="4359" width="17.5703125" style="1004" customWidth="1"/>
    <col min="4360" max="4360" width="20.5703125" style="1004" customWidth="1"/>
    <col min="4361" max="4361" width="56.28515625" style="1004" customWidth="1"/>
    <col min="4362" max="4608" width="9.140625" style="1004"/>
    <col min="4609" max="4609" width="25.28515625" style="1004" customWidth="1"/>
    <col min="4610" max="4610" width="37.28515625" style="1004" customWidth="1"/>
    <col min="4611" max="4611" width="17.42578125" style="1004" customWidth="1"/>
    <col min="4612" max="4613" width="13.140625" style="1004" customWidth="1"/>
    <col min="4614" max="4614" width="18.42578125" style="1004" customWidth="1"/>
    <col min="4615" max="4615" width="17.5703125" style="1004" customWidth="1"/>
    <col min="4616" max="4616" width="20.5703125" style="1004" customWidth="1"/>
    <col min="4617" max="4617" width="56.28515625" style="1004" customWidth="1"/>
    <col min="4618" max="4864" width="9.140625" style="1004"/>
    <col min="4865" max="4865" width="25.28515625" style="1004" customWidth="1"/>
    <col min="4866" max="4866" width="37.28515625" style="1004" customWidth="1"/>
    <col min="4867" max="4867" width="17.42578125" style="1004" customWidth="1"/>
    <col min="4868" max="4869" width="13.140625" style="1004" customWidth="1"/>
    <col min="4870" max="4870" width="18.42578125" style="1004" customWidth="1"/>
    <col min="4871" max="4871" width="17.5703125" style="1004" customWidth="1"/>
    <col min="4872" max="4872" width="20.5703125" style="1004" customWidth="1"/>
    <col min="4873" max="4873" width="56.28515625" style="1004" customWidth="1"/>
    <col min="4874" max="5120" width="9.140625" style="1004"/>
    <col min="5121" max="5121" width="25.28515625" style="1004" customWidth="1"/>
    <col min="5122" max="5122" width="37.28515625" style="1004" customWidth="1"/>
    <col min="5123" max="5123" width="17.42578125" style="1004" customWidth="1"/>
    <col min="5124" max="5125" width="13.140625" style="1004" customWidth="1"/>
    <col min="5126" max="5126" width="18.42578125" style="1004" customWidth="1"/>
    <col min="5127" max="5127" width="17.5703125" style="1004" customWidth="1"/>
    <col min="5128" max="5128" width="20.5703125" style="1004" customWidth="1"/>
    <col min="5129" max="5129" width="56.28515625" style="1004" customWidth="1"/>
    <col min="5130" max="5376" width="9.140625" style="1004"/>
    <col min="5377" max="5377" width="25.28515625" style="1004" customWidth="1"/>
    <col min="5378" max="5378" width="37.28515625" style="1004" customWidth="1"/>
    <col min="5379" max="5379" width="17.42578125" style="1004" customWidth="1"/>
    <col min="5380" max="5381" width="13.140625" style="1004" customWidth="1"/>
    <col min="5382" max="5382" width="18.42578125" style="1004" customWidth="1"/>
    <col min="5383" max="5383" width="17.5703125" style="1004" customWidth="1"/>
    <col min="5384" max="5384" width="20.5703125" style="1004" customWidth="1"/>
    <col min="5385" max="5385" width="56.28515625" style="1004" customWidth="1"/>
    <col min="5386" max="5632" width="9.140625" style="1004"/>
    <col min="5633" max="5633" width="25.28515625" style="1004" customWidth="1"/>
    <col min="5634" max="5634" width="37.28515625" style="1004" customWidth="1"/>
    <col min="5635" max="5635" width="17.42578125" style="1004" customWidth="1"/>
    <col min="5636" max="5637" width="13.140625" style="1004" customWidth="1"/>
    <col min="5638" max="5638" width="18.42578125" style="1004" customWidth="1"/>
    <col min="5639" max="5639" width="17.5703125" style="1004" customWidth="1"/>
    <col min="5640" max="5640" width="20.5703125" style="1004" customWidth="1"/>
    <col min="5641" max="5641" width="56.28515625" style="1004" customWidth="1"/>
    <col min="5642" max="5888" width="9.140625" style="1004"/>
    <col min="5889" max="5889" width="25.28515625" style="1004" customWidth="1"/>
    <col min="5890" max="5890" width="37.28515625" style="1004" customWidth="1"/>
    <col min="5891" max="5891" width="17.42578125" style="1004" customWidth="1"/>
    <col min="5892" max="5893" width="13.140625" style="1004" customWidth="1"/>
    <col min="5894" max="5894" width="18.42578125" style="1004" customWidth="1"/>
    <col min="5895" max="5895" width="17.5703125" style="1004" customWidth="1"/>
    <col min="5896" max="5896" width="20.5703125" style="1004" customWidth="1"/>
    <col min="5897" max="5897" width="56.28515625" style="1004" customWidth="1"/>
    <col min="5898" max="6144" width="9.140625" style="1004"/>
    <col min="6145" max="6145" width="25.28515625" style="1004" customWidth="1"/>
    <col min="6146" max="6146" width="37.28515625" style="1004" customWidth="1"/>
    <col min="6147" max="6147" width="17.42578125" style="1004" customWidth="1"/>
    <col min="6148" max="6149" width="13.140625" style="1004" customWidth="1"/>
    <col min="6150" max="6150" width="18.42578125" style="1004" customWidth="1"/>
    <col min="6151" max="6151" width="17.5703125" style="1004" customWidth="1"/>
    <col min="6152" max="6152" width="20.5703125" style="1004" customWidth="1"/>
    <col min="6153" max="6153" width="56.28515625" style="1004" customWidth="1"/>
    <col min="6154" max="6400" width="9.140625" style="1004"/>
    <col min="6401" max="6401" width="25.28515625" style="1004" customWidth="1"/>
    <col min="6402" max="6402" width="37.28515625" style="1004" customWidth="1"/>
    <col min="6403" max="6403" width="17.42578125" style="1004" customWidth="1"/>
    <col min="6404" max="6405" width="13.140625" style="1004" customWidth="1"/>
    <col min="6406" max="6406" width="18.42578125" style="1004" customWidth="1"/>
    <col min="6407" max="6407" width="17.5703125" style="1004" customWidth="1"/>
    <col min="6408" max="6408" width="20.5703125" style="1004" customWidth="1"/>
    <col min="6409" max="6409" width="56.28515625" style="1004" customWidth="1"/>
    <col min="6410" max="6656" width="9.140625" style="1004"/>
    <col min="6657" max="6657" width="25.28515625" style="1004" customWidth="1"/>
    <col min="6658" max="6658" width="37.28515625" style="1004" customWidth="1"/>
    <col min="6659" max="6659" width="17.42578125" style="1004" customWidth="1"/>
    <col min="6660" max="6661" width="13.140625" style="1004" customWidth="1"/>
    <col min="6662" max="6662" width="18.42578125" style="1004" customWidth="1"/>
    <col min="6663" max="6663" width="17.5703125" style="1004" customWidth="1"/>
    <col min="6664" max="6664" width="20.5703125" style="1004" customWidth="1"/>
    <col min="6665" max="6665" width="56.28515625" style="1004" customWidth="1"/>
    <col min="6666" max="6912" width="9.140625" style="1004"/>
    <col min="6913" max="6913" width="25.28515625" style="1004" customWidth="1"/>
    <col min="6914" max="6914" width="37.28515625" style="1004" customWidth="1"/>
    <col min="6915" max="6915" width="17.42578125" style="1004" customWidth="1"/>
    <col min="6916" max="6917" width="13.140625" style="1004" customWidth="1"/>
    <col min="6918" max="6918" width="18.42578125" style="1004" customWidth="1"/>
    <col min="6919" max="6919" width="17.5703125" style="1004" customWidth="1"/>
    <col min="6920" max="6920" width="20.5703125" style="1004" customWidth="1"/>
    <col min="6921" max="6921" width="56.28515625" style="1004" customWidth="1"/>
    <col min="6922" max="7168" width="9.140625" style="1004"/>
    <col min="7169" max="7169" width="25.28515625" style="1004" customWidth="1"/>
    <col min="7170" max="7170" width="37.28515625" style="1004" customWidth="1"/>
    <col min="7171" max="7171" width="17.42578125" style="1004" customWidth="1"/>
    <col min="7172" max="7173" width="13.140625" style="1004" customWidth="1"/>
    <col min="7174" max="7174" width="18.42578125" style="1004" customWidth="1"/>
    <col min="7175" max="7175" width="17.5703125" style="1004" customWidth="1"/>
    <col min="7176" max="7176" width="20.5703125" style="1004" customWidth="1"/>
    <col min="7177" max="7177" width="56.28515625" style="1004" customWidth="1"/>
    <col min="7178" max="7424" width="9.140625" style="1004"/>
    <col min="7425" max="7425" width="25.28515625" style="1004" customWidth="1"/>
    <col min="7426" max="7426" width="37.28515625" style="1004" customWidth="1"/>
    <col min="7427" max="7427" width="17.42578125" style="1004" customWidth="1"/>
    <col min="7428" max="7429" width="13.140625" style="1004" customWidth="1"/>
    <col min="7430" max="7430" width="18.42578125" style="1004" customWidth="1"/>
    <col min="7431" max="7431" width="17.5703125" style="1004" customWidth="1"/>
    <col min="7432" max="7432" width="20.5703125" style="1004" customWidth="1"/>
    <col min="7433" max="7433" width="56.28515625" style="1004" customWidth="1"/>
    <col min="7434" max="7680" width="9.140625" style="1004"/>
    <col min="7681" max="7681" width="25.28515625" style="1004" customWidth="1"/>
    <col min="7682" max="7682" width="37.28515625" style="1004" customWidth="1"/>
    <col min="7683" max="7683" width="17.42578125" style="1004" customWidth="1"/>
    <col min="7684" max="7685" width="13.140625" style="1004" customWidth="1"/>
    <col min="7686" max="7686" width="18.42578125" style="1004" customWidth="1"/>
    <col min="7687" max="7687" width="17.5703125" style="1004" customWidth="1"/>
    <col min="7688" max="7688" width="20.5703125" style="1004" customWidth="1"/>
    <col min="7689" max="7689" width="56.28515625" style="1004" customWidth="1"/>
    <col min="7690" max="7936" width="9.140625" style="1004"/>
    <col min="7937" max="7937" width="25.28515625" style="1004" customWidth="1"/>
    <col min="7938" max="7938" width="37.28515625" style="1004" customWidth="1"/>
    <col min="7939" max="7939" width="17.42578125" style="1004" customWidth="1"/>
    <col min="7940" max="7941" width="13.140625" style="1004" customWidth="1"/>
    <col min="7942" max="7942" width="18.42578125" style="1004" customWidth="1"/>
    <col min="7943" max="7943" width="17.5703125" style="1004" customWidth="1"/>
    <col min="7944" max="7944" width="20.5703125" style="1004" customWidth="1"/>
    <col min="7945" max="7945" width="56.28515625" style="1004" customWidth="1"/>
    <col min="7946" max="8192" width="9.140625" style="1004"/>
    <col min="8193" max="8193" width="25.28515625" style="1004" customWidth="1"/>
    <col min="8194" max="8194" width="37.28515625" style="1004" customWidth="1"/>
    <col min="8195" max="8195" width="17.42578125" style="1004" customWidth="1"/>
    <col min="8196" max="8197" width="13.140625" style="1004" customWidth="1"/>
    <col min="8198" max="8198" width="18.42578125" style="1004" customWidth="1"/>
    <col min="8199" max="8199" width="17.5703125" style="1004" customWidth="1"/>
    <col min="8200" max="8200" width="20.5703125" style="1004" customWidth="1"/>
    <col min="8201" max="8201" width="56.28515625" style="1004" customWidth="1"/>
    <col min="8202" max="8448" width="9.140625" style="1004"/>
    <col min="8449" max="8449" width="25.28515625" style="1004" customWidth="1"/>
    <col min="8450" max="8450" width="37.28515625" style="1004" customWidth="1"/>
    <col min="8451" max="8451" width="17.42578125" style="1004" customWidth="1"/>
    <col min="8452" max="8453" width="13.140625" style="1004" customWidth="1"/>
    <col min="8454" max="8454" width="18.42578125" style="1004" customWidth="1"/>
    <col min="8455" max="8455" width="17.5703125" style="1004" customWidth="1"/>
    <col min="8456" max="8456" width="20.5703125" style="1004" customWidth="1"/>
    <col min="8457" max="8457" width="56.28515625" style="1004" customWidth="1"/>
    <col min="8458" max="8704" width="9.140625" style="1004"/>
    <col min="8705" max="8705" width="25.28515625" style="1004" customWidth="1"/>
    <col min="8706" max="8706" width="37.28515625" style="1004" customWidth="1"/>
    <col min="8707" max="8707" width="17.42578125" style="1004" customWidth="1"/>
    <col min="8708" max="8709" width="13.140625" style="1004" customWidth="1"/>
    <col min="8710" max="8710" width="18.42578125" style="1004" customWidth="1"/>
    <col min="8711" max="8711" width="17.5703125" style="1004" customWidth="1"/>
    <col min="8712" max="8712" width="20.5703125" style="1004" customWidth="1"/>
    <col min="8713" max="8713" width="56.28515625" style="1004" customWidth="1"/>
    <col min="8714" max="8960" width="9.140625" style="1004"/>
    <col min="8961" max="8961" width="25.28515625" style="1004" customWidth="1"/>
    <col min="8962" max="8962" width="37.28515625" style="1004" customWidth="1"/>
    <col min="8963" max="8963" width="17.42578125" style="1004" customWidth="1"/>
    <col min="8964" max="8965" width="13.140625" style="1004" customWidth="1"/>
    <col min="8966" max="8966" width="18.42578125" style="1004" customWidth="1"/>
    <col min="8967" max="8967" width="17.5703125" style="1004" customWidth="1"/>
    <col min="8968" max="8968" width="20.5703125" style="1004" customWidth="1"/>
    <col min="8969" max="8969" width="56.28515625" style="1004" customWidth="1"/>
    <col min="8970" max="9216" width="9.140625" style="1004"/>
    <col min="9217" max="9217" width="25.28515625" style="1004" customWidth="1"/>
    <col min="9218" max="9218" width="37.28515625" style="1004" customWidth="1"/>
    <col min="9219" max="9219" width="17.42578125" style="1004" customWidth="1"/>
    <col min="9220" max="9221" width="13.140625" style="1004" customWidth="1"/>
    <col min="9222" max="9222" width="18.42578125" style="1004" customWidth="1"/>
    <col min="9223" max="9223" width="17.5703125" style="1004" customWidth="1"/>
    <col min="9224" max="9224" width="20.5703125" style="1004" customWidth="1"/>
    <col min="9225" max="9225" width="56.28515625" style="1004" customWidth="1"/>
    <col min="9226" max="9472" width="9.140625" style="1004"/>
    <col min="9473" max="9473" width="25.28515625" style="1004" customWidth="1"/>
    <col min="9474" max="9474" width="37.28515625" style="1004" customWidth="1"/>
    <col min="9475" max="9475" width="17.42578125" style="1004" customWidth="1"/>
    <col min="9476" max="9477" width="13.140625" style="1004" customWidth="1"/>
    <col min="9478" max="9478" width="18.42578125" style="1004" customWidth="1"/>
    <col min="9479" max="9479" width="17.5703125" style="1004" customWidth="1"/>
    <col min="9480" max="9480" width="20.5703125" style="1004" customWidth="1"/>
    <col min="9481" max="9481" width="56.28515625" style="1004" customWidth="1"/>
    <col min="9482" max="9728" width="9.140625" style="1004"/>
    <col min="9729" max="9729" width="25.28515625" style="1004" customWidth="1"/>
    <col min="9730" max="9730" width="37.28515625" style="1004" customWidth="1"/>
    <col min="9731" max="9731" width="17.42578125" style="1004" customWidth="1"/>
    <col min="9732" max="9733" width="13.140625" style="1004" customWidth="1"/>
    <col min="9734" max="9734" width="18.42578125" style="1004" customWidth="1"/>
    <col min="9735" max="9735" width="17.5703125" style="1004" customWidth="1"/>
    <col min="9736" max="9736" width="20.5703125" style="1004" customWidth="1"/>
    <col min="9737" max="9737" width="56.28515625" style="1004" customWidth="1"/>
    <col min="9738" max="9984" width="9.140625" style="1004"/>
    <col min="9985" max="9985" width="25.28515625" style="1004" customWidth="1"/>
    <col min="9986" max="9986" width="37.28515625" style="1004" customWidth="1"/>
    <col min="9987" max="9987" width="17.42578125" style="1004" customWidth="1"/>
    <col min="9988" max="9989" width="13.140625" style="1004" customWidth="1"/>
    <col min="9990" max="9990" width="18.42578125" style="1004" customWidth="1"/>
    <col min="9991" max="9991" width="17.5703125" style="1004" customWidth="1"/>
    <col min="9992" max="9992" width="20.5703125" style="1004" customWidth="1"/>
    <col min="9993" max="9993" width="56.28515625" style="1004" customWidth="1"/>
    <col min="9994" max="10240" width="9.140625" style="1004"/>
    <col min="10241" max="10241" width="25.28515625" style="1004" customWidth="1"/>
    <col min="10242" max="10242" width="37.28515625" style="1004" customWidth="1"/>
    <col min="10243" max="10243" width="17.42578125" style="1004" customWidth="1"/>
    <col min="10244" max="10245" width="13.140625" style="1004" customWidth="1"/>
    <col min="10246" max="10246" width="18.42578125" style="1004" customWidth="1"/>
    <col min="10247" max="10247" width="17.5703125" style="1004" customWidth="1"/>
    <col min="10248" max="10248" width="20.5703125" style="1004" customWidth="1"/>
    <col min="10249" max="10249" width="56.28515625" style="1004" customWidth="1"/>
    <col min="10250" max="10496" width="9.140625" style="1004"/>
    <col min="10497" max="10497" width="25.28515625" style="1004" customWidth="1"/>
    <col min="10498" max="10498" width="37.28515625" style="1004" customWidth="1"/>
    <col min="10499" max="10499" width="17.42578125" style="1004" customWidth="1"/>
    <col min="10500" max="10501" width="13.140625" style="1004" customWidth="1"/>
    <col min="10502" max="10502" width="18.42578125" style="1004" customWidth="1"/>
    <col min="10503" max="10503" width="17.5703125" style="1004" customWidth="1"/>
    <col min="10504" max="10504" width="20.5703125" style="1004" customWidth="1"/>
    <col min="10505" max="10505" width="56.28515625" style="1004" customWidth="1"/>
    <col min="10506" max="10752" width="9.140625" style="1004"/>
    <col min="10753" max="10753" width="25.28515625" style="1004" customWidth="1"/>
    <col min="10754" max="10754" width="37.28515625" style="1004" customWidth="1"/>
    <col min="10755" max="10755" width="17.42578125" style="1004" customWidth="1"/>
    <col min="10756" max="10757" width="13.140625" style="1004" customWidth="1"/>
    <col min="10758" max="10758" width="18.42578125" style="1004" customWidth="1"/>
    <col min="10759" max="10759" width="17.5703125" style="1004" customWidth="1"/>
    <col min="10760" max="10760" width="20.5703125" style="1004" customWidth="1"/>
    <col min="10761" max="10761" width="56.28515625" style="1004" customWidth="1"/>
    <col min="10762" max="11008" width="9.140625" style="1004"/>
    <col min="11009" max="11009" width="25.28515625" style="1004" customWidth="1"/>
    <col min="11010" max="11010" width="37.28515625" style="1004" customWidth="1"/>
    <col min="11011" max="11011" width="17.42578125" style="1004" customWidth="1"/>
    <col min="11012" max="11013" width="13.140625" style="1004" customWidth="1"/>
    <col min="11014" max="11014" width="18.42578125" style="1004" customWidth="1"/>
    <col min="11015" max="11015" width="17.5703125" style="1004" customWidth="1"/>
    <col min="11016" max="11016" width="20.5703125" style="1004" customWidth="1"/>
    <col min="11017" max="11017" width="56.28515625" style="1004" customWidth="1"/>
    <col min="11018" max="11264" width="9.140625" style="1004"/>
    <col min="11265" max="11265" width="25.28515625" style="1004" customWidth="1"/>
    <col min="11266" max="11266" width="37.28515625" style="1004" customWidth="1"/>
    <col min="11267" max="11267" width="17.42578125" style="1004" customWidth="1"/>
    <col min="11268" max="11269" width="13.140625" style="1004" customWidth="1"/>
    <col min="11270" max="11270" width="18.42578125" style="1004" customWidth="1"/>
    <col min="11271" max="11271" width="17.5703125" style="1004" customWidth="1"/>
    <col min="11272" max="11272" width="20.5703125" style="1004" customWidth="1"/>
    <col min="11273" max="11273" width="56.28515625" style="1004" customWidth="1"/>
    <col min="11274" max="11520" width="9.140625" style="1004"/>
    <col min="11521" max="11521" width="25.28515625" style="1004" customWidth="1"/>
    <col min="11522" max="11522" width="37.28515625" style="1004" customWidth="1"/>
    <col min="11523" max="11523" width="17.42578125" style="1004" customWidth="1"/>
    <col min="11524" max="11525" width="13.140625" style="1004" customWidth="1"/>
    <col min="11526" max="11526" width="18.42578125" style="1004" customWidth="1"/>
    <col min="11527" max="11527" width="17.5703125" style="1004" customWidth="1"/>
    <col min="11528" max="11528" width="20.5703125" style="1004" customWidth="1"/>
    <col min="11529" max="11529" width="56.28515625" style="1004" customWidth="1"/>
    <col min="11530" max="11776" width="9.140625" style="1004"/>
    <col min="11777" max="11777" width="25.28515625" style="1004" customWidth="1"/>
    <col min="11778" max="11778" width="37.28515625" style="1004" customWidth="1"/>
    <col min="11779" max="11779" width="17.42578125" style="1004" customWidth="1"/>
    <col min="11780" max="11781" width="13.140625" style="1004" customWidth="1"/>
    <col min="11782" max="11782" width="18.42578125" style="1004" customWidth="1"/>
    <col min="11783" max="11783" width="17.5703125" style="1004" customWidth="1"/>
    <col min="11784" max="11784" width="20.5703125" style="1004" customWidth="1"/>
    <col min="11785" max="11785" width="56.28515625" style="1004" customWidth="1"/>
    <col min="11786" max="12032" width="9.140625" style="1004"/>
    <col min="12033" max="12033" width="25.28515625" style="1004" customWidth="1"/>
    <col min="12034" max="12034" width="37.28515625" style="1004" customWidth="1"/>
    <col min="12035" max="12035" width="17.42578125" style="1004" customWidth="1"/>
    <col min="12036" max="12037" width="13.140625" style="1004" customWidth="1"/>
    <col min="12038" max="12038" width="18.42578125" style="1004" customWidth="1"/>
    <col min="12039" max="12039" width="17.5703125" style="1004" customWidth="1"/>
    <col min="12040" max="12040" width="20.5703125" style="1004" customWidth="1"/>
    <col min="12041" max="12041" width="56.28515625" style="1004" customWidth="1"/>
    <col min="12042" max="12288" width="9.140625" style="1004"/>
    <col min="12289" max="12289" width="25.28515625" style="1004" customWidth="1"/>
    <col min="12290" max="12290" width="37.28515625" style="1004" customWidth="1"/>
    <col min="12291" max="12291" width="17.42578125" style="1004" customWidth="1"/>
    <col min="12292" max="12293" width="13.140625" style="1004" customWidth="1"/>
    <col min="12294" max="12294" width="18.42578125" style="1004" customWidth="1"/>
    <col min="12295" max="12295" width="17.5703125" style="1004" customWidth="1"/>
    <col min="12296" max="12296" width="20.5703125" style="1004" customWidth="1"/>
    <col min="12297" max="12297" width="56.28515625" style="1004" customWidth="1"/>
    <col min="12298" max="12544" width="9.140625" style="1004"/>
    <col min="12545" max="12545" width="25.28515625" style="1004" customWidth="1"/>
    <col min="12546" max="12546" width="37.28515625" style="1004" customWidth="1"/>
    <col min="12547" max="12547" width="17.42578125" style="1004" customWidth="1"/>
    <col min="12548" max="12549" width="13.140625" style="1004" customWidth="1"/>
    <col min="12550" max="12550" width="18.42578125" style="1004" customWidth="1"/>
    <col min="12551" max="12551" width="17.5703125" style="1004" customWidth="1"/>
    <col min="12552" max="12552" width="20.5703125" style="1004" customWidth="1"/>
    <col min="12553" max="12553" width="56.28515625" style="1004" customWidth="1"/>
    <col min="12554" max="12800" width="9.140625" style="1004"/>
    <col min="12801" max="12801" width="25.28515625" style="1004" customWidth="1"/>
    <col min="12802" max="12802" width="37.28515625" style="1004" customWidth="1"/>
    <col min="12803" max="12803" width="17.42578125" style="1004" customWidth="1"/>
    <col min="12804" max="12805" width="13.140625" style="1004" customWidth="1"/>
    <col min="12806" max="12806" width="18.42578125" style="1004" customWidth="1"/>
    <col min="12807" max="12807" width="17.5703125" style="1004" customWidth="1"/>
    <col min="12808" max="12808" width="20.5703125" style="1004" customWidth="1"/>
    <col min="12809" max="12809" width="56.28515625" style="1004" customWidth="1"/>
    <col min="12810" max="13056" width="9.140625" style="1004"/>
    <col min="13057" max="13057" width="25.28515625" style="1004" customWidth="1"/>
    <col min="13058" max="13058" width="37.28515625" style="1004" customWidth="1"/>
    <col min="13059" max="13059" width="17.42578125" style="1004" customWidth="1"/>
    <col min="13060" max="13061" width="13.140625" style="1004" customWidth="1"/>
    <col min="13062" max="13062" width="18.42578125" style="1004" customWidth="1"/>
    <col min="13063" max="13063" width="17.5703125" style="1004" customWidth="1"/>
    <col min="13064" max="13064" width="20.5703125" style="1004" customWidth="1"/>
    <col min="13065" max="13065" width="56.28515625" style="1004" customWidth="1"/>
    <col min="13066" max="13312" width="9.140625" style="1004"/>
    <col min="13313" max="13313" width="25.28515625" style="1004" customWidth="1"/>
    <col min="13314" max="13314" width="37.28515625" style="1004" customWidth="1"/>
    <col min="13315" max="13315" width="17.42578125" style="1004" customWidth="1"/>
    <col min="13316" max="13317" width="13.140625" style="1004" customWidth="1"/>
    <col min="13318" max="13318" width="18.42578125" style="1004" customWidth="1"/>
    <col min="13319" max="13319" width="17.5703125" style="1004" customWidth="1"/>
    <col min="13320" max="13320" width="20.5703125" style="1004" customWidth="1"/>
    <col min="13321" max="13321" width="56.28515625" style="1004" customWidth="1"/>
    <col min="13322" max="13568" width="9.140625" style="1004"/>
    <col min="13569" max="13569" width="25.28515625" style="1004" customWidth="1"/>
    <col min="13570" max="13570" width="37.28515625" style="1004" customWidth="1"/>
    <col min="13571" max="13571" width="17.42578125" style="1004" customWidth="1"/>
    <col min="13572" max="13573" width="13.140625" style="1004" customWidth="1"/>
    <col min="13574" max="13574" width="18.42578125" style="1004" customWidth="1"/>
    <col min="13575" max="13575" width="17.5703125" style="1004" customWidth="1"/>
    <col min="13576" max="13576" width="20.5703125" style="1004" customWidth="1"/>
    <col min="13577" max="13577" width="56.28515625" style="1004" customWidth="1"/>
    <col min="13578" max="13824" width="9.140625" style="1004"/>
    <col min="13825" max="13825" width="25.28515625" style="1004" customWidth="1"/>
    <col min="13826" max="13826" width="37.28515625" style="1004" customWidth="1"/>
    <col min="13827" max="13827" width="17.42578125" style="1004" customWidth="1"/>
    <col min="13828" max="13829" width="13.140625" style="1004" customWidth="1"/>
    <col min="13830" max="13830" width="18.42578125" style="1004" customWidth="1"/>
    <col min="13831" max="13831" width="17.5703125" style="1004" customWidth="1"/>
    <col min="13832" max="13832" width="20.5703125" style="1004" customWidth="1"/>
    <col min="13833" max="13833" width="56.28515625" style="1004" customWidth="1"/>
    <col min="13834" max="14080" width="9.140625" style="1004"/>
    <col min="14081" max="14081" width="25.28515625" style="1004" customWidth="1"/>
    <col min="14082" max="14082" width="37.28515625" style="1004" customWidth="1"/>
    <col min="14083" max="14083" width="17.42578125" style="1004" customWidth="1"/>
    <col min="14084" max="14085" width="13.140625" style="1004" customWidth="1"/>
    <col min="14086" max="14086" width="18.42578125" style="1004" customWidth="1"/>
    <col min="14087" max="14087" width="17.5703125" style="1004" customWidth="1"/>
    <col min="14088" max="14088" width="20.5703125" style="1004" customWidth="1"/>
    <col min="14089" max="14089" width="56.28515625" style="1004" customWidth="1"/>
    <col min="14090" max="14336" width="9.140625" style="1004"/>
    <col min="14337" max="14337" width="25.28515625" style="1004" customWidth="1"/>
    <col min="14338" max="14338" width="37.28515625" style="1004" customWidth="1"/>
    <col min="14339" max="14339" width="17.42578125" style="1004" customWidth="1"/>
    <col min="14340" max="14341" width="13.140625" style="1004" customWidth="1"/>
    <col min="14342" max="14342" width="18.42578125" style="1004" customWidth="1"/>
    <col min="14343" max="14343" width="17.5703125" style="1004" customWidth="1"/>
    <col min="14344" max="14344" width="20.5703125" style="1004" customWidth="1"/>
    <col min="14345" max="14345" width="56.28515625" style="1004" customWidth="1"/>
    <col min="14346" max="14592" width="9.140625" style="1004"/>
    <col min="14593" max="14593" width="25.28515625" style="1004" customWidth="1"/>
    <col min="14594" max="14594" width="37.28515625" style="1004" customWidth="1"/>
    <col min="14595" max="14595" width="17.42578125" style="1004" customWidth="1"/>
    <col min="14596" max="14597" width="13.140625" style="1004" customWidth="1"/>
    <col min="14598" max="14598" width="18.42578125" style="1004" customWidth="1"/>
    <col min="14599" max="14599" width="17.5703125" style="1004" customWidth="1"/>
    <col min="14600" max="14600" width="20.5703125" style="1004" customWidth="1"/>
    <col min="14601" max="14601" width="56.28515625" style="1004" customWidth="1"/>
    <col min="14602" max="14848" width="9.140625" style="1004"/>
    <col min="14849" max="14849" width="25.28515625" style="1004" customWidth="1"/>
    <col min="14850" max="14850" width="37.28515625" style="1004" customWidth="1"/>
    <col min="14851" max="14851" width="17.42578125" style="1004" customWidth="1"/>
    <col min="14852" max="14853" width="13.140625" style="1004" customWidth="1"/>
    <col min="14854" max="14854" width="18.42578125" style="1004" customWidth="1"/>
    <col min="14855" max="14855" width="17.5703125" style="1004" customWidth="1"/>
    <col min="14856" max="14856" width="20.5703125" style="1004" customWidth="1"/>
    <col min="14857" max="14857" width="56.28515625" style="1004" customWidth="1"/>
    <col min="14858" max="15104" width="9.140625" style="1004"/>
    <col min="15105" max="15105" width="25.28515625" style="1004" customWidth="1"/>
    <col min="15106" max="15106" width="37.28515625" style="1004" customWidth="1"/>
    <col min="15107" max="15107" width="17.42578125" style="1004" customWidth="1"/>
    <col min="15108" max="15109" width="13.140625" style="1004" customWidth="1"/>
    <col min="15110" max="15110" width="18.42578125" style="1004" customWidth="1"/>
    <col min="15111" max="15111" width="17.5703125" style="1004" customWidth="1"/>
    <col min="15112" max="15112" width="20.5703125" style="1004" customWidth="1"/>
    <col min="15113" max="15113" width="56.28515625" style="1004" customWidth="1"/>
    <col min="15114" max="15360" width="9.140625" style="1004"/>
    <col min="15361" max="15361" width="25.28515625" style="1004" customWidth="1"/>
    <col min="15362" max="15362" width="37.28515625" style="1004" customWidth="1"/>
    <col min="15363" max="15363" width="17.42578125" style="1004" customWidth="1"/>
    <col min="15364" max="15365" width="13.140625" style="1004" customWidth="1"/>
    <col min="15366" max="15366" width="18.42578125" style="1004" customWidth="1"/>
    <col min="15367" max="15367" width="17.5703125" style="1004" customWidth="1"/>
    <col min="15368" max="15368" width="20.5703125" style="1004" customWidth="1"/>
    <col min="15369" max="15369" width="56.28515625" style="1004" customWidth="1"/>
    <col min="15370" max="15616" width="9.140625" style="1004"/>
    <col min="15617" max="15617" width="25.28515625" style="1004" customWidth="1"/>
    <col min="15618" max="15618" width="37.28515625" style="1004" customWidth="1"/>
    <col min="15619" max="15619" width="17.42578125" style="1004" customWidth="1"/>
    <col min="15620" max="15621" width="13.140625" style="1004" customWidth="1"/>
    <col min="15622" max="15622" width="18.42578125" style="1004" customWidth="1"/>
    <col min="15623" max="15623" width="17.5703125" style="1004" customWidth="1"/>
    <col min="15624" max="15624" width="20.5703125" style="1004" customWidth="1"/>
    <col min="15625" max="15625" width="56.28515625" style="1004" customWidth="1"/>
    <col min="15626" max="15872" width="9.140625" style="1004"/>
    <col min="15873" max="15873" width="25.28515625" style="1004" customWidth="1"/>
    <col min="15874" max="15874" width="37.28515625" style="1004" customWidth="1"/>
    <col min="15875" max="15875" width="17.42578125" style="1004" customWidth="1"/>
    <col min="15876" max="15877" width="13.140625" style="1004" customWidth="1"/>
    <col min="15878" max="15878" width="18.42578125" style="1004" customWidth="1"/>
    <col min="15879" max="15879" width="17.5703125" style="1004" customWidth="1"/>
    <col min="15880" max="15880" width="20.5703125" style="1004" customWidth="1"/>
    <col min="15881" max="15881" width="56.28515625" style="1004" customWidth="1"/>
    <col min="15882" max="16128" width="9.140625" style="1004"/>
    <col min="16129" max="16129" width="25.28515625" style="1004" customWidth="1"/>
    <col min="16130" max="16130" width="37.28515625" style="1004" customWidth="1"/>
    <col min="16131" max="16131" width="17.42578125" style="1004" customWidth="1"/>
    <col min="16132" max="16133" width="13.140625" style="1004" customWidth="1"/>
    <col min="16134" max="16134" width="18.42578125" style="1004" customWidth="1"/>
    <col min="16135" max="16135" width="17.5703125" style="1004" customWidth="1"/>
    <col min="16136" max="16136" width="20.5703125" style="1004" customWidth="1"/>
    <col min="16137" max="16137" width="56.28515625" style="1004" customWidth="1"/>
    <col min="16138" max="16384" width="9.140625" style="1004"/>
  </cols>
  <sheetData>
    <row r="1" spans="1:14" s="908" customFormat="1" ht="30" x14ac:dyDescent="0.2">
      <c r="A1" s="970" t="s">
        <v>141</v>
      </c>
      <c r="B1" s="971"/>
      <c r="C1" s="971"/>
      <c r="D1" s="971"/>
      <c r="E1" s="971"/>
      <c r="F1" s="971"/>
      <c r="G1" s="971"/>
      <c r="H1" s="972"/>
      <c r="I1" s="973"/>
      <c r="J1" s="974"/>
      <c r="K1" s="974"/>
      <c r="L1" s="974"/>
      <c r="M1" s="974"/>
      <c r="N1" s="974"/>
    </row>
    <row r="2" spans="1:14" s="908" customFormat="1" ht="15" x14ac:dyDescent="0.2">
      <c r="A2" s="975"/>
      <c r="B2" s="976"/>
      <c r="C2" s="977"/>
      <c r="D2" s="978"/>
      <c r="E2" s="978"/>
      <c r="F2" s="979"/>
      <c r="G2" s="979"/>
      <c r="H2" s="978"/>
      <c r="I2" s="980"/>
      <c r="J2" s="974"/>
      <c r="K2" s="974"/>
      <c r="L2" s="974"/>
      <c r="M2" s="974"/>
      <c r="N2" s="974"/>
    </row>
    <row r="3" spans="1:14" s="908" customFormat="1" ht="15" x14ac:dyDescent="0.2">
      <c r="A3" s="981"/>
      <c r="B3" s="982"/>
      <c r="C3" s="983"/>
      <c r="D3" s="974"/>
      <c r="E3" s="974"/>
      <c r="F3" s="979"/>
      <c r="G3" s="979"/>
      <c r="H3" s="984"/>
      <c r="I3" s="984"/>
      <c r="J3" s="974"/>
      <c r="K3" s="974"/>
      <c r="N3" s="974"/>
    </row>
    <row r="4" spans="1:14" s="908" customFormat="1" ht="18.75" thickBot="1" x14ac:dyDescent="0.25">
      <c r="A4" s="1761" t="s">
        <v>144</v>
      </c>
      <c r="B4" s="1761"/>
      <c r="C4" s="1761"/>
      <c r="D4" s="985"/>
      <c r="E4" s="985"/>
      <c r="F4" s="985"/>
      <c r="G4" s="985"/>
      <c r="H4" s="985"/>
      <c r="I4" s="985"/>
      <c r="J4" s="985"/>
      <c r="K4" s="985"/>
      <c r="N4" s="978"/>
    </row>
    <row r="5" spans="1:14" s="908" customFormat="1" ht="15" x14ac:dyDescent="0.2">
      <c r="A5" s="986" t="s">
        <v>145</v>
      </c>
      <c r="B5" s="987"/>
      <c r="C5" s="988" t="s">
        <v>146</v>
      </c>
      <c r="D5" s="985"/>
      <c r="G5" s="985"/>
      <c r="H5" s="985"/>
      <c r="I5" s="985"/>
      <c r="J5" s="985"/>
      <c r="K5" s="985"/>
      <c r="N5" s="989"/>
    </row>
    <row r="6" spans="1:14" s="908" customFormat="1" ht="15" x14ac:dyDescent="0.2">
      <c r="A6" s="990" t="s">
        <v>147</v>
      </c>
      <c r="B6" s="991"/>
      <c r="C6" s="992" t="s">
        <v>146</v>
      </c>
      <c r="D6" s="985"/>
      <c r="E6" s="985"/>
      <c r="F6" s="985"/>
      <c r="G6" s="985"/>
      <c r="H6" s="985"/>
      <c r="I6" s="985"/>
      <c r="J6" s="985"/>
      <c r="K6" s="985"/>
      <c r="N6" s="989"/>
    </row>
    <row r="7" spans="1:14" s="908" customFormat="1" ht="15" x14ac:dyDescent="0.2">
      <c r="A7" s="990" t="s">
        <v>148</v>
      </c>
      <c r="B7" s="991"/>
      <c r="C7" s="992" t="s">
        <v>149</v>
      </c>
      <c r="D7" s="985"/>
      <c r="E7" s="985"/>
      <c r="F7" s="985"/>
      <c r="G7" s="985"/>
      <c r="H7" s="985"/>
      <c r="I7" s="985"/>
      <c r="J7" s="985"/>
      <c r="K7" s="985"/>
      <c r="N7" s="989"/>
    </row>
    <row r="8" spans="1:14" s="908" customFormat="1" ht="15" x14ac:dyDescent="0.2">
      <c r="A8" s="990" t="s">
        <v>150</v>
      </c>
      <c r="B8" s="991"/>
      <c r="C8" s="992" t="s">
        <v>149</v>
      </c>
      <c r="D8" s="985"/>
      <c r="E8" s="985"/>
      <c r="F8" s="985"/>
      <c r="G8" s="985"/>
      <c r="H8" s="985"/>
      <c r="I8" s="985"/>
      <c r="J8" s="985"/>
      <c r="K8" s="985"/>
      <c r="N8" s="989"/>
    </row>
    <row r="9" spans="1:14" s="908" customFormat="1" ht="15.75" thickBot="1" x14ac:dyDescent="0.25">
      <c r="A9" s="990" t="s">
        <v>151</v>
      </c>
      <c r="B9" s="991"/>
      <c r="C9" s="992" t="s">
        <v>149</v>
      </c>
      <c r="D9" s="985"/>
      <c r="E9" s="985"/>
      <c r="F9" s="985"/>
      <c r="G9" s="985"/>
      <c r="H9" s="985"/>
      <c r="I9" s="985"/>
      <c r="J9" s="985"/>
      <c r="K9" s="985"/>
      <c r="N9" s="989"/>
    </row>
    <row r="10" spans="1:14" s="908" customFormat="1" ht="16.5" thickBot="1" x14ac:dyDescent="0.25">
      <c r="A10" s="990" t="s">
        <v>152</v>
      </c>
      <c r="B10" s="991"/>
      <c r="C10" s="992" t="s">
        <v>149</v>
      </c>
      <c r="D10" s="985"/>
      <c r="E10" s="1739" t="s">
        <v>232</v>
      </c>
      <c r="F10" s="1740"/>
      <c r="G10" s="1741"/>
      <c r="H10" s="993"/>
      <c r="I10" s="994"/>
      <c r="J10" s="985"/>
      <c r="K10" s="985"/>
      <c r="N10" s="989"/>
    </row>
    <row r="11" spans="1:14" s="908" customFormat="1" ht="15" x14ac:dyDescent="0.2">
      <c r="A11" s="990" t="s">
        <v>153</v>
      </c>
      <c r="B11" s="991"/>
      <c r="C11" s="992" t="s">
        <v>149</v>
      </c>
      <c r="D11" s="985"/>
      <c r="E11" s="1762"/>
      <c r="F11" s="1762"/>
      <c r="G11" s="985"/>
      <c r="H11" s="985"/>
      <c r="I11" s="985"/>
      <c r="J11" s="985"/>
      <c r="K11" s="985"/>
      <c r="N11" s="989"/>
    </row>
    <row r="12" spans="1:14" s="908" customFormat="1" ht="15" x14ac:dyDescent="0.2">
      <c r="A12" s="990" t="s">
        <v>154</v>
      </c>
      <c r="B12" s="991"/>
      <c r="C12" s="992" t="s">
        <v>149</v>
      </c>
      <c r="D12" s="985"/>
      <c r="E12" s="1762"/>
      <c r="F12" s="1762"/>
      <c r="G12" s="985"/>
      <c r="H12" s="985"/>
      <c r="I12" s="985"/>
      <c r="J12" s="985"/>
      <c r="K12" s="985"/>
      <c r="N12" s="989"/>
    </row>
    <row r="13" spans="1:14" s="908" customFormat="1" ht="15" x14ac:dyDescent="0.2">
      <c r="A13" s="990" t="s">
        <v>155</v>
      </c>
      <c r="B13" s="991"/>
      <c r="C13" s="992" t="s">
        <v>149</v>
      </c>
      <c r="D13" s="985"/>
      <c r="E13" s="1762"/>
      <c r="F13" s="1762"/>
      <c r="G13" s="985"/>
      <c r="H13" s="985"/>
      <c r="I13" s="985"/>
      <c r="J13" s="985"/>
      <c r="K13" s="985"/>
      <c r="N13" s="989"/>
    </row>
    <row r="14" spans="1:14" s="908" customFormat="1" ht="15" x14ac:dyDescent="0.2">
      <c r="A14" s="990" t="s">
        <v>156</v>
      </c>
      <c r="B14" s="991"/>
      <c r="C14" s="992" t="s">
        <v>149</v>
      </c>
      <c r="D14" s="985"/>
      <c r="E14" s="1762"/>
      <c r="F14" s="1762"/>
      <c r="G14" s="985"/>
      <c r="H14" s="985"/>
      <c r="I14" s="985"/>
      <c r="J14" s="985"/>
      <c r="K14" s="985"/>
      <c r="N14" s="989"/>
    </row>
    <row r="15" spans="1:14" s="908" customFormat="1" ht="15" x14ac:dyDescent="0.2">
      <c r="A15" s="990" t="s">
        <v>157</v>
      </c>
      <c r="B15" s="991"/>
      <c r="C15" s="992" t="s">
        <v>146</v>
      </c>
      <c r="D15" s="985"/>
      <c r="E15" s="1762"/>
      <c r="F15" s="1762"/>
      <c r="G15" s="985"/>
      <c r="H15" s="985"/>
      <c r="I15" s="985"/>
      <c r="J15" s="985"/>
      <c r="K15" s="985"/>
      <c r="N15" s="989"/>
    </row>
    <row r="16" spans="1:14" s="908" customFormat="1" ht="15" x14ac:dyDescent="0.2">
      <c r="A16" s="990" t="s">
        <v>158</v>
      </c>
      <c r="B16" s="991"/>
      <c r="C16" s="992" t="s">
        <v>146</v>
      </c>
      <c r="D16" s="985"/>
      <c r="E16" s="1762"/>
      <c r="F16" s="1762"/>
      <c r="G16" s="985"/>
      <c r="H16" s="985"/>
      <c r="I16" s="985"/>
      <c r="J16" s="985"/>
      <c r="K16" s="985"/>
      <c r="N16" s="989"/>
    </row>
    <row r="17" spans="1:14" s="908" customFormat="1" ht="15" x14ac:dyDescent="0.2">
      <c r="A17" s="990" t="s">
        <v>159</v>
      </c>
      <c r="B17" s="991"/>
      <c r="C17" s="992" t="s">
        <v>146</v>
      </c>
      <c r="D17" s="985"/>
      <c r="E17" s="1762"/>
      <c r="F17" s="1762"/>
      <c r="G17" s="985"/>
      <c r="H17" s="985"/>
      <c r="I17" s="985"/>
      <c r="J17" s="985"/>
      <c r="K17" s="985"/>
      <c r="N17" s="989"/>
    </row>
    <row r="18" spans="1:14" s="908" customFormat="1" ht="15" x14ac:dyDescent="0.2">
      <c r="A18" s="990" t="s">
        <v>160</v>
      </c>
      <c r="B18" s="991"/>
      <c r="C18" s="992" t="s">
        <v>146</v>
      </c>
      <c r="D18" s="985"/>
      <c r="E18" s="1762"/>
      <c r="F18" s="1762"/>
      <c r="G18" s="985"/>
      <c r="H18" s="985"/>
      <c r="I18" s="985"/>
      <c r="J18" s="985"/>
      <c r="K18" s="985"/>
      <c r="L18" s="985"/>
      <c r="M18" s="985"/>
      <c r="N18" s="989"/>
    </row>
    <row r="19" spans="1:14" s="908" customFormat="1" ht="15" x14ac:dyDescent="0.2">
      <c r="A19" s="990" t="s">
        <v>161</v>
      </c>
      <c r="B19" s="991"/>
      <c r="C19" s="992" t="s">
        <v>146</v>
      </c>
      <c r="D19" s="985"/>
      <c r="E19" s="1762"/>
      <c r="F19" s="1762"/>
      <c r="G19" s="985"/>
      <c r="H19" s="985"/>
      <c r="I19" s="985"/>
      <c r="J19" s="985"/>
      <c r="K19" s="985"/>
      <c r="L19" s="985"/>
      <c r="M19" s="985"/>
      <c r="N19" s="989"/>
    </row>
    <row r="20" spans="1:14" s="908" customFormat="1" ht="15" x14ac:dyDescent="0.2">
      <c r="A20" s="995" t="s">
        <v>226</v>
      </c>
      <c r="B20" s="996"/>
      <c r="C20" s="997" t="s">
        <v>225</v>
      </c>
      <c r="D20" s="985"/>
      <c r="E20" s="985"/>
      <c r="F20" s="985"/>
      <c r="G20" s="985"/>
      <c r="H20" s="985"/>
      <c r="I20" s="985"/>
      <c r="J20" s="985"/>
      <c r="K20" s="985"/>
      <c r="L20" s="985"/>
      <c r="M20" s="985"/>
      <c r="N20" s="989"/>
    </row>
    <row r="21" spans="1:14" s="908" customFormat="1" ht="15" x14ac:dyDescent="0.2">
      <c r="A21" s="990" t="s">
        <v>162</v>
      </c>
      <c r="B21" s="991"/>
      <c r="C21" s="992" t="s">
        <v>146</v>
      </c>
      <c r="D21" s="985"/>
      <c r="E21" s="985"/>
      <c r="F21" s="985"/>
      <c r="G21" s="985"/>
      <c r="H21" s="985"/>
      <c r="I21" s="985"/>
      <c r="J21" s="985"/>
      <c r="K21" s="985"/>
      <c r="L21" s="985"/>
      <c r="M21" s="985"/>
      <c r="N21" s="989"/>
    </row>
    <row r="22" spans="1:14" s="908" customFormat="1" ht="15" x14ac:dyDescent="0.2">
      <c r="A22" s="998" t="s">
        <v>163</v>
      </c>
      <c r="B22" s="999"/>
      <c r="C22" s="1000" t="s">
        <v>146</v>
      </c>
      <c r="D22" s="985"/>
      <c r="E22" s="985"/>
      <c r="F22" s="985"/>
      <c r="G22" s="985"/>
      <c r="H22" s="985"/>
      <c r="I22" s="985"/>
      <c r="J22" s="985"/>
      <c r="K22" s="985"/>
      <c r="L22" s="985"/>
      <c r="M22" s="985"/>
      <c r="N22" s="989"/>
    </row>
    <row r="23" spans="1:14" s="908" customFormat="1" ht="15.75" thickBot="1" x14ac:dyDescent="0.25">
      <c r="A23" s="1001" t="s">
        <v>190</v>
      </c>
      <c r="B23" s="1002"/>
      <c r="C23" s="1003" t="s">
        <v>165</v>
      </c>
      <c r="D23" s="985"/>
      <c r="E23" s="985"/>
      <c r="F23" s="985"/>
      <c r="G23" s="985"/>
      <c r="H23" s="985"/>
      <c r="I23" s="985"/>
      <c r="J23" s="985"/>
      <c r="K23" s="985"/>
      <c r="L23" s="985"/>
      <c r="M23" s="985"/>
      <c r="N23" s="989"/>
    </row>
    <row r="25" spans="1:14" ht="13.5" thickBot="1" x14ac:dyDescent="0.25"/>
    <row r="26" spans="1:14" ht="15" x14ac:dyDescent="0.2">
      <c r="A26" s="1005" t="s">
        <v>203</v>
      </c>
      <c r="B26" s="1006" t="s">
        <v>204</v>
      </c>
      <c r="C26" s="1758" t="s">
        <v>88</v>
      </c>
      <c r="D26" s="1763" t="s">
        <v>89</v>
      </c>
      <c r="E26" s="1763" t="s">
        <v>90</v>
      </c>
      <c r="F26" s="1763" t="s">
        <v>26</v>
      </c>
      <c r="G26" s="1755" t="s">
        <v>94</v>
      </c>
      <c r="H26" s="1755" t="s">
        <v>95</v>
      </c>
      <c r="I26" s="1758" t="s">
        <v>97</v>
      </c>
    </row>
    <row r="27" spans="1:14" ht="15" x14ac:dyDescent="0.2">
      <c r="A27" s="1007" t="s">
        <v>205</v>
      </c>
      <c r="B27" s="1008" t="s">
        <v>206</v>
      </c>
      <c r="C27" s="1759"/>
      <c r="D27" s="1764"/>
      <c r="E27" s="1764"/>
      <c r="F27" s="1764"/>
      <c r="G27" s="1756"/>
      <c r="H27" s="1756"/>
      <c r="I27" s="1759"/>
    </row>
    <row r="28" spans="1:14" ht="15.75" thickBot="1" x14ac:dyDescent="0.25">
      <c r="A28" s="1009" t="s">
        <v>207</v>
      </c>
      <c r="B28" s="1010" t="s">
        <v>208</v>
      </c>
      <c r="C28" s="1760"/>
      <c r="D28" s="1765"/>
      <c r="E28" s="1765"/>
      <c r="F28" s="1765"/>
      <c r="G28" s="1757"/>
      <c r="H28" s="1757"/>
      <c r="I28" s="1760"/>
    </row>
    <row r="29" spans="1:14" ht="39" thickBot="1" x14ac:dyDescent="0.25">
      <c r="A29" s="1011" t="s">
        <v>209</v>
      </c>
      <c r="B29" s="1012" t="s">
        <v>234</v>
      </c>
      <c r="C29" s="1013" t="s">
        <v>5</v>
      </c>
      <c r="D29" s="1014">
        <v>1000</v>
      </c>
      <c r="E29" s="1014">
        <v>1500</v>
      </c>
      <c r="F29" s="1014">
        <v>1500</v>
      </c>
      <c r="G29" s="1015" t="s">
        <v>236</v>
      </c>
      <c r="H29" s="1014" t="s">
        <v>233</v>
      </c>
      <c r="I29" s="964" t="s">
        <v>230</v>
      </c>
    </row>
    <row r="30" spans="1:14" ht="39" thickBot="1" x14ac:dyDescent="0.25">
      <c r="A30" s="1016" t="s">
        <v>212</v>
      </c>
      <c r="B30" s="1012" t="s">
        <v>234</v>
      </c>
      <c r="C30" s="1013" t="s">
        <v>5</v>
      </c>
      <c r="D30" s="1014">
        <v>770</v>
      </c>
      <c r="E30" s="1014">
        <v>1340</v>
      </c>
      <c r="F30" s="1014">
        <v>1340</v>
      </c>
      <c r="G30" s="1015" t="s">
        <v>236</v>
      </c>
      <c r="H30" s="1014" t="s">
        <v>233</v>
      </c>
      <c r="I30" s="964" t="s">
        <v>230</v>
      </c>
    </row>
    <row r="31" spans="1:14" ht="39" thickBot="1" x14ac:dyDescent="0.25">
      <c r="A31" s="1016" t="s">
        <v>214</v>
      </c>
      <c r="B31" s="1012" t="s">
        <v>234</v>
      </c>
      <c r="C31" s="1013" t="s">
        <v>5</v>
      </c>
      <c r="D31" s="1014">
        <v>1020</v>
      </c>
      <c r="E31" s="1014">
        <v>1560</v>
      </c>
      <c r="F31" s="1014">
        <v>1560</v>
      </c>
      <c r="G31" s="1015" t="s">
        <v>236</v>
      </c>
      <c r="H31" s="1014" t="s">
        <v>233</v>
      </c>
      <c r="I31" s="964" t="s">
        <v>230</v>
      </c>
    </row>
    <row r="32" spans="1:14" ht="39" thickBot="1" x14ac:dyDescent="0.25">
      <c r="A32" s="1011" t="s">
        <v>215</v>
      </c>
      <c r="B32" s="1012" t="s">
        <v>234</v>
      </c>
      <c r="C32" s="1013" t="s">
        <v>5</v>
      </c>
      <c r="D32" s="1017">
        <v>1025</v>
      </c>
      <c r="E32" s="1017">
        <v>1485</v>
      </c>
      <c r="F32" s="1017">
        <v>1485</v>
      </c>
      <c r="G32" s="1015" t="s">
        <v>236</v>
      </c>
      <c r="H32" s="1014" t="s">
        <v>233</v>
      </c>
      <c r="I32" s="964" t="s">
        <v>230</v>
      </c>
    </row>
    <row r="33" spans="1:9" ht="39" thickBot="1" x14ac:dyDescent="0.25">
      <c r="A33" s="1011" t="s">
        <v>11</v>
      </c>
      <c r="B33" s="1012" t="s">
        <v>234</v>
      </c>
      <c r="C33" s="1013" t="s">
        <v>5</v>
      </c>
      <c r="D33" s="1017">
        <v>1000</v>
      </c>
      <c r="E33" s="1017">
        <v>1600</v>
      </c>
      <c r="F33" s="1017">
        <v>1600</v>
      </c>
      <c r="G33" s="1015" t="s">
        <v>236</v>
      </c>
      <c r="H33" s="1014" t="s">
        <v>233</v>
      </c>
      <c r="I33" s="964" t="s">
        <v>230</v>
      </c>
    </row>
    <row r="34" spans="1:9" ht="39" thickBot="1" x14ac:dyDescent="0.25">
      <c r="A34" s="1011" t="s">
        <v>9</v>
      </c>
      <c r="B34" s="1012" t="s">
        <v>234</v>
      </c>
      <c r="C34" s="1013" t="s">
        <v>5</v>
      </c>
      <c r="D34" s="1017">
        <v>950</v>
      </c>
      <c r="E34" s="1017">
        <v>1200</v>
      </c>
      <c r="F34" s="1017">
        <v>1200</v>
      </c>
      <c r="G34" s="1015" t="s">
        <v>236</v>
      </c>
      <c r="H34" s="1014" t="s">
        <v>233</v>
      </c>
      <c r="I34" s="964" t="s">
        <v>230</v>
      </c>
    </row>
    <row r="35" spans="1:9" ht="39" thickBot="1" x14ac:dyDescent="0.25">
      <c r="A35" s="1011" t="s">
        <v>218</v>
      </c>
      <c r="B35" s="1012" t="s">
        <v>234</v>
      </c>
      <c r="C35" s="1013" t="s">
        <v>5</v>
      </c>
      <c r="D35" s="1017">
        <v>1000</v>
      </c>
      <c r="E35" s="1017">
        <v>1600</v>
      </c>
      <c r="F35" s="1017">
        <v>1600</v>
      </c>
      <c r="G35" s="1015" t="s">
        <v>236</v>
      </c>
      <c r="H35" s="1014" t="s">
        <v>233</v>
      </c>
      <c r="I35" s="965" t="s">
        <v>231</v>
      </c>
    </row>
  </sheetData>
  <mergeCells count="10">
    <mergeCell ref="H26:H28"/>
    <mergeCell ref="I26:I28"/>
    <mergeCell ref="A4:C4"/>
    <mergeCell ref="E10:G10"/>
    <mergeCell ref="E11:F19"/>
    <mergeCell ref="C26:C28"/>
    <mergeCell ref="D26:D28"/>
    <mergeCell ref="E26:E28"/>
    <mergeCell ref="F26:F28"/>
    <mergeCell ref="G26:G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N46"/>
  <sheetViews>
    <sheetView workbookViewId="0">
      <selection activeCell="G54" sqref="G54"/>
    </sheetView>
  </sheetViews>
  <sheetFormatPr baseColWidth="10" defaultColWidth="9.140625" defaultRowHeight="12.75" x14ac:dyDescent="0.2"/>
  <cols>
    <col min="1" max="1" width="25.28515625" customWidth="1"/>
    <col min="2" max="2" width="37.28515625" customWidth="1"/>
    <col min="3" max="3" width="17.42578125" customWidth="1"/>
    <col min="4" max="5" width="13.140625" customWidth="1"/>
    <col min="6" max="6" width="18.42578125" customWidth="1"/>
    <col min="7" max="7" width="17.5703125" customWidth="1"/>
    <col min="8" max="8" width="20.5703125" customWidth="1"/>
    <col min="9" max="9" width="56.28515625" customWidth="1"/>
  </cols>
  <sheetData>
    <row r="1" spans="1:14" s="908" customFormat="1" ht="30" x14ac:dyDescent="0.2">
      <c r="A1" s="839" t="s">
        <v>141</v>
      </c>
      <c r="B1" s="840"/>
      <c r="C1" s="840"/>
      <c r="D1" s="840"/>
      <c r="E1" s="840"/>
      <c r="F1" s="840"/>
      <c r="G1" s="840"/>
      <c r="H1" s="841"/>
      <c r="I1" s="842"/>
      <c r="J1" s="843"/>
      <c r="K1" s="843"/>
      <c r="L1" s="843"/>
      <c r="M1" s="843"/>
      <c r="N1" s="843"/>
    </row>
    <row r="2" spans="1:14" s="908" customFormat="1" ht="15" x14ac:dyDescent="0.2">
      <c r="A2" s="845"/>
      <c r="B2" s="966"/>
      <c r="C2" s="847"/>
      <c r="D2" s="848"/>
      <c r="E2" s="848"/>
      <c r="F2" s="849"/>
      <c r="G2" s="849"/>
      <c r="H2" s="848"/>
      <c r="I2" s="850"/>
      <c r="J2" s="843"/>
      <c r="K2" s="843"/>
      <c r="L2" s="843"/>
      <c r="M2" s="843"/>
      <c r="N2" s="843"/>
    </row>
    <row r="3" spans="1:14" s="908" customFormat="1" ht="15" x14ac:dyDescent="0.2">
      <c r="A3" s="853"/>
      <c r="B3" s="854"/>
      <c r="C3" s="855"/>
      <c r="D3" s="843"/>
      <c r="E3" s="843"/>
      <c r="F3" s="849"/>
      <c r="G3" s="849"/>
      <c r="H3" s="852"/>
      <c r="I3" s="852"/>
      <c r="J3" s="843"/>
      <c r="K3" s="843"/>
      <c r="N3" s="843"/>
    </row>
    <row r="4" spans="1:14" s="908" customFormat="1" ht="18.75" thickBot="1" x14ac:dyDescent="0.25">
      <c r="A4" s="1718" t="s">
        <v>144</v>
      </c>
      <c r="B4" s="1718"/>
      <c r="C4" s="1718"/>
      <c r="D4" s="856"/>
      <c r="E4" s="856"/>
      <c r="F4" s="856"/>
      <c r="G4" s="856"/>
      <c r="H4" s="856"/>
      <c r="I4" s="856"/>
      <c r="J4" s="856"/>
      <c r="K4" s="856"/>
      <c r="N4" s="848"/>
    </row>
    <row r="5" spans="1:14" s="908" customFormat="1" ht="15" x14ac:dyDescent="0.2">
      <c r="A5" s="857" t="s">
        <v>145</v>
      </c>
      <c r="B5" s="858"/>
      <c r="C5" s="859" t="s">
        <v>146</v>
      </c>
      <c r="D5" s="856"/>
      <c r="G5" s="856"/>
      <c r="H5" s="856"/>
      <c r="I5" s="856"/>
      <c r="J5" s="856"/>
      <c r="K5" s="856"/>
      <c r="N5" s="860"/>
    </row>
    <row r="6" spans="1:14" s="908" customFormat="1" ht="15" x14ac:dyDescent="0.2">
      <c r="A6" s="861" t="s">
        <v>147</v>
      </c>
      <c r="B6" s="862"/>
      <c r="C6" s="863" t="s">
        <v>146</v>
      </c>
      <c r="D6" s="856"/>
      <c r="E6" s="856"/>
      <c r="F6" s="856"/>
      <c r="G6" s="856"/>
      <c r="H6" s="856"/>
      <c r="I6" s="856"/>
      <c r="J6" s="856"/>
      <c r="K6" s="856"/>
      <c r="N6" s="860"/>
    </row>
    <row r="7" spans="1:14" s="908" customFormat="1" ht="15" x14ac:dyDescent="0.2">
      <c r="A7" s="861" t="s">
        <v>148</v>
      </c>
      <c r="B7" s="862"/>
      <c r="C7" s="863" t="s">
        <v>149</v>
      </c>
      <c r="D7" s="856"/>
      <c r="E7" s="856"/>
      <c r="F7" s="856"/>
      <c r="G7" s="856"/>
      <c r="H7" s="856"/>
      <c r="I7" s="856"/>
      <c r="J7" s="856"/>
      <c r="K7" s="856"/>
      <c r="N7" s="860"/>
    </row>
    <row r="8" spans="1:14" s="908" customFormat="1" ht="15" x14ac:dyDescent="0.2">
      <c r="A8" s="861" t="s">
        <v>150</v>
      </c>
      <c r="B8" s="862"/>
      <c r="C8" s="863" t="s">
        <v>149</v>
      </c>
      <c r="D8" s="856"/>
      <c r="E8" s="856"/>
      <c r="F8" s="856"/>
      <c r="G8" s="856"/>
      <c r="H8" s="856"/>
      <c r="I8" s="856"/>
      <c r="J8" s="856"/>
      <c r="K8" s="856"/>
      <c r="N8" s="860"/>
    </row>
    <row r="9" spans="1:14" s="908" customFormat="1" ht="15.75" thickBot="1" x14ac:dyDescent="0.25">
      <c r="A9" s="861" t="s">
        <v>151</v>
      </c>
      <c r="B9" s="862"/>
      <c r="C9" s="863" t="s">
        <v>149</v>
      </c>
      <c r="D9" s="856"/>
      <c r="E9" s="856"/>
      <c r="F9" s="856"/>
      <c r="G9" s="856"/>
      <c r="H9" s="856"/>
      <c r="I9" s="856"/>
      <c r="J9" s="856"/>
      <c r="K9" s="856"/>
      <c r="N9" s="860"/>
    </row>
    <row r="10" spans="1:14" s="908" customFormat="1" ht="16.5" thickBot="1" x14ac:dyDescent="0.25">
      <c r="A10" s="990" t="s">
        <v>152</v>
      </c>
      <c r="B10" s="991"/>
      <c r="C10" s="992" t="s">
        <v>149</v>
      </c>
      <c r="D10" s="985"/>
      <c r="E10" s="1739" t="s">
        <v>232</v>
      </c>
      <c r="F10" s="1740"/>
      <c r="G10" s="1741"/>
      <c r="H10" s="993"/>
      <c r="I10" s="994"/>
      <c r="J10" s="985"/>
      <c r="K10" s="985"/>
      <c r="N10" s="989"/>
    </row>
    <row r="11" spans="1:14" s="908" customFormat="1" ht="15" x14ac:dyDescent="0.2">
      <c r="A11" s="861" t="s">
        <v>153</v>
      </c>
      <c r="B11" s="862"/>
      <c r="C11" s="863" t="s">
        <v>149</v>
      </c>
      <c r="D11" s="856"/>
      <c r="E11" s="1719"/>
      <c r="F11" s="1719"/>
      <c r="G11" s="856"/>
      <c r="H11" s="856"/>
      <c r="I11" s="856"/>
      <c r="J11" s="856"/>
      <c r="K11" s="856"/>
      <c r="N11" s="860"/>
    </row>
    <row r="12" spans="1:14" s="908" customFormat="1" ht="15" x14ac:dyDescent="0.2">
      <c r="A12" s="861" t="s">
        <v>154</v>
      </c>
      <c r="B12" s="862"/>
      <c r="C12" s="863" t="s">
        <v>149</v>
      </c>
      <c r="D12" s="856"/>
      <c r="E12" s="1719"/>
      <c r="F12" s="1719"/>
      <c r="G12" s="856"/>
      <c r="H12" s="856"/>
      <c r="I12" s="856"/>
      <c r="J12" s="856"/>
      <c r="K12" s="856"/>
      <c r="N12" s="860"/>
    </row>
    <row r="13" spans="1:14" s="908" customFormat="1" ht="15" x14ac:dyDescent="0.2">
      <c r="A13" s="861" t="s">
        <v>155</v>
      </c>
      <c r="B13" s="862"/>
      <c r="C13" s="863" t="s">
        <v>149</v>
      </c>
      <c r="D13" s="856"/>
      <c r="E13" s="1719"/>
      <c r="F13" s="1719"/>
      <c r="G13" s="856"/>
      <c r="H13" s="856"/>
      <c r="I13" s="856"/>
      <c r="J13" s="856"/>
      <c r="K13" s="856"/>
      <c r="N13" s="860"/>
    </row>
    <row r="14" spans="1:14" s="908" customFormat="1" ht="15" x14ac:dyDescent="0.2">
      <c r="A14" s="861" t="s">
        <v>156</v>
      </c>
      <c r="B14" s="862"/>
      <c r="C14" s="863" t="s">
        <v>149</v>
      </c>
      <c r="D14" s="856"/>
      <c r="E14" s="1719"/>
      <c r="F14" s="1719"/>
      <c r="G14" s="856"/>
      <c r="H14" s="856"/>
      <c r="I14" s="856"/>
      <c r="J14" s="856"/>
      <c r="K14" s="856"/>
      <c r="N14" s="860"/>
    </row>
    <row r="15" spans="1:14" s="908" customFormat="1" ht="15" x14ac:dyDescent="0.2">
      <c r="A15" s="861" t="s">
        <v>157</v>
      </c>
      <c r="B15" s="862"/>
      <c r="C15" s="863" t="s">
        <v>146</v>
      </c>
      <c r="D15" s="856"/>
      <c r="E15" s="1719"/>
      <c r="F15" s="1719"/>
      <c r="G15" s="856"/>
      <c r="H15" s="856"/>
      <c r="I15" s="856"/>
      <c r="J15" s="856"/>
      <c r="K15" s="856"/>
      <c r="N15" s="860"/>
    </row>
    <row r="16" spans="1:14" s="908" customFormat="1" ht="15" x14ac:dyDescent="0.2">
      <c r="A16" s="861" t="s">
        <v>158</v>
      </c>
      <c r="B16" s="862"/>
      <c r="C16" s="863" t="s">
        <v>146</v>
      </c>
      <c r="D16" s="856"/>
      <c r="E16" s="1719"/>
      <c r="F16" s="1719"/>
      <c r="G16" s="856"/>
      <c r="H16" s="856"/>
      <c r="I16" s="856"/>
      <c r="J16" s="856"/>
      <c r="K16" s="856"/>
      <c r="N16" s="860"/>
    </row>
    <row r="17" spans="1:14" s="908" customFormat="1" ht="15" x14ac:dyDescent="0.2">
      <c r="A17" s="861" t="s">
        <v>159</v>
      </c>
      <c r="B17" s="862"/>
      <c r="C17" s="863" t="s">
        <v>146</v>
      </c>
      <c r="D17" s="856"/>
      <c r="E17" s="1719"/>
      <c r="F17" s="1719"/>
      <c r="G17" s="856"/>
      <c r="H17" s="856"/>
      <c r="I17" s="856"/>
      <c r="J17" s="856"/>
      <c r="K17" s="856"/>
      <c r="N17" s="860"/>
    </row>
    <row r="18" spans="1:14" s="908" customFormat="1" ht="15" x14ac:dyDescent="0.2">
      <c r="A18" s="861" t="s">
        <v>160</v>
      </c>
      <c r="B18" s="862"/>
      <c r="C18" s="863" t="s">
        <v>146</v>
      </c>
      <c r="D18" s="856"/>
      <c r="E18" s="1719"/>
      <c r="F18" s="1719"/>
      <c r="G18" s="856"/>
      <c r="H18" s="856"/>
      <c r="I18" s="856"/>
      <c r="J18" s="856"/>
      <c r="K18" s="856"/>
      <c r="L18" s="856"/>
      <c r="M18" s="856"/>
      <c r="N18" s="860"/>
    </row>
    <row r="19" spans="1:14" s="908" customFormat="1" ht="15" x14ac:dyDescent="0.2">
      <c r="A19" s="861" t="s">
        <v>161</v>
      </c>
      <c r="B19" s="862"/>
      <c r="C19" s="863" t="s">
        <v>146</v>
      </c>
      <c r="D19" s="856"/>
      <c r="E19" s="1719"/>
      <c r="F19" s="1719"/>
      <c r="G19" s="856"/>
      <c r="H19" s="856"/>
      <c r="I19" s="856"/>
      <c r="J19" s="856"/>
      <c r="K19" s="856"/>
      <c r="L19" s="856"/>
      <c r="M19" s="856"/>
      <c r="N19" s="860"/>
    </row>
    <row r="20" spans="1:14" s="908" customFormat="1" ht="15" x14ac:dyDescent="0.2">
      <c r="A20" s="927" t="s">
        <v>237</v>
      </c>
      <c r="B20" s="901"/>
      <c r="C20" s="902" t="s">
        <v>225</v>
      </c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60"/>
    </row>
    <row r="21" spans="1:14" s="908" customFormat="1" ht="15" x14ac:dyDescent="0.2">
      <c r="A21" s="861" t="s">
        <v>162</v>
      </c>
      <c r="B21" s="862"/>
      <c r="C21" s="863" t="s">
        <v>146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60"/>
    </row>
    <row r="22" spans="1:14" s="908" customFormat="1" ht="15" x14ac:dyDescent="0.2">
      <c r="A22" s="864" t="s">
        <v>163</v>
      </c>
      <c r="B22" s="865"/>
      <c r="C22" s="866" t="s">
        <v>146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60"/>
    </row>
    <row r="23" spans="1:14" s="908" customFormat="1" ht="15.75" thickBot="1" x14ac:dyDescent="0.25">
      <c r="A23" s="867" t="s">
        <v>190</v>
      </c>
      <c r="B23" s="868"/>
      <c r="C23" s="869" t="s">
        <v>165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60"/>
    </row>
    <row r="25" spans="1:14" ht="13.5" thickBot="1" x14ac:dyDescent="0.25"/>
    <row r="26" spans="1:14" ht="15" x14ac:dyDescent="0.2">
      <c r="A26" s="967" t="s">
        <v>203</v>
      </c>
      <c r="B26" s="952" t="s">
        <v>204</v>
      </c>
      <c r="C26" s="1749" t="s">
        <v>88</v>
      </c>
      <c r="D26" s="1752" t="s">
        <v>89</v>
      </c>
      <c r="E26" s="1752" t="s">
        <v>90</v>
      </c>
      <c r="F26" s="1752" t="s">
        <v>26</v>
      </c>
      <c r="G26" s="1746" t="s">
        <v>94</v>
      </c>
      <c r="H26" s="1746" t="s">
        <v>95</v>
      </c>
      <c r="I26" s="1749" t="s">
        <v>97</v>
      </c>
    </row>
    <row r="27" spans="1:14" ht="15" x14ac:dyDescent="0.2">
      <c r="A27" s="968" t="s">
        <v>205</v>
      </c>
      <c r="B27" s="954" t="s">
        <v>206</v>
      </c>
      <c r="C27" s="1750"/>
      <c r="D27" s="1753"/>
      <c r="E27" s="1753"/>
      <c r="F27" s="1753"/>
      <c r="G27" s="1747"/>
      <c r="H27" s="1747"/>
      <c r="I27" s="1750"/>
    </row>
    <row r="28" spans="1:14" ht="15.75" thickBot="1" x14ac:dyDescent="0.25">
      <c r="A28" s="969" t="s">
        <v>207</v>
      </c>
      <c r="B28" s="956" t="s">
        <v>208</v>
      </c>
      <c r="C28" s="1751"/>
      <c r="D28" s="1754"/>
      <c r="E28" s="1754"/>
      <c r="F28" s="1754"/>
      <c r="G28" s="1748"/>
      <c r="H28" s="1748"/>
      <c r="I28" s="1751"/>
    </row>
    <row r="29" spans="1:14" ht="39" thickBot="1" x14ac:dyDescent="0.25">
      <c r="A29" s="957" t="s">
        <v>209</v>
      </c>
      <c r="B29" s="958" t="s">
        <v>238</v>
      </c>
      <c r="C29" s="959" t="s">
        <v>5</v>
      </c>
      <c r="D29" s="962">
        <v>950</v>
      </c>
      <c r="E29" s="962">
        <v>1400</v>
      </c>
      <c r="F29" s="962">
        <v>1400</v>
      </c>
      <c r="G29" s="961">
        <v>42917</v>
      </c>
      <c r="H29" s="962" t="s">
        <v>239</v>
      </c>
      <c r="I29" s="1018" t="s">
        <v>230</v>
      </c>
    </row>
    <row r="30" spans="1:14" ht="39" thickBot="1" x14ac:dyDescent="0.25">
      <c r="A30" s="963" t="s">
        <v>212</v>
      </c>
      <c r="B30" s="958" t="s">
        <v>238</v>
      </c>
      <c r="C30" s="959" t="s">
        <v>5</v>
      </c>
      <c r="D30" s="960">
        <v>770</v>
      </c>
      <c r="E30" s="960">
        <v>1340</v>
      </c>
      <c r="F30" s="960">
        <v>1340</v>
      </c>
      <c r="G30" s="961">
        <v>42917</v>
      </c>
      <c r="H30" s="962" t="s">
        <v>239</v>
      </c>
      <c r="I30" s="1018" t="s">
        <v>230</v>
      </c>
    </row>
    <row r="31" spans="1:14" ht="39" thickBot="1" x14ac:dyDescent="0.25">
      <c r="A31" s="963" t="s">
        <v>214</v>
      </c>
      <c r="B31" s="958" t="s">
        <v>238</v>
      </c>
      <c r="C31" s="959" t="s">
        <v>5</v>
      </c>
      <c r="D31" s="960">
        <v>1020</v>
      </c>
      <c r="E31" s="960">
        <v>1560</v>
      </c>
      <c r="F31" s="960">
        <v>1560</v>
      </c>
      <c r="G31" s="961">
        <v>42917</v>
      </c>
      <c r="H31" s="962" t="s">
        <v>239</v>
      </c>
      <c r="I31" s="1018" t="s">
        <v>230</v>
      </c>
    </row>
    <row r="32" spans="1:14" ht="39" thickBot="1" x14ac:dyDescent="0.25">
      <c r="A32" s="963" t="s">
        <v>240</v>
      </c>
      <c r="B32" s="958" t="s">
        <v>238</v>
      </c>
      <c r="C32" s="959" t="s">
        <v>5</v>
      </c>
      <c r="D32" s="960">
        <v>1025</v>
      </c>
      <c r="E32" s="960">
        <v>1485</v>
      </c>
      <c r="F32" s="960">
        <v>1485</v>
      </c>
      <c r="G32" s="961">
        <v>42917</v>
      </c>
      <c r="H32" s="962" t="s">
        <v>239</v>
      </c>
      <c r="I32" s="1018" t="s">
        <v>230</v>
      </c>
    </row>
    <row r="33" spans="1:9" ht="39" thickBot="1" x14ac:dyDescent="0.25">
      <c r="A33" s="957" t="s">
        <v>11</v>
      </c>
      <c r="B33" s="958" t="s">
        <v>238</v>
      </c>
      <c r="C33" s="959" t="s">
        <v>5</v>
      </c>
      <c r="D33" s="960">
        <v>1000</v>
      </c>
      <c r="E33" s="960">
        <v>1600</v>
      </c>
      <c r="F33" s="960">
        <v>1600</v>
      </c>
      <c r="G33" s="961">
        <v>42917</v>
      </c>
      <c r="H33" s="962" t="s">
        <v>239</v>
      </c>
      <c r="I33" s="1018" t="s">
        <v>230</v>
      </c>
    </row>
    <row r="34" spans="1:9" ht="39" thickBot="1" x14ac:dyDescent="0.25">
      <c r="A34" s="957" t="s">
        <v>9</v>
      </c>
      <c r="B34" s="958" t="s">
        <v>238</v>
      </c>
      <c r="C34" s="959" t="s">
        <v>5</v>
      </c>
      <c r="D34" s="960">
        <v>950</v>
      </c>
      <c r="E34" s="960">
        <v>1200</v>
      </c>
      <c r="F34" s="960">
        <v>1200</v>
      </c>
      <c r="G34" s="961">
        <v>42917</v>
      </c>
      <c r="H34" s="962" t="s">
        <v>239</v>
      </c>
      <c r="I34" s="1018" t="s">
        <v>230</v>
      </c>
    </row>
    <row r="35" spans="1:9" ht="39" thickBot="1" x14ac:dyDescent="0.25">
      <c r="A35" s="957" t="s">
        <v>218</v>
      </c>
      <c r="B35" s="958" t="s">
        <v>238</v>
      </c>
      <c r="C35" s="959" t="s">
        <v>5</v>
      </c>
      <c r="D35" s="960">
        <v>1000</v>
      </c>
      <c r="E35" s="960">
        <v>1600</v>
      </c>
      <c r="F35" s="960">
        <v>1600</v>
      </c>
      <c r="G35" s="961">
        <v>42917</v>
      </c>
      <c r="H35" s="962" t="s">
        <v>239</v>
      </c>
      <c r="I35" s="899" t="s">
        <v>231</v>
      </c>
    </row>
    <row r="40" spans="1:9" ht="45" x14ac:dyDescent="0.2">
      <c r="A40" s="1019" t="s">
        <v>241</v>
      </c>
      <c r="B40" s="1019" t="s">
        <v>242</v>
      </c>
      <c r="C40" s="1020" t="s">
        <v>88</v>
      </c>
      <c r="D40" s="1021" t="s">
        <v>89</v>
      </c>
      <c r="E40" s="1021" t="s">
        <v>90</v>
      </c>
      <c r="F40" s="1021" t="s">
        <v>26</v>
      </c>
      <c r="G40" s="1022" t="s">
        <v>94</v>
      </c>
      <c r="H40" s="1022" t="s">
        <v>95</v>
      </c>
      <c r="I40" s="1020" t="s">
        <v>243</v>
      </c>
    </row>
    <row r="41" spans="1:9" ht="15" thickBot="1" x14ac:dyDescent="0.25">
      <c r="A41" s="1023" t="s">
        <v>244</v>
      </c>
      <c r="B41" s="1023" t="s">
        <v>245</v>
      </c>
      <c r="C41" s="1023" t="s">
        <v>5</v>
      </c>
      <c r="D41" s="1024">
        <v>1225</v>
      </c>
      <c r="E41" s="1024">
        <v>1800</v>
      </c>
      <c r="F41" s="1024">
        <v>1800</v>
      </c>
      <c r="G41" s="961">
        <v>42917</v>
      </c>
      <c r="H41" s="962" t="s">
        <v>239</v>
      </c>
      <c r="I41" s="1018" t="s">
        <v>230</v>
      </c>
    </row>
    <row r="42" spans="1:9" ht="29.25" thickBot="1" x14ac:dyDescent="0.25">
      <c r="A42" s="1026" t="s">
        <v>212</v>
      </c>
      <c r="B42" s="1025" t="s">
        <v>245</v>
      </c>
      <c r="C42" s="1025" t="s">
        <v>5</v>
      </c>
      <c r="D42" s="1024">
        <v>850</v>
      </c>
      <c r="E42" s="1024">
        <v>1400</v>
      </c>
      <c r="F42" s="1024">
        <v>1400</v>
      </c>
      <c r="G42" s="961">
        <v>42917</v>
      </c>
      <c r="H42" s="962" t="s">
        <v>239</v>
      </c>
      <c r="I42" s="1018" t="s">
        <v>230</v>
      </c>
    </row>
    <row r="43" spans="1:9" ht="29.25" thickBot="1" x14ac:dyDescent="0.25">
      <c r="A43" s="1026" t="s">
        <v>214</v>
      </c>
      <c r="B43" s="1025" t="s">
        <v>245</v>
      </c>
      <c r="C43" s="1025" t="s">
        <v>5</v>
      </c>
      <c r="D43" s="1024">
        <v>1100</v>
      </c>
      <c r="E43" s="1024">
        <v>1700</v>
      </c>
      <c r="F43" s="1024">
        <v>1700</v>
      </c>
      <c r="G43" s="961">
        <v>42917</v>
      </c>
      <c r="H43" s="962" t="s">
        <v>239</v>
      </c>
      <c r="I43" s="1018" t="s">
        <v>230</v>
      </c>
    </row>
    <row r="44" spans="1:9" ht="15" thickBot="1" x14ac:dyDescent="0.25">
      <c r="A44" s="1023" t="s">
        <v>11</v>
      </c>
      <c r="B44" s="1025" t="s">
        <v>245</v>
      </c>
      <c r="C44" s="1025" t="s">
        <v>5</v>
      </c>
      <c r="D44" s="1024">
        <v>1250</v>
      </c>
      <c r="E44" s="1024">
        <v>2100</v>
      </c>
      <c r="F44" s="1024">
        <v>2100</v>
      </c>
      <c r="G44" s="961">
        <v>42917</v>
      </c>
      <c r="H44" s="962" t="s">
        <v>239</v>
      </c>
      <c r="I44" s="1018" t="s">
        <v>230</v>
      </c>
    </row>
    <row r="45" spans="1:9" ht="15" thickBot="1" x14ac:dyDescent="0.25">
      <c r="A45" s="1023" t="s">
        <v>9</v>
      </c>
      <c r="B45" s="1023" t="s">
        <v>245</v>
      </c>
      <c r="C45" s="1023" t="s">
        <v>5</v>
      </c>
      <c r="D45" s="1024">
        <v>1200</v>
      </c>
      <c r="E45" s="1024">
        <v>1700</v>
      </c>
      <c r="F45" s="1024">
        <v>1700</v>
      </c>
      <c r="G45" s="961">
        <v>42917</v>
      </c>
      <c r="H45" s="962" t="s">
        <v>239</v>
      </c>
      <c r="I45" s="1018" t="s">
        <v>230</v>
      </c>
    </row>
    <row r="46" spans="1:9" ht="26.25" thickBot="1" x14ac:dyDescent="0.25">
      <c r="A46" s="1023" t="s">
        <v>218</v>
      </c>
      <c r="B46" s="1025" t="s">
        <v>245</v>
      </c>
      <c r="C46" s="1025" t="s">
        <v>5</v>
      </c>
      <c r="D46" s="1024">
        <v>1250</v>
      </c>
      <c r="E46" s="1024">
        <v>2100</v>
      </c>
      <c r="F46" s="1024">
        <v>2100</v>
      </c>
      <c r="G46" s="961">
        <v>42917</v>
      </c>
      <c r="H46" s="962" t="s">
        <v>239</v>
      </c>
      <c r="I46" s="899" t="s">
        <v>231</v>
      </c>
    </row>
  </sheetData>
  <mergeCells count="10">
    <mergeCell ref="G26:G28"/>
    <mergeCell ref="H26:H28"/>
    <mergeCell ref="I26:I28"/>
    <mergeCell ref="E10:G10"/>
    <mergeCell ref="A4:C4"/>
    <mergeCell ref="E11:F19"/>
    <mergeCell ref="C26:C28"/>
    <mergeCell ref="D26:D28"/>
    <mergeCell ref="E26:E28"/>
    <mergeCell ref="F26:F2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/>
  <dimension ref="A1:X89"/>
  <sheetViews>
    <sheetView topLeftCell="B1" zoomScale="70" zoomScaleNormal="70" workbookViewId="0">
      <selection activeCell="F81" sqref="F81"/>
    </sheetView>
  </sheetViews>
  <sheetFormatPr baseColWidth="10" defaultColWidth="9.140625" defaultRowHeight="14.25" x14ac:dyDescent="0.2"/>
  <cols>
    <col min="1" max="1" width="7" style="154" hidden="1" customWidth="1"/>
    <col min="2" max="2" width="12.85546875" style="154" customWidth="1"/>
    <col min="3" max="3" width="18.7109375" style="154" hidden="1" customWidth="1"/>
    <col min="4" max="4" width="7.42578125" style="154" hidden="1" customWidth="1"/>
    <col min="5" max="5" width="25.85546875" style="154" bestFit="1" customWidth="1"/>
    <col min="6" max="6" width="62.140625" style="154" customWidth="1"/>
    <col min="7" max="7" width="12.7109375" style="154" hidden="1" customWidth="1"/>
    <col min="8" max="8" width="20.5703125" style="154" hidden="1" customWidth="1"/>
    <col min="9" max="9" width="26.7109375" style="154" customWidth="1"/>
    <col min="10" max="10" width="12.85546875" style="156" customWidth="1"/>
    <col min="11" max="11" width="13.140625" style="154" customWidth="1"/>
    <col min="12" max="14" width="12.7109375" style="154" customWidth="1"/>
    <col min="15" max="15" width="11.5703125" style="154" customWidth="1"/>
    <col min="16" max="17" width="16.5703125" style="154" customWidth="1"/>
    <col min="18" max="18" width="17.7109375" style="154" customWidth="1"/>
    <col min="19" max="19" width="18" style="154" customWidth="1"/>
    <col min="20" max="20" width="14.5703125" style="153" bestFit="1" customWidth="1"/>
    <col min="21" max="21" width="41" style="153" bestFit="1" customWidth="1"/>
    <col min="22" max="22" width="63" style="154" customWidth="1"/>
    <col min="23" max="25" width="9.140625" style="154" customWidth="1"/>
    <col min="26" max="256" width="9.140625" style="154"/>
    <col min="257" max="257" width="0" style="154" hidden="1" customWidth="1"/>
    <col min="258" max="258" width="12.85546875" style="154" customWidth="1"/>
    <col min="259" max="260" width="0" style="154" hidden="1" customWidth="1"/>
    <col min="261" max="261" width="25.85546875" style="154" bestFit="1" customWidth="1"/>
    <col min="262" max="262" width="62.140625" style="154" customWidth="1"/>
    <col min="263" max="264" width="0" style="154" hidden="1" customWidth="1"/>
    <col min="265" max="265" width="26.7109375" style="154" customWidth="1"/>
    <col min="266" max="266" width="12.85546875" style="154" customWidth="1"/>
    <col min="267" max="267" width="13.140625" style="154" customWidth="1"/>
    <col min="268" max="270" width="12.7109375" style="154" customWidth="1"/>
    <col min="271" max="271" width="11.5703125" style="154" customWidth="1"/>
    <col min="272" max="273" width="16.5703125" style="154" customWidth="1"/>
    <col min="274" max="274" width="17.7109375" style="154" customWidth="1"/>
    <col min="275" max="275" width="18" style="154" customWidth="1"/>
    <col min="276" max="276" width="14.5703125" style="154" bestFit="1" customWidth="1"/>
    <col min="277" max="277" width="41" style="154" bestFit="1" customWidth="1"/>
    <col min="278" max="278" width="63" style="154" customWidth="1"/>
    <col min="279" max="281" width="9.140625" style="154" customWidth="1"/>
    <col min="282" max="512" width="9.140625" style="154"/>
    <col min="513" max="513" width="0" style="154" hidden="1" customWidth="1"/>
    <col min="514" max="514" width="12.85546875" style="154" customWidth="1"/>
    <col min="515" max="516" width="0" style="154" hidden="1" customWidth="1"/>
    <col min="517" max="517" width="25.85546875" style="154" bestFit="1" customWidth="1"/>
    <col min="518" max="518" width="62.140625" style="154" customWidth="1"/>
    <col min="519" max="520" width="0" style="154" hidden="1" customWidth="1"/>
    <col min="521" max="521" width="26.7109375" style="154" customWidth="1"/>
    <col min="522" max="522" width="12.85546875" style="154" customWidth="1"/>
    <col min="523" max="523" width="13.140625" style="154" customWidth="1"/>
    <col min="524" max="526" width="12.7109375" style="154" customWidth="1"/>
    <col min="527" max="527" width="11.5703125" style="154" customWidth="1"/>
    <col min="528" max="529" width="16.5703125" style="154" customWidth="1"/>
    <col min="530" max="530" width="17.7109375" style="154" customWidth="1"/>
    <col min="531" max="531" width="18" style="154" customWidth="1"/>
    <col min="532" max="532" width="14.5703125" style="154" bestFit="1" customWidth="1"/>
    <col min="533" max="533" width="41" style="154" bestFit="1" customWidth="1"/>
    <col min="534" max="534" width="63" style="154" customWidth="1"/>
    <col min="535" max="537" width="9.140625" style="154" customWidth="1"/>
    <col min="538" max="768" width="9.140625" style="154"/>
    <col min="769" max="769" width="0" style="154" hidden="1" customWidth="1"/>
    <col min="770" max="770" width="12.85546875" style="154" customWidth="1"/>
    <col min="771" max="772" width="0" style="154" hidden="1" customWidth="1"/>
    <col min="773" max="773" width="25.85546875" style="154" bestFit="1" customWidth="1"/>
    <col min="774" max="774" width="62.140625" style="154" customWidth="1"/>
    <col min="775" max="776" width="0" style="154" hidden="1" customWidth="1"/>
    <col min="777" max="777" width="26.7109375" style="154" customWidth="1"/>
    <col min="778" max="778" width="12.85546875" style="154" customWidth="1"/>
    <col min="779" max="779" width="13.140625" style="154" customWidth="1"/>
    <col min="780" max="782" width="12.7109375" style="154" customWidth="1"/>
    <col min="783" max="783" width="11.5703125" style="154" customWidth="1"/>
    <col min="784" max="785" width="16.5703125" style="154" customWidth="1"/>
    <col min="786" max="786" width="17.7109375" style="154" customWidth="1"/>
    <col min="787" max="787" width="18" style="154" customWidth="1"/>
    <col min="788" max="788" width="14.5703125" style="154" bestFit="1" customWidth="1"/>
    <col min="789" max="789" width="41" style="154" bestFit="1" customWidth="1"/>
    <col min="790" max="790" width="63" style="154" customWidth="1"/>
    <col min="791" max="793" width="9.140625" style="154" customWidth="1"/>
    <col min="794" max="1024" width="9.140625" style="154"/>
    <col min="1025" max="1025" width="0" style="154" hidden="1" customWidth="1"/>
    <col min="1026" max="1026" width="12.85546875" style="154" customWidth="1"/>
    <col min="1027" max="1028" width="0" style="154" hidden="1" customWidth="1"/>
    <col min="1029" max="1029" width="25.85546875" style="154" bestFit="1" customWidth="1"/>
    <col min="1030" max="1030" width="62.140625" style="154" customWidth="1"/>
    <col min="1031" max="1032" width="0" style="154" hidden="1" customWidth="1"/>
    <col min="1033" max="1033" width="26.7109375" style="154" customWidth="1"/>
    <col min="1034" max="1034" width="12.85546875" style="154" customWidth="1"/>
    <col min="1035" max="1035" width="13.140625" style="154" customWidth="1"/>
    <col min="1036" max="1038" width="12.7109375" style="154" customWidth="1"/>
    <col min="1039" max="1039" width="11.5703125" style="154" customWidth="1"/>
    <col min="1040" max="1041" width="16.5703125" style="154" customWidth="1"/>
    <col min="1042" max="1042" width="17.7109375" style="154" customWidth="1"/>
    <col min="1043" max="1043" width="18" style="154" customWidth="1"/>
    <col min="1044" max="1044" width="14.5703125" style="154" bestFit="1" customWidth="1"/>
    <col min="1045" max="1045" width="41" style="154" bestFit="1" customWidth="1"/>
    <col min="1046" max="1046" width="63" style="154" customWidth="1"/>
    <col min="1047" max="1049" width="9.140625" style="154" customWidth="1"/>
    <col min="1050" max="1280" width="9.140625" style="154"/>
    <col min="1281" max="1281" width="0" style="154" hidden="1" customWidth="1"/>
    <col min="1282" max="1282" width="12.85546875" style="154" customWidth="1"/>
    <col min="1283" max="1284" width="0" style="154" hidden="1" customWidth="1"/>
    <col min="1285" max="1285" width="25.85546875" style="154" bestFit="1" customWidth="1"/>
    <col min="1286" max="1286" width="62.140625" style="154" customWidth="1"/>
    <col min="1287" max="1288" width="0" style="154" hidden="1" customWidth="1"/>
    <col min="1289" max="1289" width="26.7109375" style="154" customWidth="1"/>
    <col min="1290" max="1290" width="12.85546875" style="154" customWidth="1"/>
    <col min="1291" max="1291" width="13.140625" style="154" customWidth="1"/>
    <col min="1292" max="1294" width="12.7109375" style="154" customWidth="1"/>
    <col min="1295" max="1295" width="11.5703125" style="154" customWidth="1"/>
    <col min="1296" max="1297" width="16.5703125" style="154" customWidth="1"/>
    <col min="1298" max="1298" width="17.7109375" style="154" customWidth="1"/>
    <col min="1299" max="1299" width="18" style="154" customWidth="1"/>
    <col min="1300" max="1300" width="14.5703125" style="154" bestFit="1" customWidth="1"/>
    <col min="1301" max="1301" width="41" style="154" bestFit="1" customWidth="1"/>
    <col min="1302" max="1302" width="63" style="154" customWidth="1"/>
    <col min="1303" max="1305" width="9.140625" style="154" customWidth="1"/>
    <col min="1306" max="1536" width="9.140625" style="154"/>
    <col min="1537" max="1537" width="0" style="154" hidden="1" customWidth="1"/>
    <col min="1538" max="1538" width="12.85546875" style="154" customWidth="1"/>
    <col min="1539" max="1540" width="0" style="154" hidden="1" customWidth="1"/>
    <col min="1541" max="1541" width="25.85546875" style="154" bestFit="1" customWidth="1"/>
    <col min="1542" max="1542" width="62.140625" style="154" customWidth="1"/>
    <col min="1543" max="1544" width="0" style="154" hidden="1" customWidth="1"/>
    <col min="1545" max="1545" width="26.7109375" style="154" customWidth="1"/>
    <col min="1546" max="1546" width="12.85546875" style="154" customWidth="1"/>
    <col min="1547" max="1547" width="13.140625" style="154" customWidth="1"/>
    <col min="1548" max="1550" width="12.7109375" style="154" customWidth="1"/>
    <col min="1551" max="1551" width="11.5703125" style="154" customWidth="1"/>
    <col min="1552" max="1553" width="16.5703125" style="154" customWidth="1"/>
    <col min="1554" max="1554" width="17.7109375" style="154" customWidth="1"/>
    <col min="1555" max="1555" width="18" style="154" customWidth="1"/>
    <col min="1556" max="1556" width="14.5703125" style="154" bestFit="1" customWidth="1"/>
    <col min="1557" max="1557" width="41" style="154" bestFit="1" customWidth="1"/>
    <col min="1558" max="1558" width="63" style="154" customWidth="1"/>
    <col min="1559" max="1561" width="9.140625" style="154" customWidth="1"/>
    <col min="1562" max="1792" width="9.140625" style="154"/>
    <col min="1793" max="1793" width="0" style="154" hidden="1" customWidth="1"/>
    <col min="1794" max="1794" width="12.85546875" style="154" customWidth="1"/>
    <col min="1795" max="1796" width="0" style="154" hidden="1" customWidth="1"/>
    <col min="1797" max="1797" width="25.85546875" style="154" bestFit="1" customWidth="1"/>
    <col min="1798" max="1798" width="62.140625" style="154" customWidth="1"/>
    <col min="1799" max="1800" width="0" style="154" hidden="1" customWidth="1"/>
    <col min="1801" max="1801" width="26.7109375" style="154" customWidth="1"/>
    <col min="1802" max="1802" width="12.85546875" style="154" customWidth="1"/>
    <col min="1803" max="1803" width="13.140625" style="154" customWidth="1"/>
    <col min="1804" max="1806" width="12.7109375" style="154" customWidth="1"/>
    <col min="1807" max="1807" width="11.5703125" style="154" customWidth="1"/>
    <col min="1808" max="1809" width="16.5703125" style="154" customWidth="1"/>
    <col min="1810" max="1810" width="17.7109375" style="154" customWidth="1"/>
    <col min="1811" max="1811" width="18" style="154" customWidth="1"/>
    <col min="1812" max="1812" width="14.5703125" style="154" bestFit="1" customWidth="1"/>
    <col min="1813" max="1813" width="41" style="154" bestFit="1" customWidth="1"/>
    <col min="1814" max="1814" width="63" style="154" customWidth="1"/>
    <col min="1815" max="1817" width="9.140625" style="154" customWidth="1"/>
    <col min="1818" max="2048" width="9.140625" style="154"/>
    <col min="2049" max="2049" width="0" style="154" hidden="1" customWidth="1"/>
    <col min="2050" max="2050" width="12.85546875" style="154" customWidth="1"/>
    <col min="2051" max="2052" width="0" style="154" hidden="1" customWidth="1"/>
    <col min="2053" max="2053" width="25.85546875" style="154" bestFit="1" customWidth="1"/>
    <col min="2054" max="2054" width="62.140625" style="154" customWidth="1"/>
    <col min="2055" max="2056" width="0" style="154" hidden="1" customWidth="1"/>
    <col min="2057" max="2057" width="26.7109375" style="154" customWidth="1"/>
    <col min="2058" max="2058" width="12.85546875" style="154" customWidth="1"/>
    <col min="2059" max="2059" width="13.140625" style="154" customWidth="1"/>
    <col min="2060" max="2062" width="12.7109375" style="154" customWidth="1"/>
    <col min="2063" max="2063" width="11.5703125" style="154" customWidth="1"/>
    <col min="2064" max="2065" width="16.5703125" style="154" customWidth="1"/>
    <col min="2066" max="2066" width="17.7109375" style="154" customWidth="1"/>
    <col min="2067" max="2067" width="18" style="154" customWidth="1"/>
    <col min="2068" max="2068" width="14.5703125" style="154" bestFit="1" customWidth="1"/>
    <col min="2069" max="2069" width="41" style="154" bestFit="1" customWidth="1"/>
    <col min="2070" max="2070" width="63" style="154" customWidth="1"/>
    <col min="2071" max="2073" width="9.140625" style="154" customWidth="1"/>
    <col min="2074" max="2304" width="9.140625" style="154"/>
    <col min="2305" max="2305" width="0" style="154" hidden="1" customWidth="1"/>
    <col min="2306" max="2306" width="12.85546875" style="154" customWidth="1"/>
    <col min="2307" max="2308" width="0" style="154" hidden="1" customWidth="1"/>
    <col min="2309" max="2309" width="25.85546875" style="154" bestFit="1" customWidth="1"/>
    <col min="2310" max="2310" width="62.140625" style="154" customWidth="1"/>
    <col min="2311" max="2312" width="0" style="154" hidden="1" customWidth="1"/>
    <col min="2313" max="2313" width="26.7109375" style="154" customWidth="1"/>
    <col min="2314" max="2314" width="12.85546875" style="154" customWidth="1"/>
    <col min="2315" max="2315" width="13.140625" style="154" customWidth="1"/>
    <col min="2316" max="2318" width="12.7109375" style="154" customWidth="1"/>
    <col min="2319" max="2319" width="11.5703125" style="154" customWidth="1"/>
    <col min="2320" max="2321" width="16.5703125" style="154" customWidth="1"/>
    <col min="2322" max="2322" width="17.7109375" style="154" customWidth="1"/>
    <col min="2323" max="2323" width="18" style="154" customWidth="1"/>
    <col min="2324" max="2324" width="14.5703125" style="154" bestFit="1" customWidth="1"/>
    <col min="2325" max="2325" width="41" style="154" bestFit="1" customWidth="1"/>
    <col min="2326" max="2326" width="63" style="154" customWidth="1"/>
    <col min="2327" max="2329" width="9.140625" style="154" customWidth="1"/>
    <col min="2330" max="2560" width="9.140625" style="154"/>
    <col min="2561" max="2561" width="0" style="154" hidden="1" customWidth="1"/>
    <col min="2562" max="2562" width="12.85546875" style="154" customWidth="1"/>
    <col min="2563" max="2564" width="0" style="154" hidden="1" customWidth="1"/>
    <col min="2565" max="2565" width="25.85546875" style="154" bestFit="1" customWidth="1"/>
    <col min="2566" max="2566" width="62.140625" style="154" customWidth="1"/>
    <col min="2567" max="2568" width="0" style="154" hidden="1" customWidth="1"/>
    <col min="2569" max="2569" width="26.7109375" style="154" customWidth="1"/>
    <col min="2570" max="2570" width="12.85546875" style="154" customWidth="1"/>
    <col min="2571" max="2571" width="13.140625" style="154" customWidth="1"/>
    <col min="2572" max="2574" width="12.7109375" style="154" customWidth="1"/>
    <col min="2575" max="2575" width="11.5703125" style="154" customWidth="1"/>
    <col min="2576" max="2577" width="16.5703125" style="154" customWidth="1"/>
    <col min="2578" max="2578" width="17.7109375" style="154" customWidth="1"/>
    <col min="2579" max="2579" width="18" style="154" customWidth="1"/>
    <col min="2580" max="2580" width="14.5703125" style="154" bestFit="1" customWidth="1"/>
    <col min="2581" max="2581" width="41" style="154" bestFit="1" customWidth="1"/>
    <col min="2582" max="2582" width="63" style="154" customWidth="1"/>
    <col min="2583" max="2585" width="9.140625" style="154" customWidth="1"/>
    <col min="2586" max="2816" width="9.140625" style="154"/>
    <col min="2817" max="2817" width="0" style="154" hidden="1" customWidth="1"/>
    <col min="2818" max="2818" width="12.85546875" style="154" customWidth="1"/>
    <col min="2819" max="2820" width="0" style="154" hidden="1" customWidth="1"/>
    <col min="2821" max="2821" width="25.85546875" style="154" bestFit="1" customWidth="1"/>
    <col min="2822" max="2822" width="62.140625" style="154" customWidth="1"/>
    <col min="2823" max="2824" width="0" style="154" hidden="1" customWidth="1"/>
    <col min="2825" max="2825" width="26.7109375" style="154" customWidth="1"/>
    <col min="2826" max="2826" width="12.85546875" style="154" customWidth="1"/>
    <col min="2827" max="2827" width="13.140625" style="154" customWidth="1"/>
    <col min="2828" max="2830" width="12.7109375" style="154" customWidth="1"/>
    <col min="2831" max="2831" width="11.5703125" style="154" customWidth="1"/>
    <col min="2832" max="2833" width="16.5703125" style="154" customWidth="1"/>
    <col min="2834" max="2834" width="17.7109375" style="154" customWidth="1"/>
    <col min="2835" max="2835" width="18" style="154" customWidth="1"/>
    <col min="2836" max="2836" width="14.5703125" style="154" bestFit="1" customWidth="1"/>
    <col min="2837" max="2837" width="41" style="154" bestFit="1" customWidth="1"/>
    <col min="2838" max="2838" width="63" style="154" customWidth="1"/>
    <col min="2839" max="2841" width="9.140625" style="154" customWidth="1"/>
    <col min="2842" max="3072" width="9.140625" style="154"/>
    <col min="3073" max="3073" width="0" style="154" hidden="1" customWidth="1"/>
    <col min="3074" max="3074" width="12.85546875" style="154" customWidth="1"/>
    <col min="3075" max="3076" width="0" style="154" hidden="1" customWidth="1"/>
    <col min="3077" max="3077" width="25.85546875" style="154" bestFit="1" customWidth="1"/>
    <col min="3078" max="3078" width="62.140625" style="154" customWidth="1"/>
    <col min="3079" max="3080" width="0" style="154" hidden="1" customWidth="1"/>
    <col min="3081" max="3081" width="26.7109375" style="154" customWidth="1"/>
    <col min="3082" max="3082" width="12.85546875" style="154" customWidth="1"/>
    <col min="3083" max="3083" width="13.140625" style="154" customWidth="1"/>
    <col min="3084" max="3086" width="12.7109375" style="154" customWidth="1"/>
    <col min="3087" max="3087" width="11.5703125" style="154" customWidth="1"/>
    <col min="3088" max="3089" width="16.5703125" style="154" customWidth="1"/>
    <col min="3090" max="3090" width="17.7109375" style="154" customWidth="1"/>
    <col min="3091" max="3091" width="18" style="154" customWidth="1"/>
    <col min="3092" max="3092" width="14.5703125" style="154" bestFit="1" customWidth="1"/>
    <col min="3093" max="3093" width="41" style="154" bestFit="1" customWidth="1"/>
    <col min="3094" max="3094" width="63" style="154" customWidth="1"/>
    <col min="3095" max="3097" width="9.140625" style="154" customWidth="1"/>
    <col min="3098" max="3328" width="9.140625" style="154"/>
    <col min="3329" max="3329" width="0" style="154" hidden="1" customWidth="1"/>
    <col min="3330" max="3330" width="12.85546875" style="154" customWidth="1"/>
    <col min="3331" max="3332" width="0" style="154" hidden="1" customWidth="1"/>
    <col min="3333" max="3333" width="25.85546875" style="154" bestFit="1" customWidth="1"/>
    <col min="3334" max="3334" width="62.140625" style="154" customWidth="1"/>
    <col min="3335" max="3336" width="0" style="154" hidden="1" customWidth="1"/>
    <col min="3337" max="3337" width="26.7109375" style="154" customWidth="1"/>
    <col min="3338" max="3338" width="12.85546875" style="154" customWidth="1"/>
    <col min="3339" max="3339" width="13.140625" style="154" customWidth="1"/>
    <col min="3340" max="3342" width="12.7109375" style="154" customWidth="1"/>
    <col min="3343" max="3343" width="11.5703125" style="154" customWidth="1"/>
    <col min="3344" max="3345" width="16.5703125" style="154" customWidth="1"/>
    <col min="3346" max="3346" width="17.7109375" style="154" customWidth="1"/>
    <col min="3347" max="3347" width="18" style="154" customWidth="1"/>
    <col min="3348" max="3348" width="14.5703125" style="154" bestFit="1" customWidth="1"/>
    <col min="3349" max="3349" width="41" style="154" bestFit="1" customWidth="1"/>
    <col min="3350" max="3350" width="63" style="154" customWidth="1"/>
    <col min="3351" max="3353" width="9.140625" style="154" customWidth="1"/>
    <col min="3354" max="3584" width="9.140625" style="154"/>
    <col min="3585" max="3585" width="0" style="154" hidden="1" customWidth="1"/>
    <col min="3586" max="3586" width="12.85546875" style="154" customWidth="1"/>
    <col min="3587" max="3588" width="0" style="154" hidden="1" customWidth="1"/>
    <col min="3589" max="3589" width="25.85546875" style="154" bestFit="1" customWidth="1"/>
    <col min="3590" max="3590" width="62.140625" style="154" customWidth="1"/>
    <col min="3591" max="3592" width="0" style="154" hidden="1" customWidth="1"/>
    <col min="3593" max="3593" width="26.7109375" style="154" customWidth="1"/>
    <col min="3594" max="3594" width="12.85546875" style="154" customWidth="1"/>
    <col min="3595" max="3595" width="13.140625" style="154" customWidth="1"/>
    <col min="3596" max="3598" width="12.7109375" style="154" customWidth="1"/>
    <col min="3599" max="3599" width="11.5703125" style="154" customWidth="1"/>
    <col min="3600" max="3601" width="16.5703125" style="154" customWidth="1"/>
    <col min="3602" max="3602" width="17.7109375" style="154" customWidth="1"/>
    <col min="3603" max="3603" width="18" style="154" customWidth="1"/>
    <col min="3604" max="3604" width="14.5703125" style="154" bestFit="1" customWidth="1"/>
    <col min="3605" max="3605" width="41" style="154" bestFit="1" customWidth="1"/>
    <col min="3606" max="3606" width="63" style="154" customWidth="1"/>
    <col min="3607" max="3609" width="9.140625" style="154" customWidth="1"/>
    <col min="3610" max="3840" width="9.140625" style="154"/>
    <col min="3841" max="3841" width="0" style="154" hidden="1" customWidth="1"/>
    <col min="3842" max="3842" width="12.85546875" style="154" customWidth="1"/>
    <col min="3843" max="3844" width="0" style="154" hidden="1" customWidth="1"/>
    <col min="3845" max="3845" width="25.85546875" style="154" bestFit="1" customWidth="1"/>
    <col min="3846" max="3846" width="62.140625" style="154" customWidth="1"/>
    <col min="3847" max="3848" width="0" style="154" hidden="1" customWidth="1"/>
    <col min="3849" max="3849" width="26.7109375" style="154" customWidth="1"/>
    <col min="3850" max="3850" width="12.85546875" style="154" customWidth="1"/>
    <col min="3851" max="3851" width="13.140625" style="154" customWidth="1"/>
    <col min="3852" max="3854" width="12.7109375" style="154" customWidth="1"/>
    <col min="3855" max="3855" width="11.5703125" style="154" customWidth="1"/>
    <col min="3856" max="3857" width="16.5703125" style="154" customWidth="1"/>
    <col min="3858" max="3858" width="17.7109375" style="154" customWidth="1"/>
    <col min="3859" max="3859" width="18" style="154" customWidth="1"/>
    <col min="3860" max="3860" width="14.5703125" style="154" bestFit="1" customWidth="1"/>
    <col min="3861" max="3861" width="41" style="154" bestFit="1" customWidth="1"/>
    <col min="3862" max="3862" width="63" style="154" customWidth="1"/>
    <col min="3863" max="3865" width="9.140625" style="154" customWidth="1"/>
    <col min="3866" max="4096" width="9.140625" style="154"/>
    <col min="4097" max="4097" width="0" style="154" hidden="1" customWidth="1"/>
    <col min="4098" max="4098" width="12.85546875" style="154" customWidth="1"/>
    <col min="4099" max="4100" width="0" style="154" hidden="1" customWidth="1"/>
    <col min="4101" max="4101" width="25.85546875" style="154" bestFit="1" customWidth="1"/>
    <col min="4102" max="4102" width="62.140625" style="154" customWidth="1"/>
    <col min="4103" max="4104" width="0" style="154" hidden="1" customWidth="1"/>
    <col min="4105" max="4105" width="26.7109375" style="154" customWidth="1"/>
    <col min="4106" max="4106" width="12.85546875" style="154" customWidth="1"/>
    <col min="4107" max="4107" width="13.140625" style="154" customWidth="1"/>
    <col min="4108" max="4110" width="12.7109375" style="154" customWidth="1"/>
    <col min="4111" max="4111" width="11.5703125" style="154" customWidth="1"/>
    <col min="4112" max="4113" width="16.5703125" style="154" customWidth="1"/>
    <col min="4114" max="4114" width="17.7109375" style="154" customWidth="1"/>
    <col min="4115" max="4115" width="18" style="154" customWidth="1"/>
    <col min="4116" max="4116" width="14.5703125" style="154" bestFit="1" customWidth="1"/>
    <col min="4117" max="4117" width="41" style="154" bestFit="1" customWidth="1"/>
    <col min="4118" max="4118" width="63" style="154" customWidth="1"/>
    <col min="4119" max="4121" width="9.140625" style="154" customWidth="1"/>
    <col min="4122" max="4352" width="9.140625" style="154"/>
    <col min="4353" max="4353" width="0" style="154" hidden="1" customWidth="1"/>
    <col min="4354" max="4354" width="12.85546875" style="154" customWidth="1"/>
    <col min="4355" max="4356" width="0" style="154" hidden="1" customWidth="1"/>
    <col min="4357" max="4357" width="25.85546875" style="154" bestFit="1" customWidth="1"/>
    <col min="4358" max="4358" width="62.140625" style="154" customWidth="1"/>
    <col min="4359" max="4360" width="0" style="154" hidden="1" customWidth="1"/>
    <col min="4361" max="4361" width="26.7109375" style="154" customWidth="1"/>
    <col min="4362" max="4362" width="12.85546875" style="154" customWidth="1"/>
    <col min="4363" max="4363" width="13.140625" style="154" customWidth="1"/>
    <col min="4364" max="4366" width="12.7109375" style="154" customWidth="1"/>
    <col min="4367" max="4367" width="11.5703125" style="154" customWidth="1"/>
    <col min="4368" max="4369" width="16.5703125" style="154" customWidth="1"/>
    <col min="4370" max="4370" width="17.7109375" style="154" customWidth="1"/>
    <col min="4371" max="4371" width="18" style="154" customWidth="1"/>
    <col min="4372" max="4372" width="14.5703125" style="154" bestFit="1" customWidth="1"/>
    <col min="4373" max="4373" width="41" style="154" bestFit="1" customWidth="1"/>
    <col min="4374" max="4374" width="63" style="154" customWidth="1"/>
    <col min="4375" max="4377" width="9.140625" style="154" customWidth="1"/>
    <col min="4378" max="4608" width="9.140625" style="154"/>
    <col min="4609" max="4609" width="0" style="154" hidden="1" customWidth="1"/>
    <col min="4610" max="4610" width="12.85546875" style="154" customWidth="1"/>
    <col min="4611" max="4612" width="0" style="154" hidden="1" customWidth="1"/>
    <col min="4613" max="4613" width="25.85546875" style="154" bestFit="1" customWidth="1"/>
    <col min="4614" max="4614" width="62.140625" style="154" customWidth="1"/>
    <col min="4615" max="4616" width="0" style="154" hidden="1" customWidth="1"/>
    <col min="4617" max="4617" width="26.7109375" style="154" customWidth="1"/>
    <col min="4618" max="4618" width="12.85546875" style="154" customWidth="1"/>
    <col min="4619" max="4619" width="13.140625" style="154" customWidth="1"/>
    <col min="4620" max="4622" width="12.7109375" style="154" customWidth="1"/>
    <col min="4623" max="4623" width="11.5703125" style="154" customWidth="1"/>
    <col min="4624" max="4625" width="16.5703125" style="154" customWidth="1"/>
    <col min="4626" max="4626" width="17.7109375" style="154" customWidth="1"/>
    <col min="4627" max="4627" width="18" style="154" customWidth="1"/>
    <col min="4628" max="4628" width="14.5703125" style="154" bestFit="1" customWidth="1"/>
    <col min="4629" max="4629" width="41" style="154" bestFit="1" customWidth="1"/>
    <col min="4630" max="4630" width="63" style="154" customWidth="1"/>
    <col min="4631" max="4633" width="9.140625" style="154" customWidth="1"/>
    <col min="4634" max="4864" width="9.140625" style="154"/>
    <col min="4865" max="4865" width="0" style="154" hidden="1" customWidth="1"/>
    <col min="4866" max="4866" width="12.85546875" style="154" customWidth="1"/>
    <col min="4867" max="4868" width="0" style="154" hidden="1" customWidth="1"/>
    <col min="4869" max="4869" width="25.85546875" style="154" bestFit="1" customWidth="1"/>
    <col min="4870" max="4870" width="62.140625" style="154" customWidth="1"/>
    <col min="4871" max="4872" width="0" style="154" hidden="1" customWidth="1"/>
    <col min="4873" max="4873" width="26.7109375" style="154" customWidth="1"/>
    <col min="4874" max="4874" width="12.85546875" style="154" customWidth="1"/>
    <col min="4875" max="4875" width="13.140625" style="154" customWidth="1"/>
    <col min="4876" max="4878" width="12.7109375" style="154" customWidth="1"/>
    <col min="4879" max="4879" width="11.5703125" style="154" customWidth="1"/>
    <col min="4880" max="4881" width="16.5703125" style="154" customWidth="1"/>
    <col min="4882" max="4882" width="17.7109375" style="154" customWidth="1"/>
    <col min="4883" max="4883" width="18" style="154" customWidth="1"/>
    <col min="4884" max="4884" width="14.5703125" style="154" bestFit="1" customWidth="1"/>
    <col min="4885" max="4885" width="41" style="154" bestFit="1" customWidth="1"/>
    <col min="4886" max="4886" width="63" style="154" customWidth="1"/>
    <col min="4887" max="4889" width="9.140625" style="154" customWidth="1"/>
    <col min="4890" max="5120" width="9.140625" style="154"/>
    <col min="5121" max="5121" width="0" style="154" hidden="1" customWidth="1"/>
    <col min="5122" max="5122" width="12.85546875" style="154" customWidth="1"/>
    <col min="5123" max="5124" width="0" style="154" hidden="1" customWidth="1"/>
    <col min="5125" max="5125" width="25.85546875" style="154" bestFit="1" customWidth="1"/>
    <col min="5126" max="5126" width="62.140625" style="154" customWidth="1"/>
    <col min="5127" max="5128" width="0" style="154" hidden="1" customWidth="1"/>
    <col min="5129" max="5129" width="26.7109375" style="154" customWidth="1"/>
    <col min="5130" max="5130" width="12.85546875" style="154" customWidth="1"/>
    <col min="5131" max="5131" width="13.140625" style="154" customWidth="1"/>
    <col min="5132" max="5134" width="12.7109375" style="154" customWidth="1"/>
    <col min="5135" max="5135" width="11.5703125" style="154" customWidth="1"/>
    <col min="5136" max="5137" width="16.5703125" style="154" customWidth="1"/>
    <col min="5138" max="5138" width="17.7109375" style="154" customWidth="1"/>
    <col min="5139" max="5139" width="18" style="154" customWidth="1"/>
    <col min="5140" max="5140" width="14.5703125" style="154" bestFit="1" customWidth="1"/>
    <col min="5141" max="5141" width="41" style="154" bestFit="1" customWidth="1"/>
    <col min="5142" max="5142" width="63" style="154" customWidth="1"/>
    <col min="5143" max="5145" width="9.140625" style="154" customWidth="1"/>
    <col min="5146" max="5376" width="9.140625" style="154"/>
    <col min="5377" max="5377" width="0" style="154" hidden="1" customWidth="1"/>
    <col min="5378" max="5378" width="12.85546875" style="154" customWidth="1"/>
    <col min="5379" max="5380" width="0" style="154" hidden="1" customWidth="1"/>
    <col min="5381" max="5381" width="25.85546875" style="154" bestFit="1" customWidth="1"/>
    <col min="5382" max="5382" width="62.140625" style="154" customWidth="1"/>
    <col min="5383" max="5384" width="0" style="154" hidden="1" customWidth="1"/>
    <col min="5385" max="5385" width="26.7109375" style="154" customWidth="1"/>
    <col min="5386" max="5386" width="12.85546875" style="154" customWidth="1"/>
    <col min="5387" max="5387" width="13.140625" style="154" customWidth="1"/>
    <col min="5388" max="5390" width="12.7109375" style="154" customWidth="1"/>
    <col min="5391" max="5391" width="11.5703125" style="154" customWidth="1"/>
    <col min="5392" max="5393" width="16.5703125" style="154" customWidth="1"/>
    <col min="5394" max="5394" width="17.7109375" style="154" customWidth="1"/>
    <col min="5395" max="5395" width="18" style="154" customWidth="1"/>
    <col min="5396" max="5396" width="14.5703125" style="154" bestFit="1" customWidth="1"/>
    <col min="5397" max="5397" width="41" style="154" bestFit="1" customWidth="1"/>
    <col min="5398" max="5398" width="63" style="154" customWidth="1"/>
    <col min="5399" max="5401" width="9.140625" style="154" customWidth="1"/>
    <col min="5402" max="5632" width="9.140625" style="154"/>
    <col min="5633" max="5633" width="0" style="154" hidden="1" customWidth="1"/>
    <col min="5634" max="5634" width="12.85546875" style="154" customWidth="1"/>
    <col min="5635" max="5636" width="0" style="154" hidden="1" customWidth="1"/>
    <col min="5637" max="5637" width="25.85546875" style="154" bestFit="1" customWidth="1"/>
    <col min="5638" max="5638" width="62.140625" style="154" customWidth="1"/>
    <col min="5639" max="5640" width="0" style="154" hidden="1" customWidth="1"/>
    <col min="5641" max="5641" width="26.7109375" style="154" customWidth="1"/>
    <col min="5642" max="5642" width="12.85546875" style="154" customWidth="1"/>
    <col min="5643" max="5643" width="13.140625" style="154" customWidth="1"/>
    <col min="5644" max="5646" width="12.7109375" style="154" customWidth="1"/>
    <col min="5647" max="5647" width="11.5703125" style="154" customWidth="1"/>
    <col min="5648" max="5649" width="16.5703125" style="154" customWidth="1"/>
    <col min="5650" max="5650" width="17.7109375" style="154" customWidth="1"/>
    <col min="5651" max="5651" width="18" style="154" customWidth="1"/>
    <col min="5652" max="5652" width="14.5703125" style="154" bestFit="1" customWidth="1"/>
    <col min="5653" max="5653" width="41" style="154" bestFit="1" customWidth="1"/>
    <col min="5654" max="5654" width="63" style="154" customWidth="1"/>
    <col min="5655" max="5657" width="9.140625" style="154" customWidth="1"/>
    <col min="5658" max="5888" width="9.140625" style="154"/>
    <col min="5889" max="5889" width="0" style="154" hidden="1" customWidth="1"/>
    <col min="5890" max="5890" width="12.85546875" style="154" customWidth="1"/>
    <col min="5891" max="5892" width="0" style="154" hidden="1" customWidth="1"/>
    <col min="5893" max="5893" width="25.85546875" style="154" bestFit="1" customWidth="1"/>
    <col min="5894" max="5894" width="62.140625" style="154" customWidth="1"/>
    <col min="5895" max="5896" width="0" style="154" hidden="1" customWidth="1"/>
    <col min="5897" max="5897" width="26.7109375" style="154" customWidth="1"/>
    <col min="5898" max="5898" width="12.85546875" style="154" customWidth="1"/>
    <col min="5899" max="5899" width="13.140625" style="154" customWidth="1"/>
    <col min="5900" max="5902" width="12.7109375" style="154" customWidth="1"/>
    <col min="5903" max="5903" width="11.5703125" style="154" customWidth="1"/>
    <col min="5904" max="5905" width="16.5703125" style="154" customWidth="1"/>
    <col min="5906" max="5906" width="17.7109375" style="154" customWidth="1"/>
    <col min="5907" max="5907" width="18" style="154" customWidth="1"/>
    <col min="5908" max="5908" width="14.5703125" style="154" bestFit="1" customWidth="1"/>
    <col min="5909" max="5909" width="41" style="154" bestFit="1" customWidth="1"/>
    <col min="5910" max="5910" width="63" style="154" customWidth="1"/>
    <col min="5911" max="5913" width="9.140625" style="154" customWidth="1"/>
    <col min="5914" max="6144" width="9.140625" style="154"/>
    <col min="6145" max="6145" width="0" style="154" hidden="1" customWidth="1"/>
    <col min="6146" max="6146" width="12.85546875" style="154" customWidth="1"/>
    <col min="6147" max="6148" width="0" style="154" hidden="1" customWidth="1"/>
    <col min="6149" max="6149" width="25.85546875" style="154" bestFit="1" customWidth="1"/>
    <col min="6150" max="6150" width="62.140625" style="154" customWidth="1"/>
    <col min="6151" max="6152" width="0" style="154" hidden="1" customWidth="1"/>
    <col min="6153" max="6153" width="26.7109375" style="154" customWidth="1"/>
    <col min="6154" max="6154" width="12.85546875" style="154" customWidth="1"/>
    <col min="6155" max="6155" width="13.140625" style="154" customWidth="1"/>
    <col min="6156" max="6158" width="12.7109375" style="154" customWidth="1"/>
    <col min="6159" max="6159" width="11.5703125" style="154" customWidth="1"/>
    <col min="6160" max="6161" width="16.5703125" style="154" customWidth="1"/>
    <col min="6162" max="6162" width="17.7109375" style="154" customWidth="1"/>
    <col min="6163" max="6163" width="18" style="154" customWidth="1"/>
    <col min="6164" max="6164" width="14.5703125" style="154" bestFit="1" customWidth="1"/>
    <col min="6165" max="6165" width="41" style="154" bestFit="1" customWidth="1"/>
    <col min="6166" max="6166" width="63" style="154" customWidth="1"/>
    <col min="6167" max="6169" width="9.140625" style="154" customWidth="1"/>
    <col min="6170" max="6400" width="9.140625" style="154"/>
    <col min="6401" max="6401" width="0" style="154" hidden="1" customWidth="1"/>
    <col min="6402" max="6402" width="12.85546875" style="154" customWidth="1"/>
    <col min="6403" max="6404" width="0" style="154" hidden="1" customWidth="1"/>
    <col min="6405" max="6405" width="25.85546875" style="154" bestFit="1" customWidth="1"/>
    <col min="6406" max="6406" width="62.140625" style="154" customWidth="1"/>
    <col min="6407" max="6408" width="0" style="154" hidden="1" customWidth="1"/>
    <col min="6409" max="6409" width="26.7109375" style="154" customWidth="1"/>
    <col min="6410" max="6410" width="12.85546875" style="154" customWidth="1"/>
    <col min="6411" max="6411" width="13.140625" style="154" customWidth="1"/>
    <col min="6412" max="6414" width="12.7109375" style="154" customWidth="1"/>
    <col min="6415" max="6415" width="11.5703125" style="154" customWidth="1"/>
    <col min="6416" max="6417" width="16.5703125" style="154" customWidth="1"/>
    <col min="6418" max="6418" width="17.7109375" style="154" customWidth="1"/>
    <col min="6419" max="6419" width="18" style="154" customWidth="1"/>
    <col min="6420" max="6420" width="14.5703125" style="154" bestFit="1" customWidth="1"/>
    <col min="6421" max="6421" width="41" style="154" bestFit="1" customWidth="1"/>
    <col min="6422" max="6422" width="63" style="154" customWidth="1"/>
    <col min="6423" max="6425" width="9.140625" style="154" customWidth="1"/>
    <col min="6426" max="6656" width="9.140625" style="154"/>
    <col min="6657" max="6657" width="0" style="154" hidden="1" customWidth="1"/>
    <col min="6658" max="6658" width="12.85546875" style="154" customWidth="1"/>
    <col min="6659" max="6660" width="0" style="154" hidden="1" customWidth="1"/>
    <col min="6661" max="6661" width="25.85546875" style="154" bestFit="1" customWidth="1"/>
    <col min="6662" max="6662" width="62.140625" style="154" customWidth="1"/>
    <col min="6663" max="6664" width="0" style="154" hidden="1" customWidth="1"/>
    <col min="6665" max="6665" width="26.7109375" style="154" customWidth="1"/>
    <col min="6666" max="6666" width="12.85546875" style="154" customWidth="1"/>
    <col min="6667" max="6667" width="13.140625" style="154" customWidth="1"/>
    <col min="6668" max="6670" width="12.7109375" style="154" customWidth="1"/>
    <col min="6671" max="6671" width="11.5703125" style="154" customWidth="1"/>
    <col min="6672" max="6673" width="16.5703125" style="154" customWidth="1"/>
    <col min="6674" max="6674" width="17.7109375" style="154" customWidth="1"/>
    <col min="6675" max="6675" width="18" style="154" customWidth="1"/>
    <col min="6676" max="6676" width="14.5703125" style="154" bestFit="1" customWidth="1"/>
    <col min="6677" max="6677" width="41" style="154" bestFit="1" customWidth="1"/>
    <col min="6678" max="6678" width="63" style="154" customWidth="1"/>
    <col min="6679" max="6681" width="9.140625" style="154" customWidth="1"/>
    <col min="6682" max="6912" width="9.140625" style="154"/>
    <col min="6913" max="6913" width="0" style="154" hidden="1" customWidth="1"/>
    <col min="6914" max="6914" width="12.85546875" style="154" customWidth="1"/>
    <col min="6915" max="6916" width="0" style="154" hidden="1" customWidth="1"/>
    <col min="6917" max="6917" width="25.85546875" style="154" bestFit="1" customWidth="1"/>
    <col min="6918" max="6918" width="62.140625" style="154" customWidth="1"/>
    <col min="6919" max="6920" width="0" style="154" hidden="1" customWidth="1"/>
    <col min="6921" max="6921" width="26.7109375" style="154" customWidth="1"/>
    <col min="6922" max="6922" width="12.85546875" style="154" customWidth="1"/>
    <col min="6923" max="6923" width="13.140625" style="154" customWidth="1"/>
    <col min="6924" max="6926" width="12.7109375" style="154" customWidth="1"/>
    <col min="6927" max="6927" width="11.5703125" style="154" customWidth="1"/>
    <col min="6928" max="6929" width="16.5703125" style="154" customWidth="1"/>
    <col min="6930" max="6930" width="17.7109375" style="154" customWidth="1"/>
    <col min="6931" max="6931" width="18" style="154" customWidth="1"/>
    <col min="6932" max="6932" width="14.5703125" style="154" bestFit="1" customWidth="1"/>
    <col min="6933" max="6933" width="41" style="154" bestFit="1" customWidth="1"/>
    <col min="6934" max="6934" width="63" style="154" customWidth="1"/>
    <col min="6935" max="6937" width="9.140625" style="154" customWidth="1"/>
    <col min="6938" max="7168" width="9.140625" style="154"/>
    <col min="7169" max="7169" width="0" style="154" hidden="1" customWidth="1"/>
    <col min="7170" max="7170" width="12.85546875" style="154" customWidth="1"/>
    <col min="7171" max="7172" width="0" style="154" hidden="1" customWidth="1"/>
    <col min="7173" max="7173" width="25.85546875" style="154" bestFit="1" customWidth="1"/>
    <col min="7174" max="7174" width="62.140625" style="154" customWidth="1"/>
    <col min="7175" max="7176" width="0" style="154" hidden="1" customWidth="1"/>
    <col min="7177" max="7177" width="26.7109375" style="154" customWidth="1"/>
    <col min="7178" max="7178" width="12.85546875" style="154" customWidth="1"/>
    <col min="7179" max="7179" width="13.140625" style="154" customWidth="1"/>
    <col min="7180" max="7182" width="12.7109375" style="154" customWidth="1"/>
    <col min="7183" max="7183" width="11.5703125" style="154" customWidth="1"/>
    <col min="7184" max="7185" width="16.5703125" style="154" customWidth="1"/>
    <col min="7186" max="7186" width="17.7109375" style="154" customWidth="1"/>
    <col min="7187" max="7187" width="18" style="154" customWidth="1"/>
    <col min="7188" max="7188" width="14.5703125" style="154" bestFit="1" customWidth="1"/>
    <col min="7189" max="7189" width="41" style="154" bestFit="1" customWidth="1"/>
    <col min="7190" max="7190" width="63" style="154" customWidth="1"/>
    <col min="7191" max="7193" width="9.140625" style="154" customWidth="1"/>
    <col min="7194" max="7424" width="9.140625" style="154"/>
    <col min="7425" max="7425" width="0" style="154" hidden="1" customWidth="1"/>
    <col min="7426" max="7426" width="12.85546875" style="154" customWidth="1"/>
    <col min="7427" max="7428" width="0" style="154" hidden="1" customWidth="1"/>
    <col min="7429" max="7429" width="25.85546875" style="154" bestFit="1" customWidth="1"/>
    <col min="7430" max="7430" width="62.140625" style="154" customWidth="1"/>
    <col min="7431" max="7432" width="0" style="154" hidden="1" customWidth="1"/>
    <col min="7433" max="7433" width="26.7109375" style="154" customWidth="1"/>
    <col min="7434" max="7434" width="12.85546875" style="154" customWidth="1"/>
    <col min="7435" max="7435" width="13.140625" style="154" customWidth="1"/>
    <col min="7436" max="7438" width="12.7109375" style="154" customWidth="1"/>
    <col min="7439" max="7439" width="11.5703125" style="154" customWidth="1"/>
    <col min="7440" max="7441" width="16.5703125" style="154" customWidth="1"/>
    <col min="7442" max="7442" width="17.7109375" style="154" customWidth="1"/>
    <col min="7443" max="7443" width="18" style="154" customWidth="1"/>
    <col min="7444" max="7444" width="14.5703125" style="154" bestFit="1" customWidth="1"/>
    <col min="7445" max="7445" width="41" style="154" bestFit="1" customWidth="1"/>
    <col min="7446" max="7446" width="63" style="154" customWidth="1"/>
    <col min="7447" max="7449" width="9.140625" style="154" customWidth="1"/>
    <col min="7450" max="7680" width="9.140625" style="154"/>
    <col min="7681" max="7681" width="0" style="154" hidden="1" customWidth="1"/>
    <col min="7682" max="7682" width="12.85546875" style="154" customWidth="1"/>
    <col min="7683" max="7684" width="0" style="154" hidden="1" customWidth="1"/>
    <col min="7685" max="7685" width="25.85546875" style="154" bestFit="1" customWidth="1"/>
    <col min="7686" max="7686" width="62.140625" style="154" customWidth="1"/>
    <col min="7687" max="7688" width="0" style="154" hidden="1" customWidth="1"/>
    <col min="7689" max="7689" width="26.7109375" style="154" customWidth="1"/>
    <col min="7690" max="7690" width="12.85546875" style="154" customWidth="1"/>
    <col min="7691" max="7691" width="13.140625" style="154" customWidth="1"/>
    <col min="7692" max="7694" width="12.7109375" style="154" customWidth="1"/>
    <col min="7695" max="7695" width="11.5703125" style="154" customWidth="1"/>
    <col min="7696" max="7697" width="16.5703125" style="154" customWidth="1"/>
    <col min="7698" max="7698" width="17.7109375" style="154" customWidth="1"/>
    <col min="7699" max="7699" width="18" style="154" customWidth="1"/>
    <col min="7700" max="7700" width="14.5703125" style="154" bestFit="1" customWidth="1"/>
    <col min="7701" max="7701" width="41" style="154" bestFit="1" customWidth="1"/>
    <col min="7702" max="7702" width="63" style="154" customWidth="1"/>
    <col min="7703" max="7705" width="9.140625" style="154" customWidth="1"/>
    <col min="7706" max="7936" width="9.140625" style="154"/>
    <col min="7937" max="7937" width="0" style="154" hidden="1" customWidth="1"/>
    <col min="7938" max="7938" width="12.85546875" style="154" customWidth="1"/>
    <col min="7939" max="7940" width="0" style="154" hidden="1" customWidth="1"/>
    <col min="7941" max="7941" width="25.85546875" style="154" bestFit="1" customWidth="1"/>
    <col min="7942" max="7942" width="62.140625" style="154" customWidth="1"/>
    <col min="7943" max="7944" width="0" style="154" hidden="1" customWidth="1"/>
    <col min="7945" max="7945" width="26.7109375" style="154" customWidth="1"/>
    <col min="7946" max="7946" width="12.85546875" style="154" customWidth="1"/>
    <col min="7947" max="7947" width="13.140625" style="154" customWidth="1"/>
    <col min="7948" max="7950" width="12.7109375" style="154" customWidth="1"/>
    <col min="7951" max="7951" width="11.5703125" style="154" customWidth="1"/>
    <col min="7952" max="7953" width="16.5703125" style="154" customWidth="1"/>
    <col min="7954" max="7954" width="17.7109375" style="154" customWidth="1"/>
    <col min="7955" max="7955" width="18" style="154" customWidth="1"/>
    <col min="7956" max="7956" width="14.5703125" style="154" bestFit="1" customWidth="1"/>
    <col min="7957" max="7957" width="41" style="154" bestFit="1" customWidth="1"/>
    <col min="7958" max="7958" width="63" style="154" customWidth="1"/>
    <col min="7959" max="7961" width="9.140625" style="154" customWidth="1"/>
    <col min="7962" max="8192" width="9.140625" style="154"/>
    <col min="8193" max="8193" width="0" style="154" hidden="1" customWidth="1"/>
    <col min="8194" max="8194" width="12.85546875" style="154" customWidth="1"/>
    <col min="8195" max="8196" width="0" style="154" hidden="1" customWidth="1"/>
    <col min="8197" max="8197" width="25.85546875" style="154" bestFit="1" customWidth="1"/>
    <col min="8198" max="8198" width="62.140625" style="154" customWidth="1"/>
    <col min="8199" max="8200" width="0" style="154" hidden="1" customWidth="1"/>
    <col min="8201" max="8201" width="26.7109375" style="154" customWidth="1"/>
    <col min="8202" max="8202" width="12.85546875" style="154" customWidth="1"/>
    <col min="8203" max="8203" width="13.140625" style="154" customWidth="1"/>
    <col min="8204" max="8206" width="12.7109375" style="154" customWidth="1"/>
    <col min="8207" max="8207" width="11.5703125" style="154" customWidth="1"/>
    <col min="8208" max="8209" width="16.5703125" style="154" customWidth="1"/>
    <col min="8210" max="8210" width="17.7109375" style="154" customWidth="1"/>
    <col min="8211" max="8211" width="18" style="154" customWidth="1"/>
    <col min="8212" max="8212" width="14.5703125" style="154" bestFit="1" customWidth="1"/>
    <col min="8213" max="8213" width="41" style="154" bestFit="1" customWidth="1"/>
    <col min="8214" max="8214" width="63" style="154" customWidth="1"/>
    <col min="8215" max="8217" width="9.140625" style="154" customWidth="1"/>
    <col min="8218" max="8448" width="9.140625" style="154"/>
    <col min="8449" max="8449" width="0" style="154" hidden="1" customWidth="1"/>
    <col min="8450" max="8450" width="12.85546875" style="154" customWidth="1"/>
    <col min="8451" max="8452" width="0" style="154" hidden="1" customWidth="1"/>
    <col min="8453" max="8453" width="25.85546875" style="154" bestFit="1" customWidth="1"/>
    <col min="8454" max="8454" width="62.140625" style="154" customWidth="1"/>
    <col min="8455" max="8456" width="0" style="154" hidden="1" customWidth="1"/>
    <col min="8457" max="8457" width="26.7109375" style="154" customWidth="1"/>
    <col min="8458" max="8458" width="12.85546875" style="154" customWidth="1"/>
    <col min="8459" max="8459" width="13.140625" style="154" customWidth="1"/>
    <col min="8460" max="8462" width="12.7109375" style="154" customWidth="1"/>
    <col min="8463" max="8463" width="11.5703125" style="154" customWidth="1"/>
    <col min="8464" max="8465" width="16.5703125" style="154" customWidth="1"/>
    <col min="8466" max="8466" width="17.7109375" style="154" customWidth="1"/>
    <col min="8467" max="8467" width="18" style="154" customWidth="1"/>
    <col min="8468" max="8468" width="14.5703125" style="154" bestFit="1" customWidth="1"/>
    <col min="8469" max="8469" width="41" style="154" bestFit="1" customWidth="1"/>
    <col min="8470" max="8470" width="63" style="154" customWidth="1"/>
    <col min="8471" max="8473" width="9.140625" style="154" customWidth="1"/>
    <col min="8474" max="8704" width="9.140625" style="154"/>
    <col min="8705" max="8705" width="0" style="154" hidden="1" customWidth="1"/>
    <col min="8706" max="8706" width="12.85546875" style="154" customWidth="1"/>
    <col min="8707" max="8708" width="0" style="154" hidden="1" customWidth="1"/>
    <col min="8709" max="8709" width="25.85546875" style="154" bestFit="1" customWidth="1"/>
    <col min="8710" max="8710" width="62.140625" style="154" customWidth="1"/>
    <col min="8711" max="8712" width="0" style="154" hidden="1" customWidth="1"/>
    <col min="8713" max="8713" width="26.7109375" style="154" customWidth="1"/>
    <col min="8714" max="8714" width="12.85546875" style="154" customWidth="1"/>
    <col min="8715" max="8715" width="13.140625" style="154" customWidth="1"/>
    <col min="8716" max="8718" width="12.7109375" style="154" customWidth="1"/>
    <col min="8719" max="8719" width="11.5703125" style="154" customWidth="1"/>
    <col min="8720" max="8721" width="16.5703125" style="154" customWidth="1"/>
    <col min="8722" max="8722" width="17.7109375" style="154" customWidth="1"/>
    <col min="8723" max="8723" width="18" style="154" customWidth="1"/>
    <col min="8724" max="8724" width="14.5703125" style="154" bestFit="1" customWidth="1"/>
    <col min="8725" max="8725" width="41" style="154" bestFit="1" customWidth="1"/>
    <col min="8726" max="8726" width="63" style="154" customWidth="1"/>
    <col min="8727" max="8729" width="9.140625" style="154" customWidth="1"/>
    <col min="8730" max="8960" width="9.140625" style="154"/>
    <col min="8961" max="8961" width="0" style="154" hidden="1" customWidth="1"/>
    <col min="8962" max="8962" width="12.85546875" style="154" customWidth="1"/>
    <col min="8963" max="8964" width="0" style="154" hidden="1" customWidth="1"/>
    <col min="8965" max="8965" width="25.85546875" style="154" bestFit="1" customWidth="1"/>
    <col min="8966" max="8966" width="62.140625" style="154" customWidth="1"/>
    <col min="8967" max="8968" width="0" style="154" hidden="1" customWidth="1"/>
    <col min="8969" max="8969" width="26.7109375" style="154" customWidth="1"/>
    <col min="8970" max="8970" width="12.85546875" style="154" customWidth="1"/>
    <col min="8971" max="8971" width="13.140625" style="154" customWidth="1"/>
    <col min="8972" max="8974" width="12.7109375" style="154" customWidth="1"/>
    <col min="8975" max="8975" width="11.5703125" style="154" customWidth="1"/>
    <col min="8976" max="8977" width="16.5703125" style="154" customWidth="1"/>
    <col min="8978" max="8978" width="17.7109375" style="154" customWidth="1"/>
    <col min="8979" max="8979" width="18" style="154" customWidth="1"/>
    <col min="8980" max="8980" width="14.5703125" style="154" bestFit="1" customWidth="1"/>
    <col min="8981" max="8981" width="41" style="154" bestFit="1" customWidth="1"/>
    <col min="8982" max="8982" width="63" style="154" customWidth="1"/>
    <col min="8983" max="8985" width="9.140625" style="154" customWidth="1"/>
    <col min="8986" max="9216" width="9.140625" style="154"/>
    <col min="9217" max="9217" width="0" style="154" hidden="1" customWidth="1"/>
    <col min="9218" max="9218" width="12.85546875" style="154" customWidth="1"/>
    <col min="9219" max="9220" width="0" style="154" hidden="1" customWidth="1"/>
    <col min="9221" max="9221" width="25.85546875" style="154" bestFit="1" customWidth="1"/>
    <col min="9222" max="9222" width="62.140625" style="154" customWidth="1"/>
    <col min="9223" max="9224" width="0" style="154" hidden="1" customWidth="1"/>
    <col min="9225" max="9225" width="26.7109375" style="154" customWidth="1"/>
    <col min="9226" max="9226" width="12.85546875" style="154" customWidth="1"/>
    <col min="9227" max="9227" width="13.140625" style="154" customWidth="1"/>
    <col min="9228" max="9230" width="12.7109375" style="154" customWidth="1"/>
    <col min="9231" max="9231" width="11.5703125" style="154" customWidth="1"/>
    <col min="9232" max="9233" width="16.5703125" style="154" customWidth="1"/>
    <col min="9234" max="9234" width="17.7109375" style="154" customWidth="1"/>
    <col min="9235" max="9235" width="18" style="154" customWidth="1"/>
    <col min="9236" max="9236" width="14.5703125" style="154" bestFit="1" customWidth="1"/>
    <col min="9237" max="9237" width="41" style="154" bestFit="1" customWidth="1"/>
    <col min="9238" max="9238" width="63" style="154" customWidth="1"/>
    <col min="9239" max="9241" width="9.140625" style="154" customWidth="1"/>
    <col min="9242" max="9472" width="9.140625" style="154"/>
    <col min="9473" max="9473" width="0" style="154" hidden="1" customWidth="1"/>
    <col min="9474" max="9474" width="12.85546875" style="154" customWidth="1"/>
    <col min="9475" max="9476" width="0" style="154" hidden="1" customWidth="1"/>
    <col min="9477" max="9477" width="25.85546875" style="154" bestFit="1" customWidth="1"/>
    <col min="9478" max="9478" width="62.140625" style="154" customWidth="1"/>
    <col min="9479" max="9480" width="0" style="154" hidden="1" customWidth="1"/>
    <col min="9481" max="9481" width="26.7109375" style="154" customWidth="1"/>
    <col min="9482" max="9482" width="12.85546875" style="154" customWidth="1"/>
    <col min="9483" max="9483" width="13.140625" style="154" customWidth="1"/>
    <col min="9484" max="9486" width="12.7109375" style="154" customWidth="1"/>
    <col min="9487" max="9487" width="11.5703125" style="154" customWidth="1"/>
    <col min="9488" max="9489" width="16.5703125" style="154" customWidth="1"/>
    <col min="9490" max="9490" width="17.7109375" style="154" customWidth="1"/>
    <col min="9491" max="9491" width="18" style="154" customWidth="1"/>
    <col min="9492" max="9492" width="14.5703125" style="154" bestFit="1" customWidth="1"/>
    <col min="9493" max="9493" width="41" style="154" bestFit="1" customWidth="1"/>
    <col min="9494" max="9494" width="63" style="154" customWidth="1"/>
    <col min="9495" max="9497" width="9.140625" style="154" customWidth="1"/>
    <col min="9498" max="9728" width="9.140625" style="154"/>
    <col min="9729" max="9729" width="0" style="154" hidden="1" customWidth="1"/>
    <col min="9730" max="9730" width="12.85546875" style="154" customWidth="1"/>
    <col min="9731" max="9732" width="0" style="154" hidden="1" customWidth="1"/>
    <col min="9733" max="9733" width="25.85546875" style="154" bestFit="1" customWidth="1"/>
    <col min="9734" max="9734" width="62.140625" style="154" customWidth="1"/>
    <col min="9735" max="9736" width="0" style="154" hidden="1" customWidth="1"/>
    <col min="9737" max="9737" width="26.7109375" style="154" customWidth="1"/>
    <col min="9738" max="9738" width="12.85546875" style="154" customWidth="1"/>
    <col min="9739" max="9739" width="13.140625" style="154" customWidth="1"/>
    <col min="9740" max="9742" width="12.7109375" style="154" customWidth="1"/>
    <col min="9743" max="9743" width="11.5703125" style="154" customWidth="1"/>
    <col min="9744" max="9745" width="16.5703125" style="154" customWidth="1"/>
    <col min="9746" max="9746" width="17.7109375" style="154" customWidth="1"/>
    <col min="9747" max="9747" width="18" style="154" customWidth="1"/>
    <col min="9748" max="9748" width="14.5703125" style="154" bestFit="1" customWidth="1"/>
    <col min="9749" max="9749" width="41" style="154" bestFit="1" customWidth="1"/>
    <col min="9750" max="9750" width="63" style="154" customWidth="1"/>
    <col min="9751" max="9753" width="9.140625" style="154" customWidth="1"/>
    <col min="9754" max="9984" width="9.140625" style="154"/>
    <col min="9985" max="9985" width="0" style="154" hidden="1" customWidth="1"/>
    <col min="9986" max="9986" width="12.85546875" style="154" customWidth="1"/>
    <col min="9987" max="9988" width="0" style="154" hidden="1" customWidth="1"/>
    <col min="9989" max="9989" width="25.85546875" style="154" bestFit="1" customWidth="1"/>
    <col min="9990" max="9990" width="62.140625" style="154" customWidth="1"/>
    <col min="9991" max="9992" width="0" style="154" hidden="1" customWidth="1"/>
    <col min="9993" max="9993" width="26.7109375" style="154" customWidth="1"/>
    <col min="9994" max="9994" width="12.85546875" style="154" customWidth="1"/>
    <col min="9995" max="9995" width="13.140625" style="154" customWidth="1"/>
    <col min="9996" max="9998" width="12.7109375" style="154" customWidth="1"/>
    <col min="9999" max="9999" width="11.5703125" style="154" customWidth="1"/>
    <col min="10000" max="10001" width="16.5703125" style="154" customWidth="1"/>
    <col min="10002" max="10002" width="17.7109375" style="154" customWidth="1"/>
    <col min="10003" max="10003" width="18" style="154" customWidth="1"/>
    <col min="10004" max="10004" width="14.5703125" style="154" bestFit="1" customWidth="1"/>
    <col min="10005" max="10005" width="41" style="154" bestFit="1" customWidth="1"/>
    <col min="10006" max="10006" width="63" style="154" customWidth="1"/>
    <col min="10007" max="10009" width="9.140625" style="154" customWidth="1"/>
    <col min="10010" max="10240" width="9.140625" style="154"/>
    <col min="10241" max="10241" width="0" style="154" hidden="1" customWidth="1"/>
    <col min="10242" max="10242" width="12.85546875" style="154" customWidth="1"/>
    <col min="10243" max="10244" width="0" style="154" hidden="1" customWidth="1"/>
    <col min="10245" max="10245" width="25.85546875" style="154" bestFit="1" customWidth="1"/>
    <col min="10246" max="10246" width="62.140625" style="154" customWidth="1"/>
    <col min="10247" max="10248" width="0" style="154" hidden="1" customWidth="1"/>
    <col min="10249" max="10249" width="26.7109375" style="154" customWidth="1"/>
    <col min="10250" max="10250" width="12.85546875" style="154" customWidth="1"/>
    <col min="10251" max="10251" width="13.140625" style="154" customWidth="1"/>
    <col min="10252" max="10254" width="12.7109375" style="154" customWidth="1"/>
    <col min="10255" max="10255" width="11.5703125" style="154" customWidth="1"/>
    <col min="10256" max="10257" width="16.5703125" style="154" customWidth="1"/>
    <col min="10258" max="10258" width="17.7109375" style="154" customWidth="1"/>
    <col min="10259" max="10259" width="18" style="154" customWidth="1"/>
    <col min="10260" max="10260" width="14.5703125" style="154" bestFit="1" customWidth="1"/>
    <col min="10261" max="10261" width="41" style="154" bestFit="1" customWidth="1"/>
    <col min="10262" max="10262" width="63" style="154" customWidth="1"/>
    <col min="10263" max="10265" width="9.140625" style="154" customWidth="1"/>
    <col min="10266" max="10496" width="9.140625" style="154"/>
    <col min="10497" max="10497" width="0" style="154" hidden="1" customWidth="1"/>
    <col min="10498" max="10498" width="12.85546875" style="154" customWidth="1"/>
    <col min="10499" max="10500" width="0" style="154" hidden="1" customWidth="1"/>
    <col min="10501" max="10501" width="25.85546875" style="154" bestFit="1" customWidth="1"/>
    <col min="10502" max="10502" width="62.140625" style="154" customWidth="1"/>
    <col min="10503" max="10504" width="0" style="154" hidden="1" customWidth="1"/>
    <col min="10505" max="10505" width="26.7109375" style="154" customWidth="1"/>
    <col min="10506" max="10506" width="12.85546875" style="154" customWidth="1"/>
    <col min="10507" max="10507" width="13.140625" style="154" customWidth="1"/>
    <col min="10508" max="10510" width="12.7109375" style="154" customWidth="1"/>
    <col min="10511" max="10511" width="11.5703125" style="154" customWidth="1"/>
    <col min="10512" max="10513" width="16.5703125" style="154" customWidth="1"/>
    <col min="10514" max="10514" width="17.7109375" style="154" customWidth="1"/>
    <col min="10515" max="10515" width="18" style="154" customWidth="1"/>
    <col min="10516" max="10516" width="14.5703125" style="154" bestFit="1" customWidth="1"/>
    <col min="10517" max="10517" width="41" style="154" bestFit="1" customWidth="1"/>
    <col min="10518" max="10518" width="63" style="154" customWidth="1"/>
    <col min="10519" max="10521" width="9.140625" style="154" customWidth="1"/>
    <col min="10522" max="10752" width="9.140625" style="154"/>
    <col min="10753" max="10753" width="0" style="154" hidden="1" customWidth="1"/>
    <col min="10754" max="10754" width="12.85546875" style="154" customWidth="1"/>
    <col min="10755" max="10756" width="0" style="154" hidden="1" customWidth="1"/>
    <col min="10757" max="10757" width="25.85546875" style="154" bestFit="1" customWidth="1"/>
    <col min="10758" max="10758" width="62.140625" style="154" customWidth="1"/>
    <col min="10759" max="10760" width="0" style="154" hidden="1" customWidth="1"/>
    <col min="10761" max="10761" width="26.7109375" style="154" customWidth="1"/>
    <col min="10762" max="10762" width="12.85546875" style="154" customWidth="1"/>
    <col min="10763" max="10763" width="13.140625" style="154" customWidth="1"/>
    <col min="10764" max="10766" width="12.7109375" style="154" customWidth="1"/>
    <col min="10767" max="10767" width="11.5703125" style="154" customWidth="1"/>
    <col min="10768" max="10769" width="16.5703125" style="154" customWidth="1"/>
    <col min="10770" max="10770" width="17.7109375" style="154" customWidth="1"/>
    <col min="10771" max="10771" width="18" style="154" customWidth="1"/>
    <col min="10772" max="10772" width="14.5703125" style="154" bestFit="1" customWidth="1"/>
    <col min="10773" max="10773" width="41" style="154" bestFit="1" customWidth="1"/>
    <col min="10774" max="10774" width="63" style="154" customWidth="1"/>
    <col min="10775" max="10777" width="9.140625" style="154" customWidth="1"/>
    <col min="10778" max="11008" width="9.140625" style="154"/>
    <col min="11009" max="11009" width="0" style="154" hidden="1" customWidth="1"/>
    <col min="11010" max="11010" width="12.85546875" style="154" customWidth="1"/>
    <col min="11011" max="11012" width="0" style="154" hidden="1" customWidth="1"/>
    <col min="11013" max="11013" width="25.85546875" style="154" bestFit="1" customWidth="1"/>
    <col min="11014" max="11014" width="62.140625" style="154" customWidth="1"/>
    <col min="11015" max="11016" width="0" style="154" hidden="1" customWidth="1"/>
    <col min="11017" max="11017" width="26.7109375" style="154" customWidth="1"/>
    <col min="11018" max="11018" width="12.85546875" style="154" customWidth="1"/>
    <col min="11019" max="11019" width="13.140625" style="154" customWidth="1"/>
    <col min="11020" max="11022" width="12.7109375" style="154" customWidth="1"/>
    <col min="11023" max="11023" width="11.5703125" style="154" customWidth="1"/>
    <col min="11024" max="11025" width="16.5703125" style="154" customWidth="1"/>
    <col min="11026" max="11026" width="17.7109375" style="154" customWidth="1"/>
    <col min="11027" max="11027" width="18" style="154" customWidth="1"/>
    <col min="11028" max="11028" width="14.5703125" style="154" bestFit="1" customWidth="1"/>
    <col min="11029" max="11029" width="41" style="154" bestFit="1" customWidth="1"/>
    <col min="11030" max="11030" width="63" style="154" customWidth="1"/>
    <col min="11031" max="11033" width="9.140625" style="154" customWidth="1"/>
    <col min="11034" max="11264" width="9.140625" style="154"/>
    <col min="11265" max="11265" width="0" style="154" hidden="1" customWidth="1"/>
    <col min="11266" max="11266" width="12.85546875" style="154" customWidth="1"/>
    <col min="11267" max="11268" width="0" style="154" hidden="1" customWidth="1"/>
    <col min="11269" max="11269" width="25.85546875" style="154" bestFit="1" customWidth="1"/>
    <col min="11270" max="11270" width="62.140625" style="154" customWidth="1"/>
    <col min="11271" max="11272" width="0" style="154" hidden="1" customWidth="1"/>
    <col min="11273" max="11273" width="26.7109375" style="154" customWidth="1"/>
    <col min="11274" max="11274" width="12.85546875" style="154" customWidth="1"/>
    <col min="11275" max="11275" width="13.140625" style="154" customWidth="1"/>
    <col min="11276" max="11278" width="12.7109375" style="154" customWidth="1"/>
    <col min="11279" max="11279" width="11.5703125" style="154" customWidth="1"/>
    <col min="11280" max="11281" width="16.5703125" style="154" customWidth="1"/>
    <col min="11282" max="11282" width="17.7109375" style="154" customWidth="1"/>
    <col min="11283" max="11283" width="18" style="154" customWidth="1"/>
    <col min="11284" max="11284" width="14.5703125" style="154" bestFit="1" customWidth="1"/>
    <col min="11285" max="11285" width="41" style="154" bestFit="1" customWidth="1"/>
    <col min="11286" max="11286" width="63" style="154" customWidth="1"/>
    <col min="11287" max="11289" width="9.140625" style="154" customWidth="1"/>
    <col min="11290" max="11520" width="9.140625" style="154"/>
    <col min="11521" max="11521" width="0" style="154" hidden="1" customWidth="1"/>
    <col min="11522" max="11522" width="12.85546875" style="154" customWidth="1"/>
    <col min="11523" max="11524" width="0" style="154" hidden="1" customWidth="1"/>
    <col min="11525" max="11525" width="25.85546875" style="154" bestFit="1" customWidth="1"/>
    <col min="11526" max="11526" width="62.140625" style="154" customWidth="1"/>
    <col min="11527" max="11528" width="0" style="154" hidden="1" customWidth="1"/>
    <col min="11529" max="11529" width="26.7109375" style="154" customWidth="1"/>
    <col min="11530" max="11530" width="12.85546875" style="154" customWidth="1"/>
    <col min="11531" max="11531" width="13.140625" style="154" customWidth="1"/>
    <col min="11532" max="11534" width="12.7109375" style="154" customWidth="1"/>
    <col min="11535" max="11535" width="11.5703125" style="154" customWidth="1"/>
    <col min="11536" max="11537" width="16.5703125" style="154" customWidth="1"/>
    <col min="11538" max="11538" width="17.7109375" style="154" customWidth="1"/>
    <col min="11539" max="11539" width="18" style="154" customWidth="1"/>
    <col min="11540" max="11540" width="14.5703125" style="154" bestFit="1" customWidth="1"/>
    <col min="11541" max="11541" width="41" style="154" bestFit="1" customWidth="1"/>
    <col min="11542" max="11542" width="63" style="154" customWidth="1"/>
    <col min="11543" max="11545" width="9.140625" style="154" customWidth="1"/>
    <col min="11546" max="11776" width="9.140625" style="154"/>
    <col min="11777" max="11777" width="0" style="154" hidden="1" customWidth="1"/>
    <col min="11778" max="11778" width="12.85546875" style="154" customWidth="1"/>
    <col min="11779" max="11780" width="0" style="154" hidden="1" customWidth="1"/>
    <col min="11781" max="11781" width="25.85546875" style="154" bestFit="1" customWidth="1"/>
    <col min="11782" max="11782" width="62.140625" style="154" customWidth="1"/>
    <col min="11783" max="11784" width="0" style="154" hidden="1" customWidth="1"/>
    <col min="11785" max="11785" width="26.7109375" style="154" customWidth="1"/>
    <col min="11786" max="11786" width="12.85546875" style="154" customWidth="1"/>
    <col min="11787" max="11787" width="13.140625" style="154" customWidth="1"/>
    <col min="11788" max="11790" width="12.7109375" style="154" customWidth="1"/>
    <col min="11791" max="11791" width="11.5703125" style="154" customWidth="1"/>
    <col min="11792" max="11793" width="16.5703125" style="154" customWidth="1"/>
    <col min="11794" max="11794" width="17.7109375" style="154" customWidth="1"/>
    <col min="11795" max="11795" width="18" style="154" customWidth="1"/>
    <col min="11796" max="11796" width="14.5703125" style="154" bestFit="1" customWidth="1"/>
    <col min="11797" max="11797" width="41" style="154" bestFit="1" customWidth="1"/>
    <col min="11798" max="11798" width="63" style="154" customWidth="1"/>
    <col min="11799" max="11801" width="9.140625" style="154" customWidth="1"/>
    <col min="11802" max="12032" width="9.140625" style="154"/>
    <col min="12033" max="12033" width="0" style="154" hidden="1" customWidth="1"/>
    <col min="12034" max="12034" width="12.85546875" style="154" customWidth="1"/>
    <col min="12035" max="12036" width="0" style="154" hidden="1" customWidth="1"/>
    <col min="12037" max="12037" width="25.85546875" style="154" bestFit="1" customWidth="1"/>
    <col min="12038" max="12038" width="62.140625" style="154" customWidth="1"/>
    <col min="12039" max="12040" width="0" style="154" hidden="1" customWidth="1"/>
    <col min="12041" max="12041" width="26.7109375" style="154" customWidth="1"/>
    <col min="12042" max="12042" width="12.85546875" style="154" customWidth="1"/>
    <col min="12043" max="12043" width="13.140625" style="154" customWidth="1"/>
    <col min="12044" max="12046" width="12.7109375" style="154" customWidth="1"/>
    <col min="12047" max="12047" width="11.5703125" style="154" customWidth="1"/>
    <col min="12048" max="12049" width="16.5703125" style="154" customWidth="1"/>
    <col min="12050" max="12050" width="17.7109375" style="154" customWidth="1"/>
    <col min="12051" max="12051" width="18" style="154" customWidth="1"/>
    <col min="12052" max="12052" width="14.5703125" style="154" bestFit="1" customWidth="1"/>
    <col min="12053" max="12053" width="41" style="154" bestFit="1" customWidth="1"/>
    <col min="12054" max="12054" width="63" style="154" customWidth="1"/>
    <col min="12055" max="12057" width="9.140625" style="154" customWidth="1"/>
    <col min="12058" max="12288" width="9.140625" style="154"/>
    <col min="12289" max="12289" width="0" style="154" hidden="1" customWidth="1"/>
    <col min="12290" max="12290" width="12.85546875" style="154" customWidth="1"/>
    <col min="12291" max="12292" width="0" style="154" hidden="1" customWidth="1"/>
    <col min="12293" max="12293" width="25.85546875" style="154" bestFit="1" customWidth="1"/>
    <col min="12294" max="12294" width="62.140625" style="154" customWidth="1"/>
    <col min="12295" max="12296" width="0" style="154" hidden="1" customWidth="1"/>
    <col min="12297" max="12297" width="26.7109375" style="154" customWidth="1"/>
    <col min="12298" max="12298" width="12.85546875" style="154" customWidth="1"/>
    <col min="12299" max="12299" width="13.140625" style="154" customWidth="1"/>
    <col min="12300" max="12302" width="12.7109375" style="154" customWidth="1"/>
    <col min="12303" max="12303" width="11.5703125" style="154" customWidth="1"/>
    <col min="12304" max="12305" width="16.5703125" style="154" customWidth="1"/>
    <col min="12306" max="12306" width="17.7109375" style="154" customWidth="1"/>
    <col min="12307" max="12307" width="18" style="154" customWidth="1"/>
    <col min="12308" max="12308" width="14.5703125" style="154" bestFit="1" customWidth="1"/>
    <col min="12309" max="12309" width="41" style="154" bestFit="1" customWidth="1"/>
    <col min="12310" max="12310" width="63" style="154" customWidth="1"/>
    <col min="12311" max="12313" width="9.140625" style="154" customWidth="1"/>
    <col min="12314" max="12544" width="9.140625" style="154"/>
    <col min="12545" max="12545" width="0" style="154" hidden="1" customWidth="1"/>
    <col min="12546" max="12546" width="12.85546875" style="154" customWidth="1"/>
    <col min="12547" max="12548" width="0" style="154" hidden="1" customWidth="1"/>
    <col min="12549" max="12549" width="25.85546875" style="154" bestFit="1" customWidth="1"/>
    <col min="12550" max="12550" width="62.140625" style="154" customWidth="1"/>
    <col min="12551" max="12552" width="0" style="154" hidden="1" customWidth="1"/>
    <col min="12553" max="12553" width="26.7109375" style="154" customWidth="1"/>
    <col min="12554" max="12554" width="12.85546875" style="154" customWidth="1"/>
    <col min="12555" max="12555" width="13.140625" style="154" customWidth="1"/>
    <col min="12556" max="12558" width="12.7109375" style="154" customWidth="1"/>
    <col min="12559" max="12559" width="11.5703125" style="154" customWidth="1"/>
    <col min="12560" max="12561" width="16.5703125" style="154" customWidth="1"/>
    <col min="12562" max="12562" width="17.7109375" style="154" customWidth="1"/>
    <col min="12563" max="12563" width="18" style="154" customWidth="1"/>
    <col min="12564" max="12564" width="14.5703125" style="154" bestFit="1" customWidth="1"/>
    <col min="12565" max="12565" width="41" style="154" bestFit="1" customWidth="1"/>
    <col min="12566" max="12566" width="63" style="154" customWidth="1"/>
    <col min="12567" max="12569" width="9.140625" style="154" customWidth="1"/>
    <col min="12570" max="12800" width="9.140625" style="154"/>
    <col min="12801" max="12801" width="0" style="154" hidden="1" customWidth="1"/>
    <col min="12802" max="12802" width="12.85546875" style="154" customWidth="1"/>
    <col min="12803" max="12804" width="0" style="154" hidden="1" customWidth="1"/>
    <col min="12805" max="12805" width="25.85546875" style="154" bestFit="1" customWidth="1"/>
    <col min="12806" max="12806" width="62.140625" style="154" customWidth="1"/>
    <col min="12807" max="12808" width="0" style="154" hidden="1" customWidth="1"/>
    <col min="12809" max="12809" width="26.7109375" style="154" customWidth="1"/>
    <col min="12810" max="12810" width="12.85546875" style="154" customWidth="1"/>
    <col min="12811" max="12811" width="13.140625" style="154" customWidth="1"/>
    <col min="12812" max="12814" width="12.7109375" style="154" customWidth="1"/>
    <col min="12815" max="12815" width="11.5703125" style="154" customWidth="1"/>
    <col min="12816" max="12817" width="16.5703125" style="154" customWidth="1"/>
    <col min="12818" max="12818" width="17.7109375" style="154" customWidth="1"/>
    <col min="12819" max="12819" width="18" style="154" customWidth="1"/>
    <col min="12820" max="12820" width="14.5703125" style="154" bestFit="1" customWidth="1"/>
    <col min="12821" max="12821" width="41" style="154" bestFit="1" customWidth="1"/>
    <col min="12822" max="12822" width="63" style="154" customWidth="1"/>
    <col min="12823" max="12825" width="9.140625" style="154" customWidth="1"/>
    <col min="12826" max="13056" width="9.140625" style="154"/>
    <col min="13057" max="13057" width="0" style="154" hidden="1" customWidth="1"/>
    <col min="13058" max="13058" width="12.85546875" style="154" customWidth="1"/>
    <col min="13059" max="13060" width="0" style="154" hidden="1" customWidth="1"/>
    <col min="13061" max="13061" width="25.85546875" style="154" bestFit="1" customWidth="1"/>
    <col min="13062" max="13062" width="62.140625" style="154" customWidth="1"/>
    <col min="13063" max="13064" width="0" style="154" hidden="1" customWidth="1"/>
    <col min="13065" max="13065" width="26.7109375" style="154" customWidth="1"/>
    <col min="13066" max="13066" width="12.85546875" style="154" customWidth="1"/>
    <col min="13067" max="13067" width="13.140625" style="154" customWidth="1"/>
    <col min="13068" max="13070" width="12.7109375" style="154" customWidth="1"/>
    <col min="13071" max="13071" width="11.5703125" style="154" customWidth="1"/>
    <col min="13072" max="13073" width="16.5703125" style="154" customWidth="1"/>
    <col min="13074" max="13074" width="17.7109375" style="154" customWidth="1"/>
    <col min="13075" max="13075" width="18" style="154" customWidth="1"/>
    <col min="13076" max="13076" width="14.5703125" style="154" bestFit="1" customWidth="1"/>
    <col min="13077" max="13077" width="41" style="154" bestFit="1" customWidth="1"/>
    <col min="13078" max="13078" width="63" style="154" customWidth="1"/>
    <col min="13079" max="13081" width="9.140625" style="154" customWidth="1"/>
    <col min="13082" max="13312" width="9.140625" style="154"/>
    <col min="13313" max="13313" width="0" style="154" hidden="1" customWidth="1"/>
    <col min="13314" max="13314" width="12.85546875" style="154" customWidth="1"/>
    <col min="13315" max="13316" width="0" style="154" hidden="1" customWidth="1"/>
    <col min="13317" max="13317" width="25.85546875" style="154" bestFit="1" customWidth="1"/>
    <col min="13318" max="13318" width="62.140625" style="154" customWidth="1"/>
    <col min="13319" max="13320" width="0" style="154" hidden="1" customWidth="1"/>
    <col min="13321" max="13321" width="26.7109375" style="154" customWidth="1"/>
    <col min="13322" max="13322" width="12.85546875" style="154" customWidth="1"/>
    <col min="13323" max="13323" width="13.140625" style="154" customWidth="1"/>
    <col min="13324" max="13326" width="12.7109375" style="154" customWidth="1"/>
    <col min="13327" max="13327" width="11.5703125" style="154" customWidth="1"/>
    <col min="13328" max="13329" width="16.5703125" style="154" customWidth="1"/>
    <col min="13330" max="13330" width="17.7109375" style="154" customWidth="1"/>
    <col min="13331" max="13331" width="18" style="154" customWidth="1"/>
    <col min="13332" max="13332" width="14.5703125" style="154" bestFit="1" customWidth="1"/>
    <col min="13333" max="13333" width="41" style="154" bestFit="1" customWidth="1"/>
    <col min="13334" max="13334" width="63" style="154" customWidth="1"/>
    <col min="13335" max="13337" width="9.140625" style="154" customWidth="1"/>
    <col min="13338" max="13568" width="9.140625" style="154"/>
    <col min="13569" max="13569" width="0" style="154" hidden="1" customWidth="1"/>
    <col min="13570" max="13570" width="12.85546875" style="154" customWidth="1"/>
    <col min="13571" max="13572" width="0" style="154" hidden="1" customWidth="1"/>
    <col min="13573" max="13573" width="25.85546875" style="154" bestFit="1" customWidth="1"/>
    <col min="13574" max="13574" width="62.140625" style="154" customWidth="1"/>
    <col min="13575" max="13576" width="0" style="154" hidden="1" customWidth="1"/>
    <col min="13577" max="13577" width="26.7109375" style="154" customWidth="1"/>
    <col min="13578" max="13578" width="12.85546875" style="154" customWidth="1"/>
    <col min="13579" max="13579" width="13.140625" style="154" customWidth="1"/>
    <col min="13580" max="13582" width="12.7109375" style="154" customWidth="1"/>
    <col min="13583" max="13583" width="11.5703125" style="154" customWidth="1"/>
    <col min="13584" max="13585" width="16.5703125" style="154" customWidth="1"/>
    <col min="13586" max="13586" width="17.7109375" style="154" customWidth="1"/>
    <col min="13587" max="13587" width="18" style="154" customWidth="1"/>
    <col min="13588" max="13588" width="14.5703125" style="154" bestFit="1" customWidth="1"/>
    <col min="13589" max="13589" width="41" style="154" bestFit="1" customWidth="1"/>
    <col min="13590" max="13590" width="63" style="154" customWidth="1"/>
    <col min="13591" max="13593" width="9.140625" style="154" customWidth="1"/>
    <col min="13594" max="13824" width="9.140625" style="154"/>
    <col min="13825" max="13825" width="0" style="154" hidden="1" customWidth="1"/>
    <col min="13826" max="13826" width="12.85546875" style="154" customWidth="1"/>
    <col min="13827" max="13828" width="0" style="154" hidden="1" customWidth="1"/>
    <col min="13829" max="13829" width="25.85546875" style="154" bestFit="1" customWidth="1"/>
    <col min="13830" max="13830" width="62.140625" style="154" customWidth="1"/>
    <col min="13831" max="13832" width="0" style="154" hidden="1" customWidth="1"/>
    <col min="13833" max="13833" width="26.7109375" style="154" customWidth="1"/>
    <col min="13834" max="13834" width="12.85546875" style="154" customWidth="1"/>
    <col min="13835" max="13835" width="13.140625" style="154" customWidth="1"/>
    <col min="13836" max="13838" width="12.7109375" style="154" customWidth="1"/>
    <col min="13839" max="13839" width="11.5703125" style="154" customWidth="1"/>
    <col min="13840" max="13841" width="16.5703125" style="154" customWidth="1"/>
    <col min="13842" max="13842" width="17.7109375" style="154" customWidth="1"/>
    <col min="13843" max="13843" width="18" style="154" customWidth="1"/>
    <col min="13844" max="13844" width="14.5703125" style="154" bestFit="1" customWidth="1"/>
    <col min="13845" max="13845" width="41" style="154" bestFit="1" customWidth="1"/>
    <col min="13846" max="13846" width="63" style="154" customWidth="1"/>
    <col min="13847" max="13849" width="9.140625" style="154" customWidth="1"/>
    <col min="13850" max="14080" width="9.140625" style="154"/>
    <col min="14081" max="14081" width="0" style="154" hidden="1" customWidth="1"/>
    <col min="14082" max="14082" width="12.85546875" style="154" customWidth="1"/>
    <col min="14083" max="14084" width="0" style="154" hidden="1" customWidth="1"/>
    <col min="14085" max="14085" width="25.85546875" style="154" bestFit="1" customWidth="1"/>
    <col min="14086" max="14086" width="62.140625" style="154" customWidth="1"/>
    <col min="14087" max="14088" width="0" style="154" hidden="1" customWidth="1"/>
    <col min="14089" max="14089" width="26.7109375" style="154" customWidth="1"/>
    <col min="14090" max="14090" width="12.85546875" style="154" customWidth="1"/>
    <col min="14091" max="14091" width="13.140625" style="154" customWidth="1"/>
    <col min="14092" max="14094" width="12.7109375" style="154" customWidth="1"/>
    <col min="14095" max="14095" width="11.5703125" style="154" customWidth="1"/>
    <col min="14096" max="14097" width="16.5703125" style="154" customWidth="1"/>
    <col min="14098" max="14098" width="17.7109375" style="154" customWidth="1"/>
    <col min="14099" max="14099" width="18" style="154" customWidth="1"/>
    <col min="14100" max="14100" width="14.5703125" style="154" bestFit="1" customWidth="1"/>
    <col min="14101" max="14101" width="41" style="154" bestFit="1" customWidth="1"/>
    <col min="14102" max="14102" width="63" style="154" customWidth="1"/>
    <col min="14103" max="14105" width="9.140625" style="154" customWidth="1"/>
    <col min="14106" max="14336" width="9.140625" style="154"/>
    <col min="14337" max="14337" width="0" style="154" hidden="1" customWidth="1"/>
    <col min="14338" max="14338" width="12.85546875" style="154" customWidth="1"/>
    <col min="14339" max="14340" width="0" style="154" hidden="1" customWidth="1"/>
    <col min="14341" max="14341" width="25.85546875" style="154" bestFit="1" customWidth="1"/>
    <col min="14342" max="14342" width="62.140625" style="154" customWidth="1"/>
    <col min="14343" max="14344" width="0" style="154" hidden="1" customWidth="1"/>
    <col min="14345" max="14345" width="26.7109375" style="154" customWidth="1"/>
    <col min="14346" max="14346" width="12.85546875" style="154" customWidth="1"/>
    <col min="14347" max="14347" width="13.140625" style="154" customWidth="1"/>
    <col min="14348" max="14350" width="12.7109375" style="154" customWidth="1"/>
    <col min="14351" max="14351" width="11.5703125" style="154" customWidth="1"/>
    <col min="14352" max="14353" width="16.5703125" style="154" customWidth="1"/>
    <col min="14354" max="14354" width="17.7109375" style="154" customWidth="1"/>
    <col min="14355" max="14355" width="18" style="154" customWidth="1"/>
    <col min="14356" max="14356" width="14.5703125" style="154" bestFit="1" customWidth="1"/>
    <col min="14357" max="14357" width="41" style="154" bestFit="1" customWidth="1"/>
    <col min="14358" max="14358" width="63" style="154" customWidth="1"/>
    <col min="14359" max="14361" width="9.140625" style="154" customWidth="1"/>
    <col min="14362" max="14592" width="9.140625" style="154"/>
    <col min="14593" max="14593" width="0" style="154" hidden="1" customWidth="1"/>
    <col min="14594" max="14594" width="12.85546875" style="154" customWidth="1"/>
    <col min="14595" max="14596" width="0" style="154" hidden="1" customWidth="1"/>
    <col min="14597" max="14597" width="25.85546875" style="154" bestFit="1" customWidth="1"/>
    <col min="14598" max="14598" width="62.140625" style="154" customWidth="1"/>
    <col min="14599" max="14600" width="0" style="154" hidden="1" customWidth="1"/>
    <col min="14601" max="14601" width="26.7109375" style="154" customWidth="1"/>
    <col min="14602" max="14602" width="12.85546875" style="154" customWidth="1"/>
    <col min="14603" max="14603" width="13.140625" style="154" customWidth="1"/>
    <col min="14604" max="14606" width="12.7109375" style="154" customWidth="1"/>
    <col min="14607" max="14607" width="11.5703125" style="154" customWidth="1"/>
    <col min="14608" max="14609" width="16.5703125" style="154" customWidth="1"/>
    <col min="14610" max="14610" width="17.7109375" style="154" customWidth="1"/>
    <col min="14611" max="14611" width="18" style="154" customWidth="1"/>
    <col min="14612" max="14612" width="14.5703125" style="154" bestFit="1" customWidth="1"/>
    <col min="14613" max="14613" width="41" style="154" bestFit="1" customWidth="1"/>
    <col min="14614" max="14614" width="63" style="154" customWidth="1"/>
    <col min="14615" max="14617" width="9.140625" style="154" customWidth="1"/>
    <col min="14618" max="14848" width="9.140625" style="154"/>
    <col min="14849" max="14849" width="0" style="154" hidden="1" customWidth="1"/>
    <col min="14850" max="14850" width="12.85546875" style="154" customWidth="1"/>
    <col min="14851" max="14852" width="0" style="154" hidden="1" customWidth="1"/>
    <col min="14853" max="14853" width="25.85546875" style="154" bestFit="1" customWidth="1"/>
    <col min="14854" max="14854" width="62.140625" style="154" customWidth="1"/>
    <col min="14855" max="14856" width="0" style="154" hidden="1" customWidth="1"/>
    <col min="14857" max="14857" width="26.7109375" style="154" customWidth="1"/>
    <col min="14858" max="14858" width="12.85546875" style="154" customWidth="1"/>
    <col min="14859" max="14859" width="13.140625" style="154" customWidth="1"/>
    <col min="14860" max="14862" width="12.7109375" style="154" customWidth="1"/>
    <col min="14863" max="14863" width="11.5703125" style="154" customWidth="1"/>
    <col min="14864" max="14865" width="16.5703125" style="154" customWidth="1"/>
    <col min="14866" max="14866" width="17.7109375" style="154" customWidth="1"/>
    <col min="14867" max="14867" width="18" style="154" customWidth="1"/>
    <col min="14868" max="14868" width="14.5703125" style="154" bestFit="1" customWidth="1"/>
    <col min="14869" max="14869" width="41" style="154" bestFit="1" customWidth="1"/>
    <col min="14870" max="14870" width="63" style="154" customWidth="1"/>
    <col min="14871" max="14873" width="9.140625" style="154" customWidth="1"/>
    <col min="14874" max="15104" width="9.140625" style="154"/>
    <col min="15105" max="15105" width="0" style="154" hidden="1" customWidth="1"/>
    <col min="15106" max="15106" width="12.85546875" style="154" customWidth="1"/>
    <col min="15107" max="15108" width="0" style="154" hidden="1" customWidth="1"/>
    <col min="15109" max="15109" width="25.85546875" style="154" bestFit="1" customWidth="1"/>
    <col min="15110" max="15110" width="62.140625" style="154" customWidth="1"/>
    <col min="15111" max="15112" width="0" style="154" hidden="1" customWidth="1"/>
    <col min="15113" max="15113" width="26.7109375" style="154" customWidth="1"/>
    <col min="15114" max="15114" width="12.85546875" style="154" customWidth="1"/>
    <col min="15115" max="15115" width="13.140625" style="154" customWidth="1"/>
    <col min="15116" max="15118" width="12.7109375" style="154" customWidth="1"/>
    <col min="15119" max="15119" width="11.5703125" style="154" customWidth="1"/>
    <col min="15120" max="15121" width="16.5703125" style="154" customWidth="1"/>
    <col min="15122" max="15122" width="17.7109375" style="154" customWidth="1"/>
    <col min="15123" max="15123" width="18" style="154" customWidth="1"/>
    <col min="15124" max="15124" width="14.5703125" style="154" bestFit="1" customWidth="1"/>
    <col min="15125" max="15125" width="41" style="154" bestFit="1" customWidth="1"/>
    <col min="15126" max="15126" width="63" style="154" customWidth="1"/>
    <col min="15127" max="15129" width="9.140625" style="154" customWidth="1"/>
    <col min="15130" max="15360" width="9.140625" style="154"/>
    <col min="15361" max="15361" width="0" style="154" hidden="1" customWidth="1"/>
    <col min="15362" max="15362" width="12.85546875" style="154" customWidth="1"/>
    <col min="15363" max="15364" width="0" style="154" hidden="1" customWidth="1"/>
    <col min="15365" max="15365" width="25.85546875" style="154" bestFit="1" customWidth="1"/>
    <col min="15366" max="15366" width="62.140625" style="154" customWidth="1"/>
    <col min="15367" max="15368" width="0" style="154" hidden="1" customWidth="1"/>
    <col min="15369" max="15369" width="26.7109375" style="154" customWidth="1"/>
    <col min="15370" max="15370" width="12.85546875" style="154" customWidth="1"/>
    <col min="15371" max="15371" width="13.140625" style="154" customWidth="1"/>
    <col min="15372" max="15374" width="12.7109375" style="154" customWidth="1"/>
    <col min="15375" max="15375" width="11.5703125" style="154" customWidth="1"/>
    <col min="15376" max="15377" width="16.5703125" style="154" customWidth="1"/>
    <col min="15378" max="15378" width="17.7109375" style="154" customWidth="1"/>
    <col min="15379" max="15379" width="18" style="154" customWidth="1"/>
    <col min="15380" max="15380" width="14.5703125" style="154" bestFit="1" customWidth="1"/>
    <col min="15381" max="15381" width="41" style="154" bestFit="1" customWidth="1"/>
    <col min="15382" max="15382" width="63" style="154" customWidth="1"/>
    <col min="15383" max="15385" width="9.140625" style="154" customWidth="1"/>
    <col min="15386" max="15616" width="9.140625" style="154"/>
    <col min="15617" max="15617" width="0" style="154" hidden="1" customWidth="1"/>
    <col min="15618" max="15618" width="12.85546875" style="154" customWidth="1"/>
    <col min="15619" max="15620" width="0" style="154" hidden="1" customWidth="1"/>
    <col min="15621" max="15621" width="25.85546875" style="154" bestFit="1" customWidth="1"/>
    <col min="15622" max="15622" width="62.140625" style="154" customWidth="1"/>
    <col min="15623" max="15624" width="0" style="154" hidden="1" customWidth="1"/>
    <col min="15625" max="15625" width="26.7109375" style="154" customWidth="1"/>
    <col min="15626" max="15626" width="12.85546875" style="154" customWidth="1"/>
    <col min="15627" max="15627" width="13.140625" style="154" customWidth="1"/>
    <col min="15628" max="15630" width="12.7109375" style="154" customWidth="1"/>
    <col min="15631" max="15631" width="11.5703125" style="154" customWidth="1"/>
    <col min="15632" max="15633" width="16.5703125" style="154" customWidth="1"/>
    <col min="15634" max="15634" width="17.7109375" style="154" customWidth="1"/>
    <col min="15635" max="15635" width="18" style="154" customWidth="1"/>
    <col min="15636" max="15636" width="14.5703125" style="154" bestFit="1" customWidth="1"/>
    <col min="15637" max="15637" width="41" style="154" bestFit="1" customWidth="1"/>
    <col min="15638" max="15638" width="63" style="154" customWidth="1"/>
    <col min="15639" max="15641" width="9.140625" style="154" customWidth="1"/>
    <col min="15642" max="15872" width="9.140625" style="154"/>
    <col min="15873" max="15873" width="0" style="154" hidden="1" customWidth="1"/>
    <col min="15874" max="15874" width="12.85546875" style="154" customWidth="1"/>
    <col min="15875" max="15876" width="0" style="154" hidden="1" customWidth="1"/>
    <col min="15877" max="15877" width="25.85546875" style="154" bestFit="1" customWidth="1"/>
    <col min="15878" max="15878" width="62.140625" style="154" customWidth="1"/>
    <col min="15879" max="15880" width="0" style="154" hidden="1" customWidth="1"/>
    <col min="15881" max="15881" width="26.7109375" style="154" customWidth="1"/>
    <col min="15882" max="15882" width="12.85546875" style="154" customWidth="1"/>
    <col min="15883" max="15883" width="13.140625" style="154" customWidth="1"/>
    <col min="15884" max="15886" width="12.7109375" style="154" customWidth="1"/>
    <col min="15887" max="15887" width="11.5703125" style="154" customWidth="1"/>
    <col min="15888" max="15889" width="16.5703125" style="154" customWidth="1"/>
    <col min="15890" max="15890" width="17.7109375" style="154" customWidth="1"/>
    <col min="15891" max="15891" width="18" style="154" customWidth="1"/>
    <col min="15892" max="15892" width="14.5703125" style="154" bestFit="1" customWidth="1"/>
    <col min="15893" max="15893" width="41" style="154" bestFit="1" customWidth="1"/>
    <col min="15894" max="15894" width="63" style="154" customWidth="1"/>
    <col min="15895" max="15897" width="9.140625" style="154" customWidth="1"/>
    <col min="15898" max="16128" width="9.140625" style="154"/>
    <col min="16129" max="16129" width="0" style="154" hidden="1" customWidth="1"/>
    <col min="16130" max="16130" width="12.85546875" style="154" customWidth="1"/>
    <col min="16131" max="16132" width="0" style="154" hidden="1" customWidth="1"/>
    <col min="16133" max="16133" width="25.85546875" style="154" bestFit="1" customWidth="1"/>
    <col min="16134" max="16134" width="62.140625" style="154" customWidth="1"/>
    <col min="16135" max="16136" width="0" style="154" hidden="1" customWidth="1"/>
    <col min="16137" max="16137" width="26.7109375" style="154" customWidth="1"/>
    <col min="16138" max="16138" width="12.85546875" style="154" customWidth="1"/>
    <col min="16139" max="16139" width="13.140625" style="154" customWidth="1"/>
    <col min="16140" max="16142" width="12.7109375" style="154" customWidth="1"/>
    <col min="16143" max="16143" width="11.5703125" style="154" customWidth="1"/>
    <col min="16144" max="16145" width="16.5703125" style="154" customWidth="1"/>
    <col min="16146" max="16146" width="17.7109375" style="154" customWidth="1"/>
    <col min="16147" max="16147" width="18" style="154" customWidth="1"/>
    <col min="16148" max="16148" width="14.5703125" style="154" bestFit="1" customWidth="1"/>
    <col min="16149" max="16149" width="41" style="154" bestFit="1" customWidth="1"/>
    <col min="16150" max="16150" width="63" style="154" customWidth="1"/>
    <col min="16151" max="16153" width="9.140625" style="154" customWidth="1"/>
    <col min="16154" max="16384" width="9.140625" style="154"/>
  </cols>
  <sheetData>
    <row r="1" spans="2:24" ht="27.75" x14ac:dyDescent="0.4">
      <c r="B1" s="1635" t="s">
        <v>72</v>
      </c>
      <c r="C1" s="1635"/>
      <c r="D1" s="1635"/>
      <c r="E1" s="1635"/>
      <c r="F1" s="1635"/>
      <c r="G1" s="1635"/>
      <c r="H1" s="1635"/>
      <c r="I1" s="1635"/>
      <c r="J1" s="1635"/>
      <c r="K1" s="1635"/>
      <c r="L1" s="1635"/>
      <c r="M1" s="1635"/>
      <c r="N1" s="1635"/>
      <c r="O1" s="1635"/>
      <c r="P1" s="1635"/>
      <c r="Q1" s="1635"/>
      <c r="R1" s="1635"/>
      <c r="S1" s="151"/>
      <c r="T1" s="152"/>
    </row>
    <row r="2" spans="2:24" ht="15" x14ac:dyDescent="0.25">
      <c r="E2" s="1636"/>
      <c r="F2" s="1637"/>
      <c r="G2" s="155"/>
    </row>
    <row r="3" spans="2:24" ht="15.75" thickBot="1" x14ac:dyDescent="0.3">
      <c r="E3" s="157"/>
      <c r="F3" s="157"/>
      <c r="G3" s="157"/>
    </row>
    <row r="4" spans="2:24" ht="27.75" x14ac:dyDescent="0.4">
      <c r="B4" s="158" t="s">
        <v>73</v>
      </c>
      <c r="E4" s="157"/>
      <c r="F4" s="157"/>
      <c r="G4" s="157"/>
      <c r="K4" s="159" t="s">
        <v>74</v>
      </c>
      <c r="L4" s="160"/>
      <c r="M4" s="160"/>
      <c r="N4" s="160"/>
      <c r="O4" s="160"/>
      <c r="P4" s="160"/>
      <c r="Q4" s="160"/>
      <c r="R4" s="160"/>
      <c r="S4" s="160"/>
      <c r="T4" s="161"/>
      <c r="U4" s="162"/>
    </row>
    <row r="5" spans="2:24" x14ac:dyDescent="0.2">
      <c r="E5" s="163"/>
      <c r="F5" s="163"/>
      <c r="K5" s="164"/>
      <c r="L5" s="163"/>
      <c r="M5" s="163"/>
      <c r="N5" s="163"/>
      <c r="O5" s="163"/>
      <c r="P5" s="163"/>
      <c r="Q5" s="163"/>
      <c r="R5" s="163"/>
      <c r="S5" s="163"/>
      <c r="T5" s="165"/>
      <c r="U5" s="166"/>
    </row>
    <row r="6" spans="2:24" ht="18" x14ac:dyDescent="0.25">
      <c r="B6" s="158" t="s">
        <v>75</v>
      </c>
      <c r="J6" s="167"/>
      <c r="K6" s="164"/>
      <c r="L6" s="168"/>
      <c r="M6" s="168"/>
      <c r="N6" s="168"/>
      <c r="O6" s="168"/>
      <c r="P6" s="168"/>
      <c r="Q6" s="169"/>
      <c r="R6" s="169"/>
      <c r="S6" s="169"/>
      <c r="T6" s="169"/>
      <c r="U6" s="170"/>
    </row>
    <row r="7" spans="2:24" ht="15" x14ac:dyDescent="0.25">
      <c r="B7" s="171"/>
      <c r="J7" s="172"/>
      <c r="K7" s="164" t="s">
        <v>76</v>
      </c>
      <c r="L7" s="168"/>
      <c r="M7" s="168"/>
      <c r="N7" s="168"/>
      <c r="O7" s="168"/>
      <c r="P7" s="173"/>
      <c r="Q7" s="173"/>
      <c r="R7" s="173"/>
      <c r="S7" s="173"/>
      <c r="T7" s="173"/>
      <c r="U7" s="174"/>
    </row>
    <row r="8" spans="2:24" ht="15" x14ac:dyDescent="0.25">
      <c r="B8" s="171"/>
      <c r="J8" s="172"/>
      <c r="K8" s="164"/>
      <c r="L8" s="168"/>
      <c r="M8" s="168"/>
      <c r="N8" s="168"/>
      <c r="O8" s="168"/>
      <c r="P8" s="168"/>
      <c r="Q8" s="173"/>
      <c r="R8" s="173"/>
      <c r="S8" s="173"/>
      <c r="T8" s="173"/>
      <c r="U8" s="174"/>
      <c r="V8" s="175"/>
      <c r="W8" s="173"/>
      <c r="X8" s="173"/>
    </row>
    <row r="9" spans="2:24" ht="15" x14ac:dyDescent="0.25">
      <c r="B9" s="171"/>
      <c r="J9" s="172"/>
      <c r="K9" s="176" t="s">
        <v>77</v>
      </c>
      <c r="L9" s="173"/>
      <c r="M9" s="169"/>
      <c r="N9" s="169"/>
      <c r="O9" s="169"/>
      <c r="P9" s="173"/>
      <c r="Q9" s="173"/>
      <c r="R9" s="173"/>
      <c r="S9" s="173"/>
      <c r="T9" s="173"/>
      <c r="U9" s="174"/>
      <c r="V9" s="177"/>
      <c r="W9" s="177"/>
      <c r="X9" s="177"/>
    </row>
    <row r="10" spans="2:24" ht="15" x14ac:dyDescent="0.25">
      <c r="B10" s="171"/>
      <c r="J10" s="172"/>
      <c r="K10" s="178"/>
      <c r="L10" s="179"/>
      <c r="M10" s="179"/>
      <c r="N10" s="179"/>
      <c r="O10" s="179"/>
      <c r="P10" s="179"/>
      <c r="Q10" s="179"/>
      <c r="R10" s="179"/>
      <c r="S10" s="179"/>
      <c r="T10" s="179"/>
      <c r="U10" s="174"/>
    </row>
    <row r="11" spans="2:24" ht="15" x14ac:dyDescent="0.25">
      <c r="B11" s="171"/>
      <c r="J11" s="172"/>
      <c r="K11" s="178" t="s">
        <v>53</v>
      </c>
      <c r="L11" s="173"/>
      <c r="M11" s="169"/>
      <c r="N11" s="169"/>
      <c r="O11" s="169"/>
      <c r="P11" s="173"/>
      <c r="Q11" s="173"/>
      <c r="R11" s="173"/>
      <c r="S11" s="173"/>
      <c r="T11" s="173"/>
      <c r="U11" s="174"/>
    </row>
    <row r="12" spans="2:24" ht="15" x14ac:dyDescent="0.25">
      <c r="B12" s="171"/>
      <c r="J12" s="172"/>
      <c r="K12" s="178" t="s">
        <v>78</v>
      </c>
      <c r="L12" s="180"/>
      <c r="M12" s="180"/>
      <c r="N12" s="180"/>
      <c r="O12" s="180"/>
      <c r="P12" s="180"/>
      <c r="Q12" s="180"/>
      <c r="R12" s="180"/>
      <c r="S12" s="175"/>
      <c r="T12" s="173"/>
      <c r="U12" s="174"/>
    </row>
    <row r="13" spans="2:24" ht="15" x14ac:dyDescent="0.25">
      <c r="B13" s="171"/>
      <c r="J13" s="172"/>
      <c r="K13" s="178" t="s">
        <v>79</v>
      </c>
      <c r="L13" s="180"/>
      <c r="M13" s="180"/>
      <c r="N13" s="180"/>
      <c r="O13" s="180"/>
      <c r="P13" s="180"/>
      <c r="Q13" s="180"/>
      <c r="R13" s="180"/>
      <c r="S13" s="180"/>
      <c r="T13" s="173"/>
      <c r="U13" s="174"/>
    </row>
    <row r="14" spans="2:24" ht="15" x14ac:dyDescent="0.25">
      <c r="B14" s="171"/>
      <c r="J14" s="172"/>
      <c r="K14" s="178" t="s">
        <v>80</v>
      </c>
      <c r="L14" s="180"/>
      <c r="M14" s="180"/>
      <c r="N14" s="180"/>
      <c r="O14" s="180"/>
      <c r="P14" s="180"/>
      <c r="Q14" s="180"/>
      <c r="R14" s="180"/>
      <c r="S14" s="180"/>
      <c r="T14" s="177"/>
      <c r="U14" s="181"/>
    </row>
    <row r="15" spans="2:24" ht="15" x14ac:dyDescent="0.25">
      <c r="B15" s="171"/>
      <c r="J15" s="172"/>
      <c r="K15" s="178"/>
      <c r="L15" s="157"/>
      <c r="M15" s="163"/>
      <c r="N15" s="163"/>
      <c r="O15" s="163"/>
      <c r="P15" s="163"/>
      <c r="Q15" s="163"/>
      <c r="R15" s="163"/>
      <c r="S15" s="163"/>
      <c r="T15" s="165"/>
      <c r="U15" s="166"/>
    </row>
    <row r="16" spans="2:24" ht="15" x14ac:dyDescent="0.25">
      <c r="J16" s="172"/>
      <c r="K16" s="178"/>
      <c r="L16" s="157"/>
      <c r="M16" s="163"/>
      <c r="N16" s="163"/>
      <c r="O16" s="163"/>
      <c r="P16" s="163"/>
      <c r="Q16" s="163"/>
      <c r="R16" s="163"/>
      <c r="S16" s="163"/>
      <c r="T16" s="165"/>
      <c r="U16" s="166"/>
    </row>
    <row r="17" spans="2:22" ht="15.75" thickBot="1" x14ac:dyDescent="0.3">
      <c r="B17" s="182"/>
      <c r="C17" s="183"/>
      <c r="D17" s="184"/>
      <c r="E17" s="184"/>
      <c r="F17" s="163"/>
      <c r="G17" s="163"/>
      <c r="H17" s="184"/>
      <c r="I17" s="163"/>
      <c r="J17" s="185"/>
      <c r="K17" s="186"/>
      <c r="L17" s="187"/>
      <c r="M17" s="188"/>
      <c r="N17" s="188"/>
      <c r="O17" s="188"/>
      <c r="P17" s="188"/>
      <c r="Q17" s="188"/>
      <c r="R17" s="188"/>
      <c r="S17" s="188"/>
      <c r="T17" s="189"/>
      <c r="U17" s="190"/>
      <c r="V17" s="163"/>
    </row>
    <row r="18" spans="2:22" ht="15" x14ac:dyDescent="0.25">
      <c r="C18" s="163"/>
      <c r="D18" s="163"/>
      <c r="E18" s="1638"/>
      <c r="F18" s="1638"/>
      <c r="G18" s="1638"/>
      <c r="H18" s="1638"/>
      <c r="I18" s="1638"/>
      <c r="J18" s="1638"/>
      <c r="K18" s="1638"/>
      <c r="L18" s="1638"/>
      <c r="M18" s="1638"/>
      <c r="N18" s="1638"/>
      <c r="O18" s="1638"/>
      <c r="P18" s="1638"/>
      <c r="Q18" s="1638"/>
      <c r="R18" s="1638"/>
      <c r="S18" s="1638"/>
      <c r="T18" s="1638"/>
      <c r="U18" s="1638"/>
      <c r="V18" s="163"/>
    </row>
    <row r="19" spans="2:22" s="195" customFormat="1" ht="30" x14ac:dyDescent="0.2">
      <c r="B19" s="191" t="s">
        <v>81</v>
      </c>
      <c r="C19" s="191" t="s">
        <v>82</v>
      </c>
      <c r="D19" s="191" t="s">
        <v>83</v>
      </c>
      <c r="E19" s="192" t="s">
        <v>84</v>
      </c>
      <c r="F19" s="192" t="s">
        <v>85</v>
      </c>
      <c r="G19" s="191" t="s">
        <v>83</v>
      </c>
      <c r="H19" s="191" t="s">
        <v>86</v>
      </c>
      <c r="I19" s="191" t="s">
        <v>87</v>
      </c>
      <c r="J19" s="191" t="s">
        <v>88</v>
      </c>
      <c r="K19" s="193" t="s">
        <v>89</v>
      </c>
      <c r="L19" s="193" t="s">
        <v>90</v>
      </c>
      <c r="M19" s="193" t="s">
        <v>26</v>
      </c>
      <c r="N19" s="192" t="s">
        <v>91</v>
      </c>
      <c r="O19" s="192" t="s">
        <v>92</v>
      </c>
      <c r="P19" s="194" t="s">
        <v>93</v>
      </c>
      <c r="Q19" s="194" t="s">
        <v>94</v>
      </c>
      <c r="R19" s="194" t="s">
        <v>95</v>
      </c>
      <c r="S19" s="191" t="s">
        <v>96</v>
      </c>
      <c r="T19" s="191" t="s">
        <v>97</v>
      </c>
      <c r="U19" s="191" t="s">
        <v>98</v>
      </c>
    </row>
    <row r="20" spans="2:22" s="204" customFormat="1" ht="15" x14ac:dyDescent="0.25">
      <c r="B20" s="196" t="s">
        <v>99</v>
      </c>
      <c r="C20" s="196"/>
      <c r="D20" s="196"/>
      <c r="E20" s="196" t="s">
        <v>100</v>
      </c>
      <c r="F20" s="197" t="s">
        <v>122</v>
      </c>
      <c r="G20" s="196"/>
      <c r="H20" s="196"/>
      <c r="I20" s="196" t="s">
        <v>50</v>
      </c>
      <c r="J20" s="198" t="s">
        <v>5</v>
      </c>
      <c r="K20" s="199">
        <v>300</v>
      </c>
      <c r="L20" s="200">
        <v>600</v>
      </c>
      <c r="M20" s="200">
        <v>600</v>
      </c>
      <c r="N20" s="199"/>
      <c r="O20" s="200"/>
      <c r="P20" s="200"/>
      <c r="Q20" s="201" t="s">
        <v>101</v>
      </c>
      <c r="R20" s="201" t="s">
        <v>102</v>
      </c>
      <c r="S20" s="202"/>
      <c r="T20" s="203"/>
      <c r="U20" s="196"/>
    </row>
    <row r="21" spans="2:22" s="204" customFormat="1" ht="15" hidden="1" x14ac:dyDescent="0.25">
      <c r="B21" s="196" t="s">
        <v>99</v>
      </c>
      <c r="C21" s="196"/>
      <c r="D21" s="196"/>
      <c r="E21" s="196" t="s">
        <v>100</v>
      </c>
      <c r="F21" s="197" t="s">
        <v>16</v>
      </c>
      <c r="G21" s="196"/>
      <c r="H21" s="196"/>
      <c r="I21" s="196" t="s">
        <v>14</v>
      </c>
      <c r="J21" s="198" t="s">
        <v>5</v>
      </c>
      <c r="K21" s="199">
        <v>300</v>
      </c>
      <c r="L21" s="200">
        <v>600</v>
      </c>
      <c r="M21" s="200">
        <v>600</v>
      </c>
      <c r="N21" s="199"/>
      <c r="O21" s="200"/>
      <c r="P21" s="200"/>
      <c r="Q21" s="201" t="s">
        <v>101</v>
      </c>
      <c r="R21" s="201" t="s">
        <v>102</v>
      </c>
      <c r="S21" s="202" t="s">
        <v>30</v>
      </c>
      <c r="T21" s="205"/>
      <c r="U21" s="196"/>
    </row>
    <row r="22" spans="2:22" s="204" customFormat="1" ht="15" hidden="1" x14ac:dyDescent="0.25">
      <c r="B22" s="196" t="s">
        <v>99</v>
      </c>
      <c r="C22" s="196"/>
      <c r="D22" s="196"/>
      <c r="E22" s="196" t="s">
        <v>100</v>
      </c>
      <c r="F22" s="197" t="s">
        <v>17</v>
      </c>
      <c r="G22" s="196"/>
      <c r="H22" s="196"/>
      <c r="I22" s="196" t="s">
        <v>15</v>
      </c>
      <c r="J22" s="198" t="s">
        <v>5</v>
      </c>
      <c r="K22" s="199">
        <v>300</v>
      </c>
      <c r="L22" s="200">
        <v>600</v>
      </c>
      <c r="M22" s="200">
        <v>600</v>
      </c>
      <c r="N22" s="199"/>
      <c r="O22" s="200"/>
      <c r="P22" s="200"/>
      <c r="Q22" s="201" t="s">
        <v>101</v>
      </c>
      <c r="R22" s="201" t="s">
        <v>102</v>
      </c>
      <c r="S22" s="202"/>
      <c r="T22" s="205"/>
      <c r="U22" s="196"/>
    </row>
    <row r="23" spans="2:22" s="204" customFormat="1" ht="15" hidden="1" x14ac:dyDescent="0.25">
      <c r="B23" s="196" t="s">
        <v>99</v>
      </c>
      <c r="C23" s="196"/>
      <c r="D23" s="196"/>
      <c r="E23" s="196" t="s">
        <v>100</v>
      </c>
      <c r="F23" s="197" t="s">
        <v>103</v>
      </c>
      <c r="G23" s="197"/>
      <c r="H23" s="196"/>
      <c r="I23" s="196" t="s">
        <v>104</v>
      </c>
      <c r="J23" s="198" t="s">
        <v>5</v>
      </c>
      <c r="K23" s="199">
        <v>825</v>
      </c>
      <c r="L23" s="200">
        <v>1250</v>
      </c>
      <c r="M23" s="200">
        <v>1250</v>
      </c>
      <c r="N23" s="199"/>
      <c r="O23" s="200"/>
      <c r="P23" s="200"/>
      <c r="Q23" s="201" t="s">
        <v>105</v>
      </c>
      <c r="R23" s="201" t="s">
        <v>102</v>
      </c>
      <c r="S23" s="206"/>
      <c r="T23" s="205"/>
      <c r="U23" s="196"/>
    </row>
    <row r="24" spans="2:22" s="204" customFormat="1" ht="15" hidden="1" x14ac:dyDescent="0.25">
      <c r="B24" s="196" t="s">
        <v>99</v>
      </c>
      <c r="C24" s="196"/>
      <c r="D24" s="196"/>
      <c r="E24" s="196" t="s">
        <v>100</v>
      </c>
      <c r="F24" s="197" t="s">
        <v>106</v>
      </c>
      <c r="G24" s="196"/>
      <c r="H24" s="196"/>
      <c r="I24" s="196" t="s">
        <v>12</v>
      </c>
      <c r="J24" s="198" t="s">
        <v>5</v>
      </c>
      <c r="K24" s="199">
        <v>500</v>
      </c>
      <c r="L24" s="200">
        <v>650</v>
      </c>
      <c r="M24" s="200">
        <v>650</v>
      </c>
      <c r="N24" s="199"/>
      <c r="O24" s="200"/>
      <c r="P24" s="200"/>
      <c r="Q24" s="201" t="s">
        <v>101</v>
      </c>
      <c r="R24" s="201" t="s">
        <v>102</v>
      </c>
      <c r="S24" s="202"/>
      <c r="T24" s="205"/>
      <c r="U24" s="196"/>
    </row>
    <row r="25" spans="2:22" s="204" customFormat="1" ht="15" hidden="1" x14ac:dyDescent="0.25">
      <c r="B25" s="196" t="s">
        <v>99</v>
      </c>
      <c r="C25" s="196"/>
      <c r="D25" s="196"/>
      <c r="E25" s="196" t="s">
        <v>100</v>
      </c>
      <c r="F25" s="197" t="s">
        <v>18</v>
      </c>
      <c r="G25" s="196"/>
      <c r="H25" s="196"/>
      <c r="I25" s="196" t="s">
        <v>13</v>
      </c>
      <c r="J25" s="198" t="s">
        <v>5</v>
      </c>
      <c r="K25" s="207">
        <v>700</v>
      </c>
      <c r="L25" s="208">
        <v>1050</v>
      </c>
      <c r="M25" s="208">
        <v>1050</v>
      </c>
      <c r="N25" s="207"/>
      <c r="O25" s="208"/>
      <c r="P25" s="208"/>
      <c r="Q25" s="209" t="s">
        <v>105</v>
      </c>
      <c r="R25" s="209" t="s">
        <v>102</v>
      </c>
      <c r="S25" s="210"/>
      <c r="T25" s="205"/>
      <c r="U25" s="196"/>
    </row>
    <row r="26" spans="2:22" s="204" customFormat="1" ht="15" hidden="1" x14ac:dyDescent="0.25">
      <c r="B26" s="196" t="s">
        <v>99</v>
      </c>
      <c r="C26" s="196"/>
      <c r="D26" s="196"/>
      <c r="E26" s="196" t="s">
        <v>100</v>
      </c>
      <c r="F26" s="197" t="s">
        <v>107</v>
      </c>
      <c r="G26" s="196"/>
      <c r="H26" s="196"/>
      <c r="I26" s="196" t="s">
        <v>40</v>
      </c>
      <c r="J26" s="198" t="s">
        <v>5</v>
      </c>
      <c r="K26" s="207">
        <v>950</v>
      </c>
      <c r="L26" s="208">
        <v>1350</v>
      </c>
      <c r="M26" s="208">
        <v>1350</v>
      </c>
      <c r="N26" s="207"/>
      <c r="O26" s="208"/>
      <c r="P26" s="208"/>
      <c r="Q26" s="209" t="s">
        <v>105</v>
      </c>
      <c r="R26" s="209" t="s">
        <v>102</v>
      </c>
      <c r="S26" s="210"/>
      <c r="T26" s="205"/>
      <c r="U26" s="196"/>
    </row>
    <row r="27" spans="2:22" s="204" customFormat="1" ht="15" x14ac:dyDescent="0.25">
      <c r="B27" s="196" t="s">
        <v>99</v>
      </c>
      <c r="C27" s="196"/>
      <c r="D27" s="196"/>
      <c r="E27" s="196" t="s">
        <v>108</v>
      </c>
      <c r="F27" s="197" t="s">
        <v>122</v>
      </c>
      <c r="G27" s="196"/>
      <c r="H27" s="196"/>
      <c r="I27" s="196" t="s">
        <v>50</v>
      </c>
      <c r="J27" s="198" t="s">
        <v>5</v>
      </c>
      <c r="K27" s="207">
        <v>400</v>
      </c>
      <c r="L27" s="208">
        <v>700</v>
      </c>
      <c r="M27" s="208">
        <v>700</v>
      </c>
      <c r="N27" s="207"/>
      <c r="O27" s="208"/>
      <c r="P27" s="208"/>
      <c r="Q27" s="209" t="s">
        <v>109</v>
      </c>
      <c r="R27" s="209" t="s">
        <v>102</v>
      </c>
      <c r="S27" s="210"/>
      <c r="T27" s="205"/>
      <c r="U27" s="211"/>
    </row>
    <row r="28" spans="2:22" s="204" customFormat="1" ht="15" hidden="1" x14ac:dyDescent="0.25">
      <c r="B28" s="196" t="s">
        <v>99</v>
      </c>
      <c r="C28" s="196"/>
      <c r="D28" s="196"/>
      <c r="E28" s="196" t="s">
        <v>108</v>
      </c>
      <c r="F28" s="197" t="s">
        <v>16</v>
      </c>
      <c r="G28" s="196"/>
      <c r="H28" s="196"/>
      <c r="I28" s="196" t="s">
        <v>14</v>
      </c>
      <c r="J28" s="198" t="s">
        <v>5</v>
      </c>
      <c r="K28" s="207">
        <v>400</v>
      </c>
      <c r="L28" s="208">
        <v>700</v>
      </c>
      <c r="M28" s="208">
        <v>700</v>
      </c>
      <c r="N28" s="207"/>
      <c r="O28" s="208"/>
      <c r="P28" s="208"/>
      <c r="Q28" s="209" t="s">
        <v>109</v>
      </c>
      <c r="R28" s="209" t="s">
        <v>102</v>
      </c>
      <c r="S28" s="210" t="s">
        <v>30</v>
      </c>
      <c r="T28" s="205"/>
      <c r="U28" s="211"/>
    </row>
    <row r="29" spans="2:22" s="204" customFormat="1" ht="15" hidden="1" x14ac:dyDescent="0.25">
      <c r="B29" s="196" t="s">
        <v>99</v>
      </c>
      <c r="C29" s="196"/>
      <c r="D29" s="196"/>
      <c r="E29" s="196" t="s">
        <v>108</v>
      </c>
      <c r="F29" s="197" t="s">
        <v>17</v>
      </c>
      <c r="G29" s="196"/>
      <c r="H29" s="196"/>
      <c r="I29" s="196" t="s">
        <v>15</v>
      </c>
      <c r="J29" s="198" t="s">
        <v>5</v>
      </c>
      <c r="K29" s="207">
        <v>400</v>
      </c>
      <c r="L29" s="208">
        <v>700</v>
      </c>
      <c r="M29" s="208">
        <v>700</v>
      </c>
      <c r="N29" s="207"/>
      <c r="O29" s="208"/>
      <c r="P29" s="208"/>
      <c r="Q29" s="209" t="s">
        <v>109</v>
      </c>
      <c r="R29" s="209" t="s">
        <v>102</v>
      </c>
      <c r="S29" s="210"/>
      <c r="T29" s="205"/>
      <c r="U29" s="211"/>
    </row>
    <row r="30" spans="2:22" s="204" customFormat="1" ht="15" hidden="1" x14ac:dyDescent="0.25">
      <c r="B30" s="196" t="s">
        <v>99</v>
      </c>
      <c r="C30" s="196"/>
      <c r="D30" s="196"/>
      <c r="E30" s="196" t="s">
        <v>108</v>
      </c>
      <c r="F30" s="197" t="s">
        <v>103</v>
      </c>
      <c r="G30" s="197"/>
      <c r="H30" s="196"/>
      <c r="I30" s="196" t="s">
        <v>104</v>
      </c>
      <c r="J30" s="198" t="s">
        <v>5</v>
      </c>
      <c r="K30" s="207">
        <v>800</v>
      </c>
      <c r="L30" s="208">
        <v>1300</v>
      </c>
      <c r="M30" s="208">
        <v>1300</v>
      </c>
      <c r="N30" s="207"/>
      <c r="O30" s="208"/>
      <c r="P30" s="208"/>
      <c r="Q30" s="209" t="s">
        <v>105</v>
      </c>
      <c r="R30" s="209" t="s">
        <v>102</v>
      </c>
      <c r="S30" s="212"/>
      <c r="T30" s="205"/>
      <c r="U30" s="211"/>
    </row>
    <row r="31" spans="2:22" s="204" customFormat="1" ht="15" hidden="1" x14ac:dyDescent="0.25">
      <c r="B31" s="196" t="s">
        <v>99</v>
      </c>
      <c r="C31" s="196"/>
      <c r="D31" s="196"/>
      <c r="E31" s="196" t="s">
        <v>108</v>
      </c>
      <c r="F31" s="197" t="s">
        <v>106</v>
      </c>
      <c r="G31" s="196"/>
      <c r="H31" s="196"/>
      <c r="I31" s="196" t="s">
        <v>12</v>
      </c>
      <c r="J31" s="198" t="s">
        <v>5</v>
      </c>
      <c r="K31" s="207">
        <v>500</v>
      </c>
      <c r="L31" s="208">
        <v>700</v>
      </c>
      <c r="M31" s="208">
        <v>700</v>
      </c>
      <c r="N31" s="207"/>
      <c r="O31" s="208"/>
      <c r="P31" s="208"/>
      <c r="Q31" s="209" t="s">
        <v>110</v>
      </c>
      <c r="R31" s="209" t="s">
        <v>102</v>
      </c>
      <c r="S31" s="210"/>
      <c r="T31" s="205"/>
      <c r="U31" s="211"/>
    </row>
    <row r="32" spans="2:22" s="204" customFormat="1" ht="15" hidden="1" x14ac:dyDescent="0.25">
      <c r="B32" s="196" t="s">
        <v>99</v>
      </c>
      <c r="C32" s="196"/>
      <c r="D32" s="196"/>
      <c r="E32" s="196" t="s">
        <v>108</v>
      </c>
      <c r="F32" s="197" t="s">
        <v>18</v>
      </c>
      <c r="G32" s="196"/>
      <c r="H32" s="196"/>
      <c r="I32" s="196" t="s">
        <v>13</v>
      </c>
      <c r="J32" s="198" t="s">
        <v>5</v>
      </c>
      <c r="K32" s="207">
        <v>694</v>
      </c>
      <c r="L32" s="208">
        <v>1194</v>
      </c>
      <c r="M32" s="208">
        <v>1194</v>
      </c>
      <c r="N32" s="207"/>
      <c r="O32" s="208"/>
      <c r="P32" s="208"/>
      <c r="Q32" s="209" t="s">
        <v>105</v>
      </c>
      <c r="R32" s="209" t="s">
        <v>102</v>
      </c>
      <c r="S32" s="210"/>
      <c r="T32" s="205"/>
      <c r="U32" s="211"/>
    </row>
    <row r="33" spans="2:21" s="204" customFormat="1" ht="15" hidden="1" x14ac:dyDescent="0.25">
      <c r="B33" s="196" t="s">
        <v>99</v>
      </c>
      <c r="C33" s="196"/>
      <c r="D33" s="196"/>
      <c r="E33" s="196" t="s">
        <v>108</v>
      </c>
      <c r="F33" s="197" t="s">
        <v>107</v>
      </c>
      <c r="G33" s="196"/>
      <c r="H33" s="196"/>
      <c r="I33" s="196" t="s">
        <v>40</v>
      </c>
      <c r="J33" s="198" t="s">
        <v>5</v>
      </c>
      <c r="K33" s="207">
        <v>1044</v>
      </c>
      <c r="L33" s="208">
        <v>1894</v>
      </c>
      <c r="M33" s="208">
        <v>1894</v>
      </c>
      <c r="N33" s="207"/>
      <c r="O33" s="208"/>
      <c r="P33" s="208"/>
      <c r="Q33" s="209" t="s">
        <v>105</v>
      </c>
      <c r="R33" s="209" t="s">
        <v>102</v>
      </c>
      <c r="S33" s="210"/>
      <c r="T33" s="205"/>
      <c r="U33" s="211"/>
    </row>
    <row r="34" spans="2:21" s="204" customFormat="1" ht="15" x14ac:dyDescent="0.25">
      <c r="B34" s="196" t="s">
        <v>99</v>
      </c>
      <c r="C34" s="196"/>
      <c r="D34" s="196"/>
      <c r="E34" s="196" t="s">
        <v>37</v>
      </c>
      <c r="F34" s="197" t="s">
        <v>122</v>
      </c>
      <c r="G34" s="196"/>
      <c r="H34" s="196"/>
      <c r="I34" s="196" t="s">
        <v>50</v>
      </c>
      <c r="J34" s="198" t="s">
        <v>5</v>
      </c>
      <c r="K34" s="207">
        <v>400</v>
      </c>
      <c r="L34" s="208">
        <v>700</v>
      </c>
      <c r="M34" s="208">
        <v>700</v>
      </c>
      <c r="N34" s="207"/>
      <c r="O34" s="208"/>
      <c r="P34" s="208"/>
      <c r="Q34" s="209" t="s">
        <v>109</v>
      </c>
      <c r="R34" s="209" t="s">
        <v>102</v>
      </c>
      <c r="S34" s="212"/>
      <c r="T34" s="205"/>
      <c r="U34" s="211"/>
    </row>
    <row r="35" spans="2:21" s="204" customFormat="1" ht="15" hidden="1" x14ac:dyDescent="0.25">
      <c r="B35" s="196" t="s">
        <v>99</v>
      </c>
      <c r="C35" s="196"/>
      <c r="D35" s="196"/>
      <c r="E35" s="196" t="s">
        <v>37</v>
      </c>
      <c r="F35" s="197" t="s">
        <v>16</v>
      </c>
      <c r="G35" s="196"/>
      <c r="H35" s="196"/>
      <c r="I35" s="196" t="s">
        <v>14</v>
      </c>
      <c r="J35" s="198" t="s">
        <v>5</v>
      </c>
      <c r="K35" s="207">
        <v>400</v>
      </c>
      <c r="L35" s="208">
        <v>700</v>
      </c>
      <c r="M35" s="208">
        <v>700</v>
      </c>
      <c r="N35" s="207"/>
      <c r="O35" s="208"/>
      <c r="P35" s="208"/>
      <c r="Q35" s="209" t="s">
        <v>109</v>
      </c>
      <c r="R35" s="209" t="s">
        <v>102</v>
      </c>
      <c r="S35" s="212"/>
      <c r="T35" s="205"/>
      <c r="U35" s="211"/>
    </row>
    <row r="36" spans="2:21" s="204" customFormat="1" ht="15" hidden="1" x14ac:dyDescent="0.25">
      <c r="B36" s="196" t="s">
        <v>99</v>
      </c>
      <c r="C36" s="196"/>
      <c r="D36" s="196"/>
      <c r="E36" s="196" t="s">
        <v>37</v>
      </c>
      <c r="F36" s="197" t="s">
        <v>17</v>
      </c>
      <c r="G36" s="196"/>
      <c r="H36" s="196"/>
      <c r="I36" s="196" t="s">
        <v>15</v>
      </c>
      <c r="J36" s="198" t="s">
        <v>5</v>
      </c>
      <c r="K36" s="207">
        <v>400</v>
      </c>
      <c r="L36" s="208">
        <v>700</v>
      </c>
      <c r="M36" s="208">
        <v>700</v>
      </c>
      <c r="N36" s="207"/>
      <c r="O36" s="208"/>
      <c r="P36" s="208"/>
      <c r="Q36" s="209" t="s">
        <v>109</v>
      </c>
      <c r="R36" s="209" t="s">
        <v>102</v>
      </c>
      <c r="S36" s="212"/>
      <c r="T36" s="205"/>
      <c r="U36" s="211"/>
    </row>
    <row r="37" spans="2:21" s="204" customFormat="1" ht="15" hidden="1" x14ac:dyDescent="0.25">
      <c r="B37" s="196" t="s">
        <v>99</v>
      </c>
      <c r="C37" s="196"/>
      <c r="D37" s="196"/>
      <c r="E37" s="196" t="s">
        <v>37</v>
      </c>
      <c r="F37" s="197" t="s">
        <v>103</v>
      </c>
      <c r="G37" s="197"/>
      <c r="H37" s="196"/>
      <c r="I37" s="196" t="s">
        <v>104</v>
      </c>
      <c r="J37" s="198" t="s">
        <v>5</v>
      </c>
      <c r="K37" s="207">
        <v>800</v>
      </c>
      <c r="L37" s="208">
        <v>1300</v>
      </c>
      <c r="M37" s="208">
        <v>1300</v>
      </c>
      <c r="N37" s="207"/>
      <c r="O37" s="208"/>
      <c r="P37" s="208"/>
      <c r="Q37" s="209" t="s">
        <v>105</v>
      </c>
      <c r="R37" s="209" t="s">
        <v>102</v>
      </c>
      <c r="S37" s="212"/>
      <c r="T37" s="205"/>
      <c r="U37" s="211"/>
    </row>
    <row r="38" spans="2:21" s="204" customFormat="1" ht="15" hidden="1" x14ac:dyDescent="0.25">
      <c r="B38" s="196" t="s">
        <v>99</v>
      </c>
      <c r="C38" s="196"/>
      <c r="D38" s="196"/>
      <c r="E38" s="196" t="s">
        <v>37</v>
      </c>
      <c r="F38" s="197" t="s">
        <v>111</v>
      </c>
      <c r="G38" s="196"/>
      <c r="H38" s="196"/>
      <c r="I38" s="196" t="s">
        <v>12</v>
      </c>
      <c r="J38" s="198" t="s">
        <v>5</v>
      </c>
      <c r="K38" s="207">
        <v>500</v>
      </c>
      <c r="L38" s="208">
        <v>700</v>
      </c>
      <c r="M38" s="208">
        <v>700</v>
      </c>
      <c r="N38" s="207"/>
      <c r="O38" s="208"/>
      <c r="P38" s="208"/>
      <c r="Q38" s="209" t="s">
        <v>110</v>
      </c>
      <c r="R38" s="209" t="s">
        <v>102</v>
      </c>
      <c r="S38" s="212"/>
      <c r="T38" s="205"/>
      <c r="U38" s="211"/>
    </row>
    <row r="39" spans="2:21" s="204" customFormat="1" ht="15" hidden="1" x14ac:dyDescent="0.25">
      <c r="B39" s="196" t="s">
        <v>99</v>
      </c>
      <c r="C39" s="196"/>
      <c r="D39" s="196"/>
      <c r="E39" s="196" t="s">
        <v>37</v>
      </c>
      <c r="F39" s="197" t="s">
        <v>112</v>
      </c>
      <c r="G39" s="196"/>
      <c r="H39" s="196"/>
      <c r="I39" s="196" t="s">
        <v>12</v>
      </c>
      <c r="J39" s="198" t="s">
        <v>5</v>
      </c>
      <c r="K39" s="207">
        <v>850</v>
      </c>
      <c r="L39" s="208">
        <v>1600</v>
      </c>
      <c r="M39" s="208">
        <v>1600</v>
      </c>
      <c r="N39" s="207"/>
      <c r="O39" s="208"/>
      <c r="P39" s="208"/>
      <c r="Q39" s="209" t="s">
        <v>105</v>
      </c>
      <c r="R39" s="209" t="s">
        <v>102</v>
      </c>
      <c r="S39" s="212"/>
      <c r="T39" s="205"/>
      <c r="U39" s="211"/>
    </row>
    <row r="40" spans="2:21" s="204" customFormat="1" ht="15" hidden="1" x14ac:dyDescent="0.25">
      <c r="B40" s="196" t="s">
        <v>99</v>
      </c>
      <c r="C40" s="196"/>
      <c r="D40" s="196"/>
      <c r="E40" s="196" t="s">
        <v>37</v>
      </c>
      <c r="F40" s="197" t="s">
        <v>18</v>
      </c>
      <c r="G40" s="196"/>
      <c r="H40" s="196"/>
      <c r="I40" s="196" t="s">
        <v>13</v>
      </c>
      <c r="J40" s="198" t="s">
        <v>5</v>
      </c>
      <c r="K40" s="207">
        <v>694</v>
      </c>
      <c r="L40" s="208">
        <v>1194</v>
      </c>
      <c r="M40" s="208">
        <v>1194</v>
      </c>
      <c r="N40" s="207"/>
      <c r="O40" s="208"/>
      <c r="P40" s="208"/>
      <c r="Q40" s="209" t="s">
        <v>105</v>
      </c>
      <c r="R40" s="209" t="s">
        <v>102</v>
      </c>
      <c r="S40" s="212"/>
      <c r="T40" s="205"/>
      <c r="U40" s="211"/>
    </row>
    <row r="41" spans="2:21" s="204" customFormat="1" ht="15" hidden="1" x14ac:dyDescent="0.25">
      <c r="B41" s="196" t="s">
        <v>99</v>
      </c>
      <c r="C41" s="196"/>
      <c r="D41" s="196"/>
      <c r="E41" s="196" t="s">
        <v>37</v>
      </c>
      <c r="F41" s="197" t="s">
        <v>107</v>
      </c>
      <c r="G41" s="196"/>
      <c r="H41" s="196"/>
      <c r="I41" s="196" t="s">
        <v>40</v>
      </c>
      <c r="J41" s="198" t="s">
        <v>5</v>
      </c>
      <c r="K41" s="207">
        <v>1044</v>
      </c>
      <c r="L41" s="208">
        <v>1894</v>
      </c>
      <c r="M41" s="208">
        <v>1894</v>
      </c>
      <c r="N41" s="207"/>
      <c r="O41" s="208"/>
      <c r="P41" s="208"/>
      <c r="Q41" s="209" t="s">
        <v>105</v>
      </c>
      <c r="R41" s="209" t="s">
        <v>102</v>
      </c>
      <c r="S41" s="210"/>
      <c r="T41" s="205"/>
      <c r="U41" s="211"/>
    </row>
    <row r="42" spans="2:21" s="204" customFormat="1" ht="15" x14ac:dyDescent="0.25">
      <c r="B42" s="196" t="s">
        <v>99</v>
      </c>
      <c r="C42" s="196"/>
      <c r="D42" s="196"/>
      <c r="E42" s="196" t="s">
        <v>62</v>
      </c>
      <c r="F42" s="197" t="s">
        <v>122</v>
      </c>
      <c r="G42" s="196"/>
      <c r="H42" s="196"/>
      <c r="I42" s="196" t="s">
        <v>50</v>
      </c>
      <c r="J42" s="198" t="s">
        <v>5</v>
      </c>
      <c r="K42" s="207">
        <v>550</v>
      </c>
      <c r="L42" s="208">
        <v>1150</v>
      </c>
      <c r="M42" s="208">
        <v>1150</v>
      </c>
      <c r="N42" s="207"/>
      <c r="O42" s="208"/>
      <c r="P42" s="208"/>
      <c r="Q42" s="209" t="s">
        <v>109</v>
      </c>
      <c r="R42" s="209" t="s">
        <v>102</v>
      </c>
      <c r="S42" s="210"/>
      <c r="T42" s="205"/>
      <c r="U42" s="211"/>
    </row>
    <row r="43" spans="2:21" s="204" customFormat="1" ht="15" hidden="1" x14ac:dyDescent="0.25">
      <c r="B43" s="196" t="s">
        <v>99</v>
      </c>
      <c r="C43" s="196"/>
      <c r="D43" s="196"/>
      <c r="E43" s="196" t="s">
        <v>62</v>
      </c>
      <c r="F43" s="197" t="s">
        <v>16</v>
      </c>
      <c r="G43" s="196"/>
      <c r="H43" s="196"/>
      <c r="I43" s="196" t="s">
        <v>14</v>
      </c>
      <c r="J43" s="198" t="s">
        <v>5</v>
      </c>
      <c r="K43" s="207">
        <v>550</v>
      </c>
      <c r="L43" s="208">
        <v>1150</v>
      </c>
      <c r="M43" s="208">
        <v>1150</v>
      </c>
      <c r="N43" s="207"/>
      <c r="O43" s="208"/>
      <c r="P43" s="208"/>
      <c r="Q43" s="209" t="s">
        <v>109</v>
      </c>
      <c r="R43" s="209" t="s">
        <v>102</v>
      </c>
      <c r="S43" s="210"/>
      <c r="T43" s="205"/>
      <c r="U43" s="211"/>
    </row>
    <row r="44" spans="2:21" s="204" customFormat="1" ht="15" hidden="1" x14ac:dyDescent="0.25">
      <c r="B44" s="196" t="s">
        <v>99</v>
      </c>
      <c r="C44" s="196"/>
      <c r="D44" s="196"/>
      <c r="E44" s="196" t="s">
        <v>62</v>
      </c>
      <c r="F44" s="197" t="s">
        <v>17</v>
      </c>
      <c r="G44" s="196"/>
      <c r="H44" s="196"/>
      <c r="I44" s="196" t="s">
        <v>15</v>
      </c>
      <c r="J44" s="198" t="s">
        <v>5</v>
      </c>
      <c r="K44" s="207">
        <v>550</v>
      </c>
      <c r="L44" s="208">
        <v>1150</v>
      </c>
      <c r="M44" s="208">
        <v>1150</v>
      </c>
      <c r="N44" s="207"/>
      <c r="O44" s="208"/>
      <c r="P44" s="208"/>
      <c r="Q44" s="209" t="s">
        <v>109</v>
      </c>
      <c r="R44" s="209" t="s">
        <v>102</v>
      </c>
      <c r="S44" s="210"/>
      <c r="T44" s="205"/>
      <c r="U44" s="211"/>
    </row>
    <row r="45" spans="2:21" s="204" customFormat="1" ht="15" hidden="1" x14ac:dyDescent="0.25">
      <c r="B45" s="196" t="s">
        <v>99</v>
      </c>
      <c r="C45" s="196"/>
      <c r="D45" s="196"/>
      <c r="E45" s="196" t="s">
        <v>62</v>
      </c>
      <c r="F45" s="197" t="s">
        <v>103</v>
      </c>
      <c r="G45" s="197"/>
      <c r="H45" s="196"/>
      <c r="I45" s="196" t="s">
        <v>104</v>
      </c>
      <c r="J45" s="198" t="s">
        <v>5</v>
      </c>
      <c r="K45" s="207">
        <v>1000</v>
      </c>
      <c r="L45" s="208">
        <v>1700</v>
      </c>
      <c r="M45" s="208">
        <v>1700</v>
      </c>
      <c r="N45" s="207"/>
      <c r="O45" s="208"/>
      <c r="P45" s="208"/>
      <c r="Q45" s="209" t="s">
        <v>105</v>
      </c>
      <c r="R45" s="209" t="s">
        <v>102</v>
      </c>
      <c r="S45" s="212"/>
      <c r="T45" s="205"/>
      <c r="U45" s="211"/>
    </row>
    <row r="46" spans="2:21" s="204" customFormat="1" ht="15" hidden="1" x14ac:dyDescent="0.25">
      <c r="B46" s="196" t="s">
        <v>99</v>
      </c>
      <c r="C46" s="196"/>
      <c r="D46" s="196"/>
      <c r="E46" s="196" t="s">
        <v>62</v>
      </c>
      <c r="F46" s="197" t="s">
        <v>106</v>
      </c>
      <c r="G46" s="196"/>
      <c r="H46" s="196"/>
      <c r="I46" s="196" t="s">
        <v>12</v>
      </c>
      <c r="J46" s="198" t="s">
        <v>5</v>
      </c>
      <c r="K46" s="207">
        <v>1000</v>
      </c>
      <c r="L46" s="208">
        <v>1900</v>
      </c>
      <c r="M46" s="208">
        <v>1900</v>
      </c>
      <c r="N46" s="207"/>
      <c r="O46" s="208"/>
      <c r="P46" s="208"/>
      <c r="Q46" s="209" t="s">
        <v>105</v>
      </c>
      <c r="R46" s="209" t="s">
        <v>102</v>
      </c>
      <c r="S46" s="210"/>
      <c r="T46" s="205"/>
      <c r="U46" s="211"/>
    </row>
    <row r="47" spans="2:21" s="204" customFormat="1" ht="15" hidden="1" x14ac:dyDescent="0.25">
      <c r="B47" s="196" t="s">
        <v>99</v>
      </c>
      <c r="C47" s="196"/>
      <c r="D47" s="196"/>
      <c r="E47" s="196" t="s">
        <v>62</v>
      </c>
      <c r="F47" s="197" t="s">
        <v>18</v>
      </c>
      <c r="G47" s="196"/>
      <c r="H47" s="196"/>
      <c r="I47" s="196" t="s">
        <v>13</v>
      </c>
      <c r="J47" s="198" t="s">
        <v>5</v>
      </c>
      <c r="K47" s="207">
        <v>1000</v>
      </c>
      <c r="L47" s="208">
        <v>1900</v>
      </c>
      <c r="M47" s="208">
        <v>1900</v>
      </c>
      <c r="N47" s="207"/>
      <c r="O47" s="208"/>
      <c r="P47" s="208"/>
      <c r="Q47" s="209" t="s">
        <v>105</v>
      </c>
      <c r="R47" s="209" t="s">
        <v>102</v>
      </c>
      <c r="S47" s="210"/>
      <c r="T47" s="205"/>
      <c r="U47" s="211"/>
    </row>
    <row r="48" spans="2:21" s="204" customFormat="1" ht="15" hidden="1" x14ac:dyDescent="0.25">
      <c r="B48" s="196" t="s">
        <v>99</v>
      </c>
      <c r="C48" s="196"/>
      <c r="D48" s="196"/>
      <c r="E48" s="196" t="s">
        <v>62</v>
      </c>
      <c r="F48" s="197" t="s">
        <v>107</v>
      </c>
      <c r="G48" s="196"/>
      <c r="H48" s="196"/>
      <c r="I48" s="196" t="s">
        <v>40</v>
      </c>
      <c r="J48" s="198" t="s">
        <v>5</v>
      </c>
      <c r="K48" s="207">
        <v>1150</v>
      </c>
      <c r="L48" s="208">
        <v>2150</v>
      </c>
      <c r="M48" s="208">
        <v>2150</v>
      </c>
      <c r="N48" s="207"/>
      <c r="O48" s="208"/>
      <c r="P48" s="208"/>
      <c r="Q48" s="209" t="s">
        <v>105</v>
      </c>
      <c r="R48" s="209" t="s">
        <v>102</v>
      </c>
      <c r="S48" s="210"/>
      <c r="T48" s="205"/>
      <c r="U48" s="211"/>
    </row>
    <row r="49" spans="2:21" s="204" customFormat="1" ht="15" x14ac:dyDescent="0.25">
      <c r="B49" s="196" t="s">
        <v>99</v>
      </c>
      <c r="C49" s="196"/>
      <c r="D49" s="196"/>
      <c r="E49" s="196" t="s">
        <v>113</v>
      </c>
      <c r="F49" s="197" t="s">
        <v>122</v>
      </c>
      <c r="G49" s="196"/>
      <c r="H49" s="196"/>
      <c r="I49" s="196" t="s">
        <v>50</v>
      </c>
      <c r="J49" s="198" t="s">
        <v>5</v>
      </c>
      <c r="K49" s="213">
        <v>350</v>
      </c>
      <c r="L49" s="214">
        <v>650</v>
      </c>
      <c r="M49" s="214">
        <v>650</v>
      </c>
      <c r="N49" s="207"/>
      <c r="O49" s="208"/>
      <c r="P49" s="208"/>
      <c r="Q49" s="215" t="s">
        <v>114</v>
      </c>
      <c r="R49" s="209" t="s">
        <v>102</v>
      </c>
      <c r="S49" s="212"/>
      <c r="T49" s="205"/>
      <c r="U49" s="211"/>
    </row>
    <row r="50" spans="2:21" s="204" customFormat="1" ht="15" hidden="1" x14ac:dyDescent="0.25">
      <c r="B50" s="196" t="s">
        <v>99</v>
      </c>
      <c r="C50" s="196"/>
      <c r="D50" s="196"/>
      <c r="E50" s="196" t="s">
        <v>113</v>
      </c>
      <c r="F50" s="197" t="s">
        <v>16</v>
      </c>
      <c r="G50" s="196"/>
      <c r="H50" s="196"/>
      <c r="I50" s="196" t="s">
        <v>14</v>
      </c>
      <c r="J50" s="198" t="s">
        <v>5</v>
      </c>
      <c r="K50" s="213">
        <v>350</v>
      </c>
      <c r="L50" s="214">
        <v>650</v>
      </c>
      <c r="M50" s="214">
        <v>650</v>
      </c>
      <c r="N50" s="207"/>
      <c r="O50" s="208"/>
      <c r="P50" s="208"/>
      <c r="Q50" s="215" t="s">
        <v>114</v>
      </c>
      <c r="R50" s="209" t="s">
        <v>102</v>
      </c>
      <c r="S50" s="212"/>
      <c r="T50" s="205"/>
      <c r="U50" s="211"/>
    </row>
    <row r="51" spans="2:21" s="204" customFormat="1" ht="15" hidden="1" x14ac:dyDescent="0.25">
      <c r="B51" s="196" t="s">
        <v>99</v>
      </c>
      <c r="C51" s="196"/>
      <c r="D51" s="196"/>
      <c r="E51" s="196" t="s">
        <v>113</v>
      </c>
      <c r="F51" s="197" t="s">
        <v>17</v>
      </c>
      <c r="G51" s="196"/>
      <c r="H51" s="196"/>
      <c r="I51" s="196" t="s">
        <v>15</v>
      </c>
      <c r="J51" s="198" t="s">
        <v>5</v>
      </c>
      <c r="K51" s="213">
        <v>350</v>
      </c>
      <c r="L51" s="214">
        <v>650</v>
      </c>
      <c r="M51" s="214">
        <v>650</v>
      </c>
      <c r="N51" s="199"/>
      <c r="O51" s="200"/>
      <c r="P51" s="200"/>
      <c r="Q51" s="215" t="s">
        <v>114</v>
      </c>
      <c r="R51" s="201" t="s">
        <v>102</v>
      </c>
      <c r="S51" s="206"/>
      <c r="T51" s="205"/>
      <c r="U51" s="211"/>
    </row>
    <row r="52" spans="2:21" s="204" customFormat="1" ht="15" hidden="1" x14ac:dyDescent="0.25">
      <c r="B52" s="196" t="s">
        <v>99</v>
      </c>
      <c r="C52" s="196"/>
      <c r="D52" s="196"/>
      <c r="E52" s="196" t="s">
        <v>113</v>
      </c>
      <c r="F52" s="197" t="s">
        <v>103</v>
      </c>
      <c r="G52" s="197"/>
      <c r="H52" s="196"/>
      <c r="I52" s="196" t="s">
        <v>104</v>
      </c>
      <c r="J52" s="198" t="s">
        <v>5</v>
      </c>
      <c r="K52" s="216">
        <v>900</v>
      </c>
      <c r="L52" s="217">
        <v>1900</v>
      </c>
      <c r="M52" s="217">
        <v>1900</v>
      </c>
      <c r="N52" s="199"/>
      <c r="O52" s="200"/>
      <c r="P52" s="200"/>
      <c r="Q52" s="201" t="s">
        <v>105</v>
      </c>
      <c r="R52" s="201" t="s">
        <v>102</v>
      </c>
      <c r="S52" s="206"/>
      <c r="T52" s="205"/>
      <c r="U52" s="211"/>
    </row>
    <row r="53" spans="2:21" s="204" customFormat="1" ht="15" hidden="1" x14ac:dyDescent="0.25">
      <c r="B53" s="196" t="s">
        <v>99</v>
      </c>
      <c r="C53" s="196"/>
      <c r="D53" s="196"/>
      <c r="E53" s="196" t="s">
        <v>113</v>
      </c>
      <c r="F53" s="197" t="s">
        <v>106</v>
      </c>
      <c r="G53" s="196"/>
      <c r="H53" s="196"/>
      <c r="I53" s="196" t="s">
        <v>12</v>
      </c>
      <c r="J53" s="198" t="s">
        <v>5</v>
      </c>
      <c r="K53" s="213">
        <v>500</v>
      </c>
      <c r="L53" s="214">
        <v>650</v>
      </c>
      <c r="M53" s="214">
        <v>650</v>
      </c>
      <c r="N53" s="199"/>
      <c r="O53" s="200"/>
      <c r="P53" s="200"/>
      <c r="Q53" s="215" t="s">
        <v>114</v>
      </c>
      <c r="R53" s="201" t="s">
        <v>102</v>
      </c>
      <c r="S53" s="206"/>
      <c r="T53" s="205"/>
      <c r="U53" s="211"/>
    </row>
    <row r="54" spans="2:21" s="204" customFormat="1" ht="15" hidden="1" x14ac:dyDescent="0.25">
      <c r="B54" s="196" t="s">
        <v>99</v>
      </c>
      <c r="C54" s="196"/>
      <c r="D54" s="196"/>
      <c r="E54" s="196" t="s">
        <v>113</v>
      </c>
      <c r="F54" s="197" t="s">
        <v>18</v>
      </c>
      <c r="G54" s="196"/>
      <c r="H54" s="196"/>
      <c r="I54" s="196" t="s">
        <v>13</v>
      </c>
      <c r="J54" s="198" t="s">
        <v>5</v>
      </c>
      <c r="K54" s="199">
        <v>800</v>
      </c>
      <c r="L54" s="200">
        <v>1450</v>
      </c>
      <c r="M54" s="200">
        <v>1450</v>
      </c>
      <c r="N54" s="199"/>
      <c r="O54" s="200"/>
      <c r="P54" s="200"/>
      <c r="Q54" s="201" t="s">
        <v>105</v>
      </c>
      <c r="R54" s="201" t="s">
        <v>102</v>
      </c>
      <c r="S54" s="206"/>
      <c r="T54" s="205"/>
      <c r="U54" s="211"/>
    </row>
    <row r="55" spans="2:21" s="204" customFormat="1" ht="15" hidden="1" x14ac:dyDescent="0.25">
      <c r="B55" s="196" t="s">
        <v>99</v>
      </c>
      <c r="C55" s="196"/>
      <c r="D55" s="196"/>
      <c r="E55" s="196" t="s">
        <v>113</v>
      </c>
      <c r="F55" s="197" t="s">
        <v>107</v>
      </c>
      <c r="G55" s="196"/>
      <c r="H55" s="196"/>
      <c r="I55" s="196" t="s">
        <v>40</v>
      </c>
      <c r="J55" s="198" t="s">
        <v>5</v>
      </c>
      <c r="K55" s="199">
        <v>1150</v>
      </c>
      <c r="L55" s="217">
        <v>2150</v>
      </c>
      <c r="M55" s="217">
        <v>2150</v>
      </c>
      <c r="N55" s="199"/>
      <c r="O55" s="200"/>
      <c r="P55" s="200"/>
      <c r="Q55" s="201" t="s">
        <v>105</v>
      </c>
      <c r="R55" s="201" t="s">
        <v>102</v>
      </c>
      <c r="S55" s="202"/>
      <c r="T55" s="205"/>
      <c r="U55" s="211"/>
    </row>
    <row r="56" spans="2:21" s="204" customFormat="1" ht="15" x14ac:dyDescent="0.25">
      <c r="B56" s="196" t="s">
        <v>99</v>
      </c>
      <c r="C56" s="196"/>
      <c r="D56" s="196"/>
      <c r="E56" s="218" t="s">
        <v>115</v>
      </c>
      <c r="F56" s="197" t="s">
        <v>122</v>
      </c>
      <c r="G56" s="196"/>
      <c r="H56" s="196"/>
      <c r="I56" s="196" t="s">
        <v>50</v>
      </c>
      <c r="J56" s="198" t="s">
        <v>5</v>
      </c>
      <c r="K56" s="213">
        <v>400</v>
      </c>
      <c r="L56" s="214">
        <v>700</v>
      </c>
      <c r="M56" s="214">
        <v>700</v>
      </c>
      <c r="N56" s="207"/>
      <c r="O56" s="208"/>
      <c r="P56" s="208"/>
      <c r="Q56" s="215" t="s">
        <v>114</v>
      </c>
      <c r="R56" s="209" t="s">
        <v>102</v>
      </c>
      <c r="S56" s="212"/>
      <c r="T56" s="205"/>
      <c r="U56" s="211"/>
    </row>
    <row r="57" spans="2:21" s="204" customFormat="1" ht="15" hidden="1" x14ac:dyDescent="0.25">
      <c r="B57" s="196" t="s">
        <v>99</v>
      </c>
      <c r="C57" s="196"/>
      <c r="D57" s="196"/>
      <c r="E57" s="218" t="s">
        <v>115</v>
      </c>
      <c r="F57" s="197" t="s">
        <v>16</v>
      </c>
      <c r="G57" s="196"/>
      <c r="H57" s="196"/>
      <c r="I57" s="196" t="s">
        <v>14</v>
      </c>
      <c r="J57" s="198" t="s">
        <v>5</v>
      </c>
      <c r="K57" s="213">
        <v>400</v>
      </c>
      <c r="L57" s="214">
        <v>700</v>
      </c>
      <c r="M57" s="214">
        <v>700</v>
      </c>
      <c r="N57" s="207"/>
      <c r="O57" s="208"/>
      <c r="P57" s="208"/>
      <c r="Q57" s="215" t="s">
        <v>114</v>
      </c>
      <c r="R57" s="209" t="s">
        <v>102</v>
      </c>
      <c r="S57" s="212"/>
      <c r="T57" s="205"/>
      <c r="U57" s="211"/>
    </row>
    <row r="58" spans="2:21" s="204" customFormat="1" ht="15" hidden="1" x14ac:dyDescent="0.25">
      <c r="B58" s="196" t="s">
        <v>99</v>
      </c>
      <c r="C58" s="196"/>
      <c r="D58" s="196"/>
      <c r="E58" s="218" t="s">
        <v>115</v>
      </c>
      <c r="F58" s="197" t="s">
        <v>17</v>
      </c>
      <c r="G58" s="196"/>
      <c r="H58" s="196"/>
      <c r="I58" s="196" t="s">
        <v>15</v>
      </c>
      <c r="J58" s="198" t="s">
        <v>5</v>
      </c>
      <c r="K58" s="213">
        <v>400</v>
      </c>
      <c r="L58" s="214">
        <v>700</v>
      </c>
      <c r="M58" s="214">
        <v>700</v>
      </c>
      <c r="N58" s="199"/>
      <c r="O58" s="200"/>
      <c r="P58" s="200"/>
      <c r="Q58" s="215" t="s">
        <v>114</v>
      </c>
      <c r="R58" s="201" t="s">
        <v>102</v>
      </c>
      <c r="S58" s="206"/>
      <c r="T58" s="205"/>
      <c r="U58" s="211"/>
    </row>
    <row r="59" spans="2:21" s="204" customFormat="1" ht="15" hidden="1" x14ac:dyDescent="0.25">
      <c r="B59" s="196" t="s">
        <v>99</v>
      </c>
      <c r="C59" s="196"/>
      <c r="D59" s="196"/>
      <c r="E59" s="218" t="s">
        <v>115</v>
      </c>
      <c r="F59" s="197" t="s">
        <v>106</v>
      </c>
      <c r="G59" s="196"/>
      <c r="H59" s="196"/>
      <c r="I59" s="196" t="s">
        <v>12</v>
      </c>
      <c r="J59" s="198" t="s">
        <v>5</v>
      </c>
      <c r="K59" s="213">
        <v>400</v>
      </c>
      <c r="L59" s="214">
        <v>700</v>
      </c>
      <c r="M59" s="214">
        <v>700</v>
      </c>
      <c r="N59" s="199"/>
      <c r="O59" s="200"/>
      <c r="P59" s="200"/>
      <c r="Q59" s="215" t="s">
        <v>114</v>
      </c>
      <c r="R59" s="201" t="s">
        <v>102</v>
      </c>
      <c r="S59" s="206"/>
      <c r="T59" s="205"/>
      <c r="U59" s="211"/>
    </row>
    <row r="60" spans="2:21" s="204" customFormat="1" ht="15" x14ac:dyDescent="0.25">
      <c r="B60" s="196" t="s">
        <v>99</v>
      </c>
      <c r="C60" s="196"/>
      <c r="D60" s="196"/>
      <c r="E60" s="196" t="s">
        <v>116</v>
      </c>
      <c r="F60" s="197" t="s">
        <v>122</v>
      </c>
      <c r="G60" s="196"/>
      <c r="H60" s="196"/>
      <c r="I60" s="196" t="s">
        <v>50</v>
      </c>
      <c r="J60" s="198" t="s">
        <v>5</v>
      </c>
      <c r="K60" s="219">
        <v>600</v>
      </c>
      <c r="L60" s="220">
        <v>1200</v>
      </c>
      <c r="M60" s="220">
        <v>1200</v>
      </c>
      <c r="N60" s="199"/>
      <c r="O60" s="200"/>
      <c r="P60" s="200"/>
      <c r="Q60" s="215" t="s">
        <v>114</v>
      </c>
      <c r="R60" s="201" t="s">
        <v>102</v>
      </c>
      <c r="S60" s="206"/>
      <c r="T60" s="205"/>
      <c r="U60" s="211"/>
    </row>
    <row r="61" spans="2:21" s="204" customFormat="1" ht="15" hidden="1" x14ac:dyDescent="0.25">
      <c r="B61" s="196" t="s">
        <v>99</v>
      </c>
      <c r="C61" s="196"/>
      <c r="D61" s="196"/>
      <c r="E61" s="196" t="s">
        <v>116</v>
      </c>
      <c r="F61" s="197" t="s">
        <v>16</v>
      </c>
      <c r="G61" s="196"/>
      <c r="H61" s="196"/>
      <c r="I61" s="196" t="s">
        <v>14</v>
      </c>
      <c r="J61" s="198" t="s">
        <v>5</v>
      </c>
      <c r="K61" s="219">
        <v>600</v>
      </c>
      <c r="L61" s="220">
        <v>1200</v>
      </c>
      <c r="M61" s="220">
        <v>1200</v>
      </c>
      <c r="N61" s="199"/>
      <c r="O61" s="200"/>
      <c r="P61" s="200"/>
      <c r="Q61" s="215" t="s">
        <v>114</v>
      </c>
      <c r="R61" s="201" t="s">
        <v>102</v>
      </c>
      <c r="S61" s="206"/>
      <c r="T61" s="205"/>
      <c r="U61" s="211"/>
    </row>
    <row r="62" spans="2:21" s="204" customFormat="1" ht="15" hidden="1" x14ac:dyDescent="0.25">
      <c r="B62" s="196" t="s">
        <v>99</v>
      </c>
      <c r="C62" s="196"/>
      <c r="D62" s="196"/>
      <c r="E62" s="196" t="s">
        <v>116</v>
      </c>
      <c r="F62" s="197" t="s">
        <v>17</v>
      </c>
      <c r="G62" s="196"/>
      <c r="H62" s="196"/>
      <c r="I62" s="196" t="s">
        <v>15</v>
      </c>
      <c r="J62" s="198" t="s">
        <v>5</v>
      </c>
      <c r="K62" s="219">
        <v>600</v>
      </c>
      <c r="L62" s="220">
        <v>1200</v>
      </c>
      <c r="M62" s="220">
        <v>1200</v>
      </c>
      <c r="N62" s="199"/>
      <c r="O62" s="200"/>
      <c r="P62" s="200"/>
      <c r="Q62" s="215" t="s">
        <v>114</v>
      </c>
      <c r="R62" s="201" t="s">
        <v>102</v>
      </c>
      <c r="S62" s="206"/>
      <c r="T62" s="205"/>
      <c r="U62" s="211"/>
    </row>
    <row r="63" spans="2:21" s="204" customFormat="1" ht="15" hidden="1" x14ac:dyDescent="0.25">
      <c r="B63" s="196" t="s">
        <v>99</v>
      </c>
      <c r="C63" s="196"/>
      <c r="D63" s="196"/>
      <c r="E63" s="196" t="s">
        <v>116</v>
      </c>
      <c r="F63" s="197" t="s">
        <v>103</v>
      </c>
      <c r="G63" s="197"/>
      <c r="H63" s="196"/>
      <c r="I63" s="196" t="s">
        <v>104</v>
      </c>
      <c r="J63" s="198" t="s">
        <v>5</v>
      </c>
      <c r="K63" s="216">
        <v>1050</v>
      </c>
      <c r="L63" s="217">
        <v>1600</v>
      </c>
      <c r="M63" s="217">
        <v>1600</v>
      </c>
      <c r="N63" s="199"/>
      <c r="O63" s="200"/>
      <c r="P63" s="200"/>
      <c r="Q63" s="201" t="s">
        <v>105</v>
      </c>
      <c r="R63" s="201" t="s">
        <v>102</v>
      </c>
      <c r="S63" s="206"/>
      <c r="T63" s="205"/>
      <c r="U63" s="211"/>
    </row>
    <row r="64" spans="2:21" s="204" customFormat="1" ht="15" hidden="1" x14ac:dyDescent="0.25">
      <c r="B64" s="196" t="s">
        <v>99</v>
      </c>
      <c r="C64" s="196"/>
      <c r="D64" s="196"/>
      <c r="E64" s="196" t="s">
        <v>116</v>
      </c>
      <c r="F64" s="197" t="s">
        <v>106</v>
      </c>
      <c r="G64" s="196"/>
      <c r="H64" s="196"/>
      <c r="I64" s="196" t="s">
        <v>12</v>
      </c>
      <c r="J64" s="198" t="s">
        <v>5</v>
      </c>
      <c r="K64" s="219">
        <v>600</v>
      </c>
      <c r="L64" s="220">
        <v>1200</v>
      </c>
      <c r="M64" s="220">
        <v>1200</v>
      </c>
      <c r="N64" s="199"/>
      <c r="O64" s="200"/>
      <c r="P64" s="200"/>
      <c r="Q64" s="215" t="s">
        <v>114</v>
      </c>
      <c r="R64" s="201" t="s">
        <v>102</v>
      </c>
      <c r="S64" s="206"/>
      <c r="T64" s="205"/>
      <c r="U64" s="211"/>
    </row>
    <row r="65" spans="2:22" s="204" customFormat="1" ht="15" hidden="1" x14ac:dyDescent="0.25">
      <c r="B65" s="196" t="s">
        <v>99</v>
      </c>
      <c r="C65" s="196"/>
      <c r="D65" s="196"/>
      <c r="E65" s="196" t="s">
        <v>116</v>
      </c>
      <c r="F65" s="197" t="s">
        <v>18</v>
      </c>
      <c r="G65" s="196"/>
      <c r="H65" s="196"/>
      <c r="I65" s="196" t="s">
        <v>13</v>
      </c>
      <c r="J65" s="198" t="s">
        <v>5</v>
      </c>
      <c r="K65" s="216">
        <v>1050</v>
      </c>
      <c r="L65" s="217">
        <v>1500</v>
      </c>
      <c r="M65" s="217">
        <v>1500</v>
      </c>
      <c r="N65" s="199"/>
      <c r="O65" s="200"/>
      <c r="P65" s="200"/>
      <c r="Q65" s="201" t="s">
        <v>105</v>
      </c>
      <c r="R65" s="201" t="s">
        <v>102</v>
      </c>
      <c r="S65" s="206"/>
      <c r="T65" s="205"/>
      <c r="U65" s="211"/>
    </row>
    <row r="66" spans="2:22" s="204" customFormat="1" ht="15" hidden="1" x14ac:dyDescent="0.25">
      <c r="B66" s="196" t="s">
        <v>99</v>
      </c>
      <c r="C66" s="196"/>
      <c r="D66" s="196"/>
      <c r="E66" s="196" t="s">
        <v>116</v>
      </c>
      <c r="F66" s="197" t="s">
        <v>107</v>
      </c>
      <c r="G66" s="196"/>
      <c r="H66" s="196"/>
      <c r="I66" s="196" t="s">
        <v>40</v>
      </c>
      <c r="J66" s="198" t="s">
        <v>5</v>
      </c>
      <c r="K66" s="199">
        <v>1204</v>
      </c>
      <c r="L66" s="217">
        <v>2194</v>
      </c>
      <c r="M66" s="217">
        <v>2194</v>
      </c>
      <c r="N66" s="199"/>
      <c r="O66" s="200"/>
      <c r="P66" s="200"/>
      <c r="Q66" s="201" t="s">
        <v>105</v>
      </c>
      <c r="R66" s="201" t="s">
        <v>102</v>
      </c>
      <c r="S66" s="202"/>
      <c r="T66" s="205"/>
      <c r="U66" s="211"/>
    </row>
    <row r="67" spans="2:22" ht="15" x14ac:dyDescent="0.25">
      <c r="B67" s="221" t="s">
        <v>8</v>
      </c>
      <c r="C67" s="221"/>
      <c r="D67" s="221"/>
      <c r="E67" s="221" t="s">
        <v>44</v>
      </c>
      <c r="F67" s="197" t="s">
        <v>122</v>
      </c>
      <c r="G67" s="221"/>
      <c r="H67" s="221"/>
      <c r="I67" s="221" t="s">
        <v>50</v>
      </c>
      <c r="J67" s="222" t="s">
        <v>5</v>
      </c>
      <c r="K67" s="199">
        <v>425</v>
      </c>
      <c r="L67" s="200">
        <v>550</v>
      </c>
      <c r="M67" s="200">
        <v>550</v>
      </c>
      <c r="N67" s="217"/>
      <c r="O67" s="217"/>
      <c r="P67" s="200"/>
      <c r="Q67" s="201" t="s">
        <v>117</v>
      </c>
      <c r="R67" s="201" t="s">
        <v>102</v>
      </c>
      <c r="S67" s="212"/>
      <c r="T67" s="205"/>
      <c r="U67" s="223"/>
    </row>
    <row r="68" spans="2:22" ht="15" hidden="1" x14ac:dyDescent="0.25">
      <c r="B68" s="221" t="s">
        <v>8</v>
      </c>
      <c r="C68" s="221"/>
      <c r="D68" s="221"/>
      <c r="E68" s="221" t="s">
        <v>44</v>
      </c>
      <c r="F68" s="224" t="s">
        <v>16</v>
      </c>
      <c r="G68" s="221"/>
      <c r="H68" s="221"/>
      <c r="I68" s="221" t="s">
        <v>14</v>
      </c>
      <c r="J68" s="222" t="s">
        <v>5</v>
      </c>
      <c r="K68" s="199">
        <v>425</v>
      </c>
      <c r="L68" s="200">
        <v>550</v>
      </c>
      <c r="M68" s="200">
        <v>550</v>
      </c>
      <c r="N68" s="217"/>
      <c r="O68" s="217"/>
      <c r="P68" s="200"/>
      <c r="Q68" s="201" t="s">
        <v>117</v>
      </c>
      <c r="R68" s="201" t="s">
        <v>102</v>
      </c>
      <c r="S68" s="212"/>
      <c r="T68" s="205"/>
      <c r="U68" s="223"/>
    </row>
    <row r="69" spans="2:22" ht="15" hidden="1" x14ac:dyDescent="0.25">
      <c r="B69" s="221" t="s">
        <v>8</v>
      </c>
      <c r="C69" s="221"/>
      <c r="D69" s="221"/>
      <c r="E69" s="221" t="s">
        <v>44</v>
      </c>
      <c r="F69" s="224" t="s">
        <v>17</v>
      </c>
      <c r="G69" s="221"/>
      <c r="H69" s="221"/>
      <c r="I69" s="221" t="s">
        <v>15</v>
      </c>
      <c r="J69" s="222" t="s">
        <v>5</v>
      </c>
      <c r="K69" s="199">
        <v>425</v>
      </c>
      <c r="L69" s="200">
        <v>550</v>
      </c>
      <c r="M69" s="200">
        <v>550</v>
      </c>
      <c r="N69" s="217"/>
      <c r="O69" s="217"/>
      <c r="P69" s="200"/>
      <c r="Q69" s="201" t="s">
        <v>117</v>
      </c>
      <c r="R69" s="201" t="s">
        <v>102</v>
      </c>
      <c r="S69" s="212"/>
      <c r="T69" s="205"/>
      <c r="U69" s="223"/>
    </row>
    <row r="70" spans="2:22" ht="15" hidden="1" x14ac:dyDescent="0.25">
      <c r="B70" s="221" t="s">
        <v>8</v>
      </c>
      <c r="C70" s="221"/>
      <c r="D70" s="221"/>
      <c r="E70" s="221" t="s">
        <v>44</v>
      </c>
      <c r="F70" s="224" t="s">
        <v>103</v>
      </c>
      <c r="G70" s="224"/>
      <c r="H70" s="221"/>
      <c r="I70" s="221" t="s">
        <v>104</v>
      </c>
      <c r="J70" s="222" t="s">
        <v>5</v>
      </c>
      <c r="K70" s="199">
        <v>425</v>
      </c>
      <c r="L70" s="200">
        <v>550</v>
      </c>
      <c r="M70" s="200">
        <v>550</v>
      </c>
      <c r="N70" s="217"/>
      <c r="O70" s="217"/>
      <c r="P70" s="200"/>
      <c r="Q70" s="201" t="s">
        <v>117</v>
      </c>
      <c r="R70" s="201" t="s">
        <v>102</v>
      </c>
      <c r="S70" s="212"/>
      <c r="T70" s="205"/>
      <c r="U70" s="223"/>
    </row>
    <row r="71" spans="2:22" ht="15" hidden="1" x14ac:dyDescent="0.25">
      <c r="B71" s="221" t="s">
        <v>8</v>
      </c>
      <c r="C71" s="221"/>
      <c r="D71" s="221"/>
      <c r="E71" s="221" t="s">
        <v>44</v>
      </c>
      <c r="F71" s="224" t="s">
        <v>106</v>
      </c>
      <c r="G71" s="221"/>
      <c r="H71" s="221"/>
      <c r="I71" s="221" t="s">
        <v>12</v>
      </c>
      <c r="J71" s="222" t="s">
        <v>5</v>
      </c>
      <c r="K71" s="199">
        <v>425</v>
      </c>
      <c r="L71" s="200">
        <v>550</v>
      </c>
      <c r="M71" s="200">
        <v>550</v>
      </c>
      <c r="N71" s="217"/>
      <c r="O71" s="217"/>
      <c r="P71" s="200"/>
      <c r="Q71" s="201" t="s">
        <v>117</v>
      </c>
      <c r="R71" s="201" t="s">
        <v>102</v>
      </c>
      <c r="S71" s="212"/>
      <c r="T71" s="205"/>
      <c r="U71" s="223"/>
    </row>
    <row r="72" spans="2:22" ht="15" hidden="1" x14ac:dyDescent="0.25">
      <c r="B72" s="221" t="s">
        <v>8</v>
      </c>
      <c r="C72" s="221"/>
      <c r="D72" s="221"/>
      <c r="E72" s="221" t="s">
        <v>44</v>
      </c>
      <c r="F72" s="224" t="s">
        <v>18</v>
      </c>
      <c r="G72" s="221"/>
      <c r="H72" s="221"/>
      <c r="I72" s="221" t="s">
        <v>13</v>
      </c>
      <c r="J72" s="222" t="s">
        <v>5</v>
      </c>
      <c r="K72" s="199">
        <v>425</v>
      </c>
      <c r="L72" s="200">
        <v>550</v>
      </c>
      <c r="M72" s="200">
        <v>550</v>
      </c>
      <c r="N72" s="217"/>
      <c r="O72" s="217"/>
      <c r="P72" s="200"/>
      <c r="Q72" s="201" t="s">
        <v>117</v>
      </c>
      <c r="R72" s="201" t="s">
        <v>102</v>
      </c>
      <c r="S72" s="212"/>
      <c r="T72" s="205"/>
      <c r="U72" s="223"/>
    </row>
    <row r="73" spans="2:22" ht="15" hidden="1" x14ac:dyDescent="0.25">
      <c r="B73" s="221" t="s">
        <v>8</v>
      </c>
      <c r="C73" s="221"/>
      <c r="D73" s="221"/>
      <c r="E73" s="221" t="s">
        <v>44</v>
      </c>
      <c r="F73" s="224" t="s">
        <v>107</v>
      </c>
      <c r="G73" s="221"/>
      <c r="H73" s="221"/>
      <c r="I73" s="221" t="s">
        <v>40</v>
      </c>
      <c r="J73" s="222" t="s">
        <v>5</v>
      </c>
      <c r="K73" s="199">
        <v>800</v>
      </c>
      <c r="L73" s="200">
        <v>1100</v>
      </c>
      <c r="M73" s="200">
        <v>1100</v>
      </c>
      <c r="N73" s="217"/>
      <c r="O73" s="217"/>
      <c r="P73" s="200"/>
      <c r="Q73" s="201" t="s">
        <v>117</v>
      </c>
      <c r="R73" s="201" t="s">
        <v>102</v>
      </c>
      <c r="S73" s="212"/>
      <c r="T73" s="205"/>
      <c r="U73" s="223"/>
    </row>
    <row r="74" spans="2:22" ht="15" x14ac:dyDescent="0.25">
      <c r="B74" s="221" t="s">
        <v>118</v>
      </c>
      <c r="C74" s="221"/>
      <c r="D74" s="221"/>
      <c r="E74" s="221" t="s">
        <v>10</v>
      </c>
      <c r="F74" s="197" t="s">
        <v>122</v>
      </c>
      <c r="G74" s="221"/>
      <c r="H74" s="221"/>
      <c r="I74" s="221" t="s">
        <v>50</v>
      </c>
      <c r="J74" s="222" t="s">
        <v>5</v>
      </c>
      <c r="K74" s="216">
        <v>400</v>
      </c>
      <c r="L74" s="217">
        <v>600</v>
      </c>
      <c r="M74" s="217">
        <v>600</v>
      </c>
      <c r="N74" s="217"/>
      <c r="O74" s="217"/>
      <c r="P74" s="200"/>
      <c r="Q74" s="201" t="s">
        <v>117</v>
      </c>
      <c r="R74" s="201" t="s">
        <v>102</v>
      </c>
      <c r="S74" s="212"/>
      <c r="T74" s="205"/>
      <c r="U74" s="223"/>
    </row>
    <row r="75" spans="2:22" ht="15" hidden="1" x14ac:dyDescent="0.25">
      <c r="B75" s="221" t="s">
        <v>118</v>
      </c>
      <c r="C75" s="221"/>
      <c r="D75" s="221"/>
      <c r="E75" s="221" t="s">
        <v>10</v>
      </c>
      <c r="F75" s="224" t="s">
        <v>16</v>
      </c>
      <c r="G75" s="221"/>
      <c r="H75" s="221"/>
      <c r="I75" s="221" t="s">
        <v>14</v>
      </c>
      <c r="J75" s="222" t="s">
        <v>5</v>
      </c>
      <c r="K75" s="216">
        <v>400</v>
      </c>
      <c r="L75" s="217">
        <v>600</v>
      </c>
      <c r="M75" s="217">
        <v>600</v>
      </c>
      <c r="N75" s="217"/>
      <c r="O75" s="217"/>
      <c r="P75" s="200"/>
      <c r="Q75" s="201" t="s">
        <v>117</v>
      </c>
      <c r="R75" s="201" t="s">
        <v>102</v>
      </c>
      <c r="S75" s="212"/>
      <c r="T75" s="205"/>
      <c r="U75" s="223"/>
      <c r="V75" s="225"/>
    </row>
    <row r="76" spans="2:22" ht="15" hidden="1" x14ac:dyDescent="0.25">
      <c r="B76" s="221" t="s">
        <v>118</v>
      </c>
      <c r="C76" s="221"/>
      <c r="D76" s="221"/>
      <c r="E76" s="221" t="s">
        <v>10</v>
      </c>
      <c r="F76" s="224" t="s">
        <v>17</v>
      </c>
      <c r="G76" s="221"/>
      <c r="H76" s="221"/>
      <c r="I76" s="221" t="s">
        <v>15</v>
      </c>
      <c r="J76" s="222" t="s">
        <v>5</v>
      </c>
      <c r="K76" s="216">
        <v>400</v>
      </c>
      <c r="L76" s="217">
        <v>600</v>
      </c>
      <c r="M76" s="217">
        <v>600</v>
      </c>
      <c r="N76" s="217"/>
      <c r="O76" s="217"/>
      <c r="P76" s="200"/>
      <c r="Q76" s="201" t="s">
        <v>117</v>
      </c>
      <c r="R76" s="201" t="s">
        <v>102</v>
      </c>
      <c r="S76" s="212"/>
      <c r="T76" s="205"/>
      <c r="U76" s="223"/>
    </row>
    <row r="77" spans="2:22" ht="15" hidden="1" x14ac:dyDescent="0.25">
      <c r="B77" s="221" t="s">
        <v>118</v>
      </c>
      <c r="C77" s="221"/>
      <c r="D77" s="221"/>
      <c r="E77" s="221" t="s">
        <v>10</v>
      </c>
      <c r="F77" s="224" t="s">
        <v>103</v>
      </c>
      <c r="G77" s="224"/>
      <c r="H77" s="221"/>
      <c r="I77" s="221" t="s">
        <v>104</v>
      </c>
      <c r="J77" s="222" t="s">
        <v>5</v>
      </c>
      <c r="K77" s="216">
        <v>550</v>
      </c>
      <c r="L77" s="217">
        <v>650</v>
      </c>
      <c r="M77" s="217">
        <v>650</v>
      </c>
      <c r="N77" s="217"/>
      <c r="O77" s="217"/>
      <c r="P77" s="200"/>
      <c r="Q77" s="201" t="s">
        <v>117</v>
      </c>
      <c r="R77" s="201" t="s">
        <v>102</v>
      </c>
      <c r="S77" s="212"/>
      <c r="T77" s="205"/>
      <c r="U77" s="223"/>
    </row>
    <row r="78" spans="2:22" ht="15" hidden="1" x14ac:dyDescent="0.25">
      <c r="B78" s="221" t="s">
        <v>118</v>
      </c>
      <c r="C78" s="221"/>
      <c r="D78" s="221"/>
      <c r="E78" s="221" t="s">
        <v>10</v>
      </c>
      <c r="F78" s="224" t="s">
        <v>106</v>
      </c>
      <c r="G78" s="221"/>
      <c r="H78" s="221"/>
      <c r="I78" s="221" t="s">
        <v>12</v>
      </c>
      <c r="J78" s="222" t="s">
        <v>5</v>
      </c>
      <c r="K78" s="216">
        <v>500</v>
      </c>
      <c r="L78" s="217">
        <v>800</v>
      </c>
      <c r="M78" s="217">
        <v>800</v>
      </c>
      <c r="N78" s="217"/>
      <c r="O78" s="217"/>
      <c r="P78" s="200"/>
      <c r="Q78" s="201" t="s">
        <v>117</v>
      </c>
      <c r="R78" s="201" t="s">
        <v>102</v>
      </c>
      <c r="S78" s="212"/>
      <c r="T78" s="205"/>
      <c r="U78" s="223"/>
    </row>
    <row r="79" spans="2:22" ht="15" hidden="1" x14ac:dyDescent="0.25">
      <c r="B79" s="221" t="s">
        <v>118</v>
      </c>
      <c r="C79" s="221"/>
      <c r="D79" s="221"/>
      <c r="E79" s="221" t="s">
        <v>10</v>
      </c>
      <c r="F79" s="224" t="s">
        <v>18</v>
      </c>
      <c r="G79" s="221"/>
      <c r="H79" s="221"/>
      <c r="I79" s="221" t="s">
        <v>13</v>
      </c>
      <c r="J79" s="222" t="s">
        <v>5</v>
      </c>
      <c r="K79" s="216">
        <v>500</v>
      </c>
      <c r="L79" s="217">
        <v>800</v>
      </c>
      <c r="M79" s="217">
        <v>800</v>
      </c>
      <c r="N79" s="217"/>
      <c r="O79" s="217"/>
      <c r="P79" s="200"/>
      <c r="Q79" s="201" t="s">
        <v>117</v>
      </c>
      <c r="R79" s="201" t="s">
        <v>102</v>
      </c>
      <c r="S79" s="212"/>
      <c r="T79" s="205"/>
      <c r="U79" s="223"/>
    </row>
    <row r="80" spans="2:22" ht="15" hidden="1" x14ac:dyDescent="0.25">
      <c r="B80" s="221" t="s">
        <v>118</v>
      </c>
      <c r="C80" s="221"/>
      <c r="D80" s="221"/>
      <c r="E80" s="221" t="s">
        <v>10</v>
      </c>
      <c r="F80" s="224" t="s">
        <v>107</v>
      </c>
      <c r="G80" s="221"/>
      <c r="H80" s="221"/>
      <c r="I80" s="221" t="s">
        <v>40</v>
      </c>
      <c r="J80" s="222" t="s">
        <v>5</v>
      </c>
      <c r="K80" s="199">
        <v>700</v>
      </c>
      <c r="L80" s="217">
        <v>1400</v>
      </c>
      <c r="M80" s="217">
        <v>1400</v>
      </c>
      <c r="N80" s="200"/>
      <c r="O80" s="200"/>
      <c r="P80" s="200"/>
      <c r="Q80" s="201" t="s">
        <v>117</v>
      </c>
      <c r="R80" s="201" t="s">
        <v>102</v>
      </c>
      <c r="S80" s="202"/>
      <c r="T80" s="205"/>
      <c r="U80" s="223"/>
    </row>
    <row r="81" spans="2:22" ht="15" x14ac:dyDescent="0.25">
      <c r="B81" s="221" t="s">
        <v>119</v>
      </c>
      <c r="C81" s="221"/>
      <c r="D81" s="221"/>
      <c r="E81" s="221" t="s">
        <v>120</v>
      </c>
      <c r="F81" s="197" t="s">
        <v>122</v>
      </c>
      <c r="G81" s="221"/>
      <c r="H81" s="221"/>
      <c r="I81" s="221" t="s">
        <v>50</v>
      </c>
      <c r="J81" s="222" t="s">
        <v>5</v>
      </c>
      <c r="K81" s="216">
        <v>600</v>
      </c>
      <c r="L81" s="217">
        <v>1000</v>
      </c>
      <c r="M81" s="217">
        <v>1000</v>
      </c>
      <c r="N81" s="217"/>
      <c r="O81" s="217"/>
      <c r="P81" s="200"/>
      <c r="Q81" s="198" t="s">
        <v>121</v>
      </c>
      <c r="R81" s="201" t="s">
        <v>102</v>
      </c>
      <c r="S81" s="212"/>
      <c r="T81" s="205"/>
      <c r="U81" s="223"/>
    </row>
    <row r="82" spans="2:22" ht="15" hidden="1" x14ac:dyDescent="0.25">
      <c r="B82" s="221" t="s">
        <v>119</v>
      </c>
      <c r="C82" s="221"/>
      <c r="D82" s="221"/>
      <c r="E82" s="221" t="s">
        <v>120</v>
      </c>
      <c r="F82" s="224" t="s">
        <v>16</v>
      </c>
      <c r="G82" s="221"/>
      <c r="H82" s="221"/>
      <c r="I82" s="221" t="s">
        <v>14</v>
      </c>
      <c r="J82" s="222" t="s">
        <v>5</v>
      </c>
      <c r="K82" s="216">
        <v>600</v>
      </c>
      <c r="L82" s="217">
        <v>1000</v>
      </c>
      <c r="M82" s="217">
        <v>1000</v>
      </c>
      <c r="N82" s="217"/>
      <c r="O82" s="217"/>
      <c r="P82" s="200"/>
      <c r="Q82" s="198" t="s">
        <v>121</v>
      </c>
      <c r="R82" s="201" t="s">
        <v>102</v>
      </c>
      <c r="S82" s="212"/>
      <c r="T82" s="205"/>
      <c r="U82" s="223"/>
      <c r="V82" s="225"/>
    </row>
    <row r="83" spans="2:22" ht="15" hidden="1" x14ac:dyDescent="0.25">
      <c r="B83" s="221" t="s">
        <v>119</v>
      </c>
      <c r="C83" s="221"/>
      <c r="D83" s="221"/>
      <c r="E83" s="221" t="s">
        <v>120</v>
      </c>
      <c r="F83" s="224" t="s">
        <v>17</v>
      </c>
      <c r="G83" s="221"/>
      <c r="H83" s="221"/>
      <c r="I83" s="221" t="s">
        <v>15</v>
      </c>
      <c r="J83" s="222" t="s">
        <v>5</v>
      </c>
      <c r="K83" s="216">
        <v>600</v>
      </c>
      <c r="L83" s="217">
        <v>1000</v>
      </c>
      <c r="M83" s="217">
        <v>1000</v>
      </c>
      <c r="N83" s="217"/>
      <c r="O83" s="217"/>
      <c r="P83" s="200"/>
      <c r="Q83" s="198" t="s">
        <v>121</v>
      </c>
      <c r="R83" s="201" t="s">
        <v>102</v>
      </c>
      <c r="S83" s="212"/>
      <c r="T83" s="205"/>
      <c r="U83" s="223"/>
    </row>
    <row r="84" spans="2:22" ht="15" hidden="1" x14ac:dyDescent="0.25">
      <c r="B84" s="221" t="s">
        <v>119</v>
      </c>
      <c r="C84" s="221"/>
      <c r="D84" s="221"/>
      <c r="E84" s="221" t="s">
        <v>120</v>
      </c>
      <c r="F84" s="224" t="s">
        <v>103</v>
      </c>
      <c r="G84" s="224"/>
      <c r="H84" s="221"/>
      <c r="I84" s="221" t="s">
        <v>104</v>
      </c>
      <c r="J84" s="222" t="s">
        <v>5</v>
      </c>
      <c r="K84" s="216">
        <v>650</v>
      </c>
      <c r="L84" s="217">
        <v>1400</v>
      </c>
      <c r="M84" s="217">
        <v>1400</v>
      </c>
      <c r="N84" s="217"/>
      <c r="O84" s="217"/>
      <c r="P84" s="200"/>
      <c r="Q84" s="198" t="s">
        <v>121</v>
      </c>
      <c r="R84" s="201" t="s">
        <v>102</v>
      </c>
      <c r="S84" s="212"/>
      <c r="T84" s="205"/>
      <c r="U84" s="223"/>
    </row>
    <row r="85" spans="2:22" ht="15" hidden="1" x14ac:dyDescent="0.25">
      <c r="B85" s="221" t="s">
        <v>119</v>
      </c>
      <c r="C85" s="221"/>
      <c r="D85" s="221"/>
      <c r="E85" s="221" t="s">
        <v>120</v>
      </c>
      <c r="F85" s="224" t="s">
        <v>106</v>
      </c>
      <c r="G85" s="221"/>
      <c r="H85" s="221"/>
      <c r="I85" s="221" t="s">
        <v>12</v>
      </c>
      <c r="J85" s="222" t="s">
        <v>5</v>
      </c>
      <c r="K85" s="216">
        <v>750</v>
      </c>
      <c r="L85" s="217">
        <v>1300</v>
      </c>
      <c r="M85" s="217">
        <v>1300</v>
      </c>
      <c r="N85" s="217"/>
      <c r="O85" s="217"/>
      <c r="P85" s="200"/>
      <c r="Q85" s="198" t="s">
        <v>121</v>
      </c>
      <c r="R85" s="201" t="s">
        <v>102</v>
      </c>
      <c r="S85" s="212"/>
      <c r="T85" s="205"/>
      <c r="U85" s="223"/>
    </row>
    <row r="86" spans="2:22" ht="15" hidden="1" x14ac:dyDescent="0.25">
      <c r="B86" s="221" t="s">
        <v>119</v>
      </c>
      <c r="C86" s="221"/>
      <c r="D86" s="221"/>
      <c r="E86" s="221" t="s">
        <v>120</v>
      </c>
      <c r="F86" s="224" t="s">
        <v>18</v>
      </c>
      <c r="G86" s="221"/>
      <c r="H86" s="221"/>
      <c r="I86" s="221" t="s">
        <v>13</v>
      </c>
      <c r="J86" s="222" t="s">
        <v>5</v>
      </c>
      <c r="K86" s="216">
        <v>600</v>
      </c>
      <c r="L86" s="217">
        <v>1000</v>
      </c>
      <c r="M86" s="217">
        <v>1000</v>
      </c>
      <c r="N86" s="217"/>
      <c r="O86" s="217"/>
      <c r="P86" s="200"/>
      <c r="Q86" s="198" t="s">
        <v>121</v>
      </c>
      <c r="R86" s="201" t="s">
        <v>102</v>
      </c>
      <c r="S86" s="212"/>
      <c r="T86" s="205"/>
      <c r="U86" s="223"/>
    </row>
    <row r="87" spans="2:22" ht="15" hidden="1" x14ac:dyDescent="0.25">
      <c r="B87" s="221" t="s">
        <v>119</v>
      </c>
      <c r="C87" s="221"/>
      <c r="D87" s="221"/>
      <c r="E87" s="221" t="s">
        <v>120</v>
      </c>
      <c r="F87" s="224" t="s">
        <v>107</v>
      </c>
      <c r="G87" s="221"/>
      <c r="H87" s="221"/>
      <c r="I87" s="221" t="s">
        <v>40</v>
      </c>
      <c r="J87" s="222" t="s">
        <v>5</v>
      </c>
      <c r="K87" s="199">
        <v>950</v>
      </c>
      <c r="L87" s="217">
        <v>1700</v>
      </c>
      <c r="M87" s="217">
        <v>1700</v>
      </c>
      <c r="N87" s="200"/>
      <c r="O87" s="200"/>
      <c r="P87" s="200"/>
      <c r="Q87" s="198" t="s">
        <v>121</v>
      </c>
      <c r="R87" s="201" t="s">
        <v>102</v>
      </c>
      <c r="S87" s="202"/>
      <c r="T87" s="205"/>
      <c r="U87" s="223"/>
    </row>
    <row r="88" spans="2:22" x14ac:dyDescent="0.2">
      <c r="F88" s="177"/>
      <c r="G88" s="177"/>
      <c r="H88" s="177"/>
    </row>
    <row r="89" spans="2:22" x14ac:dyDescent="0.2">
      <c r="F89" s="177"/>
      <c r="G89" s="177"/>
      <c r="H89" s="177"/>
    </row>
  </sheetData>
  <autoFilter ref="E19:M87">
    <filterColumn colId="4">
      <filters>
        <filter val="Italy"/>
      </filters>
    </filterColumn>
  </autoFilter>
  <mergeCells count="3">
    <mergeCell ref="B1:R1"/>
    <mergeCell ref="E2:F2"/>
    <mergeCell ref="E18:U18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35"/>
  <sheetViews>
    <sheetView topLeftCell="A3" workbookViewId="0">
      <selection activeCell="H20" sqref="H20"/>
    </sheetView>
  </sheetViews>
  <sheetFormatPr baseColWidth="10" defaultColWidth="9.140625" defaultRowHeight="12.75" x14ac:dyDescent="0.2"/>
  <cols>
    <col min="1" max="1" width="25.28515625" customWidth="1"/>
    <col min="2" max="2" width="37.28515625" customWidth="1"/>
    <col min="3" max="3" width="17.42578125" customWidth="1"/>
    <col min="4" max="5" width="13.140625" customWidth="1"/>
    <col min="6" max="6" width="18.42578125" customWidth="1"/>
    <col min="7" max="7" width="17.5703125" customWidth="1"/>
    <col min="8" max="8" width="20.5703125" customWidth="1"/>
    <col min="9" max="9" width="56.28515625" customWidth="1"/>
  </cols>
  <sheetData>
    <row r="1" spans="1:14" s="908" customFormat="1" ht="30" x14ac:dyDescent="0.2">
      <c r="A1" s="839" t="s">
        <v>141</v>
      </c>
      <c r="B1" s="840"/>
      <c r="C1" s="840"/>
      <c r="D1" s="840"/>
      <c r="E1" s="840"/>
      <c r="F1" s="840"/>
      <c r="G1" s="840"/>
      <c r="H1" s="841"/>
      <c r="I1" s="842"/>
      <c r="J1" s="843"/>
      <c r="K1" s="843"/>
      <c r="L1" s="843"/>
      <c r="M1" s="843"/>
      <c r="N1" s="843"/>
    </row>
    <row r="2" spans="1:14" s="908" customFormat="1" ht="15" x14ac:dyDescent="0.2">
      <c r="A2" s="845"/>
      <c r="B2" s="1027"/>
      <c r="C2" s="847"/>
      <c r="D2" s="848"/>
      <c r="E2" s="848"/>
      <c r="F2" s="849"/>
      <c r="G2" s="849"/>
      <c r="H2" s="848"/>
      <c r="I2" s="850"/>
      <c r="J2" s="843"/>
      <c r="K2" s="843"/>
      <c r="L2" s="843"/>
      <c r="M2" s="843"/>
      <c r="N2" s="843"/>
    </row>
    <row r="3" spans="1:14" s="908" customFormat="1" ht="15" x14ac:dyDescent="0.2">
      <c r="A3" s="853"/>
      <c r="B3" s="854"/>
      <c r="C3" s="855"/>
      <c r="D3" s="843"/>
      <c r="E3" s="843"/>
      <c r="F3" s="849"/>
      <c r="G3" s="849"/>
      <c r="H3" s="852"/>
      <c r="I3" s="852"/>
      <c r="J3" s="843"/>
      <c r="K3" s="843"/>
      <c r="N3" s="843"/>
    </row>
    <row r="4" spans="1:14" s="908" customFormat="1" ht="18.75" thickBot="1" x14ac:dyDescent="0.25">
      <c r="A4" s="1718" t="s">
        <v>144</v>
      </c>
      <c r="B4" s="1718"/>
      <c r="C4" s="1718"/>
      <c r="D4" s="856"/>
      <c r="E4" s="856"/>
      <c r="F4" s="856"/>
      <c r="G4" s="856"/>
      <c r="H4" s="856"/>
      <c r="I4" s="856"/>
      <c r="J4" s="856"/>
      <c r="K4" s="856"/>
      <c r="N4" s="848"/>
    </row>
    <row r="5" spans="1:14" s="908" customFormat="1" ht="15" x14ac:dyDescent="0.2">
      <c r="A5" s="857" t="s">
        <v>145</v>
      </c>
      <c r="B5" s="858"/>
      <c r="C5" s="859" t="s">
        <v>146</v>
      </c>
      <c r="D5" s="856"/>
      <c r="G5" s="856"/>
      <c r="H5" s="856"/>
      <c r="I5" s="856"/>
      <c r="J5" s="856"/>
      <c r="K5" s="856"/>
      <c r="N5" s="860"/>
    </row>
    <row r="6" spans="1:14" s="908" customFormat="1" ht="15" x14ac:dyDescent="0.2">
      <c r="A6" s="861" t="s">
        <v>147</v>
      </c>
      <c r="B6" s="862"/>
      <c r="C6" s="863" t="s">
        <v>146</v>
      </c>
      <c r="D6" s="856"/>
      <c r="E6" s="856"/>
      <c r="F6" s="856"/>
      <c r="G6" s="856"/>
      <c r="H6" s="856"/>
      <c r="I6" s="856"/>
      <c r="J6" s="856"/>
      <c r="K6" s="856"/>
      <c r="N6" s="860"/>
    </row>
    <row r="7" spans="1:14" s="908" customFormat="1" ht="15" x14ac:dyDescent="0.2">
      <c r="A7" s="861" t="s">
        <v>148</v>
      </c>
      <c r="B7" s="862"/>
      <c r="C7" s="863" t="s">
        <v>149</v>
      </c>
      <c r="D7" s="856"/>
      <c r="E7" s="856"/>
      <c r="F7" s="856"/>
      <c r="G7" s="856"/>
      <c r="H7" s="856"/>
      <c r="I7" s="856"/>
      <c r="J7" s="856"/>
      <c r="K7" s="856"/>
      <c r="N7" s="860"/>
    </row>
    <row r="8" spans="1:14" s="908" customFormat="1" ht="15" x14ac:dyDescent="0.2">
      <c r="A8" s="861" t="s">
        <v>150</v>
      </c>
      <c r="B8" s="862"/>
      <c r="C8" s="863" t="s">
        <v>149</v>
      </c>
      <c r="D8" s="856"/>
      <c r="E8" s="856"/>
      <c r="F8" s="856"/>
      <c r="G8" s="856"/>
      <c r="H8" s="856"/>
      <c r="I8" s="856"/>
      <c r="J8" s="856"/>
      <c r="K8" s="856"/>
      <c r="N8" s="860"/>
    </row>
    <row r="9" spans="1:14" s="908" customFormat="1" ht="15.75" thickBot="1" x14ac:dyDescent="0.25">
      <c r="A9" s="861" t="s">
        <v>151</v>
      </c>
      <c r="B9" s="862"/>
      <c r="C9" s="863" t="s">
        <v>149</v>
      </c>
      <c r="D9" s="856"/>
      <c r="E9" s="856"/>
      <c r="F9" s="856"/>
      <c r="G9" s="856"/>
      <c r="H9" s="856"/>
      <c r="I9" s="856"/>
      <c r="J9" s="856"/>
      <c r="K9" s="856"/>
      <c r="N9" s="860"/>
    </row>
    <row r="10" spans="1:14" s="908" customFormat="1" ht="15" x14ac:dyDescent="0.2">
      <c r="A10" s="990" t="s">
        <v>152</v>
      </c>
      <c r="B10" s="991"/>
      <c r="C10" s="992" t="s">
        <v>149</v>
      </c>
      <c r="D10" s="985"/>
      <c r="E10" s="1766" t="s">
        <v>232</v>
      </c>
      <c r="F10" s="1767"/>
      <c r="G10" s="1767"/>
      <c r="H10" s="1767"/>
      <c r="I10" s="1768"/>
      <c r="J10" s="985"/>
      <c r="K10" s="985"/>
      <c r="N10" s="989"/>
    </row>
    <row r="11" spans="1:14" s="908" customFormat="1" ht="15" x14ac:dyDescent="0.2">
      <c r="A11" s="861" t="s">
        <v>153</v>
      </c>
      <c r="B11" s="862"/>
      <c r="C11" s="863" t="s">
        <v>149</v>
      </c>
      <c r="D11" s="856"/>
      <c r="E11" s="1719"/>
      <c r="F11" s="1719"/>
      <c r="G11" s="856"/>
      <c r="H11" s="856"/>
      <c r="I11" s="856"/>
      <c r="J11" s="856"/>
      <c r="K11" s="856"/>
      <c r="N11" s="860"/>
    </row>
    <row r="12" spans="1:14" s="908" customFormat="1" ht="15" x14ac:dyDescent="0.2">
      <c r="A12" s="861" t="s">
        <v>154</v>
      </c>
      <c r="B12" s="862"/>
      <c r="C12" s="863" t="s">
        <v>149</v>
      </c>
      <c r="D12" s="856"/>
      <c r="E12" s="1719"/>
      <c r="F12" s="1719"/>
      <c r="G12" s="856"/>
      <c r="H12" s="856"/>
      <c r="I12" s="856"/>
      <c r="J12" s="856"/>
      <c r="K12" s="856"/>
      <c r="N12" s="860"/>
    </row>
    <row r="13" spans="1:14" s="908" customFormat="1" ht="15" x14ac:dyDescent="0.2">
      <c r="A13" s="861" t="s">
        <v>155</v>
      </c>
      <c r="B13" s="862"/>
      <c r="C13" s="863" t="s">
        <v>149</v>
      </c>
      <c r="D13" s="856"/>
      <c r="E13" s="1719"/>
      <c r="F13" s="1719"/>
      <c r="G13" s="856"/>
      <c r="H13" s="856"/>
      <c r="I13" s="856"/>
      <c r="J13" s="856"/>
      <c r="K13" s="856"/>
      <c r="N13" s="860"/>
    </row>
    <row r="14" spans="1:14" s="908" customFormat="1" ht="15" x14ac:dyDescent="0.2">
      <c r="A14" s="861" t="s">
        <v>156</v>
      </c>
      <c r="B14" s="862"/>
      <c r="C14" s="863" t="s">
        <v>149</v>
      </c>
      <c r="D14" s="856"/>
      <c r="E14" s="1719"/>
      <c r="F14" s="1719"/>
      <c r="G14" s="856"/>
      <c r="H14" s="856"/>
      <c r="I14" s="856"/>
      <c r="J14" s="856"/>
      <c r="K14" s="856"/>
      <c r="N14" s="860"/>
    </row>
    <row r="15" spans="1:14" s="908" customFormat="1" ht="15" x14ac:dyDescent="0.2">
      <c r="A15" s="861" t="s">
        <v>157</v>
      </c>
      <c r="B15" s="862"/>
      <c r="C15" s="863" t="s">
        <v>146</v>
      </c>
      <c r="D15" s="856"/>
      <c r="E15" s="1719"/>
      <c r="F15" s="1719"/>
      <c r="G15" s="856"/>
      <c r="H15" s="856"/>
      <c r="I15" s="856"/>
      <c r="J15" s="856"/>
      <c r="K15" s="856"/>
      <c r="N15" s="860"/>
    </row>
    <row r="16" spans="1:14" s="908" customFormat="1" ht="15" x14ac:dyDescent="0.2">
      <c r="A16" s="861" t="s">
        <v>158</v>
      </c>
      <c r="B16" s="862"/>
      <c r="C16" s="863" t="s">
        <v>146</v>
      </c>
      <c r="D16" s="856"/>
      <c r="E16" s="1719"/>
      <c r="F16" s="1719"/>
      <c r="G16" s="856"/>
      <c r="H16" s="856"/>
      <c r="I16" s="856"/>
      <c r="J16" s="856"/>
      <c r="K16" s="856"/>
      <c r="N16" s="860"/>
    </row>
    <row r="17" spans="1:14" s="908" customFormat="1" ht="15" x14ac:dyDescent="0.2">
      <c r="A17" s="861" t="s">
        <v>159</v>
      </c>
      <c r="B17" s="862"/>
      <c r="C17" s="863" t="s">
        <v>146</v>
      </c>
      <c r="D17" s="856"/>
      <c r="E17" s="1719"/>
      <c r="F17" s="1719"/>
      <c r="G17" s="856"/>
      <c r="H17" s="856"/>
      <c r="I17" s="856"/>
      <c r="J17" s="856"/>
      <c r="K17" s="856"/>
      <c r="N17" s="860"/>
    </row>
    <row r="18" spans="1:14" s="908" customFormat="1" ht="15" x14ac:dyDescent="0.2">
      <c r="A18" s="861" t="s">
        <v>160</v>
      </c>
      <c r="B18" s="862"/>
      <c r="C18" s="863" t="s">
        <v>146</v>
      </c>
      <c r="D18" s="856"/>
      <c r="E18" s="1719"/>
      <c r="F18" s="1719"/>
      <c r="G18" s="856"/>
      <c r="H18" s="856"/>
      <c r="I18" s="856"/>
      <c r="J18" s="856"/>
      <c r="K18" s="856"/>
      <c r="L18" s="856"/>
      <c r="M18" s="856"/>
      <c r="N18" s="860"/>
    </row>
    <row r="19" spans="1:14" s="908" customFormat="1" ht="15" x14ac:dyDescent="0.2">
      <c r="A19" s="861" t="s">
        <v>161</v>
      </c>
      <c r="B19" s="862"/>
      <c r="C19" s="863" t="s">
        <v>146</v>
      </c>
      <c r="D19" s="856"/>
      <c r="E19" s="1719"/>
      <c r="F19" s="1719"/>
      <c r="G19" s="856"/>
      <c r="H19" s="856"/>
      <c r="I19" s="856"/>
      <c r="J19" s="856"/>
      <c r="K19" s="856"/>
      <c r="L19" s="856"/>
      <c r="M19" s="856"/>
      <c r="N19" s="860"/>
    </row>
    <row r="20" spans="1:14" s="908" customFormat="1" ht="15" x14ac:dyDescent="0.2">
      <c r="A20" s="927" t="s">
        <v>237</v>
      </c>
      <c r="B20" s="901"/>
      <c r="C20" s="902" t="s">
        <v>225</v>
      </c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60"/>
    </row>
    <row r="21" spans="1:14" s="908" customFormat="1" ht="15" x14ac:dyDescent="0.2">
      <c r="A21" s="861" t="s">
        <v>162</v>
      </c>
      <c r="B21" s="862"/>
      <c r="C21" s="863" t="s">
        <v>146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60"/>
    </row>
    <row r="22" spans="1:14" s="908" customFormat="1" ht="15" x14ac:dyDescent="0.2">
      <c r="A22" s="864" t="s">
        <v>163</v>
      </c>
      <c r="B22" s="865"/>
      <c r="C22" s="866" t="s">
        <v>146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60"/>
    </row>
    <row r="23" spans="1:14" s="908" customFormat="1" ht="15.75" thickBot="1" x14ac:dyDescent="0.25">
      <c r="A23" s="867" t="s">
        <v>190</v>
      </c>
      <c r="B23" s="868"/>
      <c r="C23" s="869" t="s">
        <v>165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60"/>
    </row>
    <row r="25" spans="1:14" ht="13.5" thickBot="1" x14ac:dyDescent="0.25"/>
    <row r="26" spans="1:14" ht="15" x14ac:dyDescent="0.2">
      <c r="A26" s="1028" t="s">
        <v>203</v>
      </c>
      <c r="B26" s="952" t="s">
        <v>204</v>
      </c>
      <c r="C26" s="1749" t="s">
        <v>88</v>
      </c>
      <c r="D26" s="1752" t="s">
        <v>89</v>
      </c>
      <c r="E26" s="1752" t="s">
        <v>90</v>
      </c>
      <c r="F26" s="1752" t="s">
        <v>26</v>
      </c>
      <c r="G26" s="1746" t="s">
        <v>94</v>
      </c>
      <c r="H26" s="1746" t="s">
        <v>95</v>
      </c>
      <c r="I26" s="1749" t="s">
        <v>97</v>
      </c>
    </row>
    <row r="27" spans="1:14" ht="15" x14ac:dyDescent="0.2">
      <c r="A27" s="1029" t="s">
        <v>205</v>
      </c>
      <c r="B27" s="954" t="s">
        <v>206</v>
      </c>
      <c r="C27" s="1750"/>
      <c r="D27" s="1753"/>
      <c r="E27" s="1753"/>
      <c r="F27" s="1753"/>
      <c r="G27" s="1747"/>
      <c r="H27" s="1747"/>
      <c r="I27" s="1750"/>
    </row>
    <row r="28" spans="1:14" ht="15.75" thickBot="1" x14ac:dyDescent="0.25">
      <c r="A28" s="1030" t="s">
        <v>207</v>
      </c>
      <c r="B28" s="956" t="s">
        <v>208</v>
      </c>
      <c r="C28" s="1751"/>
      <c r="D28" s="1754"/>
      <c r="E28" s="1754"/>
      <c r="F28" s="1754"/>
      <c r="G28" s="1748"/>
      <c r="H28" s="1748"/>
      <c r="I28" s="1751"/>
    </row>
    <row r="29" spans="1:14" ht="26.25" thickBot="1" x14ac:dyDescent="0.25">
      <c r="A29" s="957" t="s">
        <v>209</v>
      </c>
      <c r="B29" s="1071" t="s">
        <v>299</v>
      </c>
      <c r="C29" s="959" t="s">
        <v>5</v>
      </c>
      <c r="D29" s="962">
        <v>900</v>
      </c>
      <c r="E29" s="962">
        <v>1250</v>
      </c>
      <c r="F29" s="962">
        <v>1250</v>
      </c>
      <c r="G29" s="961">
        <v>39090</v>
      </c>
      <c r="H29" s="961">
        <v>42986</v>
      </c>
      <c r="I29" s="1018" t="s">
        <v>230</v>
      </c>
    </row>
    <row r="30" spans="1:14" ht="26.25" thickBot="1" x14ac:dyDescent="0.25">
      <c r="A30" s="963" t="s">
        <v>212</v>
      </c>
      <c r="B30" s="1071" t="s">
        <v>299</v>
      </c>
      <c r="C30" s="959" t="s">
        <v>5</v>
      </c>
      <c r="D30" s="960">
        <v>770</v>
      </c>
      <c r="E30" s="960">
        <v>1340</v>
      </c>
      <c r="F30" s="960">
        <v>1340</v>
      </c>
      <c r="G30" s="961">
        <v>39090</v>
      </c>
      <c r="H30" s="961">
        <v>42986</v>
      </c>
      <c r="I30" s="1018" t="s">
        <v>230</v>
      </c>
    </row>
    <row r="31" spans="1:14" ht="26.25" thickBot="1" x14ac:dyDescent="0.25">
      <c r="A31" s="963" t="s">
        <v>214</v>
      </c>
      <c r="B31" s="1071" t="s">
        <v>299</v>
      </c>
      <c r="C31" s="959" t="s">
        <v>5</v>
      </c>
      <c r="D31" s="960">
        <v>1020</v>
      </c>
      <c r="E31" s="960">
        <v>1560</v>
      </c>
      <c r="F31" s="960">
        <v>1560</v>
      </c>
      <c r="G31" s="961">
        <v>39090</v>
      </c>
      <c r="H31" s="961">
        <v>42986</v>
      </c>
      <c r="I31" s="1018" t="s">
        <v>230</v>
      </c>
    </row>
    <row r="32" spans="1:14" ht="26.25" thickBot="1" x14ac:dyDescent="0.25">
      <c r="A32" s="963" t="s">
        <v>240</v>
      </c>
      <c r="B32" s="1071" t="s">
        <v>299</v>
      </c>
      <c r="C32" s="959" t="s">
        <v>5</v>
      </c>
      <c r="D32" s="960">
        <v>1025</v>
      </c>
      <c r="E32" s="960">
        <v>1485</v>
      </c>
      <c r="F32" s="960">
        <v>1485</v>
      </c>
      <c r="G32" s="961">
        <v>39090</v>
      </c>
      <c r="H32" s="961">
        <v>42986</v>
      </c>
      <c r="I32" s="1018" t="s">
        <v>230</v>
      </c>
    </row>
    <row r="33" spans="1:9" ht="26.25" thickBot="1" x14ac:dyDescent="0.25">
      <c r="A33" s="957" t="s">
        <v>11</v>
      </c>
      <c r="B33" s="1071" t="s">
        <v>299</v>
      </c>
      <c r="C33" s="959" t="s">
        <v>5</v>
      </c>
      <c r="D33" s="960">
        <v>1000</v>
      </c>
      <c r="E33" s="960">
        <v>1600</v>
      </c>
      <c r="F33" s="960">
        <v>1600</v>
      </c>
      <c r="G33" s="961">
        <v>39090</v>
      </c>
      <c r="H33" s="961">
        <v>42986</v>
      </c>
      <c r="I33" s="1018" t="s">
        <v>230</v>
      </c>
    </row>
    <row r="34" spans="1:9" ht="26.25" thickBot="1" x14ac:dyDescent="0.25">
      <c r="A34" s="957" t="s">
        <v>9</v>
      </c>
      <c r="B34" s="1071" t="s">
        <v>299</v>
      </c>
      <c r="C34" s="959" t="s">
        <v>5</v>
      </c>
      <c r="D34" s="960">
        <v>950</v>
      </c>
      <c r="E34" s="960">
        <v>1200</v>
      </c>
      <c r="F34" s="960">
        <v>1200</v>
      </c>
      <c r="G34" s="961">
        <v>39090</v>
      </c>
      <c r="H34" s="961">
        <v>42986</v>
      </c>
      <c r="I34" s="1018" t="s">
        <v>230</v>
      </c>
    </row>
    <row r="35" spans="1:9" ht="26.25" thickBot="1" x14ac:dyDescent="0.25">
      <c r="A35" s="957" t="s">
        <v>218</v>
      </c>
      <c r="B35" s="1071" t="s">
        <v>299</v>
      </c>
      <c r="C35" s="959" t="s">
        <v>5</v>
      </c>
      <c r="D35" s="960">
        <v>1000</v>
      </c>
      <c r="E35" s="960">
        <v>1600</v>
      </c>
      <c r="F35" s="960">
        <v>1600</v>
      </c>
      <c r="G35" s="961">
        <v>39090</v>
      </c>
      <c r="H35" s="961">
        <v>42986</v>
      </c>
      <c r="I35" s="899" t="s">
        <v>231</v>
      </c>
    </row>
  </sheetData>
  <mergeCells count="10">
    <mergeCell ref="H26:H28"/>
    <mergeCell ref="I26:I28"/>
    <mergeCell ref="A4:C4"/>
    <mergeCell ref="E11:F19"/>
    <mergeCell ref="C26:C28"/>
    <mergeCell ref="D26:D28"/>
    <mergeCell ref="E26:E28"/>
    <mergeCell ref="F26:F28"/>
    <mergeCell ref="G26:G28"/>
    <mergeCell ref="E10:I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35"/>
  <sheetViews>
    <sheetView workbookViewId="0">
      <selection activeCell="E10" sqref="E10:I10"/>
    </sheetView>
  </sheetViews>
  <sheetFormatPr baseColWidth="10" defaultColWidth="9.140625" defaultRowHeight="12.75" x14ac:dyDescent="0.2"/>
  <cols>
    <col min="1" max="1" width="25.28515625" customWidth="1"/>
    <col min="2" max="2" width="37.28515625" customWidth="1"/>
    <col min="3" max="3" width="17.42578125" customWidth="1"/>
    <col min="4" max="5" width="13.140625" customWidth="1"/>
    <col min="6" max="6" width="18.42578125" customWidth="1"/>
    <col min="7" max="7" width="17.5703125" customWidth="1"/>
    <col min="8" max="8" width="20.5703125" customWidth="1"/>
    <col min="9" max="9" width="56.28515625" customWidth="1"/>
  </cols>
  <sheetData>
    <row r="1" spans="1:14" s="908" customFormat="1" ht="30" x14ac:dyDescent="0.2">
      <c r="A1" s="839" t="s">
        <v>141</v>
      </c>
      <c r="B1" s="840"/>
      <c r="C1" s="840"/>
      <c r="D1" s="840"/>
      <c r="E1" s="840"/>
      <c r="F1" s="840"/>
      <c r="G1" s="840"/>
      <c r="H1" s="841"/>
      <c r="I1" s="842"/>
      <c r="J1" s="843"/>
      <c r="K1" s="843"/>
      <c r="L1" s="843"/>
      <c r="M1" s="843"/>
      <c r="N1" s="843"/>
    </row>
    <row r="2" spans="1:14" s="908" customFormat="1" ht="15" x14ac:dyDescent="0.2">
      <c r="A2" s="845"/>
      <c r="B2" s="1067"/>
      <c r="C2" s="847"/>
      <c r="D2" s="848"/>
      <c r="E2" s="848"/>
      <c r="F2" s="849"/>
      <c r="G2" s="849"/>
      <c r="H2" s="848"/>
      <c r="I2" s="850"/>
      <c r="J2" s="843"/>
      <c r="K2" s="843"/>
      <c r="L2" s="843"/>
      <c r="M2" s="843"/>
      <c r="N2" s="843"/>
    </row>
    <row r="3" spans="1:14" s="908" customFormat="1" ht="15" x14ac:dyDescent="0.2">
      <c r="A3" s="853"/>
      <c r="B3" s="854"/>
      <c r="C3" s="855"/>
      <c r="D3" s="843"/>
      <c r="E3" s="843"/>
      <c r="F3" s="849"/>
      <c r="G3" s="849"/>
      <c r="H3" s="852"/>
      <c r="I3" s="852"/>
      <c r="J3" s="843"/>
      <c r="K3" s="843"/>
      <c r="N3" s="843"/>
    </row>
    <row r="4" spans="1:14" s="908" customFormat="1" ht="18.75" thickBot="1" x14ac:dyDescent="0.25">
      <c r="A4" s="1718" t="s">
        <v>144</v>
      </c>
      <c r="B4" s="1718"/>
      <c r="C4" s="1718"/>
      <c r="D4" s="856"/>
      <c r="E4" s="856"/>
      <c r="F4" s="856"/>
      <c r="G4" s="856"/>
      <c r="H4" s="856"/>
      <c r="I4" s="856"/>
      <c r="J4" s="856"/>
      <c r="K4" s="856"/>
      <c r="N4" s="848"/>
    </row>
    <row r="5" spans="1:14" s="908" customFormat="1" ht="15" x14ac:dyDescent="0.2">
      <c r="A5" s="857" t="s">
        <v>145</v>
      </c>
      <c r="B5" s="858"/>
      <c r="C5" s="859" t="s">
        <v>146</v>
      </c>
      <c r="D5" s="856"/>
      <c r="G5" s="856"/>
      <c r="H5" s="856"/>
      <c r="I5" s="856"/>
      <c r="J5" s="856"/>
      <c r="K5" s="856"/>
      <c r="N5" s="860"/>
    </row>
    <row r="6" spans="1:14" s="908" customFormat="1" ht="15" x14ac:dyDescent="0.2">
      <c r="A6" s="861" t="s">
        <v>147</v>
      </c>
      <c r="B6" s="862"/>
      <c r="C6" s="863" t="s">
        <v>146</v>
      </c>
      <c r="D6" s="856"/>
      <c r="E6" s="856"/>
      <c r="F6" s="856"/>
      <c r="G6" s="856"/>
      <c r="H6" s="856"/>
      <c r="I6" s="856"/>
      <c r="J6" s="856"/>
      <c r="K6" s="856"/>
      <c r="N6" s="860"/>
    </row>
    <row r="7" spans="1:14" s="908" customFormat="1" ht="15" x14ac:dyDescent="0.2">
      <c r="A7" s="861" t="s">
        <v>148</v>
      </c>
      <c r="B7" s="862"/>
      <c r="C7" s="863" t="s">
        <v>149</v>
      </c>
      <c r="D7" s="856"/>
      <c r="E7" s="856"/>
      <c r="F7" s="856"/>
      <c r="G7" s="856"/>
      <c r="H7" s="856"/>
      <c r="I7" s="856"/>
      <c r="J7" s="856"/>
      <c r="K7" s="856"/>
      <c r="N7" s="860"/>
    </row>
    <row r="8" spans="1:14" s="908" customFormat="1" ht="15" x14ac:dyDescent="0.2">
      <c r="A8" s="861" t="s">
        <v>150</v>
      </c>
      <c r="B8" s="862"/>
      <c r="C8" s="863" t="s">
        <v>149</v>
      </c>
      <c r="D8" s="856"/>
      <c r="E8" s="856"/>
      <c r="F8" s="856"/>
      <c r="G8" s="856"/>
      <c r="H8" s="856"/>
      <c r="I8" s="856"/>
      <c r="J8" s="856"/>
      <c r="K8" s="856"/>
      <c r="N8" s="860"/>
    </row>
    <row r="9" spans="1:14" s="908" customFormat="1" ht="15.75" thickBot="1" x14ac:dyDescent="0.25">
      <c r="A9" s="861" t="s">
        <v>151</v>
      </c>
      <c r="B9" s="862"/>
      <c r="C9" s="863" t="s">
        <v>149</v>
      </c>
      <c r="D9" s="856"/>
      <c r="E9" s="856"/>
      <c r="F9" s="856"/>
      <c r="G9" s="856"/>
      <c r="H9" s="856"/>
      <c r="I9" s="856"/>
      <c r="J9" s="856"/>
      <c r="K9" s="856"/>
      <c r="N9" s="860"/>
    </row>
    <row r="10" spans="1:14" s="908" customFormat="1" ht="15" x14ac:dyDescent="0.2">
      <c r="A10" s="990" t="s">
        <v>152</v>
      </c>
      <c r="B10" s="991"/>
      <c r="C10" s="992" t="s">
        <v>149</v>
      </c>
      <c r="D10" s="985"/>
      <c r="E10" s="1766" t="s">
        <v>232</v>
      </c>
      <c r="F10" s="1767"/>
      <c r="G10" s="1767"/>
      <c r="H10" s="1767"/>
      <c r="I10" s="1768"/>
      <c r="J10" s="985"/>
      <c r="K10" s="985"/>
      <c r="N10" s="989"/>
    </row>
    <row r="11" spans="1:14" s="908" customFormat="1" ht="15" x14ac:dyDescent="0.2">
      <c r="A11" s="861" t="s">
        <v>153</v>
      </c>
      <c r="B11" s="862"/>
      <c r="C11" s="863" t="s">
        <v>149</v>
      </c>
      <c r="D11" s="856"/>
      <c r="E11" s="1719"/>
      <c r="F11" s="1719"/>
      <c r="G11" s="856"/>
      <c r="H11" s="856"/>
      <c r="I11" s="856"/>
      <c r="J11" s="856"/>
      <c r="K11" s="856"/>
      <c r="N11" s="860"/>
    </row>
    <row r="12" spans="1:14" s="908" customFormat="1" ht="15" x14ac:dyDescent="0.2">
      <c r="A12" s="861" t="s">
        <v>154</v>
      </c>
      <c r="B12" s="862"/>
      <c r="C12" s="863" t="s">
        <v>149</v>
      </c>
      <c r="D12" s="856"/>
      <c r="E12" s="1719"/>
      <c r="F12" s="1719"/>
      <c r="G12" s="856"/>
      <c r="H12" s="856"/>
      <c r="I12" s="856"/>
      <c r="J12" s="856"/>
      <c r="K12" s="856"/>
      <c r="N12" s="860"/>
    </row>
    <row r="13" spans="1:14" s="908" customFormat="1" ht="15" x14ac:dyDescent="0.2">
      <c r="A13" s="861" t="s">
        <v>155</v>
      </c>
      <c r="B13" s="862"/>
      <c r="C13" s="863" t="s">
        <v>149</v>
      </c>
      <c r="D13" s="856"/>
      <c r="E13" s="1719"/>
      <c r="F13" s="1719"/>
      <c r="G13" s="856"/>
      <c r="H13" s="856"/>
      <c r="I13" s="856"/>
      <c r="J13" s="856"/>
      <c r="K13" s="856"/>
      <c r="N13" s="860"/>
    </row>
    <row r="14" spans="1:14" s="908" customFormat="1" ht="15" x14ac:dyDescent="0.2">
      <c r="A14" s="861" t="s">
        <v>156</v>
      </c>
      <c r="B14" s="862"/>
      <c r="C14" s="863" t="s">
        <v>149</v>
      </c>
      <c r="D14" s="856"/>
      <c r="E14" s="1719"/>
      <c r="F14" s="1719"/>
      <c r="G14" s="856"/>
      <c r="H14" s="856"/>
      <c r="I14" s="856"/>
      <c r="J14" s="856"/>
      <c r="K14" s="856"/>
      <c r="N14" s="860"/>
    </row>
    <row r="15" spans="1:14" s="908" customFormat="1" ht="15" x14ac:dyDescent="0.2">
      <c r="A15" s="861" t="s">
        <v>157</v>
      </c>
      <c r="B15" s="862"/>
      <c r="C15" s="863" t="s">
        <v>146</v>
      </c>
      <c r="D15" s="856"/>
      <c r="E15" s="1719"/>
      <c r="F15" s="1719"/>
      <c r="G15" s="856"/>
      <c r="H15" s="856"/>
      <c r="I15" s="856"/>
      <c r="J15" s="856"/>
      <c r="K15" s="856"/>
      <c r="N15" s="860"/>
    </row>
    <row r="16" spans="1:14" s="908" customFormat="1" ht="15" x14ac:dyDescent="0.2">
      <c r="A16" s="861" t="s">
        <v>158</v>
      </c>
      <c r="B16" s="862"/>
      <c r="C16" s="863" t="s">
        <v>146</v>
      </c>
      <c r="D16" s="856"/>
      <c r="E16" s="1719"/>
      <c r="F16" s="1719"/>
      <c r="G16" s="856"/>
      <c r="H16" s="856"/>
      <c r="I16" s="856"/>
      <c r="J16" s="856"/>
      <c r="K16" s="856"/>
      <c r="N16" s="860"/>
    </row>
    <row r="17" spans="1:14" s="908" customFormat="1" ht="15" x14ac:dyDescent="0.2">
      <c r="A17" s="861" t="s">
        <v>159</v>
      </c>
      <c r="B17" s="862"/>
      <c r="C17" s="863" t="s">
        <v>146</v>
      </c>
      <c r="D17" s="856"/>
      <c r="E17" s="1719"/>
      <c r="F17" s="1719"/>
      <c r="G17" s="856"/>
      <c r="H17" s="856"/>
      <c r="I17" s="856"/>
      <c r="J17" s="856"/>
      <c r="K17" s="856"/>
      <c r="N17" s="860"/>
    </row>
    <row r="18" spans="1:14" s="908" customFormat="1" ht="15" x14ac:dyDescent="0.2">
      <c r="A18" s="861" t="s">
        <v>160</v>
      </c>
      <c r="B18" s="862"/>
      <c r="C18" s="863" t="s">
        <v>146</v>
      </c>
      <c r="D18" s="856"/>
      <c r="E18" s="1719"/>
      <c r="F18" s="1719"/>
      <c r="G18" s="856"/>
      <c r="H18" s="856"/>
      <c r="I18" s="856"/>
      <c r="J18" s="856"/>
      <c r="K18" s="856"/>
      <c r="L18" s="856"/>
      <c r="M18" s="856"/>
      <c r="N18" s="860"/>
    </row>
    <row r="19" spans="1:14" s="908" customFormat="1" ht="15" x14ac:dyDescent="0.2">
      <c r="A19" s="861" t="s">
        <v>161</v>
      </c>
      <c r="B19" s="862"/>
      <c r="C19" s="863" t="s">
        <v>146</v>
      </c>
      <c r="D19" s="856"/>
      <c r="E19" s="1719"/>
      <c r="F19" s="1719"/>
      <c r="G19" s="856"/>
      <c r="H19" s="856"/>
      <c r="I19" s="856"/>
      <c r="J19" s="856"/>
      <c r="K19" s="856"/>
      <c r="L19" s="856"/>
      <c r="M19" s="856"/>
      <c r="N19" s="860"/>
    </row>
    <row r="20" spans="1:14" s="908" customFormat="1" ht="15" x14ac:dyDescent="0.2">
      <c r="A20" s="927" t="s">
        <v>237</v>
      </c>
      <c r="B20" s="901"/>
      <c r="C20" s="902" t="s">
        <v>225</v>
      </c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60"/>
    </row>
    <row r="21" spans="1:14" s="908" customFormat="1" ht="15" x14ac:dyDescent="0.2">
      <c r="A21" s="861" t="s">
        <v>162</v>
      </c>
      <c r="B21" s="862"/>
      <c r="C21" s="863" t="s">
        <v>146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60"/>
    </row>
    <row r="22" spans="1:14" s="908" customFormat="1" ht="15" x14ac:dyDescent="0.2">
      <c r="A22" s="864" t="s">
        <v>163</v>
      </c>
      <c r="B22" s="865"/>
      <c r="C22" s="866" t="s">
        <v>146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60"/>
    </row>
    <row r="23" spans="1:14" s="908" customFormat="1" ht="15.75" thickBot="1" x14ac:dyDescent="0.25">
      <c r="A23" s="867" t="s">
        <v>190</v>
      </c>
      <c r="B23" s="868"/>
      <c r="C23" s="869" t="s">
        <v>165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60"/>
    </row>
    <row r="25" spans="1:14" ht="13.5" thickBot="1" x14ac:dyDescent="0.25"/>
    <row r="26" spans="1:14" ht="15" x14ac:dyDescent="0.2">
      <c r="A26" s="1068" t="s">
        <v>203</v>
      </c>
      <c r="B26" s="952" t="s">
        <v>204</v>
      </c>
      <c r="C26" s="1749" t="s">
        <v>88</v>
      </c>
      <c r="D26" s="1752" t="s">
        <v>89</v>
      </c>
      <c r="E26" s="1752" t="s">
        <v>90</v>
      </c>
      <c r="F26" s="1752" t="s">
        <v>26</v>
      </c>
      <c r="G26" s="1746" t="s">
        <v>94</v>
      </c>
      <c r="H26" s="1746" t="s">
        <v>95</v>
      </c>
      <c r="I26" s="1749" t="s">
        <v>97</v>
      </c>
    </row>
    <row r="27" spans="1:14" ht="15" x14ac:dyDescent="0.2">
      <c r="A27" s="1069" t="s">
        <v>205</v>
      </c>
      <c r="B27" s="954" t="s">
        <v>206</v>
      </c>
      <c r="C27" s="1750"/>
      <c r="D27" s="1753"/>
      <c r="E27" s="1753"/>
      <c r="F27" s="1753"/>
      <c r="G27" s="1747"/>
      <c r="H27" s="1747"/>
      <c r="I27" s="1750"/>
    </row>
    <row r="28" spans="1:14" ht="15.75" thickBot="1" x14ac:dyDescent="0.25">
      <c r="A28" s="1070" t="s">
        <v>207</v>
      </c>
      <c r="B28" s="956" t="s">
        <v>208</v>
      </c>
      <c r="C28" s="1751"/>
      <c r="D28" s="1754"/>
      <c r="E28" s="1754"/>
      <c r="F28" s="1754"/>
      <c r="G28" s="1748"/>
      <c r="H28" s="1748"/>
      <c r="I28" s="1751"/>
    </row>
    <row r="29" spans="1:14" ht="26.25" thickBot="1" x14ac:dyDescent="0.25">
      <c r="A29" s="957" t="s">
        <v>209</v>
      </c>
      <c r="B29" s="1071" t="s">
        <v>299</v>
      </c>
      <c r="C29" s="959" t="s">
        <v>5</v>
      </c>
      <c r="D29" s="962">
        <v>825</v>
      </c>
      <c r="E29" s="962">
        <v>1100</v>
      </c>
      <c r="F29" s="962">
        <v>1100</v>
      </c>
      <c r="G29" s="961">
        <v>43016</v>
      </c>
      <c r="H29" s="961" t="s">
        <v>300</v>
      </c>
      <c r="I29" s="1018" t="s">
        <v>230</v>
      </c>
    </row>
    <row r="30" spans="1:14" ht="26.25" thickBot="1" x14ac:dyDescent="0.25">
      <c r="A30" s="963" t="s">
        <v>212</v>
      </c>
      <c r="B30" s="1071" t="s">
        <v>299</v>
      </c>
      <c r="C30" s="959" t="s">
        <v>5</v>
      </c>
      <c r="D30" s="962">
        <v>750</v>
      </c>
      <c r="E30" s="962">
        <v>1300</v>
      </c>
      <c r="F30" s="962">
        <v>1300</v>
      </c>
      <c r="G30" s="961">
        <v>43016</v>
      </c>
      <c r="H30" s="961" t="s">
        <v>300</v>
      </c>
      <c r="I30" s="1018" t="s">
        <v>230</v>
      </c>
    </row>
    <row r="31" spans="1:14" ht="26.25" thickBot="1" x14ac:dyDescent="0.25">
      <c r="A31" s="963" t="s">
        <v>214</v>
      </c>
      <c r="B31" s="1071" t="s">
        <v>299</v>
      </c>
      <c r="C31" s="959" t="s">
        <v>5</v>
      </c>
      <c r="D31" s="962">
        <v>1020</v>
      </c>
      <c r="E31" s="962">
        <v>1560</v>
      </c>
      <c r="F31" s="962">
        <v>1560</v>
      </c>
      <c r="G31" s="961">
        <v>43016</v>
      </c>
      <c r="H31" s="961" t="s">
        <v>300</v>
      </c>
      <c r="I31" s="1018" t="s">
        <v>230</v>
      </c>
    </row>
    <row r="32" spans="1:14" ht="26.25" thickBot="1" x14ac:dyDescent="0.25">
      <c r="A32" s="963" t="s">
        <v>240</v>
      </c>
      <c r="B32" s="1071" t="s">
        <v>299</v>
      </c>
      <c r="C32" s="959" t="s">
        <v>5</v>
      </c>
      <c r="D32" s="962">
        <v>900</v>
      </c>
      <c r="E32" s="962">
        <v>1250</v>
      </c>
      <c r="F32" s="962">
        <v>1250</v>
      </c>
      <c r="G32" s="961">
        <v>43016</v>
      </c>
      <c r="H32" s="961" t="s">
        <v>300</v>
      </c>
      <c r="I32" s="1018" t="s">
        <v>230</v>
      </c>
    </row>
    <row r="33" spans="1:9" ht="26.25" thickBot="1" x14ac:dyDescent="0.25">
      <c r="A33" s="957" t="s">
        <v>11</v>
      </c>
      <c r="B33" s="1071" t="s">
        <v>299</v>
      </c>
      <c r="C33" s="959" t="s">
        <v>5</v>
      </c>
      <c r="D33" s="962">
        <v>900</v>
      </c>
      <c r="E33" s="962">
        <v>1550</v>
      </c>
      <c r="F33" s="962">
        <v>1550</v>
      </c>
      <c r="G33" s="961">
        <v>43016</v>
      </c>
      <c r="H33" s="961" t="s">
        <v>300</v>
      </c>
      <c r="I33" s="1018" t="s">
        <v>230</v>
      </c>
    </row>
    <row r="34" spans="1:9" ht="26.25" thickBot="1" x14ac:dyDescent="0.25">
      <c r="A34" s="957" t="s">
        <v>9</v>
      </c>
      <c r="B34" s="1071" t="s">
        <v>299</v>
      </c>
      <c r="C34" s="959" t="s">
        <v>5</v>
      </c>
      <c r="D34" s="962">
        <v>950</v>
      </c>
      <c r="E34" s="962">
        <v>1200</v>
      </c>
      <c r="F34" s="962">
        <v>1200</v>
      </c>
      <c r="G34" s="961">
        <v>43016</v>
      </c>
      <c r="H34" s="961" t="s">
        <v>300</v>
      </c>
      <c r="I34" s="1018" t="s">
        <v>230</v>
      </c>
    </row>
    <row r="35" spans="1:9" ht="26.25" thickBot="1" x14ac:dyDescent="0.25">
      <c r="A35" s="957" t="s">
        <v>218</v>
      </c>
      <c r="B35" s="1071" t="s">
        <v>299</v>
      </c>
      <c r="C35" s="959" t="s">
        <v>5</v>
      </c>
      <c r="D35" s="962">
        <v>1000</v>
      </c>
      <c r="E35" s="962">
        <v>1600</v>
      </c>
      <c r="F35" s="962">
        <v>1600</v>
      </c>
      <c r="G35" s="961">
        <v>43016</v>
      </c>
      <c r="H35" s="961" t="s">
        <v>300</v>
      </c>
      <c r="I35" s="899" t="s">
        <v>231</v>
      </c>
    </row>
  </sheetData>
  <mergeCells count="10">
    <mergeCell ref="A4:C4"/>
    <mergeCell ref="E10:I10"/>
    <mergeCell ref="E11:F19"/>
    <mergeCell ref="C26:C28"/>
    <mergeCell ref="D26:D28"/>
    <mergeCell ref="E26:E28"/>
    <mergeCell ref="F26:F28"/>
    <mergeCell ref="G26:G28"/>
    <mergeCell ref="H26:H28"/>
    <mergeCell ref="I26:I28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N35"/>
  <sheetViews>
    <sheetView topLeftCell="A4" workbookViewId="0">
      <selection activeCell="E10" sqref="E10:I10"/>
    </sheetView>
  </sheetViews>
  <sheetFormatPr baseColWidth="10" defaultColWidth="9.140625" defaultRowHeight="14.25" x14ac:dyDescent="0.2"/>
  <cols>
    <col min="1" max="1" width="25.28515625" style="1108" customWidth="1"/>
    <col min="2" max="2" width="37.28515625" style="1108" customWidth="1"/>
    <col min="3" max="3" width="17.42578125" style="1108" customWidth="1"/>
    <col min="4" max="5" width="13.140625" style="1108" customWidth="1"/>
    <col min="6" max="6" width="18.42578125" style="1108" customWidth="1"/>
    <col min="7" max="7" width="17.5703125" style="1108" customWidth="1"/>
    <col min="8" max="8" width="20.5703125" style="1108" customWidth="1"/>
    <col min="9" max="9" width="56.28515625" style="1108" customWidth="1"/>
    <col min="10" max="16384" width="9.140625" style="1108"/>
  </cols>
  <sheetData>
    <row r="1" spans="1:14" s="1077" customFormat="1" ht="30" x14ac:dyDescent="0.2">
      <c r="A1" s="1072" t="s">
        <v>141</v>
      </c>
      <c r="B1" s="1073"/>
      <c r="C1" s="1073"/>
      <c r="D1" s="1073"/>
      <c r="E1" s="1073"/>
      <c r="F1" s="1073"/>
      <c r="G1" s="1073"/>
      <c r="H1" s="1074"/>
      <c r="I1" s="1075"/>
      <c r="J1" s="1076"/>
      <c r="K1" s="1076"/>
      <c r="L1" s="1076"/>
      <c r="M1" s="1076"/>
      <c r="N1" s="1076"/>
    </row>
    <row r="2" spans="1:14" s="1077" customFormat="1" ht="15" x14ac:dyDescent="0.2">
      <c r="A2" s="1078"/>
      <c r="B2" s="1079"/>
      <c r="C2" s="1080"/>
      <c r="D2" s="1081"/>
      <c r="E2" s="1081"/>
      <c r="F2" s="1082"/>
      <c r="G2" s="1082"/>
      <c r="H2" s="1081"/>
      <c r="I2" s="1083"/>
      <c r="J2" s="1076"/>
      <c r="K2" s="1076"/>
      <c r="L2" s="1076"/>
      <c r="M2" s="1076"/>
      <c r="N2" s="1076"/>
    </row>
    <row r="3" spans="1:14" s="1077" customFormat="1" ht="15" x14ac:dyDescent="0.2">
      <c r="A3" s="1084"/>
      <c r="B3" s="1085"/>
      <c r="C3" s="1086"/>
      <c r="D3" s="1076"/>
      <c r="E3" s="1076"/>
      <c r="F3" s="1082"/>
      <c r="G3" s="1082"/>
      <c r="H3" s="1087"/>
      <c r="I3" s="1087"/>
      <c r="J3" s="1076"/>
      <c r="K3" s="1076"/>
      <c r="N3" s="1076"/>
    </row>
    <row r="4" spans="1:14" s="1077" customFormat="1" ht="18.75" thickBot="1" x14ac:dyDescent="0.25">
      <c r="A4" s="1769" t="s">
        <v>144</v>
      </c>
      <c r="B4" s="1769"/>
      <c r="C4" s="1769"/>
      <c r="D4" s="1088"/>
      <c r="E4" s="1088"/>
      <c r="F4" s="1088"/>
      <c r="G4" s="1088"/>
      <c r="H4" s="1088"/>
      <c r="I4" s="1088"/>
      <c r="J4" s="1088"/>
      <c r="K4" s="1088"/>
      <c r="N4" s="1081"/>
    </row>
    <row r="5" spans="1:14" s="1077" customFormat="1" ht="15" x14ac:dyDescent="0.2">
      <c r="A5" s="1089" t="s">
        <v>145</v>
      </c>
      <c r="B5" s="1090"/>
      <c r="C5" s="1091" t="s">
        <v>146</v>
      </c>
      <c r="D5" s="1088"/>
      <c r="G5" s="1088"/>
      <c r="H5" s="1088"/>
      <c r="I5" s="1088"/>
      <c r="J5" s="1088"/>
      <c r="K5" s="1088"/>
      <c r="N5" s="1092"/>
    </row>
    <row r="6" spans="1:14" s="1077" customFormat="1" ht="15" x14ac:dyDescent="0.2">
      <c r="A6" s="1093" t="s">
        <v>147</v>
      </c>
      <c r="B6" s="1094"/>
      <c r="C6" s="1095" t="s">
        <v>146</v>
      </c>
      <c r="D6" s="1088"/>
      <c r="E6" s="1088"/>
      <c r="F6" s="1088"/>
      <c r="G6" s="1088"/>
      <c r="H6" s="1088"/>
      <c r="I6" s="1088"/>
      <c r="J6" s="1088"/>
      <c r="K6" s="1088"/>
      <c r="N6" s="1092"/>
    </row>
    <row r="7" spans="1:14" s="1077" customFormat="1" ht="15" x14ac:dyDescent="0.2">
      <c r="A7" s="1093" t="s">
        <v>148</v>
      </c>
      <c r="B7" s="1094"/>
      <c r="C7" s="1095" t="s">
        <v>149</v>
      </c>
      <c r="D7" s="1088"/>
      <c r="E7" s="1088"/>
      <c r="F7" s="1088"/>
      <c r="G7" s="1088"/>
      <c r="H7" s="1088"/>
      <c r="I7" s="1088"/>
      <c r="J7" s="1088"/>
      <c r="K7" s="1088"/>
      <c r="N7" s="1092"/>
    </row>
    <row r="8" spans="1:14" s="1077" customFormat="1" ht="15" x14ac:dyDescent="0.2">
      <c r="A8" s="1093" t="s">
        <v>150</v>
      </c>
      <c r="B8" s="1094"/>
      <c r="C8" s="1095" t="s">
        <v>149</v>
      </c>
      <c r="D8" s="1088"/>
      <c r="E8" s="1088"/>
      <c r="F8" s="1088"/>
      <c r="G8" s="1088"/>
      <c r="H8" s="1088"/>
      <c r="I8" s="1088"/>
      <c r="J8" s="1088"/>
      <c r="K8" s="1088"/>
      <c r="N8" s="1092"/>
    </row>
    <row r="9" spans="1:14" s="1077" customFormat="1" ht="15.75" thickBot="1" x14ac:dyDescent="0.25">
      <c r="A9" s="1093" t="s">
        <v>151</v>
      </c>
      <c r="B9" s="1094"/>
      <c r="C9" s="1095" t="s">
        <v>149</v>
      </c>
      <c r="D9" s="1088"/>
      <c r="E9" s="1088"/>
      <c r="F9" s="1088"/>
      <c r="G9" s="1088"/>
      <c r="H9" s="1088"/>
      <c r="I9" s="1088"/>
      <c r="J9" s="1088"/>
      <c r="K9" s="1088"/>
      <c r="N9" s="1092"/>
    </row>
    <row r="10" spans="1:14" s="1077" customFormat="1" ht="15.75" thickBot="1" x14ac:dyDescent="0.25">
      <c r="A10" s="1093" t="s">
        <v>152</v>
      </c>
      <c r="B10" s="1094"/>
      <c r="C10" s="1095" t="s">
        <v>149</v>
      </c>
      <c r="D10" s="1088"/>
      <c r="E10" s="1770" t="s">
        <v>232</v>
      </c>
      <c r="F10" s="1771"/>
      <c r="G10" s="1771"/>
      <c r="H10" s="1771"/>
      <c r="I10" s="1772"/>
      <c r="J10" s="1088"/>
      <c r="K10" s="1088"/>
      <c r="N10" s="1092"/>
    </row>
    <row r="11" spans="1:14" s="1077" customFormat="1" ht="15" x14ac:dyDescent="0.2">
      <c r="A11" s="1093" t="s">
        <v>153</v>
      </c>
      <c r="B11" s="1094"/>
      <c r="C11" s="1095" t="s">
        <v>149</v>
      </c>
      <c r="D11" s="1088"/>
      <c r="E11" s="1773"/>
      <c r="F11" s="1773"/>
      <c r="G11" s="1088"/>
      <c r="H11" s="1088"/>
      <c r="I11" s="1088"/>
      <c r="J11" s="1088"/>
      <c r="K11" s="1088"/>
      <c r="N11" s="1092"/>
    </row>
    <row r="12" spans="1:14" s="1077" customFormat="1" ht="15" x14ac:dyDescent="0.2">
      <c r="A12" s="1093" t="s">
        <v>154</v>
      </c>
      <c r="B12" s="1094"/>
      <c r="C12" s="1095" t="s">
        <v>149</v>
      </c>
      <c r="D12" s="1088"/>
      <c r="E12" s="1773"/>
      <c r="F12" s="1773"/>
      <c r="G12" s="1088"/>
      <c r="H12" s="1088"/>
      <c r="I12" s="1088"/>
      <c r="J12" s="1088"/>
      <c r="K12" s="1088"/>
      <c r="N12" s="1092"/>
    </row>
    <row r="13" spans="1:14" s="1077" customFormat="1" ht="15" x14ac:dyDescent="0.2">
      <c r="A13" s="1093" t="s">
        <v>155</v>
      </c>
      <c r="B13" s="1094"/>
      <c r="C13" s="1095" t="s">
        <v>149</v>
      </c>
      <c r="D13" s="1088"/>
      <c r="E13" s="1773"/>
      <c r="F13" s="1773"/>
      <c r="G13" s="1088"/>
      <c r="H13" s="1088"/>
      <c r="I13" s="1088"/>
      <c r="J13" s="1088"/>
      <c r="K13" s="1088"/>
      <c r="N13" s="1092"/>
    </row>
    <row r="14" spans="1:14" s="1077" customFormat="1" ht="15" x14ac:dyDescent="0.2">
      <c r="A14" s="1093" t="s">
        <v>156</v>
      </c>
      <c r="B14" s="1094"/>
      <c r="C14" s="1095" t="s">
        <v>149</v>
      </c>
      <c r="D14" s="1088"/>
      <c r="E14" s="1773"/>
      <c r="F14" s="1773"/>
      <c r="G14" s="1088"/>
      <c r="H14" s="1088"/>
      <c r="I14" s="1088"/>
      <c r="J14" s="1088"/>
      <c r="K14" s="1088"/>
      <c r="N14" s="1092"/>
    </row>
    <row r="15" spans="1:14" s="1077" customFormat="1" ht="15" x14ac:dyDescent="0.2">
      <c r="A15" s="1093" t="s">
        <v>157</v>
      </c>
      <c r="B15" s="1094"/>
      <c r="C15" s="1095" t="s">
        <v>146</v>
      </c>
      <c r="D15" s="1088"/>
      <c r="E15" s="1773"/>
      <c r="F15" s="1773"/>
      <c r="G15" s="1088"/>
      <c r="H15" s="1088"/>
      <c r="I15" s="1088"/>
      <c r="J15" s="1088"/>
      <c r="K15" s="1088"/>
      <c r="N15" s="1092"/>
    </row>
    <row r="16" spans="1:14" s="1077" customFormat="1" ht="15" x14ac:dyDescent="0.2">
      <c r="A16" s="1093" t="s">
        <v>158</v>
      </c>
      <c r="B16" s="1094"/>
      <c r="C16" s="1095" t="s">
        <v>146</v>
      </c>
      <c r="D16" s="1088"/>
      <c r="E16" s="1773"/>
      <c r="F16" s="1773"/>
      <c r="G16" s="1088"/>
      <c r="H16" s="1088"/>
      <c r="I16" s="1088"/>
      <c r="J16" s="1088"/>
      <c r="K16" s="1088"/>
      <c r="N16" s="1092"/>
    </row>
    <row r="17" spans="1:14" s="1077" customFormat="1" ht="15" x14ac:dyDescent="0.2">
      <c r="A17" s="1093" t="s">
        <v>159</v>
      </c>
      <c r="B17" s="1094"/>
      <c r="C17" s="1095" t="s">
        <v>146</v>
      </c>
      <c r="D17" s="1088"/>
      <c r="E17" s="1773"/>
      <c r="F17" s="1773"/>
      <c r="G17" s="1088"/>
      <c r="H17" s="1088"/>
      <c r="I17" s="1088"/>
      <c r="J17" s="1088"/>
      <c r="K17" s="1088"/>
      <c r="N17" s="1092"/>
    </row>
    <row r="18" spans="1:14" s="1077" customFormat="1" ht="15" x14ac:dyDescent="0.2">
      <c r="A18" s="1093" t="s">
        <v>160</v>
      </c>
      <c r="B18" s="1094"/>
      <c r="C18" s="1095" t="s">
        <v>146</v>
      </c>
      <c r="D18" s="1088"/>
      <c r="E18" s="1773"/>
      <c r="F18" s="1773"/>
      <c r="G18" s="1088"/>
      <c r="H18" s="1088"/>
      <c r="I18" s="1088"/>
      <c r="J18" s="1088"/>
      <c r="K18" s="1088"/>
      <c r="L18" s="1088"/>
      <c r="M18" s="1088"/>
      <c r="N18" s="1092"/>
    </row>
    <row r="19" spans="1:14" s="1077" customFormat="1" ht="15" x14ac:dyDescent="0.2">
      <c r="A19" s="1093" t="s">
        <v>161</v>
      </c>
      <c r="B19" s="1094"/>
      <c r="C19" s="1095" t="s">
        <v>146</v>
      </c>
      <c r="D19" s="1088"/>
      <c r="E19" s="1773"/>
      <c r="F19" s="1773"/>
      <c r="G19" s="1088"/>
      <c r="H19" s="1088"/>
      <c r="I19" s="1088"/>
      <c r="J19" s="1088"/>
      <c r="K19" s="1088"/>
      <c r="L19" s="1088"/>
      <c r="M19" s="1088"/>
      <c r="N19" s="1092"/>
    </row>
    <row r="20" spans="1:14" s="1077" customFormat="1" ht="15" x14ac:dyDescent="0.2">
      <c r="A20" s="1096" t="s">
        <v>237</v>
      </c>
      <c r="B20" s="1097"/>
      <c r="C20" s="1098" t="s">
        <v>225</v>
      </c>
      <c r="D20" s="1088"/>
      <c r="E20" s="1088"/>
      <c r="F20" s="1088"/>
      <c r="G20" s="1088"/>
      <c r="H20" s="1088"/>
      <c r="I20" s="1088"/>
      <c r="J20" s="1088"/>
      <c r="K20" s="1088"/>
      <c r="L20" s="1088"/>
      <c r="M20" s="1088"/>
      <c r="N20" s="1092"/>
    </row>
    <row r="21" spans="1:14" s="1077" customFormat="1" ht="15" x14ac:dyDescent="0.2">
      <c r="A21" s="1099" t="s">
        <v>162</v>
      </c>
      <c r="B21" s="1100"/>
      <c r="C21" s="1101" t="s">
        <v>146</v>
      </c>
      <c r="D21" s="1088"/>
      <c r="E21" s="1088"/>
      <c r="F21" s="1088"/>
      <c r="G21" s="1088"/>
      <c r="H21" s="1088"/>
      <c r="I21" s="1088"/>
      <c r="J21" s="1088"/>
      <c r="K21" s="1088"/>
      <c r="L21" s="1088"/>
      <c r="M21" s="1088"/>
      <c r="N21" s="1092"/>
    </row>
    <row r="22" spans="1:14" s="1077" customFormat="1" ht="15" x14ac:dyDescent="0.2">
      <c r="A22" s="1102" t="s">
        <v>163</v>
      </c>
      <c r="B22" s="1103"/>
      <c r="C22" s="1104" t="s">
        <v>146</v>
      </c>
      <c r="D22" s="1088"/>
      <c r="E22" s="1088"/>
      <c r="F22" s="1088"/>
      <c r="G22" s="1088"/>
      <c r="H22" s="1088"/>
      <c r="I22" s="1088"/>
      <c r="J22" s="1088"/>
      <c r="K22" s="1088"/>
      <c r="L22" s="1088"/>
      <c r="M22" s="1088"/>
      <c r="N22" s="1092"/>
    </row>
    <row r="23" spans="1:14" s="1077" customFormat="1" ht="15.75" thickBot="1" x14ac:dyDescent="0.25">
      <c r="A23" s="1105" t="s">
        <v>190</v>
      </c>
      <c r="B23" s="1106"/>
      <c r="C23" s="1107" t="s">
        <v>165</v>
      </c>
      <c r="D23" s="1088"/>
      <c r="E23" s="1088"/>
      <c r="F23" s="1088"/>
      <c r="G23" s="1088"/>
      <c r="H23" s="1088"/>
      <c r="I23" s="1088"/>
      <c r="J23" s="1088"/>
      <c r="K23" s="1088"/>
      <c r="L23" s="1088"/>
      <c r="M23" s="1088"/>
      <c r="N23" s="1092"/>
    </row>
    <row r="25" spans="1:14" ht="15" thickBot="1" x14ac:dyDescent="0.25"/>
    <row r="26" spans="1:14" ht="15" x14ac:dyDescent="0.2">
      <c r="A26" s="1109" t="s">
        <v>203</v>
      </c>
      <c r="B26" s="1110" t="s">
        <v>204</v>
      </c>
      <c r="C26" s="1774" t="s">
        <v>88</v>
      </c>
      <c r="D26" s="1777" t="s">
        <v>89</v>
      </c>
      <c r="E26" s="1777" t="s">
        <v>90</v>
      </c>
      <c r="F26" s="1777" t="s">
        <v>26</v>
      </c>
      <c r="G26" s="1780" t="s">
        <v>94</v>
      </c>
      <c r="H26" s="1780" t="s">
        <v>95</v>
      </c>
      <c r="I26" s="1774" t="s">
        <v>97</v>
      </c>
    </row>
    <row r="27" spans="1:14" ht="15" x14ac:dyDescent="0.2">
      <c r="A27" s="1111" t="s">
        <v>205</v>
      </c>
      <c r="B27" s="1112" t="s">
        <v>206</v>
      </c>
      <c r="C27" s="1775"/>
      <c r="D27" s="1778"/>
      <c r="E27" s="1778"/>
      <c r="F27" s="1778"/>
      <c r="G27" s="1781"/>
      <c r="H27" s="1781"/>
      <c r="I27" s="1775"/>
    </row>
    <row r="28" spans="1:14" ht="15.75" thickBot="1" x14ac:dyDescent="0.25">
      <c r="A28" s="1113" t="s">
        <v>207</v>
      </c>
      <c r="B28" s="1114" t="s">
        <v>208</v>
      </c>
      <c r="C28" s="1776"/>
      <c r="D28" s="1779"/>
      <c r="E28" s="1779"/>
      <c r="F28" s="1779"/>
      <c r="G28" s="1782"/>
      <c r="H28" s="1782"/>
      <c r="I28" s="1776"/>
    </row>
    <row r="29" spans="1:14" ht="39" thickBot="1" x14ac:dyDescent="0.25">
      <c r="A29" s="957" t="s">
        <v>209</v>
      </c>
      <c r="B29" s="958" t="s">
        <v>234</v>
      </c>
      <c r="C29" s="959" t="s">
        <v>5</v>
      </c>
      <c r="D29" s="962">
        <v>850</v>
      </c>
      <c r="E29" s="960">
        <v>1200</v>
      </c>
      <c r="F29" s="960">
        <v>1200</v>
      </c>
      <c r="G29" s="961">
        <v>42744</v>
      </c>
      <c r="H29" s="961">
        <v>42776</v>
      </c>
      <c r="I29" s="1115" t="s">
        <v>230</v>
      </c>
    </row>
    <row r="30" spans="1:14" ht="39" thickBot="1" x14ac:dyDescent="0.25">
      <c r="A30" s="963" t="s">
        <v>212</v>
      </c>
      <c r="B30" s="958" t="s">
        <v>234</v>
      </c>
      <c r="C30" s="959" t="s">
        <v>5</v>
      </c>
      <c r="D30" s="962">
        <v>750</v>
      </c>
      <c r="E30" s="962">
        <v>1300</v>
      </c>
      <c r="F30" s="962">
        <v>1300</v>
      </c>
      <c r="G30" s="961">
        <v>42744</v>
      </c>
      <c r="H30" s="961">
        <v>42776</v>
      </c>
      <c r="I30" s="1115" t="s">
        <v>230</v>
      </c>
    </row>
    <row r="31" spans="1:14" ht="39" thickBot="1" x14ac:dyDescent="0.25">
      <c r="A31" s="963" t="s">
        <v>214</v>
      </c>
      <c r="B31" s="958" t="s">
        <v>234</v>
      </c>
      <c r="C31" s="959" t="s">
        <v>5</v>
      </c>
      <c r="D31" s="962">
        <v>1050</v>
      </c>
      <c r="E31" s="962">
        <v>1550</v>
      </c>
      <c r="F31" s="962">
        <v>1550</v>
      </c>
      <c r="G31" s="961">
        <v>42744</v>
      </c>
      <c r="H31" s="961">
        <v>42776</v>
      </c>
      <c r="I31" s="1115" t="s">
        <v>230</v>
      </c>
    </row>
    <row r="32" spans="1:14" ht="39" thickBot="1" x14ac:dyDescent="0.25">
      <c r="A32" s="1116" t="s">
        <v>301</v>
      </c>
      <c r="B32" s="958" t="s">
        <v>234</v>
      </c>
      <c r="C32" s="959" t="s">
        <v>5</v>
      </c>
      <c r="D32" s="962">
        <v>850</v>
      </c>
      <c r="E32" s="962">
        <v>1285</v>
      </c>
      <c r="F32" s="962">
        <v>1285</v>
      </c>
      <c r="G32" s="961">
        <v>42744</v>
      </c>
      <c r="H32" s="961">
        <v>42776</v>
      </c>
      <c r="I32" s="1115" t="s">
        <v>230</v>
      </c>
    </row>
    <row r="33" spans="1:9" ht="39" thickBot="1" x14ac:dyDescent="0.25">
      <c r="A33" s="957" t="s">
        <v>11</v>
      </c>
      <c r="B33" s="958" t="s">
        <v>234</v>
      </c>
      <c r="C33" s="959" t="s">
        <v>5</v>
      </c>
      <c r="D33" s="960">
        <v>950</v>
      </c>
      <c r="E33" s="960">
        <v>1650</v>
      </c>
      <c r="F33" s="960">
        <v>1650</v>
      </c>
      <c r="G33" s="961">
        <v>42744</v>
      </c>
      <c r="H33" s="961">
        <v>42776</v>
      </c>
      <c r="I33" s="1115" t="s">
        <v>230</v>
      </c>
    </row>
    <row r="34" spans="1:9" ht="39" thickBot="1" x14ac:dyDescent="0.25">
      <c r="A34" s="957" t="s">
        <v>9</v>
      </c>
      <c r="B34" s="958" t="s">
        <v>234</v>
      </c>
      <c r="C34" s="959" t="s">
        <v>5</v>
      </c>
      <c r="D34" s="960">
        <v>1000</v>
      </c>
      <c r="E34" s="960">
        <v>1300</v>
      </c>
      <c r="F34" s="960">
        <v>1300</v>
      </c>
      <c r="G34" s="961">
        <v>42744</v>
      </c>
      <c r="H34" s="961">
        <v>42776</v>
      </c>
      <c r="I34" s="1115" t="s">
        <v>230</v>
      </c>
    </row>
    <row r="35" spans="1:9" ht="39" thickBot="1" x14ac:dyDescent="0.25">
      <c r="A35" s="957" t="s">
        <v>218</v>
      </c>
      <c r="B35" s="958" t="s">
        <v>234</v>
      </c>
      <c r="C35" s="959" t="s">
        <v>5</v>
      </c>
      <c r="D35" s="960">
        <v>1050</v>
      </c>
      <c r="E35" s="960">
        <v>1700</v>
      </c>
      <c r="F35" s="960">
        <v>1700</v>
      </c>
      <c r="G35" s="961">
        <v>42744</v>
      </c>
      <c r="H35" s="961">
        <v>42776</v>
      </c>
      <c r="I35" s="1117" t="s">
        <v>231</v>
      </c>
    </row>
  </sheetData>
  <mergeCells count="10">
    <mergeCell ref="A4:C4"/>
    <mergeCell ref="E10:I10"/>
    <mergeCell ref="E11:F19"/>
    <mergeCell ref="C26:C28"/>
    <mergeCell ref="D26:D28"/>
    <mergeCell ref="E26:E28"/>
    <mergeCell ref="F26:F28"/>
    <mergeCell ref="G26:G28"/>
    <mergeCell ref="H26:H28"/>
    <mergeCell ref="I26:I28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K36"/>
  <sheetViews>
    <sheetView workbookViewId="0">
      <selection activeCell="E10" sqref="E10:I10"/>
    </sheetView>
  </sheetViews>
  <sheetFormatPr baseColWidth="10" defaultColWidth="9.140625" defaultRowHeight="12.75" x14ac:dyDescent="0.2"/>
  <cols>
    <col min="1" max="1" width="25.28515625" style="1155" customWidth="1"/>
    <col min="2" max="2" width="37.28515625" style="1155" customWidth="1"/>
    <col min="3" max="3" width="17.42578125" style="1155" customWidth="1"/>
    <col min="4" max="5" width="13.140625" style="1155" customWidth="1"/>
    <col min="6" max="6" width="18.42578125" style="1155" customWidth="1"/>
    <col min="7" max="7" width="17.5703125" style="1155" customWidth="1"/>
    <col min="8" max="8" width="20.5703125" style="1155" customWidth="1"/>
    <col min="9" max="9" width="56.28515625" style="1155" customWidth="1"/>
    <col min="10" max="256" width="9.140625" style="1155"/>
    <col min="257" max="257" width="25.28515625" style="1155" customWidth="1"/>
    <col min="258" max="258" width="37.28515625" style="1155" customWidth="1"/>
    <col min="259" max="259" width="17.42578125" style="1155" customWidth="1"/>
    <col min="260" max="261" width="13.140625" style="1155" customWidth="1"/>
    <col min="262" max="262" width="18.42578125" style="1155" customWidth="1"/>
    <col min="263" max="263" width="17.5703125" style="1155" customWidth="1"/>
    <col min="264" max="264" width="20.5703125" style="1155" customWidth="1"/>
    <col min="265" max="265" width="56.28515625" style="1155" customWidth="1"/>
    <col min="266" max="512" width="9.140625" style="1155"/>
    <col min="513" max="513" width="25.28515625" style="1155" customWidth="1"/>
    <col min="514" max="514" width="37.28515625" style="1155" customWidth="1"/>
    <col min="515" max="515" width="17.42578125" style="1155" customWidth="1"/>
    <col min="516" max="517" width="13.140625" style="1155" customWidth="1"/>
    <col min="518" max="518" width="18.42578125" style="1155" customWidth="1"/>
    <col min="519" max="519" width="17.5703125" style="1155" customWidth="1"/>
    <col min="520" max="520" width="20.5703125" style="1155" customWidth="1"/>
    <col min="521" max="521" width="56.28515625" style="1155" customWidth="1"/>
    <col min="522" max="768" width="9.140625" style="1155"/>
    <col min="769" max="769" width="25.28515625" style="1155" customWidth="1"/>
    <col min="770" max="770" width="37.28515625" style="1155" customWidth="1"/>
    <col min="771" max="771" width="17.42578125" style="1155" customWidth="1"/>
    <col min="772" max="773" width="13.140625" style="1155" customWidth="1"/>
    <col min="774" max="774" width="18.42578125" style="1155" customWidth="1"/>
    <col min="775" max="775" width="17.5703125" style="1155" customWidth="1"/>
    <col min="776" max="776" width="20.5703125" style="1155" customWidth="1"/>
    <col min="777" max="777" width="56.28515625" style="1155" customWidth="1"/>
    <col min="778" max="1024" width="9.140625" style="1155"/>
    <col min="1025" max="1025" width="25.28515625" style="1155" customWidth="1"/>
    <col min="1026" max="1026" width="37.28515625" style="1155" customWidth="1"/>
    <col min="1027" max="1027" width="17.42578125" style="1155" customWidth="1"/>
    <col min="1028" max="1029" width="13.140625" style="1155" customWidth="1"/>
    <col min="1030" max="1030" width="18.42578125" style="1155" customWidth="1"/>
    <col min="1031" max="1031" width="17.5703125" style="1155" customWidth="1"/>
    <col min="1032" max="1032" width="20.5703125" style="1155" customWidth="1"/>
    <col min="1033" max="1033" width="56.28515625" style="1155" customWidth="1"/>
    <col min="1034" max="1280" width="9.140625" style="1155"/>
    <col min="1281" max="1281" width="25.28515625" style="1155" customWidth="1"/>
    <col min="1282" max="1282" width="37.28515625" style="1155" customWidth="1"/>
    <col min="1283" max="1283" width="17.42578125" style="1155" customWidth="1"/>
    <col min="1284" max="1285" width="13.140625" style="1155" customWidth="1"/>
    <col min="1286" max="1286" width="18.42578125" style="1155" customWidth="1"/>
    <col min="1287" max="1287" width="17.5703125" style="1155" customWidth="1"/>
    <col min="1288" max="1288" width="20.5703125" style="1155" customWidth="1"/>
    <col min="1289" max="1289" width="56.28515625" style="1155" customWidth="1"/>
    <col min="1290" max="1536" width="9.140625" style="1155"/>
    <col min="1537" max="1537" width="25.28515625" style="1155" customWidth="1"/>
    <col min="1538" max="1538" width="37.28515625" style="1155" customWidth="1"/>
    <col min="1539" max="1539" width="17.42578125" style="1155" customWidth="1"/>
    <col min="1540" max="1541" width="13.140625" style="1155" customWidth="1"/>
    <col min="1542" max="1542" width="18.42578125" style="1155" customWidth="1"/>
    <col min="1543" max="1543" width="17.5703125" style="1155" customWidth="1"/>
    <col min="1544" max="1544" width="20.5703125" style="1155" customWidth="1"/>
    <col min="1545" max="1545" width="56.28515625" style="1155" customWidth="1"/>
    <col min="1546" max="1792" width="9.140625" style="1155"/>
    <col min="1793" max="1793" width="25.28515625" style="1155" customWidth="1"/>
    <col min="1794" max="1794" width="37.28515625" style="1155" customWidth="1"/>
    <col min="1795" max="1795" width="17.42578125" style="1155" customWidth="1"/>
    <col min="1796" max="1797" width="13.140625" style="1155" customWidth="1"/>
    <col min="1798" max="1798" width="18.42578125" style="1155" customWidth="1"/>
    <col min="1799" max="1799" width="17.5703125" style="1155" customWidth="1"/>
    <col min="1800" max="1800" width="20.5703125" style="1155" customWidth="1"/>
    <col min="1801" max="1801" width="56.28515625" style="1155" customWidth="1"/>
    <col min="1802" max="2048" width="9.140625" style="1155"/>
    <col min="2049" max="2049" width="25.28515625" style="1155" customWidth="1"/>
    <col min="2050" max="2050" width="37.28515625" style="1155" customWidth="1"/>
    <col min="2051" max="2051" width="17.42578125" style="1155" customWidth="1"/>
    <col min="2052" max="2053" width="13.140625" style="1155" customWidth="1"/>
    <col min="2054" max="2054" width="18.42578125" style="1155" customWidth="1"/>
    <col min="2055" max="2055" width="17.5703125" style="1155" customWidth="1"/>
    <col min="2056" max="2056" width="20.5703125" style="1155" customWidth="1"/>
    <col min="2057" max="2057" width="56.28515625" style="1155" customWidth="1"/>
    <col min="2058" max="2304" width="9.140625" style="1155"/>
    <col min="2305" max="2305" width="25.28515625" style="1155" customWidth="1"/>
    <col min="2306" max="2306" width="37.28515625" style="1155" customWidth="1"/>
    <col min="2307" max="2307" width="17.42578125" style="1155" customWidth="1"/>
    <col min="2308" max="2309" width="13.140625" style="1155" customWidth="1"/>
    <col min="2310" max="2310" width="18.42578125" style="1155" customWidth="1"/>
    <col min="2311" max="2311" width="17.5703125" style="1155" customWidth="1"/>
    <col min="2312" max="2312" width="20.5703125" style="1155" customWidth="1"/>
    <col min="2313" max="2313" width="56.28515625" style="1155" customWidth="1"/>
    <col min="2314" max="2560" width="9.140625" style="1155"/>
    <col min="2561" max="2561" width="25.28515625" style="1155" customWidth="1"/>
    <col min="2562" max="2562" width="37.28515625" style="1155" customWidth="1"/>
    <col min="2563" max="2563" width="17.42578125" style="1155" customWidth="1"/>
    <col min="2564" max="2565" width="13.140625" style="1155" customWidth="1"/>
    <col min="2566" max="2566" width="18.42578125" style="1155" customWidth="1"/>
    <col min="2567" max="2567" width="17.5703125" style="1155" customWidth="1"/>
    <col min="2568" max="2568" width="20.5703125" style="1155" customWidth="1"/>
    <col min="2569" max="2569" width="56.28515625" style="1155" customWidth="1"/>
    <col min="2570" max="2816" width="9.140625" style="1155"/>
    <col min="2817" max="2817" width="25.28515625" style="1155" customWidth="1"/>
    <col min="2818" max="2818" width="37.28515625" style="1155" customWidth="1"/>
    <col min="2819" max="2819" width="17.42578125" style="1155" customWidth="1"/>
    <col min="2820" max="2821" width="13.140625" style="1155" customWidth="1"/>
    <col min="2822" max="2822" width="18.42578125" style="1155" customWidth="1"/>
    <col min="2823" max="2823" width="17.5703125" style="1155" customWidth="1"/>
    <col min="2824" max="2824" width="20.5703125" style="1155" customWidth="1"/>
    <col min="2825" max="2825" width="56.28515625" style="1155" customWidth="1"/>
    <col min="2826" max="3072" width="9.140625" style="1155"/>
    <col min="3073" max="3073" width="25.28515625" style="1155" customWidth="1"/>
    <col min="3074" max="3074" width="37.28515625" style="1155" customWidth="1"/>
    <col min="3075" max="3075" width="17.42578125" style="1155" customWidth="1"/>
    <col min="3076" max="3077" width="13.140625" style="1155" customWidth="1"/>
    <col min="3078" max="3078" width="18.42578125" style="1155" customWidth="1"/>
    <col min="3079" max="3079" width="17.5703125" style="1155" customWidth="1"/>
    <col min="3080" max="3080" width="20.5703125" style="1155" customWidth="1"/>
    <col min="3081" max="3081" width="56.28515625" style="1155" customWidth="1"/>
    <col min="3082" max="3328" width="9.140625" style="1155"/>
    <col min="3329" max="3329" width="25.28515625" style="1155" customWidth="1"/>
    <col min="3330" max="3330" width="37.28515625" style="1155" customWidth="1"/>
    <col min="3331" max="3331" width="17.42578125" style="1155" customWidth="1"/>
    <col min="3332" max="3333" width="13.140625" style="1155" customWidth="1"/>
    <col min="3334" max="3334" width="18.42578125" style="1155" customWidth="1"/>
    <col min="3335" max="3335" width="17.5703125" style="1155" customWidth="1"/>
    <col min="3336" max="3336" width="20.5703125" style="1155" customWidth="1"/>
    <col min="3337" max="3337" width="56.28515625" style="1155" customWidth="1"/>
    <col min="3338" max="3584" width="9.140625" style="1155"/>
    <col min="3585" max="3585" width="25.28515625" style="1155" customWidth="1"/>
    <col min="3586" max="3586" width="37.28515625" style="1155" customWidth="1"/>
    <col min="3587" max="3587" width="17.42578125" style="1155" customWidth="1"/>
    <col min="3588" max="3589" width="13.140625" style="1155" customWidth="1"/>
    <col min="3590" max="3590" width="18.42578125" style="1155" customWidth="1"/>
    <col min="3591" max="3591" width="17.5703125" style="1155" customWidth="1"/>
    <col min="3592" max="3592" width="20.5703125" style="1155" customWidth="1"/>
    <col min="3593" max="3593" width="56.28515625" style="1155" customWidth="1"/>
    <col min="3594" max="3840" width="9.140625" style="1155"/>
    <col min="3841" max="3841" width="25.28515625" style="1155" customWidth="1"/>
    <col min="3842" max="3842" width="37.28515625" style="1155" customWidth="1"/>
    <col min="3843" max="3843" width="17.42578125" style="1155" customWidth="1"/>
    <col min="3844" max="3845" width="13.140625" style="1155" customWidth="1"/>
    <col min="3846" max="3846" width="18.42578125" style="1155" customWidth="1"/>
    <col min="3847" max="3847" width="17.5703125" style="1155" customWidth="1"/>
    <col min="3848" max="3848" width="20.5703125" style="1155" customWidth="1"/>
    <col min="3849" max="3849" width="56.28515625" style="1155" customWidth="1"/>
    <col min="3850" max="4096" width="9.140625" style="1155"/>
    <col min="4097" max="4097" width="25.28515625" style="1155" customWidth="1"/>
    <col min="4098" max="4098" width="37.28515625" style="1155" customWidth="1"/>
    <col min="4099" max="4099" width="17.42578125" style="1155" customWidth="1"/>
    <col min="4100" max="4101" width="13.140625" style="1155" customWidth="1"/>
    <col min="4102" max="4102" width="18.42578125" style="1155" customWidth="1"/>
    <col min="4103" max="4103" width="17.5703125" style="1155" customWidth="1"/>
    <col min="4104" max="4104" width="20.5703125" style="1155" customWidth="1"/>
    <col min="4105" max="4105" width="56.28515625" style="1155" customWidth="1"/>
    <col min="4106" max="4352" width="9.140625" style="1155"/>
    <col min="4353" max="4353" width="25.28515625" style="1155" customWidth="1"/>
    <col min="4354" max="4354" width="37.28515625" style="1155" customWidth="1"/>
    <col min="4355" max="4355" width="17.42578125" style="1155" customWidth="1"/>
    <col min="4356" max="4357" width="13.140625" style="1155" customWidth="1"/>
    <col min="4358" max="4358" width="18.42578125" style="1155" customWidth="1"/>
    <col min="4359" max="4359" width="17.5703125" style="1155" customWidth="1"/>
    <col min="4360" max="4360" width="20.5703125" style="1155" customWidth="1"/>
    <col min="4361" max="4361" width="56.28515625" style="1155" customWidth="1"/>
    <col min="4362" max="4608" width="9.140625" style="1155"/>
    <col min="4609" max="4609" width="25.28515625" style="1155" customWidth="1"/>
    <col min="4610" max="4610" width="37.28515625" style="1155" customWidth="1"/>
    <col min="4611" max="4611" width="17.42578125" style="1155" customWidth="1"/>
    <col min="4612" max="4613" width="13.140625" style="1155" customWidth="1"/>
    <col min="4614" max="4614" width="18.42578125" style="1155" customWidth="1"/>
    <col min="4615" max="4615" width="17.5703125" style="1155" customWidth="1"/>
    <col min="4616" max="4616" width="20.5703125" style="1155" customWidth="1"/>
    <col min="4617" max="4617" width="56.28515625" style="1155" customWidth="1"/>
    <col min="4618" max="4864" width="9.140625" style="1155"/>
    <col min="4865" max="4865" width="25.28515625" style="1155" customWidth="1"/>
    <col min="4866" max="4866" width="37.28515625" style="1155" customWidth="1"/>
    <col min="4867" max="4867" width="17.42578125" style="1155" customWidth="1"/>
    <col min="4868" max="4869" width="13.140625" style="1155" customWidth="1"/>
    <col min="4870" max="4870" width="18.42578125" style="1155" customWidth="1"/>
    <col min="4871" max="4871" width="17.5703125" style="1155" customWidth="1"/>
    <col min="4872" max="4872" width="20.5703125" style="1155" customWidth="1"/>
    <col min="4873" max="4873" width="56.28515625" style="1155" customWidth="1"/>
    <col min="4874" max="5120" width="9.140625" style="1155"/>
    <col min="5121" max="5121" width="25.28515625" style="1155" customWidth="1"/>
    <col min="5122" max="5122" width="37.28515625" style="1155" customWidth="1"/>
    <col min="5123" max="5123" width="17.42578125" style="1155" customWidth="1"/>
    <col min="5124" max="5125" width="13.140625" style="1155" customWidth="1"/>
    <col min="5126" max="5126" width="18.42578125" style="1155" customWidth="1"/>
    <col min="5127" max="5127" width="17.5703125" style="1155" customWidth="1"/>
    <col min="5128" max="5128" width="20.5703125" style="1155" customWidth="1"/>
    <col min="5129" max="5129" width="56.28515625" style="1155" customWidth="1"/>
    <col min="5130" max="5376" width="9.140625" style="1155"/>
    <col min="5377" max="5377" width="25.28515625" style="1155" customWidth="1"/>
    <col min="5378" max="5378" width="37.28515625" style="1155" customWidth="1"/>
    <col min="5379" max="5379" width="17.42578125" style="1155" customWidth="1"/>
    <col min="5380" max="5381" width="13.140625" style="1155" customWidth="1"/>
    <col min="5382" max="5382" width="18.42578125" style="1155" customWidth="1"/>
    <col min="5383" max="5383" width="17.5703125" style="1155" customWidth="1"/>
    <col min="5384" max="5384" width="20.5703125" style="1155" customWidth="1"/>
    <col min="5385" max="5385" width="56.28515625" style="1155" customWidth="1"/>
    <col min="5386" max="5632" width="9.140625" style="1155"/>
    <col min="5633" max="5633" width="25.28515625" style="1155" customWidth="1"/>
    <col min="5634" max="5634" width="37.28515625" style="1155" customWidth="1"/>
    <col min="5635" max="5635" width="17.42578125" style="1155" customWidth="1"/>
    <col min="5636" max="5637" width="13.140625" style="1155" customWidth="1"/>
    <col min="5638" max="5638" width="18.42578125" style="1155" customWidth="1"/>
    <col min="5639" max="5639" width="17.5703125" style="1155" customWidth="1"/>
    <col min="5640" max="5640" width="20.5703125" style="1155" customWidth="1"/>
    <col min="5641" max="5641" width="56.28515625" style="1155" customWidth="1"/>
    <col min="5642" max="5888" width="9.140625" style="1155"/>
    <col min="5889" max="5889" width="25.28515625" style="1155" customWidth="1"/>
    <col min="5890" max="5890" width="37.28515625" style="1155" customWidth="1"/>
    <col min="5891" max="5891" width="17.42578125" style="1155" customWidth="1"/>
    <col min="5892" max="5893" width="13.140625" style="1155" customWidth="1"/>
    <col min="5894" max="5894" width="18.42578125" style="1155" customWidth="1"/>
    <col min="5895" max="5895" width="17.5703125" style="1155" customWidth="1"/>
    <col min="5896" max="5896" width="20.5703125" style="1155" customWidth="1"/>
    <col min="5897" max="5897" width="56.28515625" style="1155" customWidth="1"/>
    <col min="5898" max="6144" width="9.140625" style="1155"/>
    <col min="6145" max="6145" width="25.28515625" style="1155" customWidth="1"/>
    <col min="6146" max="6146" width="37.28515625" style="1155" customWidth="1"/>
    <col min="6147" max="6147" width="17.42578125" style="1155" customWidth="1"/>
    <col min="6148" max="6149" width="13.140625" style="1155" customWidth="1"/>
    <col min="6150" max="6150" width="18.42578125" style="1155" customWidth="1"/>
    <col min="6151" max="6151" width="17.5703125" style="1155" customWidth="1"/>
    <col min="6152" max="6152" width="20.5703125" style="1155" customWidth="1"/>
    <col min="6153" max="6153" width="56.28515625" style="1155" customWidth="1"/>
    <col min="6154" max="6400" width="9.140625" style="1155"/>
    <col min="6401" max="6401" width="25.28515625" style="1155" customWidth="1"/>
    <col min="6402" max="6402" width="37.28515625" style="1155" customWidth="1"/>
    <col min="6403" max="6403" width="17.42578125" style="1155" customWidth="1"/>
    <col min="6404" max="6405" width="13.140625" style="1155" customWidth="1"/>
    <col min="6406" max="6406" width="18.42578125" style="1155" customWidth="1"/>
    <col min="6407" max="6407" width="17.5703125" style="1155" customWidth="1"/>
    <col min="6408" max="6408" width="20.5703125" style="1155" customWidth="1"/>
    <col min="6409" max="6409" width="56.28515625" style="1155" customWidth="1"/>
    <col min="6410" max="6656" width="9.140625" style="1155"/>
    <col min="6657" max="6657" width="25.28515625" style="1155" customWidth="1"/>
    <col min="6658" max="6658" width="37.28515625" style="1155" customWidth="1"/>
    <col min="6659" max="6659" width="17.42578125" style="1155" customWidth="1"/>
    <col min="6660" max="6661" width="13.140625" style="1155" customWidth="1"/>
    <col min="6662" max="6662" width="18.42578125" style="1155" customWidth="1"/>
    <col min="6663" max="6663" width="17.5703125" style="1155" customWidth="1"/>
    <col min="6664" max="6664" width="20.5703125" style="1155" customWidth="1"/>
    <col min="6665" max="6665" width="56.28515625" style="1155" customWidth="1"/>
    <col min="6666" max="6912" width="9.140625" style="1155"/>
    <col min="6913" max="6913" width="25.28515625" style="1155" customWidth="1"/>
    <col min="6914" max="6914" width="37.28515625" style="1155" customWidth="1"/>
    <col min="6915" max="6915" width="17.42578125" style="1155" customWidth="1"/>
    <col min="6916" max="6917" width="13.140625" style="1155" customWidth="1"/>
    <col min="6918" max="6918" width="18.42578125" style="1155" customWidth="1"/>
    <col min="6919" max="6919" width="17.5703125" style="1155" customWidth="1"/>
    <col min="6920" max="6920" width="20.5703125" style="1155" customWidth="1"/>
    <col min="6921" max="6921" width="56.28515625" style="1155" customWidth="1"/>
    <col min="6922" max="7168" width="9.140625" style="1155"/>
    <col min="7169" max="7169" width="25.28515625" style="1155" customWidth="1"/>
    <col min="7170" max="7170" width="37.28515625" style="1155" customWidth="1"/>
    <col min="7171" max="7171" width="17.42578125" style="1155" customWidth="1"/>
    <col min="7172" max="7173" width="13.140625" style="1155" customWidth="1"/>
    <col min="7174" max="7174" width="18.42578125" style="1155" customWidth="1"/>
    <col min="7175" max="7175" width="17.5703125" style="1155" customWidth="1"/>
    <col min="7176" max="7176" width="20.5703125" style="1155" customWidth="1"/>
    <col min="7177" max="7177" width="56.28515625" style="1155" customWidth="1"/>
    <col min="7178" max="7424" width="9.140625" style="1155"/>
    <col min="7425" max="7425" width="25.28515625" style="1155" customWidth="1"/>
    <col min="7426" max="7426" width="37.28515625" style="1155" customWidth="1"/>
    <col min="7427" max="7427" width="17.42578125" style="1155" customWidth="1"/>
    <col min="7428" max="7429" width="13.140625" style="1155" customWidth="1"/>
    <col min="7430" max="7430" width="18.42578125" style="1155" customWidth="1"/>
    <col min="7431" max="7431" width="17.5703125" style="1155" customWidth="1"/>
    <col min="7432" max="7432" width="20.5703125" style="1155" customWidth="1"/>
    <col min="7433" max="7433" width="56.28515625" style="1155" customWidth="1"/>
    <col min="7434" max="7680" width="9.140625" style="1155"/>
    <col min="7681" max="7681" width="25.28515625" style="1155" customWidth="1"/>
    <col min="7682" max="7682" width="37.28515625" style="1155" customWidth="1"/>
    <col min="7683" max="7683" width="17.42578125" style="1155" customWidth="1"/>
    <col min="7684" max="7685" width="13.140625" style="1155" customWidth="1"/>
    <col min="7686" max="7686" width="18.42578125" style="1155" customWidth="1"/>
    <col min="7687" max="7687" width="17.5703125" style="1155" customWidth="1"/>
    <col min="7688" max="7688" width="20.5703125" style="1155" customWidth="1"/>
    <col min="7689" max="7689" width="56.28515625" style="1155" customWidth="1"/>
    <col min="7690" max="7936" width="9.140625" style="1155"/>
    <col min="7937" max="7937" width="25.28515625" style="1155" customWidth="1"/>
    <col min="7938" max="7938" width="37.28515625" style="1155" customWidth="1"/>
    <col min="7939" max="7939" width="17.42578125" style="1155" customWidth="1"/>
    <col min="7940" max="7941" width="13.140625" style="1155" customWidth="1"/>
    <col min="7942" max="7942" width="18.42578125" style="1155" customWidth="1"/>
    <col min="7943" max="7943" width="17.5703125" style="1155" customWidth="1"/>
    <col min="7944" max="7944" width="20.5703125" style="1155" customWidth="1"/>
    <col min="7945" max="7945" width="56.28515625" style="1155" customWidth="1"/>
    <col min="7946" max="8192" width="9.140625" style="1155"/>
    <col min="8193" max="8193" width="25.28515625" style="1155" customWidth="1"/>
    <col min="8194" max="8194" width="37.28515625" style="1155" customWidth="1"/>
    <col min="8195" max="8195" width="17.42578125" style="1155" customWidth="1"/>
    <col min="8196" max="8197" width="13.140625" style="1155" customWidth="1"/>
    <col min="8198" max="8198" width="18.42578125" style="1155" customWidth="1"/>
    <col min="8199" max="8199" width="17.5703125" style="1155" customWidth="1"/>
    <col min="8200" max="8200" width="20.5703125" style="1155" customWidth="1"/>
    <col min="8201" max="8201" width="56.28515625" style="1155" customWidth="1"/>
    <col min="8202" max="8448" width="9.140625" style="1155"/>
    <col min="8449" max="8449" width="25.28515625" style="1155" customWidth="1"/>
    <col min="8450" max="8450" width="37.28515625" style="1155" customWidth="1"/>
    <col min="8451" max="8451" width="17.42578125" style="1155" customWidth="1"/>
    <col min="8452" max="8453" width="13.140625" style="1155" customWidth="1"/>
    <col min="8454" max="8454" width="18.42578125" style="1155" customWidth="1"/>
    <col min="8455" max="8455" width="17.5703125" style="1155" customWidth="1"/>
    <col min="8456" max="8456" width="20.5703125" style="1155" customWidth="1"/>
    <col min="8457" max="8457" width="56.28515625" style="1155" customWidth="1"/>
    <col min="8458" max="8704" width="9.140625" style="1155"/>
    <col min="8705" max="8705" width="25.28515625" style="1155" customWidth="1"/>
    <col min="8706" max="8706" width="37.28515625" style="1155" customWidth="1"/>
    <col min="8707" max="8707" width="17.42578125" style="1155" customWidth="1"/>
    <col min="8708" max="8709" width="13.140625" style="1155" customWidth="1"/>
    <col min="8710" max="8710" width="18.42578125" style="1155" customWidth="1"/>
    <col min="8711" max="8711" width="17.5703125" style="1155" customWidth="1"/>
    <col min="8712" max="8712" width="20.5703125" style="1155" customWidth="1"/>
    <col min="8713" max="8713" width="56.28515625" style="1155" customWidth="1"/>
    <col min="8714" max="8960" width="9.140625" style="1155"/>
    <col min="8961" max="8961" width="25.28515625" style="1155" customWidth="1"/>
    <col min="8962" max="8962" width="37.28515625" style="1155" customWidth="1"/>
    <col min="8963" max="8963" width="17.42578125" style="1155" customWidth="1"/>
    <col min="8964" max="8965" width="13.140625" style="1155" customWidth="1"/>
    <col min="8966" max="8966" width="18.42578125" style="1155" customWidth="1"/>
    <col min="8967" max="8967" width="17.5703125" style="1155" customWidth="1"/>
    <col min="8968" max="8968" width="20.5703125" style="1155" customWidth="1"/>
    <col min="8969" max="8969" width="56.28515625" style="1155" customWidth="1"/>
    <col min="8970" max="9216" width="9.140625" style="1155"/>
    <col min="9217" max="9217" width="25.28515625" style="1155" customWidth="1"/>
    <col min="9218" max="9218" width="37.28515625" style="1155" customWidth="1"/>
    <col min="9219" max="9219" width="17.42578125" style="1155" customWidth="1"/>
    <col min="9220" max="9221" width="13.140625" style="1155" customWidth="1"/>
    <col min="9222" max="9222" width="18.42578125" style="1155" customWidth="1"/>
    <col min="9223" max="9223" width="17.5703125" style="1155" customWidth="1"/>
    <col min="9224" max="9224" width="20.5703125" style="1155" customWidth="1"/>
    <col min="9225" max="9225" width="56.28515625" style="1155" customWidth="1"/>
    <col min="9226" max="9472" width="9.140625" style="1155"/>
    <col min="9473" max="9473" width="25.28515625" style="1155" customWidth="1"/>
    <col min="9474" max="9474" width="37.28515625" style="1155" customWidth="1"/>
    <col min="9475" max="9475" width="17.42578125" style="1155" customWidth="1"/>
    <col min="9476" max="9477" width="13.140625" style="1155" customWidth="1"/>
    <col min="9478" max="9478" width="18.42578125" style="1155" customWidth="1"/>
    <col min="9479" max="9479" width="17.5703125" style="1155" customWidth="1"/>
    <col min="9480" max="9480" width="20.5703125" style="1155" customWidth="1"/>
    <col min="9481" max="9481" width="56.28515625" style="1155" customWidth="1"/>
    <col min="9482" max="9728" width="9.140625" style="1155"/>
    <col min="9729" max="9729" width="25.28515625" style="1155" customWidth="1"/>
    <col min="9730" max="9730" width="37.28515625" style="1155" customWidth="1"/>
    <col min="9731" max="9731" width="17.42578125" style="1155" customWidth="1"/>
    <col min="9732" max="9733" width="13.140625" style="1155" customWidth="1"/>
    <col min="9734" max="9734" width="18.42578125" style="1155" customWidth="1"/>
    <col min="9735" max="9735" width="17.5703125" style="1155" customWidth="1"/>
    <col min="9736" max="9736" width="20.5703125" style="1155" customWidth="1"/>
    <col min="9737" max="9737" width="56.28515625" style="1155" customWidth="1"/>
    <col min="9738" max="9984" width="9.140625" style="1155"/>
    <col min="9985" max="9985" width="25.28515625" style="1155" customWidth="1"/>
    <col min="9986" max="9986" width="37.28515625" style="1155" customWidth="1"/>
    <col min="9987" max="9987" width="17.42578125" style="1155" customWidth="1"/>
    <col min="9988" max="9989" width="13.140625" style="1155" customWidth="1"/>
    <col min="9990" max="9990" width="18.42578125" style="1155" customWidth="1"/>
    <col min="9991" max="9991" width="17.5703125" style="1155" customWidth="1"/>
    <col min="9992" max="9992" width="20.5703125" style="1155" customWidth="1"/>
    <col min="9993" max="9993" width="56.28515625" style="1155" customWidth="1"/>
    <col min="9994" max="10240" width="9.140625" style="1155"/>
    <col min="10241" max="10241" width="25.28515625" style="1155" customWidth="1"/>
    <col min="10242" max="10242" width="37.28515625" style="1155" customWidth="1"/>
    <col min="10243" max="10243" width="17.42578125" style="1155" customWidth="1"/>
    <col min="10244" max="10245" width="13.140625" style="1155" customWidth="1"/>
    <col min="10246" max="10246" width="18.42578125" style="1155" customWidth="1"/>
    <col min="10247" max="10247" width="17.5703125" style="1155" customWidth="1"/>
    <col min="10248" max="10248" width="20.5703125" style="1155" customWidth="1"/>
    <col min="10249" max="10249" width="56.28515625" style="1155" customWidth="1"/>
    <col min="10250" max="10496" width="9.140625" style="1155"/>
    <col min="10497" max="10497" width="25.28515625" style="1155" customWidth="1"/>
    <col min="10498" max="10498" width="37.28515625" style="1155" customWidth="1"/>
    <col min="10499" max="10499" width="17.42578125" style="1155" customWidth="1"/>
    <col min="10500" max="10501" width="13.140625" style="1155" customWidth="1"/>
    <col min="10502" max="10502" width="18.42578125" style="1155" customWidth="1"/>
    <col min="10503" max="10503" width="17.5703125" style="1155" customWidth="1"/>
    <col min="10504" max="10504" width="20.5703125" style="1155" customWidth="1"/>
    <col min="10505" max="10505" width="56.28515625" style="1155" customWidth="1"/>
    <col min="10506" max="10752" width="9.140625" style="1155"/>
    <col min="10753" max="10753" width="25.28515625" style="1155" customWidth="1"/>
    <col min="10754" max="10754" width="37.28515625" style="1155" customWidth="1"/>
    <col min="10755" max="10755" width="17.42578125" style="1155" customWidth="1"/>
    <col min="10756" max="10757" width="13.140625" style="1155" customWidth="1"/>
    <col min="10758" max="10758" width="18.42578125" style="1155" customWidth="1"/>
    <col min="10759" max="10759" width="17.5703125" style="1155" customWidth="1"/>
    <col min="10760" max="10760" width="20.5703125" style="1155" customWidth="1"/>
    <col min="10761" max="10761" width="56.28515625" style="1155" customWidth="1"/>
    <col min="10762" max="11008" width="9.140625" style="1155"/>
    <col min="11009" max="11009" width="25.28515625" style="1155" customWidth="1"/>
    <col min="11010" max="11010" width="37.28515625" style="1155" customWidth="1"/>
    <col min="11011" max="11011" width="17.42578125" style="1155" customWidth="1"/>
    <col min="11012" max="11013" width="13.140625" style="1155" customWidth="1"/>
    <col min="11014" max="11014" width="18.42578125" style="1155" customWidth="1"/>
    <col min="11015" max="11015" width="17.5703125" style="1155" customWidth="1"/>
    <col min="11016" max="11016" width="20.5703125" style="1155" customWidth="1"/>
    <col min="11017" max="11017" width="56.28515625" style="1155" customWidth="1"/>
    <col min="11018" max="11264" width="9.140625" style="1155"/>
    <col min="11265" max="11265" width="25.28515625" style="1155" customWidth="1"/>
    <col min="11266" max="11266" width="37.28515625" style="1155" customWidth="1"/>
    <col min="11267" max="11267" width="17.42578125" style="1155" customWidth="1"/>
    <col min="11268" max="11269" width="13.140625" style="1155" customWidth="1"/>
    <col min="11270" max="11270" width="18.42578125" style="1155" customWidth="1"/>
    <col min="11271" max="11271" width="17.5703125" style="1155" customWidth="1"/>
    <col min="11272" max="11272" width="20.5703125" style="1155" customWidth="1"/>
    <col min="11273" max="11273" width="56.28515625" style="1155" customWidth="1"/>
    <col min="11274" max="11520" width="9.140625" style="1155"/>
    <col min="11521" max="11521" width="25.28515625" style="1155" customWidth="1"/>
    <col min="11522" max="11522" width="37.28515625" style="1155" customWidth="1"/>
    <col min="11523" max="11523" width="17.42578125" style="1155" customWidth="1"/>
    <col min="11524" max="11525" width="13.140625" style="1155" customWidth="1"/>
    <col min="11526" max="11526" width="18.42578125" style="1155" customWidth="1"/>
    <col min="11527" max="11527" width="17.5703125" style="1155" customWidth="1"/>
    <col min="11528" max="11528" width="20.5703125" style="1155" customWidth="1"/>
    <col min="11529" max="11529" width="56.28515625" style="1155" customWidth="1"/>
    <col min="11530" max="11776" width="9.140625" style="1155"/>
    <col min="11777" max="11777" width="25.28515625" style="1155" customWidth="1"/>
    <col min="11778" max="11778" width="37.28515625" style="1155" customWidth="1"/>
    <col min="11779" max="11779" width="17.42578125" style="1155" customWidth="1"/>
    <col min="11780" max="11781" width="13.140625" style="1155" customWidth="1"/>
    <col min="11782" max="11782" width="18.42578125" style="1155" customWidth="1"/>
    <col min="11783" max="11783" width="17.5703125" style="1155" customWidth="1"/>
    <col min="11784" max="11784" width="20.5703125" style="1155" customWidth="1"/>
    <col min="11785" max="11785" width="56.28515625" style="1155" customWidth="1"/>
    <col min="11786" max="12032" width="9.140625" style="1155"/>
    <col min="12033" max="12033" width="25.28515625" style="1155" customWidth="1"/>
    <col min="12034" max="12034" width="37.28515625" style="1155" customWidth="1"/>
    <col min="12035" max="12035" width="17.42578125" style="1155" customWidth="1"/>
    <col min="12036" max="12037" width="13.140625" style="1155" customWidth="1"/>
    <col min="12038" max="12038" width="18.42578125" style="1155" customWidth="1"/>
    <col min="12039" max="12039" width="17.5703125" style="1155" customWidth="1"/>
    <col min="12040" max="12040" width="20.5703125" style="1155" customWidth="1"/>
    <col min="12041" max="12041" width="56.28515625" style="1155" customWidth="1"/>
    <col min="12042" max="12288" width="9.140625" style="1155"/>
    <col min="12289" max="12289" width="25.28515625" style="1155" customWidth="1"/>
    <col min="12290" max="12290" width="37.28515625" style="1155" customWidth="1"/>
    <col min="12291" max="12291" width="17.42578125" style="1155" customWidth="1"/>
    <col min="12292" max="12293" width="13.140625" style="1155" customWidth="1"/>
    <col min="12294" max="12294" width="18.42578125" style="1155" customWidth="1"/>
    <col min="12295" max="12295" width="17.5703125" style="1155" customWidth="1"/>
    <col min="12296" max="12296" width="20.5703125" style="1155" customWidth="1"/>
    <col min="12297" max="12297" width="56.28515625" style="1155" customWidth="1"/>
    <col min="12298" max="12544" width="9.140625" style="1155"/>
    <col min="12545" max="12545" width="25.28515625" style="1155" customWidth="1"/>
    <col min="12546" max="12546" width="37.28515625" style="1155" customWidth="1"/>
    <col min="12547" max="12547" width="17.42578125" style="1155" customWidth="1"/>
    <col min="12548" max="12549" width="13.140625" style="1155" customWidth="1"/>
    <col min="12550" max="12550" width="18.42578125" style="1155" customWidth="1"/>
    <col min="12551" max="12551" width="17.5703125" style="1155" customWidth="1"/>
    <col min="12552" max="12552" width="20.5703125" style="1155" customWidth="1"/>
    <col min="12553" max="12553" width="56.28515625" style="1155" customWidth="1"/>
    <col min="12554" max="12800" width="9.140625" style="1155"/>
    <col min="12801" max="12801" width="25.28515625" style="1155" customWidth="1"/>
    <col min="12802" max="12802" width="37.28515625" style="1155" customWidth="1"/>
    <col min="12803" max="12803" width="17.42578125" style="1155" customWidth="1"/>
    <col min="12804" max="12805" width="13.140625" style="1155" customWidth="1"/>
    <col min="12806" max="12806" width="18.42578125" style="1155" customWidth="1"/>
    <col min="12807" max="12807" width="17.5703125" style="1155" customWidth="1"/>
    <col min="12808" max="12808" width="20.5703125" style="1155" customWidth="1"/>
    <col min="12809" max="12809" width="56.28515625" style="1155" customWidth="1"/>
    <col min="12810" max="13056" width="9.140625" style="1155"/>
    <col min="13057" max="13057" width="25.28515625" style="1155" customWidth="1"/>
    <col min="13058" max="13058" width="37.28515625" style="1155" customWidth="1"/>
    <col min="13059" max="13059" width="17.42578125" style="1155" customWidth="1"/>
    <col min="13060" max="13061" width="13.140625" style="1155" customWidth="1"/>
    <col min="13062" max="13062" width="18.42578125" style="1155" customWidth="1"/>
    <col min="13063" max="13063" width="17.5703125" style="1155" customWidth="1"/>
    <col min="13064" max="13064" width="20.5703125" style="1155" customWidth="1"/>
    <col min="13065" max="13065" width="56.28515625" style="1155" customWidth="1"/>
    <col min="13066" max="13312" width="9.140625" style="1155"/>
    <col min="13313" max="13313" width="25.28515625" style="1155" customWidth="1"/>
    <col min="13314" max="13314" width="37.28515625" style="1155" customWidth="1"/>
    <col min="13315" max="13315" width="17.42578125" style="1155" customWidth="1"/>
    <col min="13316" max="13317" width="13.140625" style="1155" customWidth="1"/>
    <col min="13318" max="13318" width="18.42578125" style="1155" customWidth="1"/>
    <col min="13319" max="13319" width="17.5703125" style="1155" customWidth="1"/>
    <col min="13320" max="13320" width="20.5703125" style="1155" customWidth="1"/>
    <col min="13321" max="13321" width="56.28515625" style="1155" customWidth="1"/>
    <col min="13322" max="13568" width="9.140625" style="1155"/>
    <col min="13569" max="13569" width="25.28515625" style="1155" customWidth="1"/>
    <col min="13570" max="13570" width="37.28515625" style="1155" customWidth="1"/>
    <col min="13571" max="13571" width="17.42578125" style="1155" customWidth="1"/>
    <col min="13572" max="13573" width="13.140625" style="1155" customWidth="1"/>
    <col min="13574" max="13574" width="18.42578125" style="1155" customWidth="1"/>
    <col min="13575" max="13575" width="17.5703125" style="1155" customWidth="1"/>
    <col min="13576" max="13576" width="20.5703125" style="1155" customWidth="1"/>
    <col min="13577" max="13577" width="56.28515625" style="1155" customWidth="1"/>
    <col min="13578" max="13824" width="9.140625" style="1155"/>
    <col min="13825" max="13825" width="25.28515625" style="1155" customWidth="1"/>
    <col min="13826" max="13826" width="37.28515625" style="1155" customWidth="1"/>
    <col min="13827" max="13827" width="17.42578125" style="1155" customWidth="1"/>
    <col min="13828" max="13829" width="13.140625" style="1155" customWidth="1"/>
    <col min="13830" max="13830" width="18.42578125" style="1155" customWidth="1"/>
    <col min="13831" max="13831" width="17.5703125" style="1155" customWidth="1"/>
    <col min="13832" max="13832" width="20.5703125" style="1155" customWidth="1"/>
    <col min="13833" max="13833" width="56.28515625" style="1155" customWidth="1"/>
    <col min="13834" max="14080" width="9.140625" style="1155"/>
    <col min="14081" max="14081" width="25.28515625" style="1155" customWidth="1"/>
    <col min="14082" max="14082" width="37.28515625" style="1155" customWidth="1"/>
    <col min="14083" max="14083" width="17.42578125" style="1155" customWidth="1"/>
    <col min="14084" max="14085" width="13.140625" style="1155" customWidth="1"/>
    <col min="14086" max="14086" width="18.42578125" style="1155" customWidth="1"/>
    <col min="14087" max="14087" width="17.5703125" style="1155" customWidth="1"/>
    <col min="14088" max="14088" width="20.5703125" style="1155" customWidth="1"/>
    <col min="14089" max="14089" width="56.28515625" style="1155" customWidth="1"/>
    <col min="14090" max="14336" width="9.140625" style="1155"/>
    <col min="14337" max="14337" width="25.28515625" style="1155" customWidth="1"/>
    <col min="14338" max="14338" width="37.28515625" style="1155" customWidth="1"/>
    <col min="14339" max="14339" width="17.42578125" style="1155" customWidth="1"/>
    <col min="14340" max="14341" width="13.140625" style="1155" customWidth="1"/>
    <col min="14342" max="14342" width="18.42578125" style="1155" customWidth="1"/>
    <col min="14343" max="14343" width="17.5703125" style="1155" customWidth="1"/>
    <col min="14344" max="14344" width="20.5703125" style="1155" customWidth="1"/>
    <col min="14345" max="14345" width="56.28515625" style="1155" customWidth="1"/>
    <col min="14346" max="14592" width="9.140625" style="1155"/>
    <col min="14593" max="14593" width="25.28515625" style="1155" customWidth="1"/>
    <col min="14594" max="14594" width="37.28515625" style="1155" customWidth="1"/>
    <col min="14595" max="14595" width="17.42578125" style="1155" customWidth="1"/>
    <col min="14596" max="14597" width="13.140625" style="1155" customWidth="1"/>
    <col min="14598" max="14598" width="18.42578125" style="1155" customWidth="1"/>
    <col min="14599" max="14599" width="17.5703125" style="1155" customWidth="1"/>
    <col min="14600" max="14600" width="20.5703125" style="1155" customWidth="1"/>
    <col min="14601" max="14601" width="56.28515625" style="1155" customWidth="1"/>
    <col min="14602" max="14848" width="9.140625" style="1155"/>
    <col min="14849" max="14849" width="25.28515625" style="1155" customWidth="1"/>
    <col min="14850" max="14850" width="37.28515625" style="1155" customWidth="1"/>
    <col min="14851" max="14851" width="17.42578125" style="1155" customWidth="1"/>
    <col min="14852" max="14853" width="13.140625" style="1155" customWidth="1"/>
    <col min="14854" max="14854" width="18.42578125" style="1155" customWidth="1"/>
    <col min="14855" max="14855" width="17.5703125" style="1155" customWidth="1"/>
    <col min="14856" max="14856" width="20.5703125" style="1155" customWidth="1"/>
    <col min="14857" max="14857" width="56.28515625" style="1155" customWidth="1"/>
    <col min="14858" max="15104" width="9.140625" style="1155"/>
    <col min="15105" max="15105" width="25.28515625" style="1155" customWidth="1"/>
    <col min="15106" max="15106" width="37.28515625" style="1155" customWidth="1"/>
    <col min="15107" max="15107" width="17.42578125" style="1155" customWidth="1"/>
    <col min="15108" max="15109" width="13.140625" style="1155" customWidth="1"/>
    <col min="15110" max="15110" width="18.42578125" style="1155" customWidth="1"/>
    <col min="15111" max="15111" width="17.5703125" style="1155" customWidth="1"/>
    <col min="15112" max="15112" width="20.5703125" style="1155" customWidth="1"/>
    <col min="15113" max="15113" width="56.28515625" style="1155" customWidth="1"/>
    <col min="15114" max="15360" width="9.140625" style="1155"/>
    <col min="15361" max="15361" width="25.28515625" style="1155" customWidth="1"/>
    <col min="15362" max="15362" width="37.28515625" style="1155" customWidth="1"/>
    <col min="15363" max="15363" width="17.42578125" style="1155" customWidth="1"/>
    <col min="15364" max="15365" width="13.140625" style="1155" customWidth="1"/>
    <col min="15366" max="15366" width="18.42578125" style="1155" customWidth="1"/>
    <col min="15367" max="15367" width="17.5703125" style="1155" customWidth="1"/>
    <col min="15368" max="15368" width="20.5703125" style="1155" customWidth="1"/>
    <col min="15369" max="15369" width="56.28515625" style="1155" customWidth="1"/>
    <col min="15370" max="15616" width="9.140625" style="1155"/>
    <col min="15617" max="15617" width="25.28515625" style="1155" customWidth="1"/>
    <col min="15618" max="15618" width="37.28515625" style="1155" customWidth="1"/>
    <col min="15619" max="15619" width="17.42578125" style="1155" customWidth="1"/>
    <col min="15620" max="15621" width="13.140625" style="1155" customWidth="1"/>
    <col min="15622" max="15622" width="18.42578125" style="1155" customWidth="1"/>
    <col min="15623" max="15623" width="17.5703125" style="1155" customWidth="1"/>
    <col min="15624" max="15624" width="20.5703125" style="1155" customWidth="1"/>
    <col min="15625" max="15625" width="56.28515625" style="1155" customWidth="1"/>
    <col min="15626" max="15872" width="9.140625" style="1155"/>
    <col min="15873" max="15873" width="25.28515625" style="1155" customWidth="1"/>
    <col min="15874" max="15874" width="37.28515625" style="1155" customWidth="1"/>
    <col min="15875" max="15875" width="17.42578125" style="1155" customWidth="1"/>
    <col min="15876" max="15877" width="13.140625" style="1155" customWidth="1"/>
    <col min="15878" max="15878" width="18.42578125" style="1155" customWidth="1"/>
    <col min="15879" max="15879" width="17.5703125" style="1155" customWidth="1"/>
    <col min="15880" max="15880" width="20.5703125" style="1155" customWidth="1"/>
    <col min="15881" max="15881" width="56.28515625" style="1155" customWidth="1"/>
    <col min="15882" max="16128" width="9.140625" style="1155"/>
    <col min="16129" max="16129" width="25.28515625" style="1155" customWidth="1"/>
    <col min="16130" max="16130" width="37.28515625" style="1155" customWidth="1"/>
    <col min="16131" max="16131" width="17.42578125" style="1155" customWidth="1"/>
    <col min="16132" max="16133" width="13.140625" style="1155" customWidth="1"/>
    <col min="16134" max="16134" width="18.42578125" style="1155" customWidth="1"/>
    <col min="16135" max="16135" width="17.5703125" style="1155" customWidth="1"/>
    <col min="16136" max="16136" width="20.5703125" style="1155" customWidth="1"/>
    <col min="16137" max="16137" width="56.28515625" style="1155" customWidth="1"/>
    <col min="16138" max="16384" width="9.140625" style="1155"/>
  </cols>
  <sheetData>
    <row r="1" spans="1:11" s="908" customFormat="1" ht="30" x14ac:dyDescent="0.2">
      <c r="A1" s="1118" t="s">
        <v>141</v>
      </c>
      <c r="B1" s="1119"/>
      <c r="C1" s="1119"/>
      <c r="D1" s="1119"/>
      <c r="E1" s="1119"/>
      <c r="F1" s="1119"/>
      <c r="G1" s="1119"/>
      <c r="H1" s="1120"/>
      <c r="I1" s="1121"/>
      <c r="J1" s="1122"/>
      <c r="K1" s="1122"/>
    </row>
    <row r="2" spans="1:11" s="908" customFormat="1" ht="15" x14ac:dyDescent="0.2">
      <c r="A2" s="1123"/>
      <c r="B2" s="1124"/>
      <c r="C2" s="1125"/>
      <c r="D2" s="1126"/>
      <c r="E2" s="1126"/>
      <c r="F2" s="1127"/>
      <c r="G2" s="1127"/>
      <c r="H2" s="1126"/>
      <c r="I2" s="1128"/>
      <c r="J2" s="1122"/>
      <c r="K2" s="1122"/>
    </row>
    <row r="3" spans="1:11" s="908" customFormat="1" ht="15" x14ac:dyDescent="0.2">
      <c r="A3" s="1129"/>
      <c r="B3" s="1130"/>
      <c r="C3" s="1131"/>
      <c r="D3" s="1122"/>
      <c r="E3" s="1122"/>
      <c r="F3" s="1127"/>
      <c r="G3" s="1127"/>
      <c r="H3" s="1132"/>
      <c r="I3" s="1132"/>
      <c r="J3" s="1122"/>
      <c r="K3" s="1122"/>
    </row>
    <row r="4" spans="1:11" s="908" customFormat="1" ht="18.75" thickBot="1" x14ac:dyDescent="0.25">
      <c r="A4" s="1783" t="s">
        <v>144</v>
      </c>
      <c r="B4" s="1783"/>
      <c r="C4" s="1783"/>
      <c r="D4" s="1133"/>
      <c r="E4" s="1133"/>
      <c r="F4" s="1133"/>
      <c r="G4" s="1133"/>
      <c r="H4" s="1133"/>
      <c r="I4" s="1133"/>
      <c r="J4" s="1133"/>
      <c r="K4" s="1126"/>
    </row>
    <row r="5" spans="1:11" s="908" customFormat="1" ht="15" x14ac:dyDescent="0.2">
      <c r="A5" s="1134" t="s">
        <v>145</v>
      </c>
      <c r="B5" s="1135"/>
      <c r="C5" s="1136" t="s">
        <v>146</v>
      </c>
      <c r="D5" s="1133"/>
      <c r="G5" s="1133"/>
      <c r="H5" s="1133"/>
      <c r="I5" s="1133"/>
      <c r="J5" s="1133"/>
      <c r="K5" s="1137"/>
    </row>
    <row r="6" spans="1:11" s="908" customFormat="1" ht="15" x14ac:dyDescent="0.2">
      <c r="A6" s="1138" t="s">
        <v>147</v>
      </c>
      <c r="B6" s="1139"/>
      <c r="C6" s="1140" t="s">
        <v>146</v>
      </c>
      <c r="D6" s="1133"/>
      <c r="E6" s="1133"/>
      <c r="F6" s="1133"/>
      <c r="G6" s="1133"/>
      <c r="H6" s="1133"/>
      <c r="I6" s="1133"/>
      <c r="J6" s="1133"/>
      <c r="K6" s="1137"/>
    </row>
    <row r="7" spans="1:11" s="908" customFormat="1" ht="15" x14ac:dyDescent="0.2">
      <c r="A7" s="1138" t="s">
        <v>148</v>
      </c>
      <c r="B7" s="1139"/>
      <c r="C7" s="1140" t="s">
        <v>149</v>
      </c>
      <c r="D7" s="1133"/>
      <c r="E7" s="1133"/>
      <c r="F7" s="1133"/>
      <c r="G7" s="1133"/>
      <c r="H7" s="1133"/>
      <c r="I7" s="1133"/>
      <c r="J7" s="1133"/>
      <c r="K7" s="1137"/>
    </row>
    <row r="8" spans="1:11" s="908" customFormat="1" ht="15" x14ac:dyDescent="0.2">
      <c r="A8" s="1138" t="s">
        <v>150</v>
      </c>
      <c r="B8" s="1139"/>
      <c r="C8" s="1140" t="s">
        <v>149</v>
      </c>
      <c r="D8" s="1133"/>
      <c r="E8" s="1133"/>
      <c r="F8" s="1133"/>
      <c r="G8" s="1133"/>
      <c r="H8" s="1133"/>
      <c r="I8" s="1133"/>
      <c r="J8" s="1133"/>
      <c r="K8" s="1137"/>
    </row>
    <row r="9" spans="1:11" s="908" customFormat="1" ht="15.75" thickBot="1" x14ac:dyDescent="0.25">
      <c r="A9" s="1138" t="s">
        <v>151</v>
      </c>
      <c r="B9" s="1139"/>
      <c r="C9" s="1140" t="s">
        <v>149</v>
      </c>
      <c r="D9" s="1133"/>
      <c r="E9" s="1133"/>
      <c r="F9" s="1133"/>
      <c r="G9" s="1133"/>
      <c r="H9" s="1133"/>
      <c r="I9" s="1133"/>
      <c r="J9" s="1133"/>
      <c r="K9" s="1137"/>
    </row>
    <row r="10" spans="1:11" s="908" customFormat="1" ht="15.75" thickBot="1" x14ac:dyDescent="0.25">
      <c r="A10" s="1141" t="s">
        <v>152</v>
      </c>
      <c r="B10" s="1142"/>
      <c r="C10" s="1143" t="s">
        <v>149</v>
      </c>
      <c r="D10" s="1144"/>
      <c r="E10" s="1770" t="s">
        <v>232</v>
      </c>
      <c r="F10" s="1771"/>
      <c r="G10" s="1771"/>
      <c r="H10" s="1771"/>
      <c r="I10" s="1772"/>
      <c r="J10" s="1144"/>
      <c r="K10" s="1145"/>
    </row>
    <row r="11" spans="1:11" s="908" customFormat="1" ht="15" x14ac:dyDescent="0.2">
      <c r="A11" s="1138" t="s">
        <v>153</v>
      </c>
      <c r="B11" s="1139"/>
      <c r="C11" s="1140" t="s">
        <v>149</v>
      </c>
      <c r="D11" s="1133"/>
      <c r="E11" s="1784"/>
      <c r="F11" s="1784"/>
      <c r="G11" s="1133"/>
      <c r="H11" s="1133"/>
      <c r="I11" s="1133"/>
      <c r="J11" s="1133"/>
      <c r="K11" s="1137"/>
    </row>
    <row r="12" spans="1:11" s="908" customFormat="1" ht="15" x14ac:dyDescent="0.2">
      <c r="A12" s="1138" t="s">
        <v>154</v>
      </c>
      <c r="B12" s="1139"/>
      <c r="C12" s="1140" t="s">
        <v>149</v>
      </c>
      <c r="D12" s="1133"/>
      <c r="E12" s="1784"/>
      <c r="F12" s="1784"/>
      <c r="G12" s="1133"/>
      <c r="H12" s="1133"/>
      <c r="I12" s="1133"/>
      <c r="J12" s="1133"/>
      <c r="K12" s="1137"/>
    </row>
    <row r="13" spans="1:11" s="908" customFormat="1" ht="15" x14ac:dyDescent="0.2">
      <c r="A13" s="1138" t="s">
        <v>155</v>
      </c>
      <c r="B13" s="1139"/>
      <c r="C13" s="1140" t="s">
        <v>149</v>
      </c>
      <c r="D13" s="1133"/>
      <c r="E13" s="1784"/>
      <c r="F13" s="1784"/>
      <c r="G13" s="1133"/>
      <c r="H13" s="1133"/>
      <c r="I13" s="1133"/>
      <c r="J13" s="1133"/>
      <c r="K13" s="1137"/>
    </row>
    <row r="14" spans="1:11" s="908" customFormat="1" ht="15" x14ac:dyDescent="0.2">
      <c r="A14" s="1138" t="s">
        <v>156</v>
      </c>
      <c r="B14" s="1139"/>
      <c r="C14" s="1140" t="s">
        <v>149</v>
      </c>
      <c r="D14" s="1133"/>
      <c r="E14" s="1784"/>
      <c r="F14" s="1784"/>
      <c r="G14" s="1133"/>
      <c r="H14" s="1133"/>
      <c r="I14" s="1133"/>
      <c r="J14" s="1133"/>
      <c r="K14" s="1137"/>
    </row>
    <row r="15" spans="1:11" s="908" customFormat="1" ht="15" x14ac:dyDescent="0.2">
      <c r="A15" s="1138" t="s">
        <v>157</v>
      </c>
      <c r="B15" s="1139"/>
      <c r="C15" s="1140" t="s">
        <v>146</v>
      </c>
      <c r="D15" s="1133"/>
      <c r="E15" s="1784"/>
      <c r="F15" s="1784"/>
      <c r="G15" s="1133"/>
      <c r="H15" s="1133"/>
      <c r="I15" s="1133"/>
      <c r="J15" s="1133"/>
      <c r="K15" s="1137"/>
    </row>
    <row r="16" spans="1:11" s="908" customFormat="1" ht="15" x14ac:dyDescent="0.2">
      <c r="A16" s="1138" t="s">
        <v>158</v>
      </c>
      <c r="B16" s="1139"/>
      <c r="C16" s="1140" t="s">
        <v>146</v>
      </c>
      <c r="D16" s="1133"/>
      <c r="E16" s="1784"/>
      <c r="F16" s="1784"/>
      <c r="G16" s="1133"/>
      <c r="H16" s="1133"/>
      <c r="I16" s="1133"/>
      <c r="J16" s="1133"/>
      <c r="K16" s="1137"/>
    </row>
    <row r="17" spans="1:11" s="908" customFormat="1" ht="15" x14ac:dyDescent="0.2">
      <c r="A17" s="1138" t="s">
        <v>159</v>
      </c>
      <c r="B17" s="1139"/>
      <c r="C17" s="1140" t="s">
        <v>146</v>
      </c>
      <c r="D17" s="1133"/>
      <c r="E17" s="1784"/>
      <c r="F17" s="1784"/>
      <c r="G17" s="1133"/>
      <c r="H17" s="1133"/>
      <c r="I17" s="1133"/>
      <c r="J17" s="1133"/>
      <c r="K17" s="1137"/>
    </row>
    <row r="18" spans="1:11" s="908" customFormat="1" ht="15" x14ac:dyDescent="0.2">
      <c r="A18" s="1138" t="s">
        <v>160</v>
      </c>
      <c r="B18" s="1139"/>
      <c r="C18" s="1140" t="s">
        <v>146</v>
      </c>
      <c r="D18" s="1133"/>
      <c r="E18" s="1784"/>
      <c r="F18" s="1784"/>
      <c r="G18" s="1133"/>
      <c r="H18" s="1133"/>
      <c r="I18" s="1133"/>
      <c r="J18" s="1133"/>
      <c r="K18" s="1137"/>
    </row>
    <row r="19" spans="1:11" s="908" customFormat="1" ht="15" x14ac:dyDescent="0.2">
      <c r="A19" s="1138" t="s">
        <v>161</v>
      </c>
      <c r="B19" s="1139"/>
      <c r="C19" s="1140" t="s">
        <v>146</v>
      </c>
      <c r="D19" s="1133"/>
      <c r="E19" s="1784"/>
      <c r="F19" s="1784"/>
      <c r="G19" s="1133"/>
      <c r="H19" s="1133"/>
      <c r="I19" s="1133"/>
      <c r="J19" s="1133"/>
      <c r="K19" s="1137"/>
    </row>
    <row r="20" spans="1:11" s="908" customFormat="1" ht="15" x14ac:dyDescent="0.2">
      <c r="A20" s="1146" t="s">
        <v>237</v>
      </c>
      <c r="B20" s="1147"/>
      <c r="C20" s="1148" t="s">
        <v>225</v>
      </c>
      <c r="D20" s="1133"/>
      <c r="E20" s="1133"/>
      <c r="F20" s="1133"/>
      <c r="G20" s="1133"/>
      <c r="H20" s="1133"/>
      <c r="I20" s="1133"/>
      <c r="J20" s="1133"/>
      <c r="K20" s="1137"/>
    </row>
    <row r="21" spans="1:11" s="908" customFormat="1" ht="15" x14ac:dyDescent="0.2">
      <c r="A21" s="1138" t="s">
        <v>162</v>
      </c>
      <c r="B21" s="1139"/>
      <c r="C21" s="1140" t="s">
        <v>146</v>
      </c>
      <c r="D21" s="1133"/>
      <c r="E21" s="1133"/>
      <c r="F21" s="1133"/>
      <c r="G21" s="1133"/>
      <c r="H21" s="1133"/>
      <c r="I21" s="1133"/>
      <c r="J21" s="1133"/>
      <c r="K21" s="1137"/>
    </row>
    <row r="22" spans="1:11" s="908" customFormat="1" ht="15" x14ac:dyDescent="0.2">
      <c r="A22" s="1149" t="s">
        <v>163</v>
      </c>
      <c r="B22" s="1150"/>
      <c r="C22" s="1151" t="s">
        <v>146</v>
      </c>
      <c r="D22" s="1133"/>
      <c r="E22" s="1133"/>
      <c r="F22" s="1133"/>
      <c r="G22" s="1133"/>
      <c r="H22" s="1133"/>
      <c r="I22" s="1133"/>
      <c r="J22" s="1133"/>
      <c r="K22" s="1137"/>
    </row>
    <row r="23" spans="1:11" s="908" customFormat="1" ht="15.75" thickBot="1" x14ac:dyDescent="0.25">
      <c r="A23" s="1152" t="s">
        <v>190</v>
      </c>
      <c r="B23" s="1153"/>
      <c r="C23" s="1154" t="s">
        <v>165</v>
      </c>
      <c r="D23" s="1133"/>
      <c r="E23" s="1133"/>
      <c r="F23" s="1133"/>
      <c r="G23" s="1133"/>
      <c r="H23" s="1133"/>
      <c r="I23" s="1133"/>
      <c r="J23" s="1133"/>
      <c r="K23" s="1137"/>
    </row>
    <row r="25" spans="1:11" ht="13.5" thickBot="1" x14ac:dyDescent="0.25"/>
    <row r="26" spans="1:11" ht="15" x14ac:dyDescent="0.2">
      <c r="A26" s="1156" t="s">
        <v>203</v>
      </c>
      <c r="B26" s="1157" t="s">
        <v>204</v>
      </c>
      <c r="C26" s="1785" t="s">
        <v>88</v>
      </c>
      <c r="D26" s="1787" t="s">
        <v>89</v>
      </c>
      <c r="E26" s="1787" t="s">
        <v>90</v>
      </c>
      <c r="F26" s="1787" t="s">
        <v>26</v>
      </c>
      <c r="G26" s="1789" t="s">
        <v>94</v>
      </c>
      <c r="H26" s="1789" t="s">
        <v>95</v>
      </c>
      <c r="I26" s="1785" t="s">
        <v>97</v>
      </c>
    </row>
    <row r="27" spans="1:11" ht="15" x14ac:dyDescent="0.2">
      <c r="A27" s="1158" t="s">
        <v>205</v>
      </c>
      <c r="B27" s="1159" t="s">
        <v>206</v>
      </c>
      <c r="C27" s="1786"/>
      <c r="D27" s="1788"/>
      <c r="E27" s="1788"/>
      <c r="F27" s="1788"/>
      <c r="G27" s="1790"/>
      <c r="H27" s="1790"/>
      <c r="I27" s="1786"/>
    </row>
    <row r="28" spans="1:11" ht="15.75" thickBot="1" x14ac:dyDescent="0.25">
      <c r="A28" s="1158" t="s">
        <v>207</v>
      </c>
      <c r="B28" s="1159" t="s">
        <v>208</v>
      </c>
      <c r="C28" s="1786"/>
      <c r="D28" s="1788"/>
      <c r="E28" s="1788"/>
      <c r="F28" s="1788"/>
      <c r="G28" s="1790"/>
      <c r="H28" s="1790"/>
      <c r="I28" s="1786"/>
    </row>
    <row r="29" spans="1:11" ht="26.25" thickBot="1" x14ac:dyDescent="0.25">
      <c r="A29" s="1160" t="s">
        <v>209</v>
      </c>
      <c r="B29" s="1071" t="s">
        <v>299</v>
      </c>
      <c r="C29" s="1161" t="s">
        <v>5</v>
      </c>
      <c r="D29" s="1162">
        <v>700</v>
      </c>
      <c r="E29" s="1162">
        <v>1000</v>
      </c>
      <c r="F29" s="1162">
        <v>1000</v>
      </c>
      <c r="G29" s="1163">
        <v>42804</v>
      </c>
      <c r="H29" s="1163" t="s">
        <v>302</v>
      </c>
      <c r="I29" s="1164" t="s">
        <v>303</v>
      </c>
    </row>
    <row r="30" spans="1:11" ht="26.25" thickBot="1" x14ac:dyDescent="0.25">
      <c r="A30" s="1165" t="s">
        <v>212</v>
      </c>
      <c r="B30" s="1071" t="s">
        <v>299</v>
      </c>
      <c r="C30" s="1161" t="s">
        <v>5</v>
      </c>
      <c r="D30" s="1162">
        <v>680</v>
      </c>
      <c r="E30" s="1162">
        <v>1060</v>
      </c>
      <c r="F30" s="1162">
        <v>1060</v>
      </c>
      <c r="G30" s="1163">
        <v>42804</v>
      </c>
      <c r="H30" s="1163" t="s">
        <v>302</v>
      </c>
      <c r="I30" s="1164" t="s">
        <v>303</v>
      </c>
    </row>
    <row r="31" spans="1:11" ht="26.25" thickBot="1" x14ac:dyDescent="0.25">
      <c r="A31" s="1165" t="s">
        <v>214</v>
      </c>
      <c r="B31" s="1071" t="s">
        <v>299</v>
      </c>
      <c r="C31" s="1161" t="s">
        <v>5</v>
      </c>
      <c r="D31" s="1162">
        <v>900</v>
      </c>
      <c r="E31" s="1162">
        <v>1300</v>
      </c>
      <c r="F31" s="1162">
        <v>1300</v>
      </c>
      <c r="G31" s="1163">
        <v>42804</v>
      </c>
      <c r="H31" s="1163" t="s">
        <v>302</v>
      </c>
      <c r="I31" s="1164" t="s">
        <v>303</v>
      </c>
    </row>
    <row r="32" spans="1:11" ht="26.25" thickBot="1" x14ac:dyDescent="0.25">
      <c r="A32" s="1166" t="s">
        <v>301</v>
      </c>
      <c r="B32" s="1071" t="s">
        <v>299</v>
      </c>
      <c r="C32" s="1161" t="s">
        <v>5</v>
      </c>
      <c r="D32" s="1162">
        <v>750</v>
      </c>
      <c r="E32" s="1162">
        <v>1050</v>
      </c>
      <c r="F32" s="1162">
        <v>1050</v>
      </c>
      <c r="G32" s="1163">
        <v>42804</v>
      </c>
      <c r="H32" s="1163" t="s">
        <v>302</v>
      </c>
      <c r="I32" s="1164" t="s">
        <v>303</v>
      </c>
    </row>
    <row r="33" spans="1:9" ht="26.25" thickBot="1" x14ac:dyDescent="0.25">
      <c r="A33" s="1166" t="s">
        <v>215</v>
      </c>
      <c r="B33" s="1071" t="s">
        <v>299</v>
      </c>
      <c r="C33" s="1161" t="s">
        <v>5</v>
      </c>
      <c r="D33" s="1162">
        <v>850</v>
      </c>
      <c r="E33" s="1162">
        <v>1150</v>
      </c>
      <c r="F33" s="1162">
        <v>1150</v>
      </c>
      <c r="G33" s="1163">
        <v>42804</v>
      </c>
      <c r="H33" s="1163" t="s">
        <v>302</v>
      </c>
      <c r="I33" s="1164" t="s">
        <v>303</v>
      </c>
    </row>
    <row r="34" spans="1:9" ht="26.25" thickBot="1" x14ac:dyDescent="0.25">
      <c r="A34" s="1160" t="s">
        <v>11</v>
      </c>
      <c r="B34" s="1071" t="s">
        <v>299</v>
      </c>
      <c r="C34" s="1161" t="s">
        <v>5</v>
      </c>
      <c r="D34" s="1162">
        <v>800</v>
      </c>
      <c r="E34" s="1167">
        <v>1600</v>
      </c>
      <c r="F34" s="1167">
        <v>1600</v>
      </c>
      <c r="G34" s="1163">
        <v>42804</v>
      </c>
      <c r="H34" s="1163" t="s">
        <v>302</v>
      </c>
      <c r="I34" s="1164" t="s">
        <v>303</v>
      </c>
    </row>
    <row r="35" spans="1:9" ht="26.25" thickBot="1" x14ac:dyDescent="0.25">
      <c r="A35" s="1160" t="s">
        <v>9</v>
      </c>
      <c r="B35" s="1071" t="s">
        <v>299</v>
      </c>
      <c r="C35" s="1161" t="s">
        <v>5</v>
      </c>
      <c r="D35" s="1162">
        <v>680</v>
      </c>
      <c r="E35" s="1162">
        <v>1160</v>
      </c>
      <c r="F35" s="1162">
        <v>1160</v>
      </c>
      <c r="G35" s="1163">
        <v>42804</v>
      </c>
      <c r="H35" s="1163" t="s">
        <v>302</v>
      </c>
      <c r="I35" s="1164" t="s">
        <v>303</v>
      </c>
    </row>
    <row r="36" spans="1:9" ht="26.25" thickBot="1" x14ac:dyDescent="0.25">
      <c r="A36" s="1168" t="s">
        <v>218</v>
      </c>
      <c r="B36" s="1071" t="s">
        <v>299</v>
      </c>
      <c r="C36" s="1169" t="s">
        <v>5</v>
      </c>
      <c r="D36" s="1170">
        <v>900</v>
      </c>
      <c r="E36" s="1171">
        <v>1700</v>
      </c>
      <c r="F36" s="1171">
        <v>1700</v>
      </c>
      <c r="G36" s="1163">
        <v>42804</v>
      </c>
      <c r="H36" s="1163" t="s">
        <v>302</v>
      </c>
      <c r="I36" s="1172" t="s">
        <v>231</v>
      </c>
    </row>
  </sheetData>
  <mergeCells count="10">
    <mergeCell ref="A4:C4"/>
    <mergeCell ref="E10:I10"/>
    <mergeCell ref="E11:F19"/>
    <mergeCell ref="C26:C28"/>
    <mergeCell ref="D26:D28"/>
    <mergeCell ref="E26:E28"/>
    <mergeCell ref="F26:F28"/>
    <mergeCell ref="G26:G28"/>
    <mergeCell ref="H26:H28"/>
    <mergeCell ref="I26:I28"/>
  </mergeCells>
  <pageMargins left="0.7" right="0.7" top="0.75" bottom="0.75" header="0.3" footer="0.3"/>
  <pageSetup paperSize="9" scale="4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N36"/>
  <sheetViews>
    <sheetView workbookViewId="0">
      <selection activeCell="E10" sqref="E10:I10"/>
    </sheetView>
  </sheetViews>
  <sheetFormatPr baseColWidth="10" defaultColWidth="9.140625" defaultRowHeight="14.25" x14ac:dyDescent="0.2"/>
  <cols>
    <col min="1" max="1" width="25.28515625" style="1108" customWidth="1"/>
    <col min="2" max="2" width="37.28515625" style="1108" customWidth="1"/>
    <col min="3" max="3" width="17.42578125" style="1108" customWidth="1"/>
    <col min="4" max="5" width="13.140625" style="1108" customWidth="1"/>
    <col min="6" max="6" width="18.42578125" style="1108" customWidth="1"/>
    <col min="7" max="7" width="17.5703125" style="1108" customWidth="1"/>
    <col min="8" max="8" width="20.5703125" style="1108" customWidth="1"/>
    <col min="9" max="9" width="56.28515625" style="1108" customWidth="1"/>
    <col min="10" max="16384" width="9.140625" style="1108"/>
  </cols>
  <sheetData>
    <row r="1" spans="1:14" s="1180" customFormat="1" ht="30" x14ac:dyDescent="0.2">
      <c r="A1" s="1175" t="s">
        <v>141</v>
      </c>
      <c r="B1" s="1176"/>
      <c r="C1" s="1176"/>
      <c r="D1" s="1176"/>
      <c r="E1" s="1176"/>
      <c r="F1" s="1176"/>
      <c r="G1" s="1176"/>
      <c r="H1" s="1177"/>
      <c r="I1" s="1178"/>
      <c r="J1" s="1179"/>
      <c r="K1" s="1179"/>
      <c r="L1" s="1179"/>
      <c r="M1" s="1179"/>
      <c r="N1" s="1179"/>
    </row>
    <row r="2" spans="1:14" s="1180" customFormat="1" ht="15" x14ac:dyDescent="0.2">
      <c r="A2" s="1181"/>
      <c r="B2" s="1182"/>
      <c r="C2" s="1183"/>
      <c r="D2" s="1184"/>
      <c r="E2" s="1184"/>
      <c r="F2" s="1185"/>
      <c r="G2" s="1185"/>
      <c r="H2" s="1184"/>
      <c r="I2" s="1186"/>
      <c r="J2" s="1179"/>
      <c r="K2" s="1179"/>
      <c r="L2" s="1179"/>
      <c r="M2" s="1179"/>
      <c r="N2" s="1179"/>
    </row>
    <row r="3" spans="1:14" s="1180" customFormat="1" ht="15" x14ac:dyDescent="0.2">
      <c r="A3" s="1187"/>
      <c r="B3" s="1188"/>
      <c r="C3" s="1189"/>
      <c r="D3" s="1179"/>
      <c r="E3" s="1179"/>
      <c r="F3" s="1185"/>
      <c r="G3" s="1185"/>
      <c r="H3" s="1190"/>
      <c r="I3" s="1190"/>
      <c r="J3" s="1179"/>
      <c r="K3" s="1179"/>
      <c r="N3" s="1179"/>
    </row>
    <row r="4" spans="1:14" s="1180" customFormat="1" ht="18.75" thickBot="1" x14ac:dyDescent="0.25">
      <c r="A4" s="1791" t="s">
        <v>144</v>
      </c>
      <c r="B4" s="1791"/>
      <c r="C4" s="1791"/>
      <c r="D4" s="1191"/>
      <c r="E4" s="1191"/>
      <c r="F4" s="1191"/>
      <c r="G4" s="1191"/>
      <c r="H4" s="1191"/>
      <c r="I4" s="1191"/>
      <c r="J4" s="1191"/>
      <c r="K4" s="1191"/>
      <c r="N4" s="1184"/>
    </row>
    <row r="5" spans="1:14" s="1180" customFormat="1" ht="15" x14ac:dyDescent="0.2">
      <c r="A5" s="1192" t="s">
        <v>145</v>
      </c>
      <c r="B5" s="1193"/>
      <c r="C5" s="1194" t="s">
        <v>146</v>
      </c>
      <c r="D5" s="1191"/>
      <c r="G5" s="1191"/>
      <c r="H5" s="1191"/>
      <c r="I5" s="1191"/>
      <c r="J5" s="1191"/>
      <c r="K5" s="1191"/>
      <c r="N5" s="1195"/>
    </row>
    <row r="6" spans="1:14" s="1180" customFormat="1" ht="15" x14ac:dyDescent="0.2">
      <c r="A6" s="1196" t="s">
        <v>147</v>
      </c>
      <c r="B6" s="1197"/>
      <c r="C6" s="1198" t="s">
        <v>146</v>
      </c>
      <c r="D6" s="1191"/>
      <c r="E6" s="1191"/>
      <c r="F6" s="1191"/>
      <c r="G6" s="1191"/>
      <c r="H6" s="1191"/>
      <c r="I6" s="1191"/>
      <c r="J6" s="1191"/>
      <c r="K6" s="1191"/>
      <c r="N6" s="1195"/>
    </row>
    <row r="7" spans="1:14" s="1180" customFormat="1" ht="15" x14ac:dyDescent="0.2">
      <c r="A7" s="1196" t="s">
        <v>148</v>
      </c>
      <c r="B7" s="1197"/>
      <c r="C7" s="1198" t="s">
        <v>149</v>
      </c>
      <c r="D7" s="1191"/>
      <c r="E7" s="1191"/>
      <c r="F7" s="1191"/>
      <c r="G7" s="1191"/>
      <c r="H7" s="1191"/>
      <c r="I7" s="1191"/>
      <c r="J7" s="1191"/>
      <c r="K7" s="1191"/>
      <c r="N7" s="1195"/>
    </row>
    <row r="8" spans="1:14" s="1180" customFormat="1" ht="15" x14ac:dyDescent="0.2">
      <c r="A8" s="1196" t="s">
        <v>150</v>
      </c>
      <c r="B8" s="1197"/>
      <c r="C8" s="1198" t="s">
        <v>149</v>
      </c>
      <c r="D8" s="1191"/>
      <c r="E8" s="1191"/>
      <c r="F8" s="1191"/>
      <c r="G8" s="1191"/>
      <c r="H8" s="1191"/>
      <c r="I8" s="1191"/>
      <c r="J8" s="1191"/>
      <c r="K8" s="1191"/>
      <c r="N8" s="1195"/>
    </row>
    <row r="9" spans="1:14" s="1180" customFormat="1" ht="15.75" thickBot="1" x14ac:dyDescent="0.25">
      <c r="A9" s="1196" t="s">
        <v>151</v>
      </c>
      <c r="B9" s="1197"/>
      <c r="C9" s="1198" t="s">
        <v>149</v>
      </c>
      <c r="D9" s="1191"/>
      <c r="E9" s="1191"/>
      <c r="F9" s="1191"/>
      <c r="G9" s="1191"/>
      <c r="H9" s="1191"/>
      <c r="I9" s="1191"/>
      <c r="J9" s="1191"/>
      <c r="K9" s="1191"/>
      <c r="N9" s="1195"/>
    </row>
    <row r="10" spans="1:14" s="1180" customFormat="1" ht="15.75" thickBot="1" x14ac:dyDescent="0.25">
      <c r="A10" s="1196" t="s">
        <v>152</v>
      </c>
      <c r="B10" s="1197"/>
      <c r="C10" s="1198" t="s">
        <v>149</v>
      </c>
      <c r="D10" s="1191"/>
      <c r="E10" s="1770" t="s">
        <v>232</v>
      </c>
      <c r="F10" s="1771"/>
      <c r="G10" s="1771"/>
      <c r="H10" s="1771"/>
      <c r="I10" s="1772"/>
      <c r="J10" s="1191"/>
      <c r="K10" s="1191"/>
      <c r="N10" s="1195"/>
    </row>
    <row r="11" spans="1:14" s="1180" customFormat="1" ht="15" x14ac:dyDescent="0.2">
      <c r="A11" s="1196" t="s">
        <v>153</v>
      </c>
      <c r="B11" s="1197"/>
      <c r="C11" s="1198" t="s">
        <v>149</v>
      </c>
      <c r="D11" s="1191"/>
      <c r="E11" s="1792"/>
      <c r="F11" s="1792"/>
      <c r="G11" s="1191"/>
      <c r="H11" s="1191"/>
      <c r="I11" s="1191"/>
      <c r="J11" s="1191"/>
      <c r="K11" s="1191"/>
      <c r="N11" s="1195"/>
    </row>
    <row r="12" spans="1:14" s="1180" customFormat="1" ht="15" x14ac:dyDescent="0.2">
      <c r="A12" s="1196" t="s">
        <v>154</v>
      </c>
      <c r="B12" s="1197"/>
      <c r="C12" s="1198" t="s">
        <v>149</v>
      </c>
      <c r="D12" s="1191"/>
      <c r="E12" s="1792"/>
      <c r="F12" s="1792"/>
      <c r="G12" s="1191"/>
      <c r="H12" s="1191"/>
      <c r="I12" s="1191"/>
      <c r="J12" s="1191"/>
      <c r="K12" s="1191"/>
      <c r="N12" s="1195"/>
    </row>
    <row r="13" spans="1:14" s="1180" customFormat="1" ht="15" x14ac:dyDescent="0.2">
      <c r="A13" s="1196" t="s">
        <v>155</v>
      </c>
      <c r="B13" s="1197"/>
      <c r="C13" s="1198" t="s">
        <v>149</v>
      </c>
      <c r="D13" s="1191"/>
      <c r="E13" s="1792"/>
      <c r="F13" s="1792"/>
      <c r="G13" s="1191"/>
      <c r="H13" s="1191"/>
      <c r="I13" s="1191"/>
      <c r="J13" s="1191"/>
      <c r="K13" s="1191"/>
      <c r="N13" s="1195"/>
    </row>
    <row r="14" spans="1:14" s="1180" customFormat="1" ht="15" x14ac:dyDescent="0.2">
      <c r="A14" s="1196" t="s">
        <v>156</v>
      </c>
      <c r="B14" s="1197"/>
      <c r="C14" s="1198" t="s">
        <v>149</v>
      </c>
      <c r="D14" s="1191"/>
      <c r="E14" s="1792"/>
      <c r="F14" s="1792"/>
      <c r="G14" s="1191"/>
      <c r="H14" s="1191"/>
      <c r="I14" s="1191"/>
      <c r="J14" s="1191"/>
      <c r="K14" s="1191"/>
      <c r="N14" s="1195"/>
    </row>
    <row r="15" spans="1:14" s="1180" customFormat="1" ht="15" x14ac:dyDescent="0.2">
      <c r="A15" s="1196" t="s">
        <v>157</v>
      </c>
      <c r="B15" s="1197"/>
      <c r="C15" s="1198" t="s">
        <v>146</v>
      </c>
      <c r="D15" s="1191"/>
      <c r="E15" s="1792"/>
      <c r="F15" s="1792"/>
      <c r="G15" s="1191"/>
      <c r="H15" s="1191"/>
      <c r="I15" s="1191"/>
      <c r="J15" s="1191"/>
      <c r="K15" s="1191"/>
      <c r="N15" s="1195"/>
    </row>
    <row r="16" spans="1:14" s="1180" customFormat="1" ht="15" x14ac:dyDescent="0.2">
      <c r="A16" s="1196" t="s">
        <v>158</v>
      </c>
      <c r="B16" s="1197"/>
      <c r="C16" s="1198" t="s">
        <v>146</v>
      </c>
      <c r="D16" s="1191"/>
      <c r="E16" s="1792"/>
      <c r="F16" s="1792"/>
      <c r="G16" s="1191"/>
      <c r="H16" s="1191"/>
      <c r="I16" s="1191"/>
      <c r="J16" s="1191"/>
      <c r="K16" s="1191"/>
      <c r="N16" s="1195"/>
    </row>
    <row r="17" spans="1:14" s="1180" customFormat="1" ht="15" x14ac:dyDescent="0.2">
      <c r="A17" s="1196" t="s">
        <v>159</v>
      </c>
      <c r="B17" s="1197"/>
      <c r="C17" s="1198" t="s">
        <v>146</v>
      </c>
      <c r="D17" s="1191"/>
      <c r="E17" s="1792"/>
      <c r="F17" s="1792"/>
      <c r="G17" s="1191"/>
      <c r="H17" s="1191"/>
      <c r="I17" s="1191"/>
      <c r="J17" s="1191"/>
      <c r="K17" s="1191"/>
      <c r="N17" s="1195"/>
    </row>
    <row r="18" spans="1:14" s="1180" customFormat="1" ht="15" x14ac:dyDescent="0.2">
      <c r="A18" s="1196" t="s">
        <v>160</v>
      </c>
      <c r="B18" s="1197"/>
      <c r="C18" s="1198" t="s">
        <v>146</v>
      </c>
      <c r="D18" s="1191"/>
      <c r="E18" s="1792"/>
      <c r="F18" s="1792"/>
      <c r="G18" s="1191"/>
      <c r="H18" s="1191"/>
      <c r="I18" s="1191"/>
      <c r="J18" s="1191"/>
      <c r="K18" s="1191"/>
      <c r="L18" s="1191"/>
      <c r="M18" s="1191"/>
      <c r="N18" s="1195"/>
    </row>
    <row r="19" spans="1:14" s="1180" customFormat="1" ht="15" x14ac:dyDescent="0.2">
      <c r="A19" s="1196" t="s">
        <v>161</v>
      </c>
      <c r="B19" s="1197"/>
      <c r="C19" s="1198" t="s">
        <v>146</v>
      </c>
      <c r="D19" s="1191"/>
      <c r="E19" s="1792"/>
      <c r="F19" s="1792"/>
      <c r="G19" s="1191"/>
      <c r="H19" s="1191"/>
      <c r="I19" s="1191"/>
      <c r="J19" s="1191"/>
      <c r="K19" s="1191"/>
      <c r="L19" s="1191"/>
      <c r="M19" s="1191"/>
      <c r="N19" s="1195"/>
    </row>
    <row r="20" spans="1:14" s="1180" customFormat="1" ht="15" x14ac:dyDescent="0.2">
      <c r="A20" s="1199" t="s">
        <v>237</v>
      </c>
      <c r="B20" s="1200"/>
      <c r="C20" s="1201" t="s">
        <v>225</v>
      </c>
      <c r="D20" s="1191"/>
      <c r="E20" s="1191"/>
      <c r="F20" s="1191"/>
      <c r="G20" s="1191"/>
      <c r="H20" s="1191"/>
      <c r="I20" s="1191"/>
      <c r="J20" s="1191"/>
      <c r="K20" s="1191"/>
      <c r="L20" s="1191"/>
      <c r="M20" s="1191"/>
      <c r="N20" s="1195"/>
    </row>
    <row r="21" spans="1:14" s="1180" customFormat="1" ht="15" x14ac:dyDescent="0.2">
      <c r="A21" s="1202" t="s">
        <v>162</v>
      </c>
      <c r="B21" s="1203"/>
      <c r="C21" s="1204" t="s">
        <v>146</v>
      </c>
      <c r="D21" s="1191"/>
      <c r="E21" s="1191"/>
      <c r="F21" s="1191"/>
      <c r="G21" s="1191"/>
      <c r="H21" s="1191"/>
      <c r="I21" s="1191"/>
      <c r="J21" s="1191"/>
      <c r="K21" s="1191"/>
      <c r="L21" s="1191"/>
      <c r="M21" s="1191"/>
      <c r="N21" s="1195"/>
    </row>
    <row r="22" spans="1:14" s="1180" customFormat="1" ht="15" x14ac:dyDescent="0.2">
      <c r="A22" s="1205" t="s">
        <v>163</v>
      </c>
      <c r="B22" s="1206"/>
      <c r="C22" s="1207" t="s">
        <v>146</v>
      </c>
      <c r="D22" s="1191"/>
      <c r="E22" s="1191"/>
      <c r="F22" s="1191"/>
      <c r="G22" s="1191"/>
      <c r="H22" s="1191"/>
      <c r="I22" s="1191"/>
      <c r="J22" s="1191"/>
      <c r="K22" s="1191"/>
      <c r="L22" s="1191"/>
      <c r="M22" s="1191"/>
      <c r="N22" s="1195"/>
    </row>
    <row r="23" spans="1:14" s="1180" customFormat="1" ht="15.75" thickBot="1" x14ac:dyDescent="0.25">
      <c r="A23" s="1208" t="s">
        <v>190</v>
      </c>
      <c r="B23" s="1209"/>
      <c r="C23" s="1210" t="s">
        <v>165</v>
      </c>
      <c r="D23" s="1191"/>
      <c r="E23" s="1191"/>
      <c r="F23" s="1191"/>
      <c r="G23" s="1191"/>
      <c r="H23" s="1191"/>
      <c r="I23" s="1191"/>
      <c r="J23" s="1191"/>
      <c r="K23" s="1191"/>
      <c r="L23" s="1191"/>
      <c r="M23" s="1191"/>
      <c r="N23" s="1195"/>
    </row>
    <row r="25" spans="1:14" ht="15" thickBot="1" x14ac:dyDescent="0.25"/>
    <row r="26" spans="1:14" s="1155" customFormat="1" ht="15" x14ac:dyDescent="0.2">
      <c r="A26" s="1173" t="s">
        <v>203</v>
      </c>
      <c r="B26" s="1157" t="s">
        <v>204</v>
      </c>
      <c r="C26" s="1785" t="s">
        <v>88</v>
      </c>
      <c r="D26" s="1787" t="s">
        <v>89</v>
      </c>
      <c r="E26" s="1787" t="s">
        <v>90</v>
      </c>
      <c r="F26" s="1787" t="s">
        <v>26</v>
      </c>
      <c r="G26" s="1789" t="s">
        <v>94</v>
      </c>
      <c r="H26" s="1789" t="s">
        <v>95</v>
      </c>
      <c r="I26" s="1785" t="s">
        <v>97</v>
      </c>
    </row>
    <row r="27" spans="1:14" s="1155" customFormat="1" ht="15" x14ac:dyDescent="0.2">
      <c r="A27" s="1174" t="s">
        <v>205</v>
      </c>
      <c r="B27" s="1159" t="s">
        <v>206</v>
      </c>
      <c r="C27" s="1786"/>
      <c r="D27" s="1788"/>
      <c r="E27" s="1788"/>
      <c r="F27" s="1788"/>
      <c r="G27" s="1790"/>
      <c r="H27" s="1790"/>
      <c r="I27" s="1786"/>
    </row>
    <row r="28" spans="1:14" s="1155" customFormat="1" ht="15.75" thickBot="1" x14ac:dyDescent="0.25">
      <c r="A28" s="1174" t="s">
        <v>207</v>
      </c>
      <c r="B28" s="1159" t="s">
        <v>208</v>
      </c>
      <c r="C28" s="1786"/>
      <c r="D28" s="1788"/>
      <c r="E28" s="1788"/>
      <c r="F28" s="1788"/>
      <c r="G28" s="1790"/>
      <c r="H28" s="1790"/>
      <c r="I28" s="1786"/>
    </row>
    <row r="29" spans="1:14" s="1155" customFormat="1" ht="39" thickBot="1" x14ac:dyDescent="0.25">
      <c r="A29" s="1211" t="s">
        <v>209</v>
      </c>
      <c r="B29" s="1212" t="s">
        <v>234</v>
      </c>
      <c r="C29" s="1213" t="s">
        <v>5</v>
      </c>
      <c r="D29" s="1214">
        <v>675</v>
      </c>
      <c r="E29" s="1214">
        <v>950</v>
      </c>
      <c r="F29" s="1214">
        <v>950</v>
      </c>
      <c r="G29" s="1215">
        <v>43040</v>
      </c>
      <c r="H29" s="1215">
        <v>43069</v>
      </c>
      <c r="I29" s="1164" t="s">
        <v>303</v>
      </c>
    </row>
    <row r="30" spans="1:14" s="1155" customFormat="1" ht="39" thickBot="1" x14ac:dyDescent="0.25">
      <c r="A30" s="1216" t="s">
        <v>304</v>
      </c>
      <c r="B30" s="1212" t="s">
        <v>234</v>
      </c>
      <c r="C30" s="1217" t="s">
        <v>5</v>
      </c>
      <c r="D30" s="1214">
        <v>650</v>
      </c>
      <c r="E30" s="1214">
        <v>1100</v>
      </c>
      <c r="F30" s="1214">
        <v>1100</v>
      </c>
      <c r="G30" s="1215">
        <v>43040</v>
      </c>
      <c r="H30" s="1215">
        <v>43069</v>
      </c>
      <c r="I30" s="1164" t="s">
        <v>303</v>
      </c>
    </row>
    <row r="31" spans="1:14" s="1155" customFormat="1" ht="39" thickBot="1" x14ac:dyDescent="0.25">
      <c r="A31" s="1216" t="s">
        <v>305</v>
      </c>
      <c r="B31" s="1212" t="s">
        <v>234</v>
      </c>
      <c r="C31" s="1217" t="s">
        <v>5</v>
      </c>
      <c r="D31" s="1214">
        <v>800</v>
      </c>
      <c r="E31" s="1214">
        <v>1200</v>
      </c>
      <c r="F31" s="1214">
        <v>1200</v>
      </c>
      <c r="G31" s="1215">
        <v>43040</v>
      </c>
      <c r="H31" s="1215">
        <v>43069</v>
      </c>
      <c r="I31" s="1164" t="s">
        <v>303</v>
      </c>
    </row>
    <row r="32" spans="1:14" s="1155" customFormat="1" ht="39" thickBot="1" x14ac:dyDescent="0.25">
      <c r="A32" s="1216" t="s">
        <v>301</v>
      </c>
      <c r="B32" s="1212" t="s">
        <v>234</v>
      </c>
      <c r="C32" s="1217" t="s">
        <v>5</v>
      </c>
      <c r="D32" s="1214">
        <v>700</v>
      </c>
      <c r="E32" s="1214">
        <v>1000</v>
      </c>
      <c r="F32" s="1214">
        <v>1000</v>
      </c>
      <c r="G32" s="1215">
        <v>43040</v>
      </c>
      <c r="H32" s="1215">
        <v>43069</v>
      </c>
      <c r="I32" s="1164" t="s">
        <v>303</v>
      </c>
    </row>
    <row r="33" spans="1:9" s="1155" customFormat="1" ht="26.25" thickBot="1" x14ac:dyDescent="0.25">
      <c r="A33" s="1218" t="s">
        <v>306</v>
      </c>
      <c r="B33" s="1212" t="s">
        <v>307</v>
      </c>
      <c r="C33" s="1217" t="s">
        <v>5</v>
      </c>
      <c r="D33" s="1214">
        <v>750</v>
      </c>
      <c r="E33" s="1214">
        <v>1050</v>
      </c>
      <c r="F33" s="1214">
        <v>1050</v>
      </c>
      <c r="G33" s="1215">
        <v>43040</v>
      </c>
      <c r="H33" s="1215">
        <v>43069</v>
      </c>
      <c r="I33" s="1164" t="s">
        <v>303</v>
      </c>
    </row>
    <row r="34" spans="1:9" s="1155" customFormat="1" ht="39" thickBot="1" x14ac:dyDescent="0.25">
      <c r="A34" s="1219" t="s">
        <v>11</v>
      </c>
      <c r="B34" s="1212" t="s">
        <v>234</v>
      </c>
      <c r="C34" s="1217" t="s">
        <v>5</v>
      </c>
      <c r="D34" s="1214">
        <v>800</v>
      </c>
      <c r="E34" s="1214">
        <v>1600</v>
      </c>
      <c r="F34" s="1214">
        <v>1600</v>
      </c>
      <c r="G34" s="1215">
        <v>43040</v>
      </c>
      <c r="H34" s="1215">
        <v>43069</v>
      </c>
      <c r="I34" s="1164" t="s">
        <v>303</v>
      </c>
    </row>
    <row r="35" spans="1:9" s="1155" customFormat="1" ht="39" thickBot="1" x14ac:dyDescent="0.25">
      <c r="A35" s="1219" t="s">
        <v>9</v>
      </c>
      <c r="B35" s="1212" t="s">
        <v>234</v>
      </c>
      <c r="C35" s="1217" t="s">
        <v>5</v>
      </c>
      <c r="D35" s="1214">
        <v>680</v>
      </c>
      <c r="E35" s="1214">
        <v>1160</v>
      </c>
      <c r="F35" s="1214">
        <v>1160</v>
      </c>
      <c r="G35" s="1215">
        <v>43040</v>
      </c>
      <c r="H35" s="1215">
        <v>43069</v>
      </c>
      <c r="I35" s="1164" t="s">
        <v>303</v>
      </c>
    </row>
    <row r="36" spans="1:9" s="1155" customFormat="1" ht="39" thickBot="1" x14ac:dyDescent="0.25">
      <c r="A36" s="1219" t="s">
        <v>218</v>
      </c>
      <c r="B36" s="1212" t="s">
        <v>234</v>
      </c>
      <c r="C36" s="1213" t="s">
        <v>5</v>
      </c>
      <c r="D36" s="1214">
        <v>900</v>
      </c>
      <c r="E36" s="1214">
        <v>1700</v>
      </c>
      <c r="F36" s="1214">
        <v>1700</v>
      </c>
      <c r="G36" s="1215">
        <v>43040</v>
      </c>
      <c r="H36" s="1215">
        <v>43069</v>
      </c>
      <c r="I36" s="1220" t="s">
        <v>231</v>
      </c>
    </row>
  </sheetData>
  <mergeCells count="10">
    <mergeCell ref="A4:C4"/>
    <mergeCell ref="E10:I10"/>
    <mergeCell ref="E11:F19"/>
    <mergeCell ref="C26:C28"/>
    <mergeCell ref="D26:D28"/>
    <mergeCell ref="E26:E28"/>
    <mergeCell ref="F26:F28"/>
    <mergeCell ref="G26:G28"/>
    <mergeCell ref="H26:H28"/>
    <mergeCell ref="I26:I28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39"/>
  <sheetViews>
    <sheetView workbookViewId="0">
      <selection activeCell="E10" sqref="E10:I10"/>
    </sheetView>
  </sheetViews>
  <sheetFormatPr baseColWidth="10" defaultColWidth="9.140625" defaultRowHeight="14.25" x14ac:dyDescent="0.2"/>
  <cols>
    <col min="1" max="1" width="25.28515625" style="1260" customWidth="1"/>
    <col min="2" max="2" width="37.285156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16384" width="9.140625" style="1260"/>
  </cols>
  <sheetData>
    <row r="1" spans="1:10" s="1230" customFormat="1" ht="30" x14ac:dyDescent="0.2">
      <c r="A1" s="1225" t="s">
        <v>141</v>
      </c>
      <c r="B1" s="1226"/>
      <c r="C1" s="1226"/>
      <c r="D1" s="1226"/>
      <c r="E1" s="1226"/>
      <c r="F1" s="1226"/>
      <c r="G1" s="1226"/>
      <c r="H1" s="1227"/>
      <c r="I1" s="1228"/>
      <c r="J1" s="1229"/>
    </row>
    <row r="2" spans="1:10" s="1230" customFormat="1" ht="15" x14ac:dyDescent="0.2">
      <c r="A2" s="1231"/>
      <c r="B2" s="1232"/>
      <c r="C2" s="1233"/>
      <c r="D2" s="1234"/>
      <c r="E2" s="1234"/>
      <c r="F2" s="1235"/>
      <c r="G2" s="1235"/>
      <c r="H2" s="1234"/>
      <c r="I2" s="1236"/>
      <c r="J2" s="1229"/>
    </row>
    <row r="3" spans="1:10" s="1230" customFormat="1" ht="15" x14ac:dyDescent="0.2">
      <c r="A3" s="1237"/>
      <c r="B3" s="1238"/>
      <c r="C3" s="1239"/>
      <c r="D3" s="1229"/>
      <c r="E3" s="1229"/>
      <c r="F3" s="1235"/>
      <c r="G3" s="1235"/>
      <c r="H3" s="1240"/>
      <c r="I3" s="1240"/>
      <c r="J3" s="1229"/>
    </row>
    <row r="4" spans="1:10" s="1230" customFormat="1" ht="18.75" thickBot="1" x14ac:dyDescent="0.25">
      <c r="A4" s="1795" t="s">
        <v>144</v>
      </c>
      <c r="B4" s="1795"/>
      <c r="C4" s="1795"/>
      <c r="D4" s="1241"/>
      <c r="E4" s="1241"/>
      <c r="F4" s="1241"/>
      <c r="G4" s="1241"/>
      <c r="H4" s="1241"/>
      <c r="I4" s="1241"/>
      <c r="J4" s="1241"/>
    </row>
    <row r="5" spans="1:10" s="1230" customFormat="1" ht="15" x14ac:dyDescent="0.2">
      <c r="A5" s="1242" t="s">
        <v>145</v>
      </c>
      <c r="B5" s="1243"/>
      <c r="C5" s="1244" t="s">
        <v>146</v>
      </c>
      <c r="D5" s="1241"/>
      <c r="G5" s="1241"/>
      <c r="H5" s="1241"/>
      <c r="I5" s="1241"/>
      <c r="J5" s="1241"/>
    </row>
    <row r="6" spans="1:10" s="1230" customFormat="1" ht="15" x14ac:dyDescent="0.2">
      <c r="A6" s="1245" t="s">
        <v>147</v>
      </c>
      <c r="B6" s="1246"/>
      <c r="C6" s="1247" t="s">
        <v>146</v>
      </c>
      <c r="D6" s="1241"/>
      <c r="E6" s="1241"/>
      <c r="F6" s="1241"/>
      <c r="G6" s="1241"/>
      <c r="H6" s="1241"/>
      <c r="I6" s="1241"/>
      <c r="J6" s="1241"/>
    </row>
    <row r="7" spans="1:10" s="1230" customFormat="1" ht="15" x14ac:dyDescent="0.2">
      <c r="A7" s="1245" t="s">
        <v>148</v>
      </c>
      <c r="B7" s="1246"/>
      <c r="C7" s="1247" t="s">
        <v>149</v>
      </c>
      <c r="D7" s="1241"/>
      <c r="E7" s="1241"/>
      <c r="F7" s="1241"/>
      <c r="G7" s="1241"/>
      <c r="H7" s="1241"/>
      <c r="I7" s="1241"/>
      <c r="J7" s="1241"/>
    </row>
    <row r="8" spans="1:10" s="1230" customFormat="1" ht="15" x14ac:dyDescent="0.2">
      <c r="A8" s="1245" t="s">
        <v>150</v>
      </c>
      <c r="B8" s="1246"/>
      <c r="C8" s="1247" t="s">
        <v>149</v>
      </c>
      <c r="D8" s="1241"/>
      <c r="E8" s="1241"/>
      <c r="F8" s="1241"/>
      <c r="G8" s="1241"/>
      <c r="H8" s="1241"/>
      <c r="I8" s="1241"/>
      <c r="J8" s="1241"/>
    </row>
    <row r="9" spans="1:10" s="1230" customFormat="1" ht="15.75" thickBot="1" x14ac:dyDescent="0.25">
      <c r="A9" s="1245" t="s">
        <v>151</v>
      </c>
      <c r="B9" s="1246"/>
      <c r="C9" s="1247" t="s">
        <v>149</v>
      </c>
      <c r="D9" s="1241"/>
      <c r="E9" s="1241"/>
      <c r="F9" s="1241"/>
      <c r="G9" s="1241"/>
      <c r="H9" s="1241"/>
      <c r="I9" s="1241"/>
      <c r="J9" s="1241"/>
    </row>
    <row r="10" spans="1:10" s="1230" customFormat="1" ht="15.75" thickBot="1" x14ac:dyDescent="0.25">
      <c r="A10" s="1245" t="s">
        <v>152</v>
      </c>
      <c r="B10" s="1246"/>
      <c r="C10" s="1247" t="s">
        <v>149</v>
      </c>
      <c r="D10" s="1241"/>
      <c r="E10" s="1770" t="s">
        <v>232</v>
      </c>
      <c r="F10" s="1771"/>
      <c r="G10" s="1771"/>
      <c r="H10" s="1771"/>
      <c r="I10" s="1772"/>
      <c r="J10" s="1241"/>
    </row>
    <row r="11" spans="1:10" s="1230" customFormat="1" ht="15" x14ac:dyDescent="0.2">
      <c r="A11" s="1245" t="s">
        <v>153</v>
      </c>
      <c r="B11" s="1246"/>
      <c r="C11" s="1247" t="s">
        <v>149</v>
      </c>
      <c r="D11" s="1241"/>
      <c r="E11" s="1796"/>
      <c r="F11" s="1796"/>
      <c r="G11" s="1241"/>
      <c r="H11" s="1241"/>
      <c r="I11" s="1241"/>
      <c r="J11" s="1241"/>
    </row>
    <row r="12" spans="1:10" s="1230" customFormat="1" ht="15" x14ac:dyDescent="0.2">
      <c r="A12" s="1245" t="s">
        <v>154</v>
      </c>
      <c r="B12" s="1246"/>
      <c r="C12" s="1247" t="s">
        <v>149</v>
      </c>
      <c r="D12" s="1241"/>
      <c r="E12" s="1796"/>
      <c r="F12" s="1796"/>
      <c r="G12" s="1241"/>
      <c r="H12" s="1241"/>
      <c r="I12" s="1241"/>
      <c r="J12" s="1241"/>
    </row>
    <row r="13" spans="1:10" s="1230" customFormat="1" ht="15" x14ac:dyDescent="0.2">
      <c r="A13" s="1245" t="s">
        <v>155</v>
      </c>
      <c r="B13" s="1246"/>
      <c r="C13" s="1247" t="s">
        <v>149</v>
      </c>
      <c r="D13" s="1241"/>
      <c r="E13" s="1796"/>
      <c r="F13" s="1796"/>
      <c r="G13" s="1241"/>
      <c r="H13" s="1241"/>
      <c r="I13" s="1241"/>
      <c r="J13" s="1241"/>
    </row>
    <row r="14" spans="1:10" s="1230" customFormat="1" ht="15" x14ac:dyDescent="0.2">
      <c r="A14" s="1245" t="s">
        <v>156</v>
      </c>
      <c r="B14" s="1246"/>
      <c r="C14" s="1247" t="s">
        <v>149</v>
      </c>
      <c r="D14" s="1241"/>
      <c r="E14" s="1796"/>
      <c r="F14" s="1796"/>
      <c r="G14" s="1241"/>
      <c r="H14" s="1241"/>
      <c r="I14" s="1241"/>
      <c r="J14" s="1241"/>
    </row>
    <row r="15" spans="1:10" s="1230" customFormat="1" ht="15" x14ac:dyDescent="0.2">
      <c r="A15" s="1245" t="s">
        <v>157</v>
      </c>
      <c r="B15" s="1246"/>
      <c r="C15" s="1247" t="s">
        <v>146</v>
      </c>
      <c r="D15" s="1241"/>
      <c r="E15" s="1796"/>
      <c r="F15" s="1796"/>
      <c r="G15" s="1241"/>
      <c r="H15" s="1241"/>
      <c r="I15" s="1241"/>
      <c r="J15" s="1241"/>
    </row>
    <row r="16" spans="1:10" s="1230" customFormat="1" ht="15" x14ac:dyDescent="0.2">
      <c r="A16" s="1245" t="s">
        <v>158</v>
      </c>
      <c r="B16" s="1246"/>
      <c r="C16" s="1247" t="s">
        <v>146</v>
      </c>
      <c r="D16" s="1241"/>
      <c r="E16" s="1796"/>
      <c r="F16" s="1796"/>
      <c r="G16" s="1241"/>
      <c r="H16" s="1241"/>
      <c r="I16" s="1241"/>
      <c r="J16" s="1241"/>
    </row>
    <row r="17" spans="1:10" s="1230" customFormat="1" ht="15" x14ac:dyDescent="0.2">
      <c r="A17" s="1245" t="s">
        <v>159</v>
      </c>
      <c r="B17" s="1246"/>
      <c r="C17" s="1247" t="s">
        <v>146</v>
      </c>
      <c r="D17" s="1241"/>
      <c r="E17" s="1796"/>
      <c r="F17" s="1796"/>
      <c r="G17" s="1241"/>
      <c r="H17" s="1241"/>
      <c r="I17" s="1241"/>
      <c r="J17" s="1241"/>
    </row>
    <row r="18" spans="1:10" s="1230" customFormat="1" ht="15" x14ac:dyDescent="0.2">
      <c r="A18" s="1245" t="s">
        <v>160</v>
      </c>
      <c r="B18" s="1246"/>
      <c r="C18" s="1247" t="s">
        <v>146</v>
      </c>
      <c r="D18" s="1241"/>
      <c r="E18" s="1796"/>
      <c r="F18" s="1796"/>
      <c r="G18" s="1241"/>
      <c r="H18" s="1241"/>
      <c r="I18" s="1241"/>
      <c r="J18" s="1241"/>
    </row>
    <row r="19" spans="1:10" s="1230" customFormat="1" ht="15" x14ac:dyDescent="0.2">
      <c r="A19" s="1245" t="s">
        <v>161</v>
      </c>
      <c r="B19" s="1246"/>
      <c r="C19" s="1247" t="s">
        <v>146</v>
      </c>
      <c r="D19" s="1241"/>
      <c r="E19" s="1796"/>
      <c r="F19" s="1796"/>
      <c r="G19" s="1241"/>
      <c r="H19" s="1241"/>
      <c r="I19" s="1241"/>
      <c r="J19" s="1241"/>
    </row>
    <row r="20" spans="1:10" s="1230" customFormat="1" ht="15" x14ac:dyDescent="0.2">
      <c r="A20" s="1248" t="s">
        <v>237</v>
      </c>
      <c r="B20" s="1249"/>
      <c r="C20" s="1250" t="s">
        <v>225</v>
      </c>
      <c r="D20" s="1241"/>
      <c r="E20" s="1241"/>
      <c r="F20" s="1241"/>
      <c r="G20" s="1241"/>
      <c r="H20" s="1241"/>
      <c r="I20" s="1241"/>
      <c r="J20" s="1241"/>
    </row>
    <row r="21" spans="1:10" s="1230" customFormat="1" ht="15" x14ac:dyDescent="0.2">
      <c r="A21" s="1251" t="s">
        <v>162</v>
      </c>
      <c r="B21" s="1252"/>
      <c r="C21" s="1253" t="s">
        <v>146</v>
      </c>
      <c r="D21" s="1241"/>
      <c r="E21" s="1241"/>
      <c r="F21" s="1241"/>
      <c r="G21" s="1241"/>
      <c r="H21" s="1241"/>
      <c r="I21" s="1241"/>
      <c r="J21" s="1241"/>
    </row>
    <row r="22" spans="1:10" s="1230" customFormat="1" ht="15" x14ac:dyDescent="0.2">
      <c r="A22" s="1254" t="s">
        <v>163</v>
      </c>
      <c r="B22" s="1255"/>
      <c r="C22" s="1256" t="s">
        <v>146</v>
      </c>
      <c r="D22" s="1241"/>
      <c r="E22" s="1241"/>
      <c r="F22" s="1241"/>
      <c r="G22" s="1241"/>
      <c r="H22" s="1241"/>
      <c r="I22" s="1241"/>
      <c r="J22" s="1241"/>
    </row>
    <row r="23" spans="1:10" s="1230" customFormat="1" ht="15.75" thickBot="1" x14ac:dyDescent="0.25">
      <c r="A23" s="1257" t="s">
        <v>190</v>
      </c>
      <c r="B23" s="1258"/>
      <c r="C23" s="1259" t="s">
        <v>165</v>
      </c>
      <c r="D23" s="1241"/>
      <c r="E23" s="1241"/>
      <c r="F23" s="1241"/>
      <c r="G23" s="1241"/>
      <c r="H23" s="1241"/>
      <c r="I23" s="1241"/>
      <c r="J23" s="1241"/>
    </row>
    <row r="25" spans="1:10" ht="15" thickBot="1" x14ac:dyDescent="0.25"/>
    <row r="26" spans="1:10" s="1155" customFormat="1" ht="15" x14ac:dyDescent="0.2">
      <c r="A26" s="1221" t="s">
        <v>203</v>
      </c>
      <c r="B26" s="1157" t="s">
        <v>204</v>
      </c>
      <c r="C26" s="1785" t="s">
        <v>88</v>
      </c>
      <c r="D26" s="1787" t="s">
        <v>89</v>
      </c>
      <c r="E26" s="1787" t="s">
        <v>90</v>
      </c>
      <c r="F26" s="1787" t="s">
        <v>26</v>
      </c>
      <c r="G26" s="1789" t="s">
        <v>94</v>
      </c>
      <c r="H26" s="1789" t="s">
        <v>95</v>
      </c>
      <c r="I26" s="1785" t="s">
        <v>97</v>
      </c>
    </row>
    <row r="27" spans="1:10" s="1155" customFormat="1" ht="15" x14ac:dyDescent="0.2">
      <c r="A27" s="1222" t="s">
        <v>205</v>
      </c>
      <c r="B27" s="1159" t="s">
        <v>206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15.75" thickBot="1" x14ac:dyDescent="0.25">
      <c r="A28" s="1222" t="s">
        <v>207</v>
      </c>
      <c r="B28" s="1159" t="s">
        <v>208</v>
      </c>
      <c r="C28" s="1786"/>
      <c r="D28" s="1788"/>
      <c r="E28" s="1788"/>
      <c r="F28" s="1788"/>
      <c r="G28" s="1790"/>
      <c r="H28" s="1790"/>
      <c r="I28" s="1786"/>
    </row>
    <row r="29" spans="1:10" s="1155" customFormat="1" ht="30.75" customHeight="1" thickBot="1" x14ac:dyDescent="0.25">
      <c r="A29" s="1793" t="s">
        <v>209</v>
      </c>
      <c r="B29" s="1261" t="s">
        <v>308</v>
      </c>
      <c r="C29" s="1262" t="s">
        <v>5</v>
      </c>
      <c r="D29" s="1262">
        <v>600</v>
      </c>
      <c r="E29" s="1262">
        <v>900</v>
      </c>
      <c r="F29" s="1262">
        <v>900</v>
      </c>
      <c r="G29" s="1263" t="s">
        <v>309</v>
      </c>
      <c r="H29" s="1263" t="s">
        <v>310</v>
      </c>
      <c r="I29" s="1164" t="s">
        <v>303</v>
      </c>
    </row>
    <row r="30" spans="1:10" s="1155" customFormat="1" ht="30.75" customHeight="1" thickBot="1" x14ac:dyDescent="0.25">
      <c r="A30" s="1793"/>
      <c r="B30" s="1264" t="s">
        <v>311</v>
      </c>
      <c r="C30" s="1262" t="s">
        <v>5</v>
      </c>
      <c r="D30" s="1262">
        <v>600</v>
      </c>
      <c r="E30" s="1262">
        <v>850</v>
      </c>
      <c r="F30" s="1262">
        <v>850</v>
      </c>
      <c r="G30" s="1263" t="s">
        <v>309</v>
      </c>
      <c r="H30" s="1263" t="s">
        <v>310</v>
      </c>
      <c r="I30" s="1164" t="s">
        <v>303</v>
      </c>
    </row>
    <row r="31" spans="1:10" s="1155" customFormat="1" ht="30.75" customHeight="1" thickBot="1" x14ac:dyDescent="0.25">
      <c r="A31" s="1794"/>
      <c r="B31" s="1261" t="s">
        <v>312</v>
      </c>
      <c r="C31" s="1262" t="s">
        <v>5</v>
      </c>
      <c r="D31" s="1262">
        <v>600</v>
      </c>
      <c r="E31" s="1262">
        <v>800</v>
      </c>
      <c r="F31" s="1262">
        <v>800</v>
      </c>
      <c r="G31" s="1263" t="s">
        <v>309</v>
      </c>
      <c r="H31" s="1263" t="s">
        <v>310</v>
      </c>
      <c r="I31" s="1164" t="s">
        <v>303</v>
      </c>
    </row>
    <row r="32" spans="1:10" s="1155" customFormat="1" ht="30.75" customHeight="1" thickBot="1" x14ac:dyDescent="0.25">
      <c r="A32" s="1265" t="s">
        <v>304</v>
      </c>
      <c r="B32" s="1266" t="s">
        <v>234</v>
      </c>
      <c r="C32" s="1267" t="s">
        <v>5</v>
      </c>
      <c r="D32" s="1268">
        <v>625</v>
      </c>
      <c r="E32" s="1268">
        <v>1060</v>
      </c>
      <c r="F32" s="1268">
        <v>1060</v>
      </c>
      <c r="G32" s="1263" t="s">
        <v>309</v>
      </c>
      <c r="H32" s="1263" t="s">
        <v>310</v>
      </c>
      <c r="I32" s="1164" t="s">
        <v>303</v>
      </c>
    </row>
    <row r="33" spans="1:9" s="1155" customFormat="1" ht="30.75" customHeight="1" thickBot="1" x14ac:dyDescent="0.25">
      <c r="A33" s="1265" t="s">
        <v>305</v>
      </c>
      <c r="B33" s="1266" t="s">
        <v>234</v>
      </c>
      <c r="C33" s="1267" t="s">
        <v>5</v>
      </c>
      <c r="D33" s="1268">
        <v>800</v>
      </c>
      <c r="E33" s="1268">
        <v>1200</v>
      </c>
      <c r="F33" s="1268">
        <v>1200</v>
      </c>
      <c r="G33" s="1263" t="s">
        <v>309</v>
      </c>
      <c r="H33" s="1263" t="s">
        <v>310</v>
      </c>
      <c r="I33" s="1164" t="s">
        <v>303</v>
      </c>
    </row>
    <row r="34" spans="1:9" s="1155" customFormat="1" ht="30.75" customHeight="1" thickBot="1" x14ac:dyDescent="0.25">
      <c r="A34" s="1265" t="s">
        <v>301</v>
      </c>
      <c r="B34" s="1266" t="s">
        <v>234</v>
      </c>
      <c r="C34" s="1267" t="s">
        <v>5</v>
      </c>
      <c r="D34" s="1268">
        <v>700</v>
      </c>
      <c r="E34" s="1268">
        <v>1050</v>
      </c>
      <c r="F34" s="1268">
        <v>1050</v>
      </c>
      <c r="G34" s="1263" t="s">
        <v>309</v>
      </c>
      <c r="H34" s="1263" t="s">
        <v>310</v>
      </c>
      <c r="I34" s="1164" t="s">
        <v>303</v>
      </c>
    </row>
    <row r="35" spans="1:9" s="1155" customFormat="1" ht="30.75" customHeight="1" thickBot="1" x14ac:dyDescent="0.25">
      <c r="A35" s="1265" t="s">
        <v>313</v>
      </c>
      <c r="B35" s="1266" t="s">
        <v>314</v>
      </c>
      <c r="C35" s="1267" t="s">
        <v>5</v>
      </c>
      <c r="D35" s="1268">
        <v>750</v>
      </c>
      <c r="E35" s="1268">
        <v>1100</v>
      </c>
      <c r="F35" s="1268">
        <v>1100</v>
      </c>
      <c r="G35" s="1263" t="s">
        <v>309</v>
      </c>
      <c r="H35" s="1263" t="s">
        <v>310</v>
      </c>
      <c r="I35" s="1164" t="s">
        <v>303</v>
      </c>
    </row>
    <row r="36" spans="1:9" s="1155" customFormat="1" ht="30.75" customHeight="1" thickBot="1" x14ac:dyDescent="0.25">
      <c r="A36" s="1265" t="s">
        <v>11</v>
      </c>
      <c r="B36" s="1266" t="s">
        <v>315</v>
      </c>
      <c r="C36" s="1267" t="s">
        <v>5</v>
      </c>
      <c r="D36" s="1268">
        <v>770</v>
      </c>
      <c r="E36" s="1268">
        <v>1500</v>
      </c>
      <c r="F36" s="1268">
        <v>1500</v>
      </c>
      <c r="G36" s="1263" t="s">
        <v>309</v>
      </c>
      <c r="H36" s="1263" t="s">
        <v>310</v>
      </c>
      <c r="I36" s="1164" t="s">
        <v>303</v>
      </c>
    </row>
    <row r="37" spans="1:9" s="1155" customFormat="1" ht="30.75" customHeight="1" thickBot="1" x14ac:dyDescent="0.25">
      <c r="A37" s="1265" t="s">
        <v>11</v>
      </c>
      <c r="B37" s="1266" t="s">
        <v>316</v>
      </c>
      <c r="C37" s="1267" t="s">
        <v>5</v>
      </c>
      <c r="D37" s="1268">
        <v>800</v>
      </c>
      <c r="E37" s="1268">
        <v>1600</v>
      </c>
      <c r="F37" s="1268">
        <v>1600</v>
      </c>
      <c r="G37" s="1263" t="s">
        <v>309</v>
      </c>
      <c r="H37" s="1263" t="s">
        <v>310</v>
      </c>
      <c r="I37" s="1164" t="s">
        <v>303</v>
      </c>
    </row>
    <row r="38" spans="1:9" s="1155" customFormat="1" ht="30.75" customHeight="1" thickBot="1" x14ac:dyDescent="0.25">
      <c r="A38" s="1269" t="s">
        <v>9</v>
      </c>
      <c r="B38" s="1266" t="s">
        <v>234</v>
      </c>
      <c r="C38" s="1267" t="s">
        <v>5</v>
      </c>
      <c r="D38" s="1268">
        <v>680</v>
      </c>
      <c r="E38" s="1268">
        <v>1160</v>
      </c>
      <c r="F38" s="1268">
        <v>1160</v>
      </c>
      <c r="G38" s="1263" t="s">
        <v>309</v>
      </c>
      <c r="H38" s="1263" t="s">
        <v>310</v>
      </c>
      <c r="I38" s="1164" t="s">
        <v>303</v>
      </c>
    </row>
    <row r="39" spans="1:9" ht="30.75" customHeight="1" thickBot="1" x14ac:dyDescent="0.25">
      <c r="A39" s="1269" t="s">
        <v>218</v>
      </c>
      <c r="B39" s="1266" t="s">
        <v>234</v>
      </c>
      <c r="C39" s="1267" t="s">
        <v>5</v>
      </c>
      <c r="D39" s="1268">
        <v>900</v>
      </c>
      <c r="E39" s="1268">
        <v>1700</v>
      </c>
      <c r="F39" s="1268">
        <v>1700</v>
      </c>
      <c r="G39" s="1263" t="s">
        <v>309</v>
      </c>
      <c r="H39" s="1263" t="s">
        <v>310</v>
      </c>
      <c r="I39" s="1270" t="s">
        <v>231</v>
      </c>
    </row>
  </sheetData>
  <mergeCells count="11">
    <mergeCell ref="A29:A31"/>
    <mergeCell ref="A4:C4"/>
    <mergeCell ref="E10:I10"/>
    <mergeCell ref="E11:F19"/>
    <mergeCell ref="C26:C28"/>
    <mergeCell ref="D26:D28"/>
    <mergeCell ref="E26:E28"/>
    <mergeCell ref="F26:F28"/>
    <mergeCell ref="G26:G28"/>
    <mergeCell ref="H26:H28"/>
    <mergeCell ref="I26:I28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36"/>
  <sheetViews>
    <sheetView workbookViewId="0">
      <selection activeCell="E11" sqref="E11:F19"/>
    </sheetView>
  </sheetViews>
  <sheetFormatPr baseColWidth="10" defaultColWidth="9.140625" defaultRowHeight="14.25" x14ac:dyDescent="0.2"/>
  <cols>
    <col min="1" max="1" width="25.28515625" style="1303" customWidth="1"/>
    <col min="2" max="2" width="37.28515625" style="1303" customWidth="1"/>
    <col min="3" max="3" width="17.42578125" style="1303" customWidth="1"/>
    <col min="4" max="5" width="13.140625" style="1303" customWidth="1"/>
    <col min="6" max="6" width="18.42578125" style="1303" customWidth="1"/>
    <col min="7" max="7" width="17.5703125" style="1303" customWidth="1"/>
    <col min="8" max="8" width="20.5703125" style="1303" customWidth="1"/>
    <col min="9" max="9" width="56.28515625" style="1303" customWidth="1"/>
    <col min="10" max="16384" width="9.140625" style="1303"/>
  </cols>
  <sheetData>
    <row r="1" spans="1:10" s="1276" customFormat="1" ht="30" x14ac:dyDescent="0.2">
      <c r="A1" s="1271" t="s">
        <v>141</v>
      </c>
      <c r="B1" s="1272"/>
      <c r="C1" s="1272"/>
      <c r="D1" s="1272"/>
      <c r="E1" s="1272"/>
      <c r="F1" s="1272"/>
      <c r="G1" s="1272"/>
      <c r="H1" s="1273"/>
      <c r="I1" s="1274"/>
      <c r="J1" s="1275"/>
    </row>
    <row r="2" spans="1:10" s="1276" customFormat="1" ht="15" x14ac:dyDescent="0.2">
      <c r="A2" s="1277"/>
      <c r="B2" s="1278"/>
      <c r="C2" s="1279"/>
      <c r="D2" s="1280"/>
      <c r="E2" s="1280"/>
      <c r="F2" s="1281"/>
      <c r="G2" s="1281"/>
      <c r="H2" s="1280"/>
      <c r="I2" s="1282"/>
      <c r="J2" s="1275"/>
    </row>
    <row r="3" spans="1:10" s="1276" customFormat="1" ht="15" x14ac:dyDescent="0.2">
      <c r="A3" s="1283"/>
      <c r="B3" s="1284"/>
      <c r="C3" s="1285"/>
      <c r="D3" s="1275"/>
      <c r="E3" s="1275"/>
      <c r="F3" s="1281"/>
      <c r="G3" s="1281"/>
      <c r="H3" s="1286"/>
      <c r="I3" s="1286"/>
      <c r="J3" s="1275"/>
    </row>
    <row r="4" spans="1:10" s="1276" customFormat="1" ht="18.75" thickBot="1" x14ac:dyDescent="0.25">
      <c r="A4" s="1797" t="s">
        <v>144</v>
      </c>
      <c r="B4" s="1797"/>
      <c r="C4" s="1797"/>
      <c r="D4" s="1287"/>
      <c r="E4" s="1287"/>
      <c r="F4" s="1287"/>
      <c r="G4" s="1287"/>
      <c r="H4" s="1287"/>
      <c r="I4" s="1287"/>
      <c r="J4" s="1287"/>
    </row>
    <row r="5" spans="1:10" s="1276" customFormat="1" ht="15" x14ac:dyDescent="0.2">
      <c r="A5" s="1288" t="s">
        <v>145</v>
      </c>
      <c r="B5" s="1289"/>
      <c r="C5" s="1290" t="s">
        <v>146</v>
      </c>
      <c r="D5" s="1287"/>
      <c r="G5" s="1287"/>
      <c r="H5" s="1287"/>
      <c r="I5" s="1287"/>
      <c r="J5" s="1287"/>
    </row>
    <row r="6" spans="1:10" s="1276" customFormat="1" ht="15" x14ac:dyDescent="0.2">
      <c r="A6" s="1291" t="s">
        <v>147</v>
      </c>
      <c r="B6" s="1292"/>
      <c r="C6" s="1293" t="s">
        <v>146</v>
      </c>
      <c r="D6" s="1287"/>
      <c r="E6" s="1287"/>
      <c r="F6" s="1287"/>
      <c r="G6" s="1287"/>
      <c r="H6" s="1287"/>
      <c r="I6" s="1287"/>
      <c r="J6" s="1287"/>
    </row>
    <row r="7" spans="1:10" s="1276" customFormat="1" ht="15" x14ac:dyDescent="0.2">
      <c r="A7" s="1291" t="s">
        <v>148</v>
      </c>
      <c r="B7" s="1292"/>
      <c r="C7" s="1293" t="s">
        <v>149</v>
      </c>
      <c r="D7" s="1287"/>
      <c r="E7" s="1287"/>
      <c r="F7" s="1287"/>
      <c r="G7" s="1287"/>
      <c r="H7" s="1287"/>
      <c r="I7" s="1287"/>
      <c r="J7" s="1287"/>
    </row>
    <row r="8" spans="1:10" s="1276" customFormat="1" ht="15" x14ac:dyDescent="0.2">
      <c r="A8" s="1291" t="s">
        <v>150</v>
      </c>
      <c r="B8" s="1292"/>
      <c r="C8" s="1293" t="s">
        <v>149</v>
      </c>
      <c r="D8" s="1287"/>
      <c r="E8" s="1287"/>
      <c r="F8" s="1287"/>
      <c r="G8" s="1287"/>
      <c r="H8" s="1287"/>
      <c r="I8" s="1287"/>
      <c r="J8" s="1287"/>
    </row>
    <row r="9" spans="1:10" s="1276" customFormat="1" ht="15.75" thickBot="1" x14ac:dyDescent="0.25">
      <c r="A9" s="1291" t="s">
        <v>151</v>
      </c>
      <c r="B9" s="1292"/>
      <c r="C9" s="1293" t="s">
        <v>149</v>
      </c>
      <c r="D9" s="1287"/>
      <c r="E9" s="1287"/>
      <c r="F9" s="1287"/>
      <c r="G9" s="1287"/>
      <c r="H9" s="1287"/>
      <c r="I9" s="1287"/>
      <c r="J9" s="1287"/>
    </row>
    <row r="10" spans="1:10" s="1276" customFormat="1" ht="15.75" thickBot="1" x14ac:dyDescent="0.25">
      <c r="A10" s="1291" t="s">
        <v>152</v>
      </c>
      <c r="B10" s="1292"/>
      <c r="C10" s="1293" t="s">
        <v>149</v>
      </c>
      <c r="D10" s="1287"/>
      <c r="E10" s="1770" t="s">
        <v>232</v>
      </c>
      <c r="F10" s="1771"/>
      <c r="G10" s="1771"/>
      <c r="H10" s="1771"/>
      <c r="I10" s="1772"/>
      <c r="J10" s="1287"/>
    </row>
    <row r="11" spans="1:10" s="1276" customFormat="1" ht="15" x14ac:dyDescent="0.2">
      <c r="A11" s="1291" t="s">
        <v>153</v>
      </c>
      <c r="B11" s="1292"/>
      <c r="C11" s="1293" t="s">
        <v>149</v>
      </c>
      <c r="D11" s="1287"/>
      <c r="E11" s="1798"/>
      <c r="F11" s="1798"/>
      <c r="G11" s="1287"/>
      <c r="H11" s="1287"/>
      <c r="I11" s="1287"/>
      <c r="J11" s="1287"/>
    </row>
    <row r="12" spans="1:10" s="1276" customFormat="1" ht="15" x14ac:dyDescent="0.2">
      <c r="A12" s="1291" t="s">
        <v>154</v>
      </c>
      <c r="B12" s="1292"/>
      <c r="C12" s="1293" t="s">
        <v>149</v>
      </c>
      <c r="D12" s="1287"/>
      <c r="E12" s="1798"/>
      <c r="F12" s="1798"/>
      <c r="G12" s="1287"/>
      <c r="H12" s="1287"/>
      <c r="I12" s="1287"/>
      <c r="J12" s="1287"/>
    </row>
    <row r="13" spans="1:10" s="1276" customFormat="1" ht="15" x14ac:dyDescent="0.2">
      <c r="A13" s="1291" t="s">
        <v>155</v>
      </c>
      <c r="B13" s="1292"/>
      <c r="C13" s="1293" t="s">
        <v>149</v>
      </c>
      <c r="D13" s="1287"/>
      <c r="E13" s="1798"/>
      <c r="F13" s="1798"/>
      <c r="G13" s="1287"/>
      <c r="H13" s="1287"/>
      <c r="I13" s="1287"/>
      <c r="J13" s="1287"/>
    </row>
    <row r="14" spans="1:10" s="1276" customFormat="1" ht="15" x14ac:dyDescent="0.2">
      <c r="A14" s="1291" t="s">
        <v>156</v>
      </c>
      <c r="B14" s="1292"/>
      <c r="C14" s="1293" t="s">
        <v>149</v>
      </c>
      <c r="D14" s="1287"/>
      <c r="E14" s="1798"/>
      <c r="F14" s="1798"/>
      <c r="G14" s="1287"/>
      <c r="H14" s="1287"/>
      <c r="I14" s="1287"/>
      <c r="J14" s="1287"/>
    </row>
    <row r="15" spans="1:10" s="1276" customFormat="1" ht="15" x14ac:dyDescent="0.2">
      <c r="A15" s="1291" t="s">
        <v>157</v>
      </c>
      <c r="B15" s="1292"/>
      <c r="C15" s="1293" t="s">
        <v>146</v>
      </c>
      <c r="D15" s="1287"/>
      <c r="E15" s="1798"/>
      <c r="F15" s="1798"/>
      <c r="G15" s="1287"/>
      <c r="H15" s="1287"/>
      <c r="I15" s="1287"/>
      <c r="J15" s="1287"/>
    </row>
    <row r="16" spans="1:10" s="1276" customFormat="1" ht="15" x14ac:dyDescent="0.2">
      <c r="A16" s="1291" t="s">
        <v>158</v>
      </c>
      <c r="B16" s="1292"/>
      <c r="C16" s="1293" t="s">
        <v>146</v>
      </c>
      <c r="D16" s="1287"/>
      <c r="E16" s="1798"/>
      <c r="F16" s="1798"/>
      <c r="G16" s="1287"/>
      <c r="H16" s="1287"/>
      <c r="I16" s="1287"/>
      <c r="J16" s="1287"/>
    </row>
    <row r="17" spans="1:10" s="1276" customFormat="1" ht="15" x14ac:dyDescent="0.2">
      <c r="A17" s="1291" t="s">
        <v>159</v>
      </c>
      <c r="B17" s="1292"/>
      <c r="C17" s="1293" t="s">
        <v>146</v>
      </c>
      <c r="D17" s="1287"/>
      <c r="E17" s="1798"/>
      <c r="F17" s="1798"/>
      <c r="G17" s="1287"/>
      <c r="H17" s="1287"/>
      <c r="I17" s="1287"/>
      <c r="J17" s="1287"/>
    </row>
    <row r="18" spans="1:10" s="1276" customFormat="1" ht="15" x14ac:dyDescent="0.2">
      <c r="A18" s="1291" t="s">
        <v>160</v>
      </c>
      <c r="B18" s="1292"/>
      <c r="C18" s="1293" t="s">
        <v>146</v>
      </c>
      <c r="D18" s="1287"/>
      <c r="E18" s="1798"/>
      <c r="F18" s="1798"/>
      <c r="G18" s="1287"/>
      <c r="H18" s="1287"/>
      <c r="I18" s="1287"/>
      <c r="J18" s="1287"/>
    </row>
    <row r="19" spans="1:10" s="1276" customFormat="1" ht="15" x14ac:dyDescent="0.2">
      <c r="A19" s="1291" t="s">
        <v>161</v>
      </c>
      <c r="B19" s="1292"/>
      <c r="C19" s="1293" t="s">
        <v>146</v>
      </c>
      <c r="D19" s="1287"/>
      <c r="E19" s="1798"/>
      <c r="F19" s="1798"/>
      <c r="G19" s="1287"/>
      <c r="H19" s="1287"/>
      <c r="I19" s="1287"/>
      <c r="J19" s="1287"/>
    </row>
    <row r="20" spans="1:10" s="1276" customFormat="1" ht="15" x14ac:dyDescent="0.2">
      <c r="A20" s="1294" t="s">
        <v>162</v>
      </c>
      <c r="B20" s="1295"/>
      <c r="C20" s="1296" t="s">
        <v>146</v>
      </c>
      <c r="D20" s="1287"/>
      <c r="E20" s="1287"/>
      <c r="F20" s="1287"/>
      <c r="G20" s="1287"/>
      <c r="H20" s="1287"/>
      <c r="I20" s="1287"/>
      <c r="J20" s="1287"/>
    </row>
    <row r="21" spans="1:10" s="1276" customFormat="1" ht="15" x14ac:dyDescent="0.2">
      <c r="A21" s="1297" t="s">
        <v>163</v>
      </c>
      <c r="B21" s="1298"/>
      <c r="C21" s="1299" t="s">
        <v>146</v>
      </c>
      <c r="D21" s="1287"/>
      <c r="E21" s="1287"/>
      <c r="F21" s="1287"/>
      <c r="G21" s="1287"/>
      <c r="H21" s="1287"/>
      <c r="I21" s="1287"/>
      <c r="J21" s="1287"/>
    </row>
    <row r="22" spans="1:10" s="1276" customFormat="1" ht="15.75" thickBot="1" x14ac:dyDescent="0.25">
      <c r="A22" s="1300" t="s">
        <v>190</v>
      </c>
      <c r="B22" s="1301"/>
      <c r="C22" s="1302" t="s">
        <v>165</v>
      </c>
      <c r="D22" s="1287"/>
      <c r="E22" s="1287"/>
      <c r="F22" s="1287"/>
      <c r="G22" s="1287"/>
      <c r="H22" s="1287"/>
      <c r="I22" s="1287"/>
      <c r="J22" s="1287"/>
    </row>
    <row r="24" spans="1:10" ht="15" thickBot="1" x14ac:dyDescent="0.25"/>
    <row r="25" spans="1:10" s="1155" customFormat="1" ht="15" x14ac:dyDescent="0.2">
      <c r="A25" s="1223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</row>
    <row r="26" spans="1:10" s="1155" customFormat="1" ht="15" x14ac:dyDescent="0.2">
      <c r="A26" s="1224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</row>
    <row r="27" spans="1:10" s="1155" customFormat="1" ht="15.75" thickBot="1" x14ac:dyDescent="0.25">
      <c r="A27" s="1224" t="s">
        <v>207</v>
      </c>
      <c r="B27" s="1159" t="s">
        <v>208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30.75" customHeight="1" thickBot="1" x14ac:dyDescent="0.25">
      <c r="A28" s="1304" t="s">
        <v>209</v>
      </c>
      <c r="B28" s="1212" t="s">
        <v>234</v>
      </c>
      <c r="C28" s="1306" t="s">
        <v>5</v>
      </c>
      <c r="D28" s="1307">
        <v>575</v>
      </c>
      <c r="E28" s="1307">
        <v>800</v>
      </c>
      <c r="F28" s="1307">
        <v>800</v>
      </c>
      <c r="G28" s="1308">
        <v>42747</v>
      </c>
      <c r="H28" s="1308" t="s">
        <v>317</v>
      </c>
      <c r="I28" s="1164" t="s">
        <v>303</v>
      </c>
    </row>
    <row r="29" spans="1:10" s="1155" customFormat="1" ht="30.75" customHeight="1" thickBot="1" x14ac:dyDescent="0.25">
      <c r="A29" s="1309" t="s">
        <v>304</v>
      </c>
      <c r="B29" s="1212" t="s">
        <v>234</v>
      </c>
      <c r="C29" s="1310" t="s">
        <v>5</v>
      </c>
      <c r="D29" s="1307">
        <v>600</v>
      </c>
      <c r="E29" s="1307">
        <v>1000</v>
      </c>
      <c r="F29" s="1307">
        <v>1000</v>
      </c>
      <c r="G29" s="1308">
        <v>42747</v>
      </c>
      <c r="H29" s="1308" t="s">
        <v>317</v>
      </c>
      <c r="I29" s="1164" t="s">
        <v>303</v>
      </c>
    </row>
    <row r="30" spans="1:10" s="1155" customFormat="1" ht="30.75" customHeight="1" thickBot="1" x14ac:dyDescent="0.25">
      <c r="A30" s="1309" t="s">
        <v>305</v>
      </c>
      <c r="B30" s="1212" t="s">
        <v>234</v>
      </c>
      <c r="C30" s="1310" t="s">
        <v>5</v>
      </c>
      <c r="D30" s="1307">
        <v>750</v>
      </c>
      <c r="E30" s="1307">
        <v>1150</v>
      </c>
      <c r="F30" s="1307">
        <v>1150</v>
      </c>
      <c r="G30" s="1308">
        <v>42747</v>
      </c>
      <c r="H30" s="1308" t="s">
        <v>317</v>
      </c>
      <c r="I30" s="1164" t="s">
        <v>303</v>
      </c>
    </row>
    <row r="31" spans="1:10" s="1155" customFormat="1" ht="30.75" customHeight="1" thickBot="1" x14ac:dyDescent="0.25">
      <c r="A31" s="1309" t="s">
        <v>301</v>
      </c>
      <c r="B31" s="1212" t="s">
        <v>234</v>
      </c>
      <c r="C31" s="1310" t="s">
        <v>5</v>
      </c>
      <c r="D31" s="1307">
        <v>650</v>
      </c>
      <c r="E31" s="1307">
        <v>950</v>
      </c>
      <c r="F31" s="1307">
        <v>950</v>
      </c>
      <c r="G31" s="1308">
        <v>42747</v>
      </c>
      <c r="H31" s="1308" t="s">
        <v>317</v>
      </c>
      <c r="I31" s="1164" t="s">
        <v>303</v>
      </c>
    </row>
    <row r="32" spans="1:10" s="1155" customFormat="1" ht="30.75" customHeight="1" thickBot="1" x14ac:dyDescent="0.25">
      <c r="A32" s="1309" t="s">
        <v>313</v>
      </c>
      <c r="B32" s="1212" t="s">
        <v>307</v>
      </c>
      <c r="C32" s="1310" t="s">
        <v>5</v>
      </c>
      <c r="D32" s="1307">
        <v>750</v>
      </c>
      <c r="E32" s="1307">
        <v>1100</v>
      </c>
      <c r="F32" s="1307">
        <v>1100</v>
      </c>
      <c r="G32" s="1308">
        <v>42747</v>
      </c>
      <c r="H32" s="1308" t="s">
        <v>317</v>
      </c>
      <c r="I32" s="1164" t="s">
        <v>303</v>
      </c>
    </row>
    <row r="33" spans="1:9" s="1155" customFormat="1" ht="30.75" customHeight="1" thickBot="1" x14ac:dyDescent="0.25">
      <c r="A33" s="1309" t="s">
        <v>11</v>
      </c>
      <c r="B33" s="1305" t="s">
        <v>315</v>
      </c>
      <c r="C33" s="1310" t="s">
        <v>5</v>
      </c>
      <c r="D33" s="1307">
        <v>700</v>
      </c>
      <c r="E33" s="1307">
        <v>1350</v>
      </c>
      <c r="F33" s="1307">
        <v>1350</v>
      </c>
      <c r="G33" s="1308">
        <v>42747</v>
      </c>
      <c r="H33" s="1308" t="s">
        <v>317</v>
      </c>
      <c r="I33" s="1164" t="s">
        <v>303</v>
      </c>
    </row>
    <row r="34" spans="1:9" s="1155" customFormat="1" ht="30.75" customHeight="1" thickBot="1" x14ac:dyDescent="0.25">
      <c r="A34" s="1309" t="s">
        <v>11</v>
      </c>
      <c r="B34" s="1305" t="s">
        <v>316</v>
      </c>
      <c r="C34" s="1310" t="s">
        <v>5</v>
      </c>
      <c r="D34" s="1307">
        <v>750</v>
      </c>
      <c r="E34" s="1307">
        <v>1500</v>
      </c>
      <c r="F34" s="1307">
        <v>1500</v>
      </c>
      <c r="G34" s="1308">
        <v>42747</v>
      </c>
      <c r="H34" s="1308" t="s">
        <v>317</v>
      </c>
      <c r="I34" s="1164" t="s">
        <v>303</v>
      </c>
    </row>
    <row r="35" spans="1:9" s="1155" customFormat="1" ht="30.75" customHeight="1" thickBot="1" x14ac:dyDescent="0.25">
      <c r="A35" s="1311" t="s">
        <v>9</v>
      </c>
      <c r="B35" s="1212" t="s">
        <v>234</v>
      </c>
      <c r="C35" s="1310" t="s">
        <v>5</v>
      </c>
      <c r="D35" s="1307">
        <v>600</v>
      </c>
      <c r="E35" s="1307">
        <v>950</v>
      </c>
      <c r="F35" s="1307">
        <v>950</v>
      </c>
      <c r="G35" s="1308">
        <v>42747</v>
      </c>
      <c r="H35" s="1308" t="s">
        <v>317</v>
      </c>
      <c r="I35" s="1164" t="s">
        <v>303</v>
      </c>
    </row>
    <row r="36" spans="1:9" s="1155" customFormat="1" ht="30.75" customHeight="1" thickBot="1" x14ac:dyDescent="0.25">
      <c r="A36" s="1311" t="s">
        <v>218</v>
      </c>
      <c r="B36" s="1305" t="s">
        <v>234</v>
      </c>
      <c r="C36" s="1306" t="s">
        <v>5</v>
      </c>
      <c r="D36" s="1307">
        <v>900</v>
      </c>
      <c r="E36" s="1307">
        <v>1700</v>
      </c>
      <c r="F36" s="1307">
        <v>1700</v>
      </c>
      <c r="G36" s="1308">
        <v>42747</v>
      </c>
      <c r="H36" s="1308" t="s">
        <v>317</v>
      </c>
      <c r="I36" s="1312" t="s">
        <v>231</v>
      </c>
    </row>
  </sheetData>
  <mergeCells count="10">
    <mergeCell ref="A4:C4"/>
    <mergeCell ref="E10:I10"/>
    <mergeCell ref="E11:F19"/>
    <mergeCell ref="C25:C27"/>
    <mergeCell ref="D25:D27"/>
    <mergeCell ref="E25:E27"/>
    <mergeCell ref="F25:F27"/>
    <mergeCell ref="G25:G27"/>
    <mergeCell ref="H25:H27"/>
    <mergeCell ref="I25:I2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36"/>
  <sheetViews>
    <sheetView workbookViewId="0">
      <selection activeCell="E7" sqref="E7:I19"/>
    </sheetView>
  </sheetViews>
  <sheetFormatPr baseColWidth="10" defaultColWidth="9.140625" defaultRowHeight="14.25" x14ac:dyDescent="0.2"/>
  <cols>
    <col min="1" max="1" width="25.28515625" style="1260" customWidth="1"/>
    <col min="2" max="2" width="37.285156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16384" width="9.140625" style="1260"/>
  </cols>
  <sheetData>
    <row r="1" spans="1:10" s="1320" customFormat="1" ht="30" x14ac:dyDescent="0.2">
      <c r="A1" s="1315" t="s">
        <v>141</v>
      </c>
      <c r="B1" s="1316"/>
      <c r="C1" s="1316"/>
      <c r="D1" s="1316"/>
      <c r="E1" s="1316"/>
      <c r="F1" s="1316"/>
      <c r="G1" s="1316"/>
      <c r="H1" s="1317"/>
      <c r="I1" s="1318"/>
      <c r="J1" s="1319"/>
    </row>
    <row r="2" spans="1:10" s="1320" customFormat="1" ht="15" x14ac:dyDescent="0.2">
      <c r="A2" s="1321"/>
      <c r="B2" s="1322"/>
      <c r="C2" s="1323"/>
      <c r="D2" s="1324"/>
      <c r="E2" s="1324"/>
      <c r="F2" s="1325"/>
      <c r="G2" s="1325"/>
      <c r="H2" s="1324"/>
      <c r="I2" s="1326"/>
      <c r="J2" s="1319"/>
    </row>
    <row r="3" spans="1:10" s="1320" customFormat="1" ht="15" x14ac:dyDescent="0.2">
      <c r="A3" s="1327"/>
      <c r="B3" s="1328"/>
      <c r="C3" s="1329"/>
      <c r="D3" s="1319"/>
      <c r="E3" s="1319"/>
      <c r="F3" s="1325"/>
      <c r="G3" s="1325"/>
      <c r="H3" s="1330"/>
      <c r="I3" s="1330"/>
      <c r="J3" s="1319"/>
    </row>
    <row r="4" spans="1:10" s="1320" customFormat="1" ht="18.75" thickBot="1" x14ac:dyDescent="0.25">
      <c r="A4" s="1799" t="s">
        <v>144</v>
      </c>
      <c r="B4" s="1799"/>
      <c r="C4" s="1799"/>
      <c r="D4" s="1331"/>
      <c r="E4" s="1331"/>
      <c r="F4" s="1331"/>
      <c r="G4" s="1331"/>
      <c r="H4" s="1331"/>
      <c r="I4" s="1331"/>
      <c r="J4" s="1331"/>
    </row>
    <row r="5" spans="1:10" s="1320" customFormat="1" ht="15" x14ac:dyDescent="0.2">
      <c r="A5" s="1332" t="s">
        <v>145</v>
      </c>
      <c r="B5" s="1333"/>
      <c r="C5" s="1334" t="s">
        <v>146</v>
      </c>
      <c r="D5" s="1331"/>
      <c r="G5" s="1331"/>
      <c r="H5" s="1331"/>
      <c r="I5" s="1331"/>
      <c r="J5" s="1331"/>
    </row>
    <row r="6" spans="1:10" s="1320" customFormat="1" ht="15" x14ac:dyDescent="0.2">
      <c r="A6" s="1335" t="s">
        <v>147</v>
      </c>
      <c r="B6" s="1336"/>
      <c r="C6" s="1337" t="s">
        <v>146</v>
      </c>
      <c r="D6" s="1331"/>
      <c r="E6" s="1331"/>
      <c r="F6" s="1331"/>
      <c r="G6" s="1331"/>
      <c r="H6" s="1331"/>
      <c r="I6" s="1331"/>
      <c r="J6" s="1331"/>
    </row>
    <row r="7" spans="1:10" s="1320" customFormat="1" ht="15" x14ac:dyDescent="0.2">
      <c r="A7" s="1335" t="s">
        <v>148</v>
      </c>
      <c r="B7" s="1336"/>
      <c r="C7" s="1337" t="s">
        <v>149</v>
      </c>
      <c r="D7" s="1331"/>
      <c r="E7" s="1331"/>
      <c r="F7" s="1331"/>
      <c r="G7" s="1331"/>
      <c r="H7" s="1331"/>
      <c r="I7" s="1331"/>
      <c r="J7" s="1331"/>
    </row>
    <row r="8" spans="1:10" s="1320" customFormat="1" ht="15" x14ac:dyDescent="0.2">
      <c r="A8" s="1335" t="s">
        <v>150</v>
      </c>
      <c r="B8" s="1336"/>
      <c r="C8" s="1337" t="s">
        <v>149</v>
      </c>
      <c r="D8" s="1331"/>
      <c r="E8" s="1331"/>
      <c r="F8" s="1331"/>
      <c r="G8" s="1331"/>
      <c r="H8" s="1331"/>
      <c r="I8" s="1331"/>
      <c r="J8" s="1331"/>
    </row>
    <row r="9" spans="1:10" s="1320" customFormat="1" ht="15.75" thickBot="1" x14ac:dyDescent="0.25">
      <c r="A9" s="1335" t="s">
        <v>151</v>
      </c>
      <c r="B9" s="1336"/>
      <c r="C9" s="1337" t="s">
        <v>149</v>
      </c>
      <c r="D9" s="1331"/>
      <c r="E9" s="1331"/>
      <c r="F9" s="1331"/>
      <c r="G9" s="1331"/>
      <c r="H9" s="1331"/>
      <c r="I9" s="1331"/>
      <c r="J9" s="1331"/>
    </row>
    <row r="10" spans="1:10" s="1320" customFormat="1" ht="15.75" thickBot="1" x14ac:dyDescent="0.25">
      <c r="A10" s="1335" t="s">
        <v>152</v>
      </c>
      <c r="B10" s="1336"/>
      <c r="C10" s="1337" t="s">
        <v>149</v>
      </c>
      <c r="D10" s="1331"/>
      <c r="E10" s="1770" t="s">
        <v>232</v>
      </c>
      <c r="F10" s="1771"/>
      <c r="G10" s="1771"/>
      <c r="H10" s="1771"/>
      <c r="I10" s="1772"/>
      <c r="J10" s="1331"/>
    </row>
    <row r="11" spans="1:10" s="1320" customFormat="1" ht="15" x14ac:dyDescent="0.2">
      <c r="A11" s="1335" t="s">
        <v>153</v>
      </c>
      <c r="B11" s="1336"/>
      <c r="C11" s="1337" t="s">
        <v>149</v>
      </c>
      <c r="D11" s="1331"/>
      <c r="E11" s="1800"/>
      <c r="F11" s="1800"/>
      <c r="G11" s="1331"/>
      <c r="H11" s="1331"/>
      <c r="I11" s="1331"/>
      <c r="J11" s="1331"/>
    </row>
    <row r="12" spans="1:10" s="1320" customFormat="1" ht="15" x14ac:dyDescent="0.2">
      <c r="A12" s="1335" t="s">
        <v>154</v>
      </c>
      <c r="B12" s="1336"/>
      <c r="C12" s="1337" t="s">
        <v>149</v>
      </c>
      <c r="D12" s="1331"/>
      <c r="E12" s="1800"/>
      <c r="F12" s="1800"/>
      <c r="G12" s="1331"/>
      <c r="H12" s="1331"/>
      <c r="I12" s="1331"/>
      <c r="J12" s="1331"/>
    </row>
    <row r="13" spans="1:10" s="1320" customFormat="1" ht="15" x14ac:dyDescent="0.2">
      <c r="A13" s="1335" t="s">
        <v>155</v>
      </c>
      <c r="B13" s="1336"/>
      <c r="C13" s="1337" t="s">
        <v>149</v>
      </c>
      <c r="D13" s="1331"/>
      <c r="E13" s="1800"/>
      <c r="F13" s="1800"/>
      <c r="G13" s="1331"/>
      <c r="H13" s="1331"/>
      <c r="I13" s="1331"/>
      <c r="J13" s="1331"/>
    </row>
    <row r="14" spans="1:10" s="1320" customFormat="1" ht="15" x14ac:dyDescent="0.2">
      <c r="A14" s="1335" t="s">
        <v>156</v>
      </c>
      <c r="B14" s="1336"/>
      <c r="C14" s="1337" t="s">
        <v>149</v>
      </c>
      <c r="D14" s="1331"/>
      <c r="E14" s="1800"/>
      <c r="F14" s="1800"/>
      <c r="G14" s="1331"/>
      <c r="H14" s="1331"/>
      <c r="I14" s="1331"/>
      <c r="J14" s="1331"/>
    </row>
    <row r="15" spans="1:10" s="1320" customFormat="1" ht="15" x14ac:dyDescent="0.2">
      <c r="A15" s="1335" t="s">
        <v>157</v>
      </c>
      <c r="B15" s="1336"/>
      <c r="C15" s="1337" t="s">
        <v>146</v>
      </c>
      <c r="D15" s="1331"/>
      <c r="E15" s="1800"/>
      <c r="F15" s="1800"/>
      <c r="G15" s="1331"/>
      <c r="H15" s="1331"/>
      <c r="I15" s="1331"/>
      <c r="J15" s="1331"/>
    </row>
    <row r="16" spans="1:10" s="1320" customFormat="1" ht="15" x14ac:dyDescent="0.2">
      <c r="A16" s="1335" t="s">
        <v>158</v>
      </c>
      <c r="B16" s="1336"/>
      <c r="C16" s="1337" t="s">
        <v>146</v>
      </c>
      <c r="D16" s="1331"/>
      <c r="E16" s="1800"/>
      <c r="F16" s="1800"/>
      <c r="G16" s="1331"/>
      <c r="H16" s="1331"/>
      <c r="I16" s="1331"/>
      <c r="J16" s="1331"/>
    </row>
    <row r="17" spans="1:10" s="1320" customFormat="1" ht="15" x14ac:dyDescent="0.2">
      <c r="A17" s="1335" t="s">
        <v>159</v>
      </c>
      <c r="B17" s="1336"/>
      <c r="C17" s="1337" t="s">
        <v>146</v>
      </c>
      <c r="D17" s="1331"/>
      <c r="E17" s="1800"/>
      <c r="F17" s="1800"/>
      <c r="G17" s="1331"/>
      <c r="H17" s="1331"/>
      <c r="I17" s="1331"/>
      <c r="J17" s="1331"/>
    </row>
    <row r="18" spans="1:10" s="1320" customFormat="1" ht="15" x14ac:dyDescent="0.2">
      <c r="A18" s="1335" t="s">
        <v>160</v>
      </c>
      <c r="B18" s="1336"/>
      <c r="C18" s="1337" t="s">
        <v>146</v>
      </c>
      <c r="D18" s="1331"/>
      <c r="E18" s="1800"/>
      <c r="F18" s="1800"/>
      <c r="G18" s="1331"/>
      <c r="H18" s="1331"/>
      <c r="I18" s="1331"/>
      <c r="J18" s="1331"/>
    </row>
    <row r="19" spans="1:10" s="1320" customFormat="1" ht="15" x14ac:dyDescent="0.2">
      <c r="A19" s="1335" t="s">
        <v>161</v>
      </c>
      <c r="B19" s="1336"/>
      <c r="C19" s="1337" t="s">
        <v>146</v>
      </c>
      <c r="D19" s="1331"/>
      <c r="E19" s="1800"/>
      <c r="F19" s="1800"/>
      <c r="G19" s="1331"/>
      <c r="H19" s="1331"/>
      <c r="I19" s="1331"/>
      <c r="J19" s="1331"/>
    </row>
    <row r="20" spans="1:10" s="1320" customFormat="1" ht="15" x14ac:dyDescent="0.2">
      <c r="A20" s="1338" t="s">
        <v>162</v>
      </c>
      <c r="B20" s="1339"/>
      <c r="C20" s="1340" t="s">
        <v>146</v>
      </c>
      <c r="D20" s="1331"/>
      <c r="E20" s="1331"/>
      <c r="F20" s="1331"/>
      <c r="G20" s="1331"/>
      <c r="H20" s="1331"/>
      <c r="I20" s="1331"/>
      <c r="J20" s="1331"/>
    </row>
    <row r="21" spans="1:10" s="1320" customFormat="1" ht="15" x14ac:dyDescent="0.2">
      <c r="A21" s="1341" t="s">
        <v>163</v>
      </c>
      <c r="B21" s="1342"/>
      <c r="C21" s="1343" t="s">
        <v>146</v>
      </c>
      <c r="D21" s="1331"/>
      <c r="E21" s="1331"/>
      <c r="F21" s="1331"/>
      <c r="G21" s="1331"/>
      <c r="H21" s="1331"/>
      <c r="I21" s="1331"/>
      <c r="J21" s="1331"/>
    </row>
    <row r="22" spans="1:10" s="1320" customFormat="1" ht="15.75" thickBot="1" x14ac:dyDescent="0.25">
      <c r="A22" s="1344" t="s">
        <v>190</v>
      </c>
      <c r="B22" s="1345"/>
      <c r="C22" s="1346" t="s">
        <v>165</v>
      </c>
      <c r="D22" s="1331"/>
      <c r="E22" s="1331"/>
      <c r="F22" s="1331"/>
      <c r="G22" s="1331"/>
      <c r="H22" s="1331"/>
      <c r="I22" s="1331"/>
      <c r="J22" s="1331"/>
    </row>
    <row r="24" spans="1:10" ht="15" thickBot="1" x14ac:dyDescent="0.25"/>
    <row r="25" spans="1:10" s="1155" customFormat="1" ht="15" x14ac:dyDescent="0.2">
      <c r="A25" s="1313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</row>
    <row r="26" spans="1:10" s="1155" customFormat="1" ht="15" x14ac:dyDescent="0.2">
      <c r="A26" s="1314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</row>
    <row r="27" spans="1:10" s="1155" customFormat="1" ht="15.75" thickBot="1" x14ac:dyDescent="0.25">
      <c r="A27" s="1314" t="s">
        <v>207</v>
      </c>
      <c r="B27" s="1159" t="s">
        <v>208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30.75" customHeight="1" thickBot="1" x14ac:dyDescent="0.25">
      <c r="A28" s="1269" t="s">
        <v>209</v>
      </c>
      <c r="B28" s="1266" t="s">
        <v>234</v>
      </c>
      <c r="C28" s="1267" t="s">
        <v>5</v>
      </c>
      <c r="D28" s="1268">
        <v>575</v>
      </c>
      <c r="E28" s="1268">
        <v>800</v>
      </c>
      <c r="F28" s="1268">
        <v>800</v>
      </c>
      <c r="G28" s="1347">
        <v>42867</v>
      </c>
      <c r="H28" s="1263" t="s">
        <v>318</v>
      </c>
      <c r="I28" s="1164" t="s">
        <v>303</v>
      </c>
    </row>
    <row r="29" spans="1:10" s="1155" customFormat="1" ht="30.75" customHeight="1" thickBot="1" x14ac:dyDescent="0.25">
      <c r="A29" s="1265" t="s">
        <v>304</v>
      </c>
      <c r="B29" s="1266" t="s">
        <v>234</v>
      </c>
      <c r="C29" s="1267" t="s">
        <v>5</v>
      </c>
      <c r="D29" s="1268">
        <v>600</v>
      </c>
      <c r="E29" s="1268">
        <v>1000</v>
      </c>
      <c r="F29" s="1268">
        <v>1000</v>
      </c>
      <c r="G29" s="1347">
        <v>42867</v>
      </c>
      <c r="H29" s="1263" t="s">
        <v>318</v>
      </c>
      <c r="I29" s="1164" t="s">
        <v>303</v>
      </c>
    </row>
    <row r="30" spans="1:10" s="1155" customFormat="1" ht="30.75" customHeight="1" thickBot="1" x14ac:dyDescent="0.25">
      <c r="A30" s="1265" t="s">
        <v>305</v>
      </c>
      <c r="B30" s="1266" t="s">
        <v>234</v>
      </c>
      <c r="C30" s="1267" t="s">
        <v>5</v>
      </c>
      <c r="D30" s="1268">
        <v>750</v>
      </c>
      <c r="E30" s="1268">
        <v>1150</v>
      </c>
      <c r="F30" s="1268">
        <v>1150</v>
      </c>
      <c r="G30" s="1347">
        <v>42867</v>
      </c>
      <c r="H30" s="1263" t="s">
        <v>318</v>
      </c>
      <c r="I30" s="1164" t="s">
        <v>303</v>
      </c>
    </row>
    <row r="31" spans="1:10" s="1155" customFormat="1" ht="30.75" customHeight="1" thickBot="1" x14ac:dyDescent="0.25">
      <c r="A31" s="1265" t="s">
        <v>301</v>
      </c>
      <c r="B31" s="1266" t="s">
        <v>234</v>
      </c>
      <c r="C31" s="1267" t="s">
        <v>5</v>
      </c>
      <c r="D31" s="1263">
        <v>600</v>
      </c>
      <c r="E31" s="1263">
        <v>900</v>
      </c>
      <c r="F31" s="1263">
        <v>900</v>
      </c>
      <c r="G31" s="1347">
        <v>42867</v>
      </c>
      <c r="H31" s="1263" t="s">
        <v>318</v>
      </c>
      <c r="I31" s="1164" t="s">
        <v>303</v>
      </c>
    </row>
    <row r="32" spans="1:10" s="1155" customFormat="1" ht="30.75" customHeight="1" thickBot="1" x14ac:dyDescent="0.25">
      <c r="A32" s="1265" t="s">
        <v>313</v>
      </c>
      <c r="B32" s="1266" t="s">
        <v>311</v>
      </c>
      <c r="C32" s="1267" t="s">
        <v>5</v>
      </c>
      <c r="D32" s="1263">
        <v>600</v>
      </c>
      <c r="E32" s="1263">
        <v>900</v>
      </c>
      <c r="F32" s="1263">
        <v>900</v>
      </c>
      <c r="G32" s="1347">
        <v>42867</v>
      </c>
      <c r="H32" s="1263" t="s">
        <v>318</v>
      </c>
      <c r="I32" s="1164" t="s">
        <v>303</v>
      </c>
    </row>
    <row r="33" spans="1:9" s="1155" customFormat="1" ht="30.75" customHeight="1" thickBot="1" x14ac:dyDescent="0.25">
      <c r="A33" s="1265" t="s">
        <v>11</v>
      </c>
      <c r="B33" s="1266" t="s">
        <v>315</v>
      </c>
      <c r="C33" s="1267" t="s">
        <v>5</v>
      </c>
      <c r="D33" s="1268">
        <v>700</v>
      </c>
      <c r="E33" s="1268">
        <v>1350</v>
      </c>
      <c r="F33" s="1268">
        <v>1350</v>
      </c>
      <c r="G33" s="1347">
        <v>42867</v>
      </c>
      <c r="H33" s="1263" t="s">
        <v>318</v>
      </c>
      <c r="I33" s="1164" t="s">
        <v>303</v>
      </c>
    </row>
    <row r="34" spans="1:9" s="1155" customFormat="1" ht="30.75" customHeight="1" thickBot="1" x14ac:dyDescent="0.25">
      <c r="A34" s="1265" t="s">
        <v>11</v>
      </c>
      <c r="B34" s="1266" t="s">
        <v>316</v>
      </c>
      <c r="C34" s="1267" t="s">
        <v>5</v>
      </c>
      <c r="D34" s="1268">
        <v>750</v>
      </c>
      <c r="E34" s="1268">
        <v>1500</v>
      </c>
      <c r="F34" s="1268">
        <v>1500</v>
      </c>
      <c r="G34" s="1347">
        <v>42867</v>
      </c>
      <c r="H34" s="1263" t="s">
        <v>318</v>
      </c>
      <c r="I34" s="1164" t="s">
        <v>303</v>
      </c>
    </row>
    <row r="35" spans="1:9" s="1155" customFormat="1" ht="30.75" customHeight="1" thickBot="1" x14ac:dyDescent="0.25">
      <c r="A35" s="1269" t="s">
        <v>9</v>
      </c>
      <c r="B35" s="1266" t="s">
        <v>234</v>
      </c>
      <c r="C35" s="1267" t="s">
        <v>5</v>
      </c>
      <c r="D35" s="1268">
        <v>600</v>
      </c>
      <c r="E35" s="1268">
        <v>950</v>
      </c>
      <c r="F35" s="1268">
        <v>950</v>
      </c>
      <c r="G35" s="1347">
        <v>42867</v>
      </c>
      <c r="H35" s="1263" t="s">
        <v>318</v>
      </c>
      <c r="I35" s="1164" t="s">
        <v>303</v>
      </c>
    </row>
    <row r="36" spans="1:9" s="1155" customFormat="1" ht="30.75" customHeight="1" thickBot="1" x14ac:dyDescent="0.25">
      <c r="A36" s="1269" t="s">
        <v>218</v>
      </c>
      <c r="B36" s="1266" t="s">
        <v>234</v>
      </c>
      <c r="C36" s="1267" t="s">
        <v>5</v>
      </c>
      <c r="D36" s="1268">
        <v>900</v>
      </c>
      <c r="E36" s="1268">
        <v>1700</v>
      </c>
      <c r="F36" s="1268">
        <v>1700</v>
      </c>
      <c r="G36" s="1347">
        <v>42867</v>
      </c>
      <c r="H36" s="1263" t="s">
        <v>318</v>
      </c>
      <c r="I36" s="1348" t="s">
        <v>231</v>
      </c>
    </row>
  </sheetData>
  <mergeCells count="10">
    <mergeCell ref="A4:C4"/>
    <mergeCell ref="E10:I10"/>
    <mergeCell ref="E11:F19"/>
    <mergeCell ref="C25:C27"/>
    <mergeCell ref="D25:D27"/>
    <mergeCell ref="E25:E27"/>
    <mergeCell ref="F25:F27"/>
    <mergeCell ref="G25:G27"/>
    <mergeCell ref="H25:H27"/>
    <mergeCell ref="I25:I27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J42"/>
  <sheetViews>
    <sheetView workbookViewId="0">
      <selection activeCell="E10" sqref="E10:I10"/>
    </sheetView>
  </sheetViews>
  <sheetFormatPr baseColWidth="10" defaultColWidth="9.140625" defaultRowHeight="14.25" x14ac:dyDescent="0.2"/>
  <cols>
    <col min="1" max="1" width="25.28515625" style="1260" customWidth="1"/>
    <col min="2" max="2" width="37.285156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256" width="9.140625" style="1260"/>
    <col min="257" max="257" width="25.28515625" style="1260" customWidth="1"/>
    <col min="258" max="258" width="37.28515625" style="1260" customWidth="1"/>
    <col min="259" max="259" width="17.42578125" style="1260" customWidth="1"/>
    <col min="260" max="261" width="13.140625" style="1260" customWidth="1"/>
    <col min="262" max="262" width="18.42578125" style="1260" customWidth="1"/>
    <col min="263" max="263" width="17.5703125" style="1260" customWidth="1"/>
    <col min="264" max="264" width="20.5703125" style="1260" customWidth="1"/>
    <col min="265" max="265" width="56.28515625" style="1260" customWidth="1"/>
    <col min="266" max="512" width="9.140625" style="1260"/>
    <col min="513" max="513" width="25.28515625" style="1260" customWidth="1"/>
    <col min="514" max="514" width="37.28515625" style="1260" customWidth="1"/>
    <col min="515" max="515" width="17.42578125" style="1260" customWidth="1"/>
    <col min="516" max="517" width="13.140625" style="1260" customWidth="1"/>
    <col min="518" max="518" width="18.42578125" style="1260" customWidth="1"/>
    <col min="519" max="519" width="17.5703125" style="1260" customWidth="1"/>
    <col min="520" max="520" width="20.5703125" style="1260" customWidth="1"/>
    <col min="521" max="521" width="56.28515625" style="1260" customWidth="1"/>
    <col min="522" max="768" width="9.140625" style="1260"/>
    <col min="769" max="769" width="25.28515625" style="1260" customWidth="1"/>
    <col min="770" max="770" width="37.28515625" style="1260" customWidth="1"/>
    <col min="771" max="771" width="17.42578125" style="1260" customWidth="1"/>
    <col min="772" max="773" width="13.140625" style="1260" customWidth="1"/>
    <col min="774" max="774" width="18.42578125" style="1260" customWidth="1"/>
    <col min="775" max="775" width="17.5703125" style="1260" customWidth="1"/>
    <col min="776" max="776" width="20.5703125" style="1260" customWidth="1"/>
    <col min="777" max="777" width="56.28515625" style="1260" customWidth="1"/>
    <col min="778" max="1024" width="9.140625" style="1260"/>
    <col min="1025" max="1025" width="25.28515625" style="1260" customWidth="1"/>
    <col min="1026" max="1026" width="37.28515625" style="1260" customWidth="1"/>
    <col min="1027" max="1027" width="17.42578125" style="1260" customWidth="1"/>
    <col min="1028" max="1029" width="13.140625" style="1260" customWidth="1"/>
    <col min="1030" max="1030" width="18.42578125" style="1260" customWidth="1"/>
    <col min="1031" max="1031" width="17.5703125" style="1260" customWidth="1"/>
    <col min="1032" max="1032" width="20.5703125" style="1260" customWidth="1"/>
    <col min="1033" max="1033" width="56.28515625" style="1260" customWidth="1"/>
    <col min="1034" max="1280" width="9.140625" style="1260"/>
    <col min="1281" max="1281" width="25.28515625" style="1260" customWidth="1"/>
    <col min="1282" max="1282" width="37.28515625" style="1260" customWidth="1"/>
    <col min="1283" max="1283" width="17.42578125" style="1260" customWidth="1"/>
    <col min="1284" max="1285" width="13.140625" style="1260" customWidth="1"/>
    <col min="1286" max="1286" width="18.42578125" style="1260" customWidth="1"/>
    <col min="1287" max="1287" width="17.5703125" style="1260" customWidth="1"/>
    <col min="1288" max="1288" width="20.5703125" style="1260" customWidth="1"/>
    <col min="1289" max="1289" width="56.28515625" style="1260" customWidth="1"/>
    <col min="1290" max="1536" width="9.140625" style="1260"/>
    <col min="1537" max="1537" width="25.28515625" style="1260" customWidth="1"/>
    <col min="1538" max="1538" width="37.28515625" style="1260" customWidth="1"/>
    <col min="1539" max="1539" width="17.42578125" style="1260" customWidth="1"/>
    <col min="1540" max="1541" width="13.140625" style="1260" customWidth="1"/>
    <col min="1542" max="1542" width="18.42578125" style="1260" customWidth="1"/>
    <col min="1543" max="1543" width="17.5703125" style="1260" customWidth="1"/>
    <col min="1544" max="1544" width="20.5703125" style="1260" customWidth="1"/>
    <col min="1545" max="1545" width="56.28515625" style="1260" customWidth="1"/>
    <col min="1546" max="1792" width="9.140625" style="1260"/>
    <col min="1793" max="1793" width="25.28515625" style="1260" customWidth="1"/>
    <col min="1794" max="1794" width="37.28515625" style="1260" customWidth="1"/>
    <col min="1795" max="1795" width="17.42578125" style="1260" customWidth="1"/>
    <col min="1796" max="1797" width="13.140625" style="1260" customWidth="1"/>
    <col min="1798" max="1798" width="18.42578125" style="1260" customWidth="1"/>
    <col min="1799" max="1799" width="17.5703125" style="1260" customWidth="1"/>
    <col min="1800" max="1800" width="20.5703125" style="1260" customWidth="1"/>
    <col min="1801" max="1801" width="56.28515625" style="1260" customWidth="1"/>
    <col min="1802" max="2048" width="9.140625" style="1260"/>
    <col min="2049" max="2049" width="25.28515625" style="1260" customWidth="1"/>
    <col min="2050" max="2050" width="37.28515625" style="1260" customWidth="1"/>
    <col min="2051" max="2051" width="17.42578125" style="1260" customWidth="1"/>
    <col min="2052" max="2053" width="13.140625" style="1260" customWidth="1"/>
    <col min="2054" max="2054" width="18.42578125" style="1260" customWidth="1"/>
    <col min="2055" max="2055" width="17.5703125" style="1260" customWidth="1"/>
    <col min="2056" max="2056" width="20.5703125" style="1260" customWidth="1"/>
    <col min="2057" max="2057" width="56.28515625" style="1260" customWidth="1"/>
    <col min="2058" max="2304" width="9.140625" style="1260"/>
    <col min="2305" max="2305" width="25.28515625" style="1260" customWidth="1"/>
    <col min="2306" max="2306" width="37.28515625" style="1260" customWidth="1"/>
    <col min="2307" max="2307" width="17.42578125" style="1260" customWidth="1"/>
    <col min="2308" max="2309" width="13.140625" style="1260" customWidth="1"/>
    <col min="2310" max="2310" width="18.42578125" style="1260" customWidth="1"/>
    <col min="2311" max="2311" width="17.5703125" style="1260" customWidth="1"/>
    <col min="2312" max="2312" width="20.5703125" style="1260" customWidth="1"/>
    <col min="2313" max="2313" width="56.28515625" style="1260" customWidth="1"/>
    <col min="2314" max="2560" width="9.140625" style="1260"/>
    <col min="2561" max="2561" width="25.28515625" style="1260" customWidth="1"/>
    <col min="2562" max="2562" width="37.28515625" style="1260" customWidth="1"/>
    <col min="2563" max="2563" width="17.42578125" style="1260" customWidth="1"/>
    <col min="2564" max="2565" width="13.140625" style="1260" customWidth="1"/>
    <col min="2566" max="2566" width="18.42578125" style="1260" customWidth="1"/>
    <col min="2567" max="2567" width="17.5703125" style="1260" customWidth="1"/>
    <col min="2568" max="2568" width="20.5703125" style="1260" customWidth="1"/>
    <col min="2569" max="2569" width="56.28515625" style="1260" customWidth="1"/>
    <col min="2570" max="2816" width="9.140625" style="1260"/>
    <col min="2817" max="2817" width="25.28515625" style="1260" customWidth="1"/>
    <col min="2818" max="2818" width="37.28515625" style="1260" customWidth="1"/>
    <col min="2819" max="2819" width="17.42578125" style="1260" customWidth="1"/>
    <col min="2820" max="2821" width="13.140625" style="1260" customWidth="1"/>
    <col min="2822" max="2822" width="18.42578125" style="1260" customWidth="1"/>
    <col min="2823" max="2823" width="17.5703125" style="1260" customWidth="1"/>
    <col min="2824" max="2824" width="20.5703125" style="1260" customWidth="1"/>
    <col min="2825" max="2825" width="56.28515625" style="1260" customWidth="1"/>
    <col min="2826" max="3072" width="9.140625" style="1260"/>
    <col min="3073" max="3073" width="25.28515625" style="1260" customWidth="1"/>
    <col min="3074" max="3074" width="37.28515625" style="1260" customWidth="1"/>
    <col min="3075" max="3075" width="17.42578125" style="1260" customWidth="1"/>
    <col min="3076" max="3077" width="13.140625" style="1260" customWidth="1"/>
    <col min="3078" max="3078" width="18.42578125" style="1260" customWidth="1"/>
    <col min="3079" max="3079" width="17.5703125" style="1260" customWidth="1"/>
    <col min="3080" max="3080" width="20.5703125" style="1260" customWidth="1"/>
    <col min="3081" max="3081" width="56.28515625" style="1260" customWidth="1"/>
    <col min="3082" max="3328" width="9.140625" style="1260"/>
    <col min="3329" max="3329" width="25.28515625" style="1260" customWidth="1"/>
    <col min="3330" max="3330" width="37.28515625" style="1260" customWidth="1"/>
    <col min="3331" max="3331" width="17.42578125" style="1260" customWidth="1"/>
    <col min="3332" max="3333" width="13.140625" style="1260" customWidth="1"/>
    <col min="3334" max="3334" width="18.42578125" style="1260" customWidth="1"/>
    <col min="3335" max="3335" width="17.5703125" style="1260" customWidth="1"/>
    <col min="3336" max="3336" width="20.5703125" style="1260" customWidth="1"/>
    <col min="3337" max="3337" width="56.28515625" style="1260" customWidth="1"/>
    <col min="3338" max="3584" width="9.140625" style="1260"/>
    <col min="3585" max="3585" width="25.28515625" style="1260" customWidth="1"/>
    <col min="3586" max="3586" width="37.28515625" style="1260" customWidth="1"/>
    <col min="3587" max="3587" width="17.42578125" style="1260" customWidth="1"/>
    <col min="3588" max="3589" width="13.140625" style="1260" customWidth="1"/>
    <col min="3590" max="3590" width="18.42578125" style="1260" customWidth="1"/>
    <col min="3591" max="3591" width="17.5703125" style="1260" customWidth="1"/>
    <col min="3592" max="3592" width="20.5703125" style="1260" customWidth="1"/>
    <col min="3593" max="3593" width="56.28515625" style="1260" customWidth="1"/>
    <col min="3594" max="3840" width="9.140625" style="1260"/>
    <col min="3841" max="3841" width="25.28515625" style="1260" customWidth="1"/>
    <col min="3842" max="3842" width="37.28515625" style="1260" customWidth="1"/>
    <col min="3843" max="3843" width="17.42578125" style="1260" customWidth="1"/>
    <col min="3844" max="3845" width="13.140625" style="1260" customWidth="1"/>
    <col min="3846" max="3846" width="18.42578125" style="1260" customWidth="1"/>
    <col min="3847" max="3847" width="17.5703125" style="1260" customWidth="1"/>
    <col min="3848" max="3848" width="20.5703125" style="1260" customWidth="1"/>
    <col min="3849" max="3849" width="56.28515625" style="1260" customWidth="1"/>
    <col min="3850" max="4096" width="9.140625" style="1260"/>
    <col min="4097" max="4097" width="25.28515625" style="1260" customWidth="1"/>
    <col min="4098" max="4098" width="37.28515625" style="1260" customWidth="1"/>
    <col min="4099" max="4099" width="17.42578125" style="1260" customWidth="1"/>
    <col min="4100" max="4101" width="13.140625" style="1260" customWidth="1"/>
    <col min="4102" max="4102" width="18.42578125" style="1260" customWidth="1"/>
    <col min="4103" max="4103" width="17.5703125" style="1260" customWidth="1"/>
    <col min="4104" max="4104" width="20.5703125" style="1260" customWidth="1"/>
    <col min="4105" max="4105" width="56.28515625" style="1260" customWidth="1"/>
    <col min="4106" max="4352" width="9.140625" style="1260"/>
    <col min="4353" max="4353" width="25.28515625" style="1260" customWidth="1"/>
    <col min="4354" max="4354" width="37.28515625" style="1260" customWidth="1"/>
    <col min="4355" max="4355" width="17.42578125" style="1260" customWidth="1"/>
    <col min="4356" max="4357" width="13.140625" style="1260" customWidth="1"/>
    <col min="4358" max="4358" width="18.42578125" style="1260" customWidth="1"/>
    <col min="4359" max="4359" width="17.5703125" style="1260" customWidth="1"/>
    <col min="4360" max="4360" width="20.5703125" style="1260" customWidth="1"/>
    <col min="4361" max="4361" width="56.28515625" style="1260" customWidth="1"/>
    <col min="4362" max="4608" width="9.140625" style="1260"/>
    <col min="4609" max="4609" width="25.28515625" style="1260" customWidth="1"/>
    <col min="4610" max="4610" width="37.28515625" style="1260" customWidth="1"/>
    <col min="4611" max="4611" width="17.42578125" style="1260" customWidth="1"/>
    <col min="4612" max="4613" width="13.140625" style="1260" customWidth="1"/>
    <col min="4614" max="4614" width="18.42578125" style="1260" customWidth="1"/>
    <col min="4615" max="4615" width="17.5703125" style="1260" customWidth="1"/>
    <col min="4616" max="4616" width="20.5703125" style="1260" customWidth="1"/>
    <col min="4617" max="4617" width="56.28515625" style="1260" customWidth="1"/>
    <col min="4618" max="4864" width="9.140625" style="1260"/>
    <col min="4865" max="4865" width="25.28515625" style="1260" customWidth="1"/>
    <col min="4866" max="4866" width="37.28515625" style="1260" customWidth="1"/>
    <col min="4867" max="4867" width="17.42578125" style="1260" customWidth="1"/>
    <col min="4868" max="4869" width="13.140625" style="1260" customWidth="1"/>
    <col min="4870" max="4870" width="18.42578125" style="1260" customWidth="1"/>
    <col min="4871" max="4871" width="17.5703125" style="1260" customWidth="1"/>
    <col min="4872" max="4872" width="20.5703125" style="1260" customWidth="1"/>
    <col min="4873" max="4873" width="56.28515625" style="1260" customWidth="1"/>
    <col min="4874" max="5120" width="9.140625" style="1260"/>
    <col min="5121" max="5121" width="25.28515625" style="1260" customWidth="1"/>
    <col min="5122" max="5122" width="37.28515625" style="1260" customWidth="1"/>
    <col min="5123" max="5123" width="17.42578125" style="1260" customWidth="1"/>
    <col min="5124" max="5125" width="13.140625" style="1260" customWidth="1"/>
    <col min="5126" max="5126" width="18.42578125" style="1260" customWidth="1"/>
    <col min="5127" max="5127" width="17.5703125" style="1260" customWidth="1"/>
    <col min="5128" max="5128" width="20.5703125" style="1260" customWidth="1"/>
    <col min="5129" max="5129" width="56.28515625" style="1260" customWidth="1"/>
    <col min="5130" max="5376" width="9.140625" style="1260"/>
    <col min="5377" max="5377" width="25.28515625" style="1260" customWidth="1"/>
    <col min="5378" max="5378" width="37.28515625" style="1260" customWidth="1"/>
    <col min="5379" max="5379" width="17.42578125" style="1260" customWidth="1"/>
    <col min="5380" max="5381" width="13.140625" style="1260" customWidth="1"/>
    <col min="5382" max="5382" width="18.42578125" style="1260" customWidth="1"/>
    <col min="5383" max="5383" width="17.5703125" style="1260" customWidth="1"/>
    <col min="5384" max="5384" width="20.5703125" style="1260" customWidth="1"/>
    <col min="5385" max="5385" width="56.28515625" style="1260" customWidth="1"/>
    <col min="5386" max="5632" width="9.140625" style="1260"/>
    <col min="5633" max="5633" width="25.28515625" style="1260" customWidth="1"/>
    <col min="5634" max="5634" width="37.28515625" style="1260" customWidth="1"/>
    <col min="5635" max="5635" width="17.42578125" style="1260" customWidth="1"/>
    <col min="5636" max="5637" width="13.140625" style="1260" customWidth="1"/>
    <col min="5638" max="5638" width="18.42578125" style="1260" customWidth="1"/>
    <col min="5639" max="5639" width="17.5703125" style="1260" customWidth="1"/>
    <col min="5640" max="5640" width="20.5703125" style="1260" customWidth="1"/>
    <col min="5641" max="5641" width="56.28515625" style="1260" customWidth="1"/>
    <col min="5642" max="5888" width="9.140625" style="1260"/>
    <col min="5889" max="5889" width="25.28515625" style="1260" customWidth="1"/>
    <col min="5890" max="5890" width="37.28515625" style="1260" customWidth="1"/>
    <col min="5891" max="5891" width="17.42578125" style="1260" customWidth="1"/>
    <col min="5892" max="5893" width="13.140625" style="1260" customWidth="1"/>
    <col min="5894" max="5894" width="18.42578125" style="1260" customWidth="1"/>
    <col min="5895" max="5895" width="17.5703125" style="1260" customWidth="1"/>
    <col min="5896" max="5896" width="20.5703125" style="1260" customWidth="1"/>
    <col min="5897" max="5897" width="56.28515625" style="1260" customWidth="1"/>
    <col min="5898" max="6144" width="9.140625" style="1260"/>
    <col min="6145" max="6145" width="25.28515625" style="1260" customWidth="1"/>
    <col min="6146" max="6146" width="37.28515625" style="1260" customWidth="1"/>
    <col min="6147" max="6147" width="17.42578125" style="1260" customWidth="1"/>
    <col min="6148" max="6149" width="13.140625" style="1260" customWidth="1"/>
    <col min="6150" max="6150" width="18.42578125" style="1260" customWidth="1"/>
    <col min="6151" max="6151" width="17.5703125" style="1260" customWidth="1"/>
    <col min="6152" max="6152" width="20.5703125" style="1260" customWidth="1"/>
    <col min="6153" max="6153" width="56.28515625" style="1260" customWidth="1"/>
    <col min="6154" max="6400" width="9.140625" style="1260"/>
    <col min="6401" max="6401" width="25.28515625" style="1260" customWidth="1"/>
    <col min="6402" max="6402" width="37.28515625" style="1260" customWidth="1"/>
    <col min="6403" max="6403" width="17.42578125" style="1260" customWidth="1"/>
    <col min="6404" max="6405" width="13.140625" style="1260" customWidth="1"/>
    <col min="6406" max="6406" width="18.42578125" style="1260" customWidth="1"/>
    <col min="6407" max="6407" width="17.5703125" style="1260" customWidth="1"/>
    <col min="6408" max="6408" width="20.5703125" style="1260" customWidth="1"/>
    <col min="6409" max="6409" width="56.28515625" style="1260" customWidth="1"/>
    <col min="6410" max="6656" width="9.140625" style="1260"/>
    <col min="6657" max="6657" width="25.28515625" style="1260" customWidth="1"/>
    <col min="6658" max="6658" width="37.28515625" style="1260" customWidth="1"/>
    <col min="6659" max="6659" width="17.42578125" style="1260" customWidth="1"/>
    <col min="6660" max="6661" width="13.140625" style="1260" customWidth="1"/>
    <col min="6662" max="6662" width="18.42578125" style="1260" customWidth="1"/>
    <col min="6663" max="6663" width="17.5703125" style="1260" customWidth="1"/>
    <col min="6664" max="6664" width="20.5703125" style="1260" customWidth="1"/>
    <col min="6665" max="6665" width="56.28515625" style="1260" customWidth="1"/>
    <col min="6666" max="6912" width="9.140625" style="1260"/>
    <col min="6913" max="6913" width="25.28515625" style="1260" customWidth="1"/>
    <col min="6914" max="6914" width="37.28515625" style="1260" customWidth="1"/>
    <col min="6915" max="6915" width="17.42578125" style="1260" customWidth="1"/>
    <col min="6916" max="6917" width="13.140625" style="1260" customWidth="1"/>
    <col min="6918" max="6918" width="18.42578125" style="1260" customWidth="1"/>
    <col min="6919" max="6919" width="17.5703125" style="1260" customWidth="1"/>
    <col min="6920" max="6920" width="20.5703125" style="1260" customWidth="1"/>
    <col min="6921" max="6921" width="56.28515625" style="1260" customWidth="1"/>
    <col min="6922" max="7168" width="9.140625" style="1260"/>
    <col min="7169" max="7169" width="25.28515625" style="1260" customWidth="1"/>
    <col min="7170" max="7170" width="37.28515625" style="1260" customWidth="1"/>
    <col min="7171" max="7171" width="17.42578125" style="1260" customWidth="1"/>
    <col min="7172" max="7173" width="13.140625" style="1260" customWidth="1"/>
    <col min="7174" max="7174" width="18.42578125" style="1260" customWidth="1"/>
    <col min="7175" max="7175" width="17.5703125" style="1260" customWidth="1"/>
    <col min="7176" max="7176" width="20.5703125" style="1260" customWidth="1"/>
    <col min="7177" max="7177" width="56.28515625" style="1260" customWidth="1"/>
    <col min="7178" max="7424" width="9.140625" style="1260"/>
    <col min="7425" max="7425" width="25.28515625" style="1260" customWidth="1"/>
    <col min="7426" max="7426" width="37.28515625" style="1260" customWidth="1"/>
    <col min="7427" max="7427" width="17.42578125" style="1260" customWidth="1"/>
    <col min="7428" max="7429" width="13.140625" style="1260" customWidth="1"/>
    <col min="7430" max="7430" width="18.42578125" style="1260" customWidth="1"/>
    <col min="7431" max="7431" width="17.5703125" style="1260" customWidth="1"/>
    <col min="7432" max="7432" width="20.5703125" style="1260" customWidth="1"/>
    <col min="7433" max="7433" width="56.28515625" style="1260" customWidth="1"/>
    <col min="7434" max="7680" width="9.140625" style="1260"/>
    <col min="7681" max="7681" width="25.28515625" style="1260" customWidth="1"/>
    <col min="7682" max="7682" width="37.28515625" style="1260" customWidth="1"/>
    <col min="7683" max="7683" width="17.42578125" style="1260" customWidth="1"/>
    <col min="7684" max="7685" width="13.140625" style="1260" customWidth="1"/>
    <col min="7686" max="7686" width="18.42578125" style="1260" customWidth="1"/>
    <col min="7687" max="7687" width="17.5703125" style="1260" customWidth="1"/>
    <col min="7688" max="7688" width="20.5703125" style="1260" customWidth="1"/>
    <col min="7689" max="7689" width="56.28515625" style="1260" customWidth="1"/>
    <col min="7690" max="7936" width="9.140625" style="1260"/>
    <col min="7937" max="7937" width="25.28515625" style="1260" customWidth="1"/>
    <col min="7938" max="7938" width="37.28515625" style="1260" customWidth="1"/>
    <col min="7939" max="7939" width="17.42578125" style="1260" customWidth="1"/>
    <col min="7940" max="7941" width="13.140625" style="1260" customWidth="1"/>
    <col min="7942" max="7942" width="18.42578125" style="1260" customWidth="1"/>
    <col min="7943" max="7943" width="17.5703125" style="1260" customWidth="1"/>
    <col min="7944" max="7944" width="20.5703125" style="1260" customWidth="1"/>
    <col min="7945" max="7945" width="56.28515625" style="1260" customWidth="1"/>
    <col min="7946" max="8192" width="9.140625" style="1260"/>
    <col min="8193" max="8193" width="25.28515625" style="1260" customWidth="1"/>
    <col min="8194" max="8194" width="37.28515625" style="1260" customWidth="1"/>
    <col min="8195" max="8195" width="17.42578125" style="1260" customWidth="1"/>
    <col min="8196" max="8197" width="13.140625" style="1260" customWidth="1"/>
    <col min="8198" max="8198" width="18.42578125" style="1260" customWidth="1"/>
    <col min="8199" max="8199" width="17.5703125" style="1260" customWidth="1"/>
    <col min="8200" max="8200" width="20.5703125" style="1260" customWidth="1"/>
    <col min="8201" max="8201" width="56.28515625" style="1260" customWidth="1"/>
    <col min="8202" max="8448" width="9.140625" style="1260"/>
    <col min="8449" max="8449" width="25.28515625" style="1260" customWidth="1"/>
    <col min="8450" max="8450" width="37.28515625" style="1260" customWidth="1"/>
    <col min="8451" max="8451" width="17.42578125" style="1260" customWidth="1"/>
    <col min="8452" max="8453" width="13.140625" style="1260" customWidth="1"/>
    <col min="8454" max="8454" width="18.42578125" style="1260" customWidth="1"/>
    <col min="8455" max="8455" width="17.5703125" style="1260" customWidth="1"/>
    <col min="8456" max="8456" width="20.5703125" style="1260" customWidth="1"/>
    <col min="8457" max="8457" width="56.28515625" style="1260" customWidth="1"/>
    <col min="8458" max="8704" width="9.140625" style="1260"/>
    <col min="8705" max="8705" width="25.28515625" style="1260" customWidth="1"/>
    <col min="8706" max="8706" width="37.28515625" style="1260" customWidth="1"/>
    <col min="8707" max="8707" width="17.42578125" style="1260" customWidth="1"/>
    <col min="8708" max="8709" width="13.140625" style="1260" customWidth="1"/>
    <col min="8710" max="8710" width="18.42578125" style="1260" customWidth="1"/>
    <col min="8711" max="8711" width="17.5703125" style="1260" customWidth="1"/>
    <col min="8712" max="8712" width="20.5703125" style="1260" customWidth="1"/>
    <col min="8713" max="8713" width="56.28515625" style="1260" customWidth="1"/>
    <col min="8714" max="8960" width="9.140625" style="1260"/>
    <col min="8961" max="8961" width="25.28515625" style="1260" customWidth="1"/>
    <col min="8962" max="8962" width="37.28515625" style="1260" customWidth="1"/>
    <col min="8963" max="8963" width="17.42578125" style="1260" customWidth="1"/>
    <col min="8964" max="8965" width="13.140625" style="1260" customWidth="1"/>
    <col min="8966" max="8966" width="18.42578125" style="1260" customWidth="1"/>
    <col min="8967" max="8967" width="17.5703125" style="1260" customWidth="1"/>
    <col min="8968" max="8968" width="20.5703125" style="1260" customWidth="1"/>
    <col min="8969" max="8969" width="56.28515625" style="1260" customWidth="1"/>
    <col min="8970" max="9216" width="9.140625" style="1260"/>
    <col min="9217" max="9217" width="25.28515625" style="1260" customWidth="1"/>
    <col min="9218" max="9218" width="37.28515625" style="1260" customWidth="1"/>
    <col min="9219" max="9219" width="17.42578125" style="1260" customWidth="1"/>
    <col min="9220" max="9221" width="13.140625" style="1260" customWidth="1"/>
    <col min="9222" max="9222" width="18.42578125" style="1260" customWidth="1"/>
    <col min="9223" max="9223" width="17.5703125" style="1260" customWidth="1"/>
    <col min="9224" max="9224" width="20.5703125" style="1260" customWidth="1"/>
    <col min="9225" max="9225" width="56.28515625" style="1260" customWidth="1"/>
    <col min="9226" max="9472" width="9.140625" style="1260"/>
    <col min="9473" max="9473" width="25.28515625" style="1260" customWidth="1"/>
    <col min="9474" max="9474" width="37.28515625" style="1260" customWidth="1"/>
    <col min="9475" max="9475" width="17.42578125" style="1260" customWidth="1"/>
    <col min="9476" max="9477" width="13.140625" style="1260" customWidth="1"/>
    <col min="9478" max="9478" width="18.42578125" style="1260" customWidth="1"/>
    <col min="9479" max="9479" width="17.5703125" style="1260" customWidth="1"/>
    <col min="9480" max="9480" width="20.5703125" style="1260" customWidth="1"/>
    <col min="9481" max="9481" width="56.28515625" style="1260" customWidth="1"/>
    <col min="9482" max="9728" width="9.140625" style="1260"/>
    <col min="9729" max="9729" width="25.28515625" style="1260" customWidth="1"/>
    <col min="9730" max="9730" width="37.28515625" style="1260" customWidth="1"/>
    <col min="9731" max="9731" width="17.42578125" style="1260" customWidth="1"/>
    <col min="9732" max="9733" width="13.140625" style="1260" customWidth="1"/>
    <col min="9734" max="9734" width="18.42578125" style="1260" customWidth="1"/>
    <col min="9735" max="9735" width="17.5703125" style="1260" customWidth="1"/>
    <col min="9736" max="9736" width="20.5703125" style="1260" customWidth="1"/>
    <col min="9737" max="9737" width="56.28515625" style="1260" customWidth="1"/>
    <col min="9738" max="9984" width="9.140625" style="1260"/>
    <col min="9985" max="9985" width="25.28515625" style="1260" customWidth="1"/>
    <col min="9986" max="9986" width="37.28515625" style="1260" customWidth="1"/>
    <col min="9987" max="9987" width="17.42578125" style="1260" customWidth="1"/>
    <col min="9988" max="9989" width="13.140625" style="1260" customWidth="1"/>
    <col min="9990" max="9990" width="18.42578125" style="1260" customWidth="1"/>
    <col min="9991" max="9991" width="17.5703125" style="1260" customWidth="1"/>
    <col min="9992" max="9992" width="20.5703125" style="1260" customWidth="1"/>
    <col min="9993" max="9993" width="56.28515625" style="1260" customWidth="1"/>
    <col min="9994" max="10240" width="9.140625" style="1260"/>
    <col min="10241" max="10241" width="25.28515625" style="1260" customWidth="1"/>
    <col min="10242" max="10242" width="37.28515625" style="1260" customWidth="1"/>
    <col min="10243" max="10243" width="17.42578125" style="1260" customWidth="1"/>
    <col min="10244" max="10245" width="13.140625" style="1260" customWidth="1"/>
    <col min="10246" max="10246" width="18.42578125" style="1260" customWidth="1"/>
    <col min="10247" max="10247" width="17.5703125" style="1260" customWidth="1"/>
    <col min="10248" max="10248" width="20.5703125" style="1260" customWidth="1"/>
    <col min="10249" max="10249" width="56.28515625" style="1260" customWidth="1"/>
    <col min="10250" max="10496" width="9.140625" style="1260"/>
    <col min="10497" max="10497" width="25.28515625" style="1260" customWidth="1"/>
    <col min="10498" max="10498" width="37.28515625" style="1260" customWidth="1"/>
    <col min="10499" max="10499" width="17.42578125" style="1260" customWidth="1"/>
    <col min="10500" max="10501" width="13.140625" style="1260" customWidth="1"/>
    <col min="10502" max="10502" width="18.42578125" style="1260" customWidth="1"/>
    <col min="10503" max="10503" width="17.5703125" style="1260" customWidth="1"/>
    <col min="10504" max="10504" width="20.5703125" style="1260" customWidth="1"/>
    <col min="10505" max="10505" width="56.28515625" style="1260" customWidth="1"/>
    <col min="10506" max="10752" width="9.140625" style="1260"/>
    <col min="10753" max="10753" width="25.28515625" style="1260" customWidth="1"/>
    <col min="10754" max="10754" width="37.28515625" style="1260" customWidth="1"/>
    <col min="10755" max="10755" width="17.42578125" style="1260" customWidth="1"/>
    <col min="10756" max="10757" width="13.140625" style="1260" customWidth="1"/>
    <col min="10758" max="10758" width="18.42578125" style="1260" customWidth="1"/>
    <col min="10759" max="10759" width="17.5703125" style="1260" customWidth="1"/>
    <col min="10760" max="10760" width="20.5703125" style="1260" customWidth="1"/>
    <col min="10761" max="10761" width="56.28515625" style="1260" customWidth="1"/>
    <col min="10762" max="11008" width="9.140625" style="1260"/>
    <col min="11009" max="11009" width="25.28515625" style="1260" customWidth="1"/>
    <col min="11010" max="11010" width="37.28515625" style="1260" customWidth="1"/>
    <col min="11011" max="11011" width="17.42578125" style="1260" customWidth="1"/>
    <col min="11012" max="11013" width="13.140625" style="1260" customWidth="1"/>
    <col min="11014" max="11014" width="18.42578125" style="1260" customWidth="1"/>
    <col min="11015" max="11015" width="17.5703125" style="1260" customWidth="1"/>
    <col min="11016" max="11016" width="20.5703125" style="1260" customWidth="1"/>
    <col min="11017" max="11017" width="56.28515625" style="1260" customWidth="1"/>
    <col min="11018" max="11264" width="9.140625" style="1260"/>
    <col min="11265" max="11265" width="25.28515625" style="1260" customWidth="1"/>
    <col min="11266" max="11266" width="37.28515625" style="1260" customWidth="1"/>
    <col min="11267" max="11267" width="17.42578125" style="1260" customWidth="1"/>
    <col min="11268" max="11269" width="13.140625" style="1260" customWidth="1"/>
    <col min="11270" max="11270" width="18.42578125" style="1260" customWidth="1"/>
    <col min="11271" max="11271" width="17.5703125" style="1260" customWidth="1"/>
    <col min="11272" max="11272" width="20.5703125" style="1260" customWidth="1"/>
    <col min="11273" max="11273" width="56.28515625" style="1260" customWidth="1"/>
    <col min="11274" max="11520" width="9.140625" style="1260"/>
    <col min="11521" max="11521" width="25.28515625" style="1260" customWidth="1"/>
    <col min="11522" max="11522" width="37.28515625" style="1260" customWidth="1"/>
    <col min="11523" max="11523" width="17.42578125" style="1260" customWidth="1"/>
    <col min="11524" max="11525" width="13.140625" style="1260" customWidth="1"/>
    <col min="11526" max="11526" width="18.42578125" style="1260" customWidth="1"/>
    <col min="11527" max="11527" width="17.5703125" style="1260" customWidth="1"/>
    <col min="11528" max="11528" width="20.5703125" style="1260" customWidth="1"/>
    <col min="11529" max="11529" width="56.28515625" style="1260" customWidth="1"/>
    <col min="11530" max="11776" width="9.140625" style="1260"/>
    <col min="11777" max="11777" width="25.28515625" style="1260" customWidth="1"/>
    <col min="11778" max="11778" width="37.28515625" style="1260" customWidth="1"/>
    <col min="11779" max="11779" width="17.42578125" style="1260" customWidth="1"/>
    <col min="11780" max="11781" width="13.140625" style="1260" customWidth="1"/>
    <col min="11782" max="11782" width="18.42578125" style="1260" customWidth="1"/>
    <col min="11783" max="11783" width="17.5703125" style="1260" customWidth="1"/>
    <col min="11784" max="11784" width="20.5703125" style="1260" customWidth="1"/>
    <col min="11785" max="11785" width="56.28515625" style="1260" customWidth="1"/>
    <col min="11786" max="12032" width="9.140625" style="1260"/>
    <col min="12033" max="12033" width="25.28515625" style="1260" customWidth="1"/>
    <col min="12034" max="12034" width="37.28515625" style="1260" customWidth="1"/>
    <col min="12035" max="12035" width="17.42578125" style="1260" customWidth="1"/>
    <col min="12036" max="12037" width="13.140625" style="1260" customWidth="1"/>
    <col min="12038" max="12038" width="18.42578125" style="1260" customWidth="1"/>
    <col min="12039" max="12039" width="17.5703125" style="1260" customWidth="1"/>
    <col min="12040" max="12040" width="20.5703125" style="1260" customWidth="1"/>
    <col min="12041" max="12041" width="56.28515625" style="1260" customWidth="1"/>
    <col min="12042" max="12288" width="9.140625" style="1260"/>
    <col min="12289" max="12289" width="25.28515625" style="1260" customWidth="1"/>
    <col min="12290" max="12290" width="37.28515625" style="1260" customWidth="1"/>
    <col min="12291" max="12291" width="17.42578125" style="1260" customWidth="1"/>
    <col min="12292" max="12293" width="13.140625" style="1260" customWidth="1"/>
    <col min="12294" max="12294" width="18.42578125" style="1260" customWidth="1"/>
    <col min="12295" max="12295" width="17.5703125" style="1260" customWidth="1"/>
    <col min="12296" max="12296" width="20.5703125" style="1260" customWidth="1"/>
    <col min="12297" max="12297" width="56.28515625" style="1260" customWidth="1"/>
    <col min="12298" max="12544" width="9.140625" style="1260"/>
    <col min="12545" max="12545" width="25.28515625" style="1260" customWidth="1"/>
    <col min="12546" max="12546" width="37.28515625" style="1260" customWidth="1"/>
    <col min="12547" max="12547" width="17.42578125" style="1260" customWidth="1"/>
    <col min="12548" max="12549" width="13.140625" style="1260" customWidth="1"/>
    <col min="12550" max="12550" width="18.42578125" style="1260" customWidth="1"/>
    <col min="12551" max="12551" width="17.5703125" style="1260" customWidth="1"/>
    <col min="12552" max="12552" width="20.5703125" style="1260" customWidth="1"/>
    <col min="12553" max="12553" width="56.28515625" style="1260" customWidth="1"/>
    <col min="12554" max="12800" width="9.140625" style="1260"/>
    <col min="12801" max="12801" width="25.28515625" style="1260" customWidth="1"/>
    <col min="12802" max="12802" width="37.28515625" style="1260" customWidth="1"/>
    <col min="12803" max="12803" width="17.42578125" style="1260" customWidth="1"/>
    <col min="12804" max="12805" width="13.140625" style="1260" customWidth="1"/>
    <col min="12806" max="12806" width="18.42578125" style="1260" customWidth="1"/>
    <col min="12807" max="12807" width="17.5703125" style="1260" customWidth="1"/>
    <col min="12808" max="12808" width="20.5703125" style="1260" customWidth="1"/>
    <col min="12809" max="12809" width="56.28515625" style="1260" customWidth="1"/>
    <col min="12810" max="13056" width="9.140625" style="1260"/>
    <col min="13057" max="13057" width="25.28515625" style="1260" customWidth="1"/>
    <col min="13058" max="13058" width="37.28515625" style="1260" customWidth="1"/>
    <col min="13059" max="13059" width="17.42578125" style="1260" customWidth="1"/>
    <col min="13060" max="13061" width="13.140625" style="1260" customWidth="1"/>
    <col min="13062" max="13062" width="18.42578125" style="1260" customWidth="1"/>
    <col min="13063" max="13063" width="17.5703125" style="1260" customWidth="1"/>
    <col min="13064" max="13064" width="20.5703125" style="1260" customWidth="1"/>
    <col min="13065" max="13065" width="56.28515625" style="1260" customWidth="1"/>
    <col min="13066" max="13312" width="9.140625" style="1260"/>
    <col min="13313" max="13313" width="25.28515625" style="1260" customWidth="1"/>
    <col min="13314" max="13314" width="37.28515625" style="1260" customWidth="1"/>
    <col min="13315" max="13315" width="17.42578125" style="1260" customWidth="1"/>
    <col min="13316" max="13317" width="13.140625" style="1260" customWidth="1"/>
    <col min="13318" max="13318" width="18.42578125" style="1260" customWidth="1"/>
    <col min="13319" max="13319" width="17.5703125" style="1260" customWidth="1"/>
    <col min="13320" max="13320" width="20.5703125" style="1260" customWidth="1"/>
    <col min="13321" max="13321" width="56.28515625" style="1260" customWidth="1"/>
    <col min="13322" max="13568" width="9.140625" style="1260"/>
    <col min="13569" max="13569" width="25.28515625" style="1260" customWidth="1"/>
    <col min="13570" max="13570" width="37.28515625" style="1260" customWidth="1"/>
    <col min="13571" max="13571" width="17.42578125" style="1260" customWidth="1"/>
    <col min="13572" max="13573" width="13.140625" style="1260" customWidth="1"/>
    <col min="13574" max="13574" width="18.42578125" style="1260" customWidth="1"/>
    <col min="13575" max="13575" width="17.5703125" style="1260" customWidth="1"/>
    <col min="13576" max="13576" width="20.5703125" style="1260" customWidth="1"/>
    <col min="13577" max="13577" width="56.28515625" style="1260" customWidth="1"/>
    <col min="13578" max="13824" width="9.140625" style="1260"/>
    <col min="13825" max="13825" width="25.28515625" style="1260" customWidth="1"/>
    <col min="13826" max="13826" width="37.28515625" style="1260" customWidth="1"/>
    <col min="13827" max="13827" width="17.42578125" style="1260" customWidth="1"/>
    <col min="13828" max="13829" width="13.140625" style="1260" customWidth="1"/>
    <col min="13830" max="13830" width="18.42578125" style="1260" customWidth="1"/>
    <col min="13831" max="13831" width="17.5703125" style="1260" customWidth="1"/>
    <col min="13832" max="13832" width="20.5703125" style="1260" customWidth="1"/>
    <col min="13833" max="13833" width="56.28515625" style="1260" customWidth="1"/>
    <col min="13834" max="14080" width="9.140625" style="1260"/>
    <col min="14081" max="14081" width="25.28515625" style="1260" customWidth="1"/>
    <col min="14082" max="14082" width="37.28515625" style="1260" customWidth="1"/>
    <col min="14083" max="14083" width="17.42578125" style="1260" customWidth="1"/>
    <col min="14084" max="14085" width="13.140625" style="1260" customWidth="1"/>
    <col min="14086" max="14086" width="18.42578125" style="1260" customWidth="1"/>
    <col min="14087" max="14087" width="17.5703125" style="1260" customWidth="1"/>
    <col min="14088" max="14088" width="20.5703125" style="1260" customWidth="1"/>
    <col min="14089" max="14089" width="56.28515625" style="1260" customWidth="1"/>
    <col min="14090" max="14336" width="9.140625" style="1260"/>
    <col min="14337" max="14337" width="25.28515625" style="1260" customWidth="1"/>
    <col min="14338" max="14338" width="37.28515625" style="1260" customWidth="1"/>
    <col min="14339" max="14339" width="17.42578125" style="1260" customWidth="1"/>
    <col min="14340" max="14341" width="13.140625" style="1260" customWidth="1"/>
    <col min="14342" max="14342" width="18.42578125" style="1260" customWidth="1"/>
    <col min="14343" max="14343" width="17.5703125" style="1260" customWidth="1"/>
    <col min="14344" max="14344" width="20.5703125" style="1260" customWidth="1"/>
    <col min="14345" max="14345" width="56.28515625" style="1260" customWidth="1"/>
    <col min="14346" max="14592" width="9.140625" style="1260"/>
    <col min="14593" max="14593" width="25.28515625" style="1260" customWidth="1"/>
    <col min="14594" max="14594" width="37.28515625" style="1260" customWidth="1"/>
    <col min="14595" max="14595" width="17.42578125" style="1260" customWidth="1"/>
    <col min="14596" max="14597" width="13.140625" style="1260" customWidth="1"/>
    <col min="14598" max="14598" width="18.42578125" style="1260" customWidth="1"/>
    <col min="14599" max="14599" width="17.5703125" style="1260" customWidth="1"/>
    <col min="14600" max="14600" width="20.5703125" style="1260" customWidth="1"/>
    <col min="14601" max="14601" width="56.28515625" style="1260" customWidth="1"/>
    <col min="14602" max="14848" width="9.140625" style="1260"/>
    <col min="14849" max="14849" width="25.28515625" style="1260" customWidth="1"/>
    <col min="14850" max="14850" width="37.28515625" style="1260" customWidth="1"/>
    <col min="14851" max="14851" width="17.42578125" style="1260" customWidth="1"/>
    <col min="14852" max="14853" width="13.140625" style="1260" customWidth="1"/>
    <col min="14854" max="14854" width="18.42578125" style="1260" customWidth="1"/>
    <col min="14855" max="14855" width="17.5703125" style="1260" customWidth="1"/>
    <col min="14856" max="14856" width="20.5703125" style="1260" customWidth="1"/>
    <col min="14857" max="14857" width="56.28515625" style="1260" customWidth="1"/>
    <col min="14858" max="15104" width="9.140625" style="1260"/>
    <col min="15105" max="15105" width="25.28515625" style="1260" customWidth="1"/>
    <col min="15106" max="15106" width="37.28515625" style="1260" customWidth="1"/>
    <col min="15107" max="15107" width="17.42578125" style="1260" customWidth="1"/>
    <col min="15108" max="15109" width="13.140625" style="1260" customWidth="1"/>
    <col min="15110" max="15110" width="18.42578125" style="1260" customWidth="1"/>
    <col min="15111" max="15111" width="17.5703125" style="1260" customWidth="1"/>
    <col min="15112" max="15112" width="20.5703125" style="1260" customWidth="1"/>
    <col min="15113" max="15113" width="56.28515625" style="1260" customWidth="1"/>
    <col min="15114" max="15360" width="9.140625" style="1260"/>
    <col min="15361" max="15361" width="25.28515625" style="1260" customWidth="1"/>
    <col min="15362" max="15362" width="37.28515625" style="1260" customWidth="1"/>
    <col min="15363" max="15363" width="17.42578125" style="1260" customWidth="1"/>
    <col min="15364" max="15365" width="13.140625" style="1260" customWidth="1"/>
    <col min="15366" max="15366" width="18.42578125" style="1260" customWidth="1"/>
    <col min="15367" max="15367" width="17.5703125" style="1260" customWidth="1"/>
    <col min="15368" max="15368" width="20.5703125" style="1260" customWidth="1"/>
    <col min="15369" max="15369" width="56.28515625" style="1260" customWidth="1"/>
    <col min="15370" max="15616" width="9.140625" style="1260"/>
    <col min="15617" max="15617" width="25.28515625" style="1260" customWidth="1"/>
    <col min="15618" max="15618" width="37.28515625" style="1260" customWidth="1"/>
    <col min="15619" max="15619" width="17.42578125" style="1260" customWidth="1"/>
    <col min="15620" max="15621" width="13.140625" style="1260" customWidth="1"/>
    <col min="15622" max="15622" width="18.42578125" style="1260" customWidth="1"/>
    <col min="15623" max="15623" width="17.5703125" style="1260" customWidth="1"/>
    <col min="15624" max="15624" width="20.5703125" style="1260" customWidth="1"/>
    <col min="15625" max="15625" width="56.28515625" style="1260" customWidth="1"/>
    <col min="15626" max="15872" width="9.140625" style="1260"/>
    <col min="15873" max="15873" width="25.28515625" style="1260" customWidth="1"/>
    <col min="15874" max="15874" width="37.28515625" style="1260" customWidth="1"/>
    <col min="15875" max="15875" width="17.42578125" style="1260" customWidth="1"/>
    <col min="15876" max="15877" width="13.140625" style="1260" customWidth="1"/>
    <col min="15878" max="15878" width="18.42578125" style="1260" customWidth="1"/>
    <col min="15879" max="15879" width="17.5703125" style="1260" customWidth="1"/>
    <col min="15880" max="15880" width="20.5703125" style="1260" customWidth="1"/>
    <col min="15881" max="15881" width="56.28515625" style="1260" customWidth="1"/>
    <col min="15882" max="16128" width="9.140625" style="1260"/>
    <col min="16129" max="16129" width="25.28515625" style="1260" customWidth="1"/>
    <col min="16130" max="16130" width="37.28515625" style="1260" customWidth="1"/>
    <col min="16131" max="16131" width="17.42578125" style="1260" customWidth="1"/>
    <col min="16132" max="16133" width="13.140625" style="1260" customWidth="1"/>
    <col min="16134" max="16134" width="18.42578125" style="1260" customWidth="1"/>
    <col min="16135" max="16135" width="17.5703125" style="1260" customWidth="1"/>
    <col min="16136" max="16136" width="20.5703125" style="1260" customWidth="1"/>
    <col min="16137" max="16137" width="56.28515625" style="1260" customWidth="1"/>
    <col min="16138" max="16384" width="9.140625" style="1260"/>
  </cols>
  <sheetData>
    <row r="1" spans="1:10" s="1356" customFormat="1" ht="30" x14ac:dyDescent="0.2">
      <c r="A1" s="1351" t="s">
        <v>141</v>
      </c>
      <c r="B1" s="1352"/>
      <c r="C1" s="1352"/>
      <c r="D1" s="1352"/>
      <c r="E1" s="1352"/>
      <c r="F1" s="1352"/>
      <c r="G1" s="1352"/>
      <c r="H1" s="1353"/>
      <c r="I1" s="1354"/>
      <c r="J1" s="1355"/>
    </row>
    <row r="2" spans="1:10" s="1356" customFormat="1" ht="15" x14ac:dyDescent="0.2">
      <c r="A2" s="1357"/>
      <c r="B2" s="1358"/>
      <c r="C2" s="1359"/>
      <c r="D2" s="1355"/>
      <c r="E2" s="1355"/>
      <c r="F2" s="1360"/>
      <c r="G2" s="1360"/>
      <c r="H2" s="1361"/>
      <c r="I2" s="1361"/>
      <c r="J2" s="1355"/>
    </row>
    <row r="3" spans="1:10" s="1356" customFormat="1" ht="18.75" customHeight="1" thickBot="1" x14ac:dyDescent="0.25">
      <c r="A3" s="1357"/>
      <c r="B3" s="1358"/>
      <c r="C3" s="1359"/>
      <c r="D3" s="1355"/>
      <c r="E3" s="1355"/>
      <c r="F3" s="1360"/>
      <c r="G3" s="1360"/>
      <c r="H3" s="1361"/>
      <c r="I3" s="1361"/>
      <c r="J3" s="1362"/>
    </row>
    <row r="4" spans="1:10" s="1356" customFormat="1" ht="18.75" thickBot="1" x14ac:dyDescent="0.25">
      <c r="A4" s="1805" t="s">
        <v>144</v>
      </c>
      <c r="B4" s="1806"/>
      <c r="C4" s="1807"/>
      <c r="D4" s="1362"/>
      <c r="E4" s="1362"/>
      <c r="F4" s="1362"/>
      <c r="G4" s="1362"/>
      <c r="H4" s="1362"/>
      <c r="I4" s="1362"/>
      <c r="J4" s="1362"/>
    </row>
    <row r="5" spans="1:10" s="1356" customFormat="1" ht="15" x14ac:dyDescent="0.2">
      <c r="A5" s="1363" t="s">
        <v>145</v>
      </c>
      <c r="B5" s="1364"/>
      <c r="C5" s="1365" t="s">
        <v>146</v>
      </c>
      <c r="D5" s="1362"/>
      <c r="G5" s="1362"/>
      <c r="H5" s="1362"/>
      <c r="I5" s="1362"/>
      <c r="J5" s="1362"/>
    </row>
    <row r="6" spans="1:10" s="1356" customFormat="1" ht="15" x14ac:dyDescent="0.2">
      <c r="A6" s="1366" t="s">
        <v>147</v>
      </c>
      <c r="B6" s="1367"/>
      <c r="C6" s="1368" t="s">
        <v>146</v>
      </c>
      <c r="D6" s="1362"/>
      <c r="E6" s="1362"/>
      <c r="F6" s="1362"/>
      <c r="G6" s="1362"/>
      <c r="H6" s="1362"/>
      <c r="I6" s="1362"/>
      <c r="J6" s="1362"/>
    </row>
    <row r="7" spans="1:10" s="1356" customFormat="1" ht="15" x14ac:dyDescent="0.2">
      <c r="A7" s="1366" t="s">
        <v>148</v>
      </c>
      <c r="B7" s="1367"/>
      <c r="C7" s="1368" t="s">
        <v>149</v>
      </c>
      <c r="D7" s="1362"/>
      <c r="E7" s="1331"/>
      <c r="F7" s="1331"/>
      <c r="G7" s="1331"/>
      <c r="H7" s="1331"/>
      <c r="I7" s="1331"/>
      <c r="J7" s="1362"/>
    </row>
    <row r="8" spans="1:10" s="1356" customFormat="1" ht="15" x14ac:dyDescent="0.2">
      <c r="A8" s="1366" t="s">
        <v>150</v>
      </c>
      <c r="B8" s="1367"/>
      <c r="C8" s="1368" t="s">
        <v>149</v>
      </c>
      <c r="D8" s="1362"/>
      <c r="E8" s="1331"/>
      <c r="F8" s="1331"/>
      <c r="G8" s="1331"/>
      <c r="H8" s="1331"/>
      <c r="I8" s="1331"/>
      <c r="J8" s="1362"/>
    </row>
    <row r="9" spans="1:10" s="1356" customFormat="1" ht="15.75" thickBot="1" x14ac:dyDescent="0.25">
      <c r="A9" s="1366" t="s">
        <v>151</v>
      </c>
      <c r="B9" s="1367"/>
      <c r="C9" s="1368" t="s">
        <v>149</v>
      </c>
      <c r="D9" s="1362"/>
      <c r="E9" s="1331"/>
      <c r="F9" s="1331"/>
      <c r="G9" s="1331"/>
      <c r="H9" s="1331"/>
      <c r="I9" s="1331"/>
      <c r="J9" s="1362"/>
    </row>
    <row r="10" spans="1:10" s="1356" customFormat="1" ht="15.75" thickBot="1" x14ac:dyDescent="0.25">
      <c r="A10" s="1366" t="s">
        <v>152</v>
      </c>
      <c r="B10" s="1367"/>
      <c r="C10" s="1368" t="s">
        <v>149</v>
      </c>
      <c r="D10" s="1362"/>
      <c r="E10" s="1770" t="s">
        <v>232</v>
      </c>
      <c r="F10" s="1771"/>
      <c r="G10" s="1771"/>
      <c r="H10" s="1771"/>
      <c r="I10" s="1772"/>
      <c r="J10" s="1362"/>
    </row>
    <row r="11" spans="1:10" s="1356" customFormat="1" ht="15" x14ac:dyDescent="0.2">
      <c r="A11" s="1366" t="s">
        <v>153</v>
      </c>
      <c r="B11" s="1367"/>
      <c r="C11" s="1368" t="s">
        <v>149</v>
      </c>
      <c r="D11" s="1362"/>
      <c r="E11" s="1800"/>
      <c r="F11" s="1800"/>
      <c r="G11" s="1331"/>
      <c r="H11" s="1331"/>
      <c r="I11" s="1331"/>
      <c r="J11" s="1362"/>
    </row>
    <row r="12" spans="1:10" s="1356" customFormat="1" ht="15" x14ac:dyDescent="0.2">
      <c r="A12" s="1366" t="s">
        <v>154</v>
      </c>
      <c r="B12" s="1367"/>
      <c r="C12" s="1368" t="s">
        <v>149</v>
      </c>
      <c r="D12" s="1362"/>
      <c r="E12" s="1800"/>
      <c r="F12" s="1800"/>
      <c r="G12" s="1331"/>
      <c r="H12" s="1331"/>
      <c r="I12" s="1331"/>
      <c r="J12" s="1362"/>
    </row>
    <row r="13" spans="1:10" s="1356" customFormat="1" ht="15" x14ac:dyDescent="0.2">
      <c r="A13" s="1366" t="s">
        <v>155</v>
      </c>
      <c r="B13" s="1367"/>
      <c r="C13" s="1368" t="s">
        <v>149</v>
      </c>
      <c r="D13" s="1362"/>
      <c r="E13" s="1800"/>
      <c r="F13" s="1800"/>
      <c r="G13" s="1331"/>
      <c r="H13" s="1331"/>
      <c r="I13" s="1331"/>
      <c r="J13" s="1362"/>
    </row>
    <row r="14" spans="1:10" s="1356" customFormat="1" ht="15" x14ac:dyDescent="0.2">
      <c r="A14" s="1366" t="s">
        <v>156</v>
      </c>
      <c r="B14" s="1367"/>
      <c r="C14" s="1368" t="s">
        <v>149</v>
      </c>
      <c r="D14" s="1362"/>
      <c r="E14" s="1800"/>
      <c r="F14" s="1800"/>
      <c r="G14" s="1331"/>
      <c r="H14" s="1331"/>
      <c r="I14" s="1331"/>
      <c r="J14" s="1362"/>
    </row>
    <row r="15" spans="1:10" s="1356" customFormat="1" ht="15" x14ac:dyDescent="0.2">
      <c r="A15" s="1366" t="s">
        <v>157</v>
      </c>
      <c r="B15" s="1367"/>
      <c r="C15" s="1368" t="s">
        <v>146</v>
      </c>
      <c r="D15" s="1362"/>
      <c r="E15" s="1800"/>
      <c r="F15" s="1800"/>
      <c r="G15" s="1331"/>
      <c r="H15" s="1331"/>
      <c r="I15" s="1331"/>
      <c r="J15" s="1362"/>
    </row>
    <row r="16" spans="1:10" s="1356" customFormat="1" ht="15" x14ac:dyDescent="0.2">
      <c r="A16" s="1366" t="s">
        <v>158</v>
      </c>
      <c r="B16" s="1367"/>
      <c r="C16" s="1368" t="s">
        <v>146</v>
      </c>
      <c r="D16" s="1362"/>
      <c r="E16" s="1800"/>
      <c r="F16" s="1800"/>
      <c r="G16" s="1331"/>
      <c r="H16" s="1331"/>
      <c r="I16" s="1331"/>
      <c r="J16" s="1362"/>
    </row>
    <row r="17" spans="1:10" s="1356" customFormat="1" ht="15" x14ac:dyDescent="0.2">
      <c r="A17" s="1366" t="s">
        <v>159</v>
      </c>
      <c r="B17" s="1367"/>
      <c r="C17" s="1368" t="s">
        <v>146</v>
      </c>
      <c r="D17" s="1362"/>
      <c r="E17" s="1800"/>
      <c r="F17" s="1800"/>
      <c r="G17" s="1331"/>
      <c r="H17" s="1331"/>
      <c r="I17" s="1331"/>
      <c r="J17" s="1362"/>
    </row>
    <row r="18" spans="1:10" s="1356" customFormat="1" ht="15" x14ac:dyDescent="0.2">
      <c r="A18" s="1366" t="s">
        <v>160</v>
      </c>
      <c r="B18" s="1367"/>
      <c r="C18" s="1368" t="s">
        <v>146</v>
      </c>
      <c r="D18" s="1362"/>
      <c r="E18" s="1800"/>
      <c r="F18" s="1800"/>
      <c r="G18" s="1331"/>
      <c r="H18" s="1331"/>
      <c r="I18" s="1331"/>
      <c r="J18" s="1362"/>
    </row>
    <row r="19" spans="1:10" s="1356" customFormat="1" ht="15" x14ac:dyDescent="0.2">
      <c r="A19" s="1366" t="s">
        <v>161</v>
      </c>
      <c r="B19" s="1367"/>
      <c r="C19" s="1368" t="s">
        <v>146</v>
      </c>
      <c r="D19" s="1362"/>
      <c r="E19" s="1800"/>
      <c r="F19" s="1800"/>
      <c r="G19" s="1331"/>
      <c r="H19" s="1331"/>
      <c r="I19" s="1331"/>
      <c r="J19" s="1362"/>
    </row>
    <row r="20" spans="1:10" s="1356" customFormat="1" ht="15" x14ac:dyDescent="0.2">
      <c r="A20" s="1369" t="s">
        <v>162</v>
      </c>
      <c r="B20" s="1370"/>
      <c r="C20" s="1371" t="s">
        <v>146</v>
      </c>
      <c r="D20" s="1362"/>
      <c r="E20" s="1362"/>
      <c r="F20" s="1362"/>
      <c r="G20" s="1362"/>
      <c r="H20" s="1362"/>
      <c r="I20" s="1362"/>
      <c r="J20" s="1362"/>
    </row>
    <row r="21" spans="1:10" s="1356" customFormat="1" ht="15" x14ac:dyDescent="0.2">
      <c r="A21" s="1372" t="s">
        <v>163</v>
      </c>
      <c r="B21" s="1373"/>
      <c r="C21" s="1374" t="s">
        <v>146</v>
      </c>
      <c r="D21" s="1362"/>
      <c r="E21" s="1362"/>
      <c r="F21" s="1362"/>
      <c r="G21" s="1362"/>
      <c r="H21" s="1362"/>
      <c r="I21" s="1362"/>
      <c r="J21" s="1362"/>
    </row>
    <row r="22" spans="1:10" ht="15.75" thickBot="1" x14ac:dyDescent="0.25">
      <c r="A22" s="1375" t="s">
        <v>190</v>
      </c>
      <c r="B22" s="1376"/>
      <c r="C22" s="1377" t="s">
        <v>165</v>
      </c>
      <c r="D22" s="1362"/>
      <c r="E22" s="1362"/>
      <c r="F22" s="1362"/>
      <c r="G22" s="1362"/>
      <c r="H22" s="1362"/>
      <c r="I22" s="1362"/>
      <c r="J22" s="1378"/>
    </row>
    <row r="23" spans="1:10" ht="15" x14ac:dyDescent="0.2">
      <c r="A23" s="1379"/>
      <c r="B23" s="1380"/>
      <c r="C23" s="1380"/>
      <c r="D23" s="1362"/>
      <c r="E23" s="1362"/>
      <c r="F23" s="1362"/>
      <c r="G23" s="1362"/>
      <c r="H23" s="1362"/>
      <c r="I23" s="1362"/>
      <c r="J23" s="1378"/>
    </row>
    <row r="24" spans="1:10" ht="15.75" thickBot="1" x14ac:dyDescent="0.25">
      <c r="A24" s="1379"/>
      <c r="B24" s="1380"/>
      <c r="C24" s="1380"/>
      <c r="D24" s="1362"/>
      <c r="E24" s="1362"/>
      <c r="F24" s="1362"/>
      <c r="G24" s="1362"/>
      <c r="H24" s="1362"/>
      <c r="I24" s="1362"/>
      <c r="J24" s="1378"/>
    </row>
    <row r="25" spans="1:10" ht="15" x14ac:dyDescent="0.2">
      <c r="A25" s="1349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  <c r="J25" s="1378"/>
    </row>
    <row r="26" spans="1:10" ht="15" x14ac:dyDescent="0.2">
      <c r="A26" s="1350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  <c r="J26" s="1378"/>
    </row>
    <row r="27" spans="1:10" ht="15.75" thickBot="1" x14ac:dyDescent="0.25">
      <c r="A27" s="1381" t="s">
        <v>207</v>
      </c>
      <c r="B27" s="1382" t="s">
        <v>208</v>
      </c>
      <c r="C27" s="1808"/>
      <c r="D27" s="1809"/>
      <c r="E27" s="1809"/>
      <c r="F27" s="1809"/>
      <c r="G27" s="1810"/>
      <c r="H27" s="1810"/>
      <c r="I27" s="1786"/>
      <c r="J27" s="1378"/>
    </row>
    <row r="28" spans="1:10" ht="30.75" thickBot="1" x14ac:dyDescent="0.25">
      <c r="A28" s="1801" t="s">
        <v>209</v>
      </c>
      <c r="B28" s="1383" t="s">
        <v>319</v>
      </c>
      <c r="C28" s="1384" t="s">
        <v>5</v>
      </c>
      <c r="D28" s="1385">
        <v>575</v>
      </c>
      <c r="E28" s="1385">
        <v>800</v>
      </c>
      <c r="F28" s="1385">
        <v>800</v>
      </c>
      <c r="G28" s="1386" t="s">
        <v>320</v>
      </c>
      <c r="H28" s="1398" t="s">
        <v>322</v>
      </c>
      <c r="I28" s="1164" t="s">
        <v>303</v>
      </c>
      <c r="J28" s="1378"/>
    </row>
    <row r="29" spans="1:10" ht="15.75" thickBot="1" x14ac:dyDescent="0.25">
      <c r="A29" s="1802"/>
      <c r="B29" s="1383" t="s">
        <v>312</v>
      </c>
      <c r="C29" s="1384" t="s">
        <v>5</v>
      </c>
      <c r="D29" s="1388">
        <v>550</v>
      </c>
      <c r="E29" s="1388">
        <v>750</v>
      </c>
      <c r="F29" s="1388">
        <v>750</v>
      </c>
      <c r="G29" s="1386" t="s">
        <v>320</v>
      </c>
      <c r="H29" s="1398" t="s">
        <v>322</v>
      </c>
      <c r="I29" s="1164" t="s">
        <v>303</v>
      </c>
      <c r="J29" s="1378"/>
    </row>
    <row r="30" spans="1:10" ht="26.25" thickBot="1" x14ac:dyDescent="0.25">
      <c r="A30" s="1803" t="s">
        <v>304</v>
      </c>
      <c r="B30" s="1389" t="s">
        <v>321</v>
      </c>
      <c r="C30" s="1390" t="s">
        <v>5</v>
      </c>
      <c r="D30" s="1391">
        <v>600</v>
      </c>
      <c r="E30" s="1391">
        <v>900</v>
      </c>
      <c r="F30" s="1391">
        <v>900</v>
      </c>
      <c r="G30" s="1386" t="s">
        <v>320</v>
      </c>
      <c r="H30" s="1398" t="s">
        <v>322</v>
      </c>
      <c r="I30" s="1164" t="s">
        <v>303</v>
      </c>
      <c r="J30" s="1378"/>
    </row>
    <row r="31" spans="1:10" ht="15.75" thickBot="1" x14ac:dyDescent="0.25">
      <c r="A31" s="1804"/>
      <c r="B31" s="1383" t="s">
        <v>312</v>
      </c>
      <c r="C31" s="1390" t="s">
        <v>5</v>
      </c>
      <c r="D31" s="1392">
        <v>600</v>
      </c>
      <c r="E31" s="1392">
        <v>900</v>
      </c>
      <c r="F31" s="1392">
        <v>900</v>
      </c>
      <c r="G31" s="1386" t="s">
        <v>320</v>
      </c>
      <c r="H31" s="1398" t="s">
        <v>322</v>
      </c>
      <c r="I31" s="1164" t="s">
        <v>303</v>
      </c>
      <c r="J31" s="1378"/>
    </row>
    <row r="32" spans="1:10" ht="39" thickBot="1" x14ac:dyDescent="0.25">
      <c r="A32" s="1393" t="s">
        <v>305</v>
      </c>
      <c r="B32" s="1389" t="s">
        <v>234</v>
      </c>
      <c r="C32" s="1390" t="s">
        <v>5</v>
      </c>
      <c r="D32" s="1391">
        <v>675</v>
      </c>
      <c r="E32" s="1391">
        <v>1060</v>
      </c>
      <c r="F32" s="1391">
        <v>1060</v>
      </c>
      <c r="G32" s="1386" t="s">
        <v>320</v>
      </c>
      <c r="H32" s="1398" t="s">
        <v>322</v>
      </c>
      <c r="I32" s="1164" t="s">
        <v>303</v>
      </c>
      <c r="J32" s="1378"/>
    </row>
    <row r="33" spans="1:10" ht="26.25" thickBot="1" x14ac:dyDescent="0.25">
      <c r="A33" s="1803" t="s">
        <v>301</v>
      </c>
      <c r="B33" s="1389" t="s">
        <v>321</v>
      </c>
      <c r="C33" s="1390" t="s">
        <v>5</v>
      </c>
      <c r="D33" s="1387">
        <v>600</v>
      </c>
      <c r="E33" s="1387">
        <v>900</v>
      </c>
      <c r="F33" s="1387">
        <v>900</v>
      </c>
      <c r="G33" s="1386" t="s">
        <v>320</v>
      </c>
      <c r="H33" s="1398" t="s">
        <v>322</v>
      </c>
      <c r="I33" s="1164" t="s">
        <v>303</v>
      </c>
      <c r="J33" s="1378"/>
    </row>
    <row r="34" spans="1:10" ht="15.75" thickBot="1" x14ac:dyDescent="0.25">
      <c r="A34" s="1804"/>
      <c r="B34" s="1383" t="s">
        <v>312</v>
      </c>
      <c r="C34" s="1390" t="s">
        <v>5</v>
      </c>
      <c r="D34" s="1387">
        <v>575</v>
      </c>
      <c r="E34" s="1387">
        <v>800</v>
      </c>
      <c r="F34" s="1387">
        <v>800</v>
      </c>
      <c r="G34" s="1386" t="s">
        <v>320</v>
      </c>
      <c r="H34" s="1398" t="s">
        <v>322</v>
      </c>
      <c r="I34" s="1164" t="s">
        <v>303</v>
      </c>
      <c r="J34" s="1378"/>
    </row>
    <row r="35" spans="1:10" ht="39" thickBot="1" x14ac:dyDescent="0.25">
      <c r="A35" s="1393" t="s">
        <v>215</v>
      </c>
      <c r="B35" s="1389" t="s">
        <v>234</v>
      </c>
      <c r="C35" s="1390" t="s">
        <v>5</v>
      </c>
      <c r="D35" s="1387">
        <v>600</v>
      </c>
      <c r="E35" s="1387">
        <v>900</v>
      </c>
      <c r="F35" s="1387">
        <v>900</v>
      </c>
      <c r="G35" s="1386" t="s">
        <v>320</v>
      </c>
      <c r="H35" s="1398" t="s">
        <v>322</v>
      </c>
      <c r="I35" s="1164" t="s">
        <v>303</v>
      </c>
      <c r="J35" s="1378"/>
    </row>
    <row r="36" spans="1:10" ht="15" thickBot="1" x14ac:dyDescent="0.25">
      <c r="A36" s="1393" t="s">
        <v>11</v>
      </c>
      <c r="B36" s="1389" t="s">
        <v>315</v>
      </c>
      <c r="C36" s="1390" t="s">
        <v>5</v>
      </c>
      <c r="D36" s="1387">
        <v>700</v>
      </c>
      <c r="E36" s="1387">
        <v>1350</v>
      </c>
      <c r="F36" s="1387">
        <v>1350</v>
      </c>
      <c r="G36" s="1386" t="s">
        <v>320</v>
      </c>
      <c r="H36" s="1398" t="s">
        <v>322</v>
      </c>
      <c r="I36" s="1164" t="s">
        <v>303</v>
      </c>
      <c r="J36" s="1378"/>
    </row>
    <row r="37" spans="1:10" ht="15" thickBot="1" x14ac:dyDescent="0.25">
      <c r="A37" s="1393" t="s">
        <v>11</v>
      </c>
      <c r="B37" s="1389" t="s">
        <v>316</v>
      </c>
      <c r="C37" s="1390" t="s">
        <v>5</v>
      </c>
      <c r="D37" s="1387">
        <v>750</v>
      </c>
      <c r="E37" s="1387">
        <v>1500</v>
      </c>
      <c r="F37" s="1387">
        <v>1500</v>
      </c>
      <c r="G37" s="1386" t="s">
        <v>320</v>
      </c>
      <c r="H37" s="1398" t="s">
        <v>322</v>
      </c>
      <c r="I37" s="1164" t="s">
        <v>303</v>
      </c>
      <c r="J37" s="1378"/>
    </row>
    <row r="38" spans="1:10" ht="39" thickBot="1" x14ac:dyDescent="0.25">
      <c r="A38" s="1394" t="s">
        <v>9</v>
      </c>
      <c r="B38" s="1389" t="s">
        <v>234</v>
      </c>
      <c r="C38" s="1390" t="s">
        <v>5</v>
      </c>
      <c r="D38" s="1387">
        <v>600</v>
      </c>
      <c r="E38" s="1387">
        <v>950</v>
      </c>
      <c r="F38" s="1387">
        <v>950</v>
      </c>
      <c r="G38" s="1386" t="s">
        <v>320</v>
      </c>
      <c r="H38" s="1398" t="s">
        <v>322</v>
      </c>
      <c r="I38" s="1164" t="s">
        <v>303</v>
      </c>
      <c r="J38" s="1378"/>
    </row>
    <row r="39" spans="1:10" ht="39" thickBot="1" x14ac:dyDescent="0.25">
      <c r="A39" s="1394" t="s">
        <v>218</v>
      </c>
      <c r="B39" s="1389" t="s">
        <v>234</v>
      </c>
      <c r="C39" s="1390" t="s">
        <v>5</v>
      </c>
      <c r="D39" s="1387">
        <v>900</v>
      </c>
      <c r="E39" s="1387">
        <v>1700</v>
      </c>
      <c r="F39" s="1387">
        <v>1700</v>
      </c>
      <c r="G39" s="1386" t="s">
        <v>320</v>
      </c>
      <c r="H39" s="1398" t="s">
        <v>322</v>
      </c>
      <c r="I39" s="1395" t="s">
        <v>231</v>
      </c>
      <c r="J39" s="1378"/>
    </row>
    <row r="40" spans="1:10" x14ac:dyDescent="0.2">
      <c r="A40" s="1378"/>
      <c r="B40" s="1378"/>
      <c r="C40" s="1378"/>
      <c r="D40" s="1378"/>
      <c r="E40" s="1378"/>
      <c r="F40" s="1378"/>
      <c r="G40" s="1378"/>
      <c r="H40" s="1378"/>
      <c r="I40" s="1378"/>
      <c r="J40" s="1378"/>
    </row>
    <row r="41" spans="1:10" x14ac:dyDescent="0.2">
      <c r="A41" s="1378"/>
      <c r="B41" s="1378"/>
      <c r="C41" s="1378"/>
      <c r="D41" s="1378"/>
      <c r="E41" s="1378"/>
      <c r="F41" s="1378"/>
      <c r="G41" s="1378"/>
      <c r="H41" s="1378"/>
      <c r="I41" s="1378"/>
      <c r="J41" s="1378"/>
    </row>
    <row r="42" spans="1:10" x14ac:dyDescent="0.2">
      <c r="A42" s="1378"/>
      <c r="B42" s="1378"/>
      <c r="C42" s="1378"/>
      <c r="D42" s="1378"/>
      <c r="E42" s="1378"/>
      <c r="F42" s="1378"/>
      <c r="G42" s="1378"/>
      <c r="H42" s="1378"/>
      <c r="I42" s="1378"/>
      <c r="J42" s="1378"/>
    </row>
  </sheetData>
  <mergeCells count="13">
    <mergeCell ref="A28:A29"/>
    <mergeCell ref="A30:A31"/>
    <mergeCell ref="A33:A34"/>
    <mergeCell ref="A4:C4"/>
    <mergeCell ref="E10:I10"/>
    <mergeCell ref="E11:F19"/>
    <mergeCell ref="C25:C27"/>
    <mergeCell ref="D25:D27"/>
    <mergeCell ref="E25:E27"/>
    <mergeCell ref="F25:F27"/>
    <mergeCell ref="G25:G27"/>
    <mergeCell ref="H25:H27"/>
    <mergeCell ref="I25:I27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J36"/>
  <sheetViews>
    <sheetView workbookViewId="0">
      <selection activeCell="E10" sqref="E10:I10"/>
    </sheetView>
  </sheetViews>
  <sheetFormatPr baseColWidth="10" defaultColWidth="9.140625" defaultRowHeight="14.25" x14ac:dyDescent="0.2"/>
  <cols>
    <col min="1" max="1" width="25.28515625" style="1260" customWidth="1"/>
    <col min="2" max="2" width="37.285156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16384" width="9.140625" style="1260"/>
  </cols>
  <sheetData>
    <row r="1" spans="1:10" s="1406" customFormat="1" ht="30" x14ac:dyDescent="0.2">
      <c r="A1" s="1401" t="s">
        <v>141</v>
      </c>
      <c r="B1" s="1402"/>
      <c r="C1" s="1402"/>
      <c r="D1" s="1402"/>
      <c r="E1" s="1402"/>
      <c r="F1" s="1402"/>
      <c r="G1" s="1402"/>
      <c r="H1" s="1403"/>
      <c r="I1" s="1404"/>
      <c r="J1" s="1405"/>
    </row>
    <row r="2" spans="1:10" s="1406" customFormat="1" ht="15" x14ac:dyDescent="0.2">
      <c r="A2" s="1407"/>
      <c r="B2" s="1408"/>
      <c r="C2" s="1409"/>
      <c r="D2" s="1410"/>
      <c r="E2" s="1410"/>
      <c r="F2" s="1411"/>
      <c r="G2" s="1411"/>
      <c r="H2" s="1410"/>
      <c r="I2" s="1412"/>
      <c r="J2" s="1405"/>
    </row>
    <row r="3" spans="1:10" s="1406" customFormat="1" ht="15" x14ac:dyDescent="0.2">
      <c r="A3" s="1413"/>
      <c r="B3" s="1414"/>
      <c r="C3" s="1415"/>
      <c r="D3" s="1405"/>
      <c r="E3" s="1405"/>
      <c r="F3" s="1411"/>
      <c r="G3" s="1411"/>
      <c r="H3" s="1416"/>
      <c r="I3" s="1416"/>
      <c r="J3" s="1405"/>
    </row>
    <row r="4" spans="1:10" s="1406" customFormat="1" ht="18.75" thickBot="1" x14ac:dyDescent="0.25">
      <c r="A4" s="1811" t="s">
        <v>144</v>
      </c>
      <c r="B4" s="1811"/>
      <c r="C4" s="1811"/>
      <c r="D4" s="1417"/>
      <c r="E4" s="1417"/>
      <c r="F4" s="1417"/>
      <c r="G4" s="1417"/>
      <c r="H4" s="1417"/>
      <c r="I4" s="1417"/>
      <c r="J4" s="1417"/>
    </row>
    <row r="5" spans="1:10" s="1406" customFormat="1" ht="15" x14ac:dyDescent="0.2">
      <c r="A5" s="1418" t="s">
        <v>145</v>
      </c>
      <c r="B5" s="1419"/>
      <c r="C5" s="1420" t="s">
        <v>146</v>
      </c>
      <c r="D5" s="1417"/>
      <c r="G5" s="1417"/>
      <c r="H5" s="1417"/>
      <c r="I5" s="1417"/>
      <c r="J5" s="1417"/>
    </row>
    <row r="6" spans="1:10" s="1406" customFormat="1" ht="15" x14ac:dyDescent="0.2">
      <c r="A6" s="1421" t="s">
        <v>147</v>
      </c>
      <c r="B6" s="1422"/>
      <c r="C6" s="1423" t="s">
        <v>146</v>
      </c>
      <c r="D6" s="1417"/>
      <c r="E6" s="1417"/>
      <c r="F6" s="1417"/>
      <c r="G6" s="1417"/>
      <c r="H6" s="1417"/>
      <c r="I6" s="1417"/>
      <c r="J6" s="1417"/>
    </row>
    <row r="7" spans="1:10" s="1406" customFormat="1" ht="15" x14ac:dyDescent="0.2">
      <c r="A7" s="1421" t="s">
        <v>148</v>
      </c>
      <c r="B7" s="1422"/>
      <c r="C7" s="1423" t="s">
        <v>149</v>
      </c>
      <c r="D7" s="1417"/>
      <c r="E7" s="1417"/>
      <c r="F7" s="1417"/>
      <c r="G7" s="1417"/>
      <c r="H7" s="1417"/>
      <c r="I7" s="1417"/>
      <c r="J7" s="1417"/>
    </row>
    <row r="8" spans="1:10" s="1406" customFormat="1" ht="15" x14ac:dyDescent="0.2">
      <c r="A8" s="1421" t="s">
        <v>150</v>
      </c>
      <c r="B8" s="1422"/>
      <c r="C8" s="1423" t="s">
        <v>149</v>
      </c>
      <c r="D8" s="1417"/>
      <c r="E8" s="1417"/>
      <c r="F8" s="1417"/>
      <c r="G8" s="1417"/>
      <c r="H8" s="1417"/>
      <c r="I8" s="1417"/>
      <c r="J8" s="1417"/>
    </row>
    <row r="9" spans="1:10" s="1406" customFormat="1" ht="15.75" thickBot="1" x14ac:dyDescent="0.25">
      <c r="A9" s="1421" t="s">
        <v>151</v>
      </c>
      <c r="B9" s="1422"/>
      <c r="C9" s="1423" t="s">
        <v>149</v>
      </c>
      <c r="D9" s="1417"/>
      <c r="E9" s="1417"/>
      <c r="F9" s="1417"/>
      <c r="G9" s="1417"/>
      <c r="H9" s="1417"/>
      <c r="I9" s="1417"/>
      <c r="J9" s="1417"/>
    </row>
    <row r="10" spans="1:10" s="1406" customFormat="1" ht="15.75" thickBot="1" x14ac:dyDescent="0.25">
      <c r="A10" s="1421" t="s">
        <v>152</v>
      </c>
      <c r="B10" s="1422"/>
      <c r="C10" s="1423" t="s">
        <v>149</v>
      </c>
      <c r="D10" s="1417"/>
      <c r="E10" s="1770" t="s">
        <v>232</v>
      </c>
      <c r="F10" s="1771"/>
      <c r="G10" s="1771"/>
      <c r="H10" s="1771"/>
      <c r="I10" s="1772"/>
      <c r="J10" s="1417"/>
    </row>
    <row r="11" spans="1:10" s="1406" customFormat="1" ht="15" x14ac:dyDescent="0.2">
      <c r="A11" s="1421" t="s">
        <v>153</v>
      </c>
      <c r="B11" s="1422"/>
      <c r="C11" s="1423" t="s">
        <v>149</v>
      </c>
      <c r="D11" s="1417"/>
      <c r="E11" s="1812"/>
      <c r="F11" s="1812"/>
      <c r="G11" s="1417"/>
      <c r="H11" s="1417"/>
      <c r="I11" s="1417"/>
      <c r="J11" s="1417"/>
    </row>
    <row r="12" spans="1:10" s="1406" customFormat="1" ht="15" x14ac:dyDescent="0.2">
      <c r="A12" s="1421" t="s">
        <v>154</v>
      </c>
      <c r="B12" s="1422"/>
      <c r="C12" s="1423" t="s">
        <v>149</v>
      </c>
      <c r="D12" s="1417"/>
      <c r="E12" s="1812"/>
      <c r="F12" s="1812"/>
      <c r="G12" s="1417"/>
      <c r="H12" s="1417"/>
      <c r="I12" s="1417"/>
      <c r="J12" s="1417"/>
    </row>
    <row r="13" spans="1:10" s="1406" customFormat="1" ht="15" x14ac:dyDescent="0.2">
      <c r="A13" s="1421" t="s">
        <v>155</v>
      </c>
      <c r="B13" s="1422"/>
      <c r="C13" s="1423" t="s">
        <v>149</v>
      </c>
      <c r="D13" s="1417"/>
      <c r="E13" s="1812"/>
      <c r="F13" s="1812"/>
      <c r="G13" s="1417"/>
      <c r="H13" s="1417"/>
      <c r="I13" s="1417"/>
      <c r="J13" s="1417"/>
    </row>
    <row r="14" spans="1:10" s="1406" customFormat="1" ht="15" x14ac:dyDescent="0.2">
      <c r="A14" s="1421" t="s">
        <v>156</v>
      </c>
      <c r="B14" s="1422"/>
      <c r="C14" s="1423" t="s">
        <v>149</v>
      </c>
      <c r="D14" s="1417"/>
      <c r="E14" s="1812"/>
      <c r="F14" s="1812"/>
      <c r="G14" s="1417"/>
      <c r="H14" s="1417"/>
      <c r="I14" s="1417"/>
      <c r="J14" s="1417"/>
    </row>
    <row r="15" spans="1:10" s="1406" customFormat="1" ht="15" x14ac:dyDescent="0.2">
      <c r="A15" s="1421" t="s">
        <v>157</v>
      </c>
      <c r="B15" s="1422"/>
      <c r="C15" s="1423" t="s">
        <v>146</v>
      </c>
      <c r="D15" s="1417"/>
      <c r="E15" s="1812"/>
      <c r="F15" s="1812"/>
      <c r="G15" s="1417"/>
      <c r="H15" s="1417"/>
      <c r="I15" s="1417"/>
      <c r="J15" s="1417"/>
    </row>
    <row r="16" spans="1:10" s="1406" customFormat="1" ht="15" x14ac:dyDescent="0.2">
      <c r="A16" s="1421" t="s">
        <v>158</v>
      </c>
      <c r="B16" s="1422"/>
      <c r="C16" s="1423" t="s">
        <v>146</v>
      </c>
      <c r="D16" s="1417"/>
      <c r="E16" s="1812"/>
      <c r="F16" s="1812"/>
      <c r="G16" s="1417"/>
      <c r="H16" s="1417"/>
      <c r="I16" s="1417"/>
      <c r="J16" s="1417"/>
    </row>
    <row r="17" spans="1:10" s="1406" customFormat="1" ht="15" x14ac:dyDescent="0.2">
      <c r="A17" s="1421" t="s">
        <v>159</v>
      </c>
      <c r="B17" s="1422"/>
      <c r="C17" s="1423" t="s">
        <v>146</v>
      </c>
      <c r="D17" s="1417"/>
      <c r="E17" s="1812"/>
      <c r="F17" s="1812"/>
      <c r="G17" s="1417"/>
      <c r="H17" s="1417"/>
      <c r="I17" s="1417"/>
      <c r="J17" s="1417"/>
    </row>
    <row r="18" spans="1:10" s="1406" customFormat="1" ht="15" x14ac:dyDescent="0.2">
      <c r="A18" s="1421" t="s">
        <v>160</v>
      </c>
      <c r="B18" s="1422"/>
      <c r="C18" s="1423" t="s">
        <v>146</v>
      </c>
      <c r="D18" s="1417"/>
      <c r="E18" s="1812"/>
      <c r="F18" s="1812"/>
      <c r="G18" s="1417"/>
      <c r="H18" s="1417"/>
      <c r="I18" s="1417"/>
      <c r="J18" s="1417"/>
    </row>
    <row r="19" spans="1:10" s="1406" customFormat="1" ht="15" x14ac:dyDescent="0.2">
      <c r="A19" s="1421" t="s">
        <v>161</v>
      </c>
      <c r="B19" s="1422"/>
      <c r="C19" s="1423" t="s">
        <v>146</v>
      </c>
      <c r="D19" s="1417"/>
      <c r="E19" s="1812"/>
      <c r="F19" s="1812"/>
      <c r="G19" s="1417"/>
      <c r="H19" s="1417"/>
      <c r="I19" s="1417"/>
      <c r="J19" s="1417"/>
    </row>
    <row r="20" spans="1:10" s="1406" customFormat="1" ht="15" x14ac:dyDescent="0.2">
      <c r="A20" s="1424" t="s">
        <v>162</v>
      </c>
      <c r="B20" s="1425"/>
      <c r="C20" s="1426" t="s">
        <v>146</v>
      </c>
      <c r="D20" s="1417"/>
      <c r="E20" s="1417"/>
      <c r="F20" s="1417"/>
      <c r="G20" s="1417"/>
      <c r="H20" s="1417"/>
      <c r="I20" s="1417"/>
      <c r="J20" s="1417"/>
    </row>
    <row r="21" spans="1:10" s="1406" customFormat="1" ht="15" x14ac:dyDescent="0.2">
      <c r="A21" s="1427" t="s">
        <v>163</v>
      </c>
      <c r="B21" s="1428"/>
      <c r="C21" s="1429" t="s">
        <v>146</v>
      </c>
      <c r="D21" s="1417"/>
      <c r="E21" s="1417"/>
      <c r="F21" s="1417"/>
      <c r="G21" s="1417"/>
      <c r="H21" s="1417"/>
      <c r="I21" s="1417"/>
      <c r="J21" s="1417"/>
    </row>
    <row r="22" spans="1:10" s="1406" customFormat="1" ht="15.75" thickBot="1" x14ac:dyDescent="0.25">
      <c r="A22" s="1430" t="s">
        <v>190</v>
      </c>
      <c r="B22" s="1431"/>
      <c r="C22" s="1432" t="s">
        <v>165</v>
      </c>
      <c r="D22" s="1417"/>
      <c r="E22" s="1417"/>
      <c r="F22" s="1417"/>
      <c r="G22" s="1417"/>
      <c r="H22" s="1417"/>
      <c r="I22" s="1417"/>
      <c r="J22" s="1417"/>
    </row>
    <row r="24" spans="1:10" ht="15" thickBot="1" x14ac:dyDescent="0.25"/>
    <row r="25" spans="1:10" s="1155" customFormat="1" ht="15" x14ac:dyDescent="0.2">
      <c r="A25" s="1396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</row>
    <row r="26" spans="1:10" s="1155" customFormat="1" ht="15" x14ac:dyDescent="0.2">
      <c r="A26" s="1397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</row>
    <row r="27" spans="1:10" s="1155" customFormat="1" ht="15.75" thickBot="1" x14ac:dyDescent="0.25">
      <c r="A27" s="1397" t="s">
        <v>207</v>
      </c>
      <c r="B27" s="1159" t="s">
        <v>208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30.75" customHeight="1" thickBot="1" x14ac:dyDescent="0.25">
      <c r="A28" s="1433" t="s">
        <v>209</v>
      </c>
      <c r="B28" s="1434" t="s">
        <v>321</v>
      </c>
      <c r="C28" s="1435" t="s">
        <v>5</v>
      </c>
      <c r="D28" s="1436">
        <v>600</v>
      </c>
      <c r="E28" s="1436">
        <v>1000</v>
      </c>
      <c r="F28" s="1436">
        <v>1000</v>
      </c>
      <c r="G28" s="1437">
        <v>43116</v>
      </c>
      <c r="H28" s="1437">
        <v>43131</v>
      </c>
      <c r="I28" s="1164" t="s">
        <v>303</v>
      </c>
    </row>
    <row r="29" spans="1:10" s="1155" customFormat="1" ht="30.75" customHeight="1" thickBot="1" x14ac:dyDescent="0.25">
      <c r="A29" s="1438" t="s">
        <v>304</v>
      </c>
      <c r="B29" s="1434" t="s">
        <v>321</v>
      </c>
      <c r="C29" s="1439" t="s">
        <v>5</v>
      </c>
      <c r="D29" s="1436">
        <v>650</v>
      </c>
      <c r="E29" s="1436">
        <v>1050</v>
      </c>
      <c r="F29" s="1436">
        <v>1050</v>
      </c>
      <c r="G29" s="1437">
        <v>43116</v>
      </c>
      <c r="H29" s="1437">
        <v>43131</v>
      </c>
      <c r="I29" s="1164" t="s">
        <v>303</v>
      </c>
    </row>
    <row r="30" spans="1:10" s="1155" customFormat="1" ht="30.75" customHeight="1" thickBot="1" x14ac:dyDescent="0.25">
      <c r="A30" s="1438" t="s">
        <v>305</v>
      </c>
      <c r="B30" s="1434" t="s">
        <v>321</v>
      </c>
      <c r="C30" s="1439" t="s">
        <v>5</v>
      </c>
      <c r="D30" s="1436">
        <v>725</v>
      </c>
      <c r="E30" s="1436">
        <v>1210</v>
      </c>
      <c r="F30" s="1436">
        <v>1210</v>
      </c>
      <c r="G30" s="1437">
        <v>43116</v>
      </c>
      <c r="H30" s="1437">
        <v>43131</v>
      </c>
      <c r="I30" s="1164" t="s">
        <v>303</v>
      </c>
    </row>
    <row r="31" spans="1:10" s="1155" customFormat="1" ht="30.75" customHeight="1" thickBot="1" x14ac:dyDescent="0.25">
      <c r="A31" s="1438" t="s">
        <v>301</v>
      </c>
      <c r="B31" s="1434" t="s">
        <v>321</v>
      </c>
      <c r="C31" s="1439" t="s">
        <v>5</v>
      </c>
      <c r="D31" s="1436">
        <v>600</v>
      </c>
      <c r="E31" s="1436">
        <v>1000</v>
      </c>
      <c r="F31" s="1436">
        <v>1000</v>
      </c>
      <c r="G31" s="1437">
        <v>43116</v>
      </c>
      <c r="H31" s="1437">
        <v>43131</v>
      </c>
      <c r="I31" s="1164" t="s">
        <v>303</v>
      </c>
    </row>
    <row r="32" spans="1:10" s="1155" customFormat="1" ht="30.75" customHeight="1" thickBot="1" x14ac:dyDescent="0.25">
      <c r="A32" s="1438" t="s">
        <v>313</v>
      </c>
      <c r="B32" s="1434" t="s">
        <v>311</v>
      </c>
      <c r="C32" s="1439" t="s">
        <v>5</v>
      </c>
      <c r="D32" s="1436">
        <v>600</v>
      </c>
      <c r="E32" s="1436">
        <v>1000</v>
      </c>
      <c r="F32" s="1436">
        <v>1000</v>
      </c>
      <c r="G32" s="1437">
        <v>43116</v>
      </c>
      <c r="H32" s="1437">
        <v>43131</v>
      </c>
      <c r="I32" s="1164" t="s">
        <v>303</v>
      </c>
    </row>
    <row r="33" spans="1:9" s="1155" customFormat="1" ht="30.75" customHeight="1" thickBot="1" x14ac:dyDescent="0.25">
      <c r="A33" s="1438" t="s">
        <v>11</v>
      </c>
      <c r="B33" s="1434" t="s">
        <v>315</v>
      </c>
      <c r="C33" s="1439" t="s">
        <v>5</v>
      </c>
      <c r="D33" s="1436">
        <v>700</v>
      </c>
      <c r="E33" s="1436">
        <v>1350</v>
      </c>
      <c r="F33" s="1436">
        <v>1350</v>
      </c>
      <c r="G33" s="1437">
        <v>43116</v>
      </c>
      <c r="H33" s="1437">
        <v>43131</v>
      </c>
      <c r="I33" s="1164" t="s">
        <v>303</v>
      </c>
    </row>
    <row r="34" spans="1:9" s="1155" customFormat="1" ht="30.75" customHeight="1" thickBot="1" x14ac:dyDescent="0.25">
      <c r="A34" s="1438" t="s">
        <v>11</v>
      </c>
      <c r="B34" s="1434" t="s">
        <v>316</v>
      </c>
      <c r="C34" s="1439" t="s">
        <v>5</v>
      </c>
      <c r="D34" s="1436">
        <v>750</v>
      </c>
      <c r="E34" s="1436">
        <v>1500</v>
      </c>
      <c r="F34" s="1436">
        <v>1500</v>
      </c>
      <c r="G34" s="1437">
        <v>43116</v>
      </c>
      <c r="H34" s="1437">
        <v>43131</v>
      </c>
      <c r="I34" s="1164" t="s">
        <v>303</v>
      </c>
    </row>
    <row r="35" spans="1:9" s="1155" customFormat="1" ht="30.75" customHeight="1" thickBot="1" x14ac:dyDescent="0.25">
      <c r="A35" s="1440" t="s">
        <v>9</v>
      </c>
      <c r="B35" s="1434" t="s">
        <v>234</v>
      </c>
      <c r="C35" s="1439" t="s">
        <v>5</v>
      </c>
      <c r="D35" s="1436">
        <v>600</v>
      </c>
      <c r="E35" s="1436">
        <v>950</v>
      </c>
      <c r="F35" s="1436">
        <v>950</v>
      </c>
      <c r="G35" s="1437">
        <v>43116</v>
      </c>
      <c r="H35" s="1437">
        <v>43131</v>
      </c>
      <c r="I35" s="1164" t="s">
        <v>303</v>
      </c>
    </row>
    <row r="36" spans="1:9" s="1155" customFormat="1" ht="30.75" customHeight="1" thickBot="1" x14ac:dyDescent="0.25">
      <c r="A36" s="1440" t="s">
        <v>218</v>
      </c>
      <c r="B36" s="1434" t="s">
        <v>234</v>
      </c>
      <c r="C36" s="1435" t="s">
        <v>5</v>
      </c>
      <c r="D36" s="1436">
        <v>900</v>
      </c>
      <c r="E36" s="1436">
        <v>1700</v>
      </c>
      <c r="F36" s="1436">
        <v>1700</v>
      </c>
      <c r="G36" s="1437">
        <v>43116</v>
      </c>
      <c r="H36" s="1437">
        <v>43131</v>
      </c>
      <c r="I36" s="1441" t="s">
        <v>231</v>
      </c>
    </row>
  </sheetData>
  <mergeCells count="10">
    <mergeCell ref="H25:H27"/>
    <mergeCell ref="I25:I27"/>
    <mergeCell ref="E10:I10"/>
    <mergeCell ref="A4:C4"/>
    <mergeCell ref="E11:F19"/>
    <mergeCell ref="C25:C27"/>
    <mergeCell ref="D25:D27"/>
    <mergeCell ref="E25:E27"/>
    <mergeCell ref="F25:F27"/>
    <mergeCell ref="G25:G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X90"/>
  <sheetViews>
    <sheetView topLeftCell="B1" zoomScale="70" zoomScaleNormal="70" workbookViewId="0">
      <selection activeCell="F97" sqref="F97"/>
    </sheetView>
  </sheetViews>
  <sheetFormatPr baseColWidth="10" defaultColWidth="9.140625" defaultRowHeight="14.25" x14ac:dyDescent="0.2"/>
  <cols>
    <col min="1" max="1" width="7" style="229" hidden="1" customWidth="1"/>
    <col min="2" max="2" width="12.85546875" style="229" customWidth="1"/>
    <col min="3" max="3" width="18.7109375" style="229" hidden="1" customWidth="1"/>
    <col min="4" max="4" width="7.42578125" style="229" hidden="1" customWidth="1"/>
    <col min="5" max="5" width="25.85546875" style="229" bestFit="1" customWidth="1"/>
    <col min="6" max="6" width="84.42578125" style="229" customWidth="1"/>
    <col min="7" max="7" width="12.7109375" style="229" hidden="1" customWidth="1"/>
    <col min="8" max="8" width="20.5703125" style="229" hidden="1" customWidth="1"/>
    <col min="9" max="9" width="26.7109375" style="229" customWidth="1"/>
    <col min="10" max="10" width="12.85546875" style="231" customWidth="1"/>
    <col min="11" max="11" width="13.140625" style="229" customWidth="1"/>
    <col min="12" max="14" width="12.7109375" style="229" customWidth="1"/>
    <col min="15" max="15" width="11.5703125" style="229" customWidth="1"/>
    <col min="16" max="17" width="16.5703125" style="229" customWidth="1"/>
    <col min="18" max="18" width="17.7109375" style="229" customWidth="1"/>
    <col min="19" max="19" width="22.85546875" style="229" customWidth="1"/>
    <col min="20" max="20" width="14.5703125" style="228" bestFit="1" customWidth="1"/>
    <col min="21" max="21" width="41" style="228" bestFit="1" customWidth="1"/>
    <col min="22" max="22" width="63" style="229" customWidth="1"/>
    <col min="23" max="25" width="9.140625" style="229" customWidth="1"/>
    <col min="26" max="256" width="9.140625" style="229"/>
    <col min="257" max="257" width="0" style="229" hidden="1" customWidth="1"/>
    <col min="258" max="258" width="12.85546875" style="229" customWidth="1"/>
    <col min="259" max="260" width="0" style="229" hidden="1" customWidth="1"/>
    <col min="261" max="261" width="25.85546875" style="229" bestFit="1" customWidth="1"/>
    <col min="262" max="262" width="84.42578125" style="229" customWidth="1"/>
    <col min="263" max="264" width="0" style="229" hidden="1" customWidth="1"/>
    <col min="265" max="265" width="26.7109375" style="229" customWidth="1"/>
    <col min="266" max="266" width="12.85546875" style="229" customWidth="1"/>
    <col min="267" max="267" width="13.140625" style="229" customWidth="1"/>
    <col min="268" max="270" width="12.7109375" style="229" customWidth="1"/>
    <col min="271" max="271" width="11.5703125" style="229" customWidth="1"/>
    <col min="272" max="273" width="16.5703125" style="229" customWidth="1"/>
    <col min="274" max="274" width="17.7109375" style="229" customWidth="1"/>
    <col min="275" max="275" width="22.85546875" style="229" customWidth="1"/>
    <col min="276" max="276" width="14.5703125" style="229" bestFit="1" customWidth="1"/>
    <col min="277" max="277" width="41" style="229" bestFit="1" customWidth="1"/>
    <col min="278" max="278" width="63" style="229" customWidth="1"/>
    <col min="279" max="281" width="9.140625" style="229" customWidth="1"/>
    <col min="282" max="512" width="9.140625" style="229"/>
    <col min="513" max="513" width="0" style="229" hidden="1" customWidth="1"/>
    <col min="514" max="514" width="12.85546875" style="229" customWidth="1"/>
    <col min="515" max="516" width="0" style="229" hidden="1" customWidth="1"/>
    <col min="517" max="517" width="25.85546875" style="229" bestFit="1" customWidth="1"/>
    <col min="518" max="518" width="84.42578125" style="229" customWidth="1"/>
    <col min="519" max="520" width="0" style="229" hidden="1" customWidth="1"/>
    <col min="521" max="521" width="26.7109375" style="229" customWidth="1"/>
    <col min="522" max="522" width="12.85546875" style="229" customWidth="1"/>
    <col min="523" max="523" width="13.140625" style="229" customWidth="1"/>
    <col min="524" max="526" width="12.7109375" style="229" customWidth="1"/>
    <col min="527" max="527" width="11.5703125" style="229" customWidth="1"/>
    <col min="528" max="529" width="16.5703125" style="229" customWidth="1"/>
    <col min="530" max="530" width="17.7109375" style="229" customWidth="1"/>
    <col min="531" max="531" width="22.85546875" style="229" customWidth="1"/>
    <col min="532" max="532" width="14.5703125" style="229" bestFit="1" customWidth="1"/>
    <col min="533" max="533" width="41" style="229" bestFit="1" customWidth="1"/>
    <col min="534" max="534" width="63" style="229" customWidth="1"/>
    <col min="535" max="537" width="9.140625" style="229" customWidth="1"/>
    <col min="538" max="768" width="9.140625" style="229"/>
    <col min="769" max="769" width="0" style="229" hidden="1" customWidth="1"/>
    <col min="770" max="770" width="12.85546875" style="229" customWidth="1"/>
    <col min="771" max="772" width="0" style="229" hidden="1" customWidth="1"/>
    <col min="773" max="773" width="25.85546875" style="229" bestFit="1" customWidth="1"/>
    <col min="774" max="774" width="84.42578125" style="229" customWidth="1"/>
    <col min="775" max="776" width="0" style="229" hidden="1" customWidth="1"/>
    <col min="777" max="777" width="26.7109375" style="229" customWidth="1"/>
    <col min="778" max="778" width="12.85546875" style="229" customWidth="1"/>
    <col min="779" max="779" width="13.140625" style="229" customWidth="1"/>
    <col min="780" max="782" width="12.7109375" style="229" customWidth="1"/>
    <col min="783" max="783" width="11.5703125" style="229" customWidth="1"/>
    <col min="784" max="785" width="16.5703125" style="229" customWidth="1"/>
    <col min="786" max="786" width="17.7109375" style="229" customWidth="1"/>
    <col min="787" max="787" width="22.85546875" style="229" customWidth="1"/>
    <col min="788" max="788" width="14.5703125" style="229" bestFit="1" customWidth="1"/>
    <col min="789" max="789" width="41" style="229" bestFit="1" customWidth="1"/>
    <col min="790" max="790" width="63" style="229" customWidth="1"/>
    <col min="791" max="793" width="9.140625" style="229" customWidth="1"/>
    <col min="794" max="1024" width="9.140625" style="229"/>
    <col min="1025" max="1025" width="0" style="229" hidden="1" customWidth="1"/>
    <col min="1026" max="1026" width="12.85546875" style="229" customWidth="1"/>
    <col min="1027" max="1028" width="0" style="229" hidden="1" customWidth="1"/>
    <col min="1029" max="1029" width="25.85546875" style="229" bestFit="1" customWidth="1"/>
    <col min="1030" max="1030" width="84.42578125" style="229" customWidth="1"/>
    <col min="1031" max="1032" width="0" style="229" hidden="1" customWidth="1"/>
    <col min="1033" max="1033" width="26.7109375" style="229" customWidth="1"/>
    <col min="1034" max="1034" width="12.85546875" style="229" customWidth="1"/>
    <col min="1035" max="1035" width="13.140625" style="229" customWidth="1"/>
    <col min="1036" max="1038" width="12.7109375" style="229" customWidth="1"/>
    <col min="1039" max="1039" width="11.5703125" style="229" customWidth="1"/>
    <col min="1040" max="1041" width="16.5703125" style="229" customWidth="1"/>
    <col min="1042" max="1042" width="17.7109375" style="229" customWidth="1"/>
    <col min="1043" max="1043" width="22.85546875" style="229" customWidth="1"/>
    <col min="1044" max="1044" width="14.5703125" style="229" bestFit="1" customWidth="1"/>
    <col min="1045" max="1045" width="41" style="229" bestFit="1" customWidth="1"/>
    <col min="1046" max="1046" width="63" style="229" customWidth="1"/>
    <col min="1047" max="1049" width="9.140625" style="229" customWidth="1"/>
    <col min="1050" max="1280" width="9.140625" style="229"/>
    <col min="1281" max="1281" width="0" style="229" hidden="1" customWidth="1"/>
    <col min="1282" max="1282" width="12.85546875" style="229" customWidth="1"/>
    <col min="1283" max="1284" width="0" style="229" hidden="1" customWidth="1"/>
    <col min="1285" max="1285" width="25.85546875" style="229" bestFit="1" customWidth="1"/>
    <col min="1286" max="1286" width="84.42578125" style="229" customWidth="1"/>
    <col min="1287" max="1288" width="0" style="229" hidden="1" customWidth="1"/>
    <col min="1289" max="1289" width="26.7109375" style="229" customWidth="1"/>
    <col min="1290" max="1290" width="12.85546875" style="229" customWidth="1"/>
    <col min="1291" max="1291" width="13.140625" style="229" customWidth="1"/>
    <col min="1292" max="1294" width="12.7109375" style="229" customWidth="1"/>
    <col min="1295" max="1295" width="11.5703125" style="229" customWidth="1"/>
    <col min="1296" max="1297" width="16.5703125" style="229" customWidth="1"/>
    <col min="1298" max="1298" width="17.7109375" style="229" customWidth="1"/>
    <col min="1299" max="1299" width="22.85546875" style="229" customWidth="1"/>
    <col min="1300" max="1300" width="14.5703125" style="229" bestFit="1" customWidth="1"/>
    <col min="1301" max="1301" width="41" style="229" bestFit="1" customWidth="1"/>
    <col min="1302" max="1302" width="63" style="229" customWidth="1"/>
    <col min="1303" max="1305" width="9.140625" style="229" customWidth="1"/>
    <col min="1306" max="1536" width="9.140625" style="229"/>
    <col min="1537" max="1537" width="0" style="229" hidden="1" customWidth="1"/>
    <col min="1538" max="1538" width="12.85546875" style="229" customWidth="1"/>
    <col min="1539" max="1540" width="0" style="229" hidden="1" customWidth="1"/>
    <col min="1541" max="1541" width="25.85546875" style="229" bestFit="1" customWidth="1"/>
    <col min="1542" max="1542" width="84.42578125" style="229" customWidth="1"/>
    <col min="1543" max="1544" width="0" style="229" hidden="1" customWidth="1"/>
    <col min="1545" max="1545" width="26.7109375" style="229" customWidth="1"/>
    <col min="1546" max="1546" width="12.85546875" style="229" customWidth="1"/>
    <col min="1547" max="1547" width="13.140625" style="229" customWidth="1"/>
    <col min="1548" max="1550" width="12.7109375" style="229" customWidth="1"/>
    <col min="1551" max="1551" width="11.5703125" style="229" customWidth="1"/>
    <col min="1552" max="1553" width="16.5703125" style="229" customWidth="1"/>
    <col min="1554" max="1554" width="17.7109375" style="229" customWidth="1"/>
    <col min="1555" max="1555" width="22.85546875" style="229" customWidth="1"/>
    <col min="1556" max="1556" width="14.5703125" style="229" bestFit="1" customWidth="1"/>
    <col min="1557" max="1557" width="41" style="229" bestFit="1" customWidth="1"/>
    <col min="1558" max="1558" width="63" style="229" customWidth="1"/>
    <col min="1559" max="1561" width="9.140625" style="229" customWidth="1"/>
    <col min="1562" max="1792" width="9.140625" style="229"/>
    <col min="1793" max="1793" width="0" style="229" hidden="1" customWidth="1"/>
    <col min="1794" max="1794" width="12.85546875" style="229" customWidth="1"/>
    <col min="1795" max="1796" width="0" style="229" hidden="1" customWidth="1"/>
    <col min="1797" max="1797" width="25.85546875" style="229" bestFit="1" customWidth="1"/>
    <col min="1798" max="1798" width="84.42578125" style="229" customWidth="1"/>
    <col min="1799" max="1800" width="0" style="229" hidden="1" customWidth="1"/>
    <col min="1801" max="1801" width="26.7109375" style="229" customWidth="1"/>
    <col min="1802" max="1802" width="12.85546875" style="229" customWidth="1"/>
    <col min="1803" max="1803" width="13.140625" style="229" customWidth="1"/>
    <col min="1804" max="1806" width="12.7109375" style="229" customWidth="1"/>
    <col min="1807" max="1807" width="11.5703125" style="229" customWidth="1"/>
    <col min="1808" max="1809" width="16.5703125" style="229" customWidth="1"/>
    <col min="1810" max="1810" width="17.7109375" style="229" customWidth="1"/>
    <col min="1811" max="1811" width="22.85546875" style="229" customWidth="1"/>
    <col min="1812" max="1812" width="14.5703125" style="229" bestFit="1" customWidth="1"/>
    <col min="1813" max="1813" width="41" style="229" bestFit="1" customWidth="1"/>
    <col min="1814" max="1814" width="63" style="229" customWidth="1"/>
    <col min="1815" max="1817" width="9.140625" style="229" customWidth="1"/>
    <col min="1818" max="2048" width="9.140625" style="229"/>
    <col min="2049" max="2049" width="0" style="229" hidden="1" customWidth="1"/>
    <col min="2050" max="2050" width="12.85546875" style="229" customWidth="1"/>
    <col min="2051" max="2052" width="0" style="229" hidden="1" customWidth="1"/>
    <col min="2053" max="2053" width="25.85546875" style="229" bestFit="1" customWidth="1"/>
    <col min="2054" max="2054" width="84.42578125" style="229" customWidth="1"/>
    <col min="2055" max="2056" width="0" style="229" hidden="1" customWidth="1"/>
    <col min="2057" max="2057" width="26.7109375" style="229" customWidth="1"/>
    <col min="2058" max="2058" width="12.85546875" style="229" customWidth="1"/>
    <col min="2059" max="2059" width="13.140625" style="229" customWidth="1"/>
    <col min="2060" max="2062" width="12.7109375" style="229" customWidth="1"/>
    <col min="2063" max="2063" width="11.5703125" style="229" customWidth="1"/>
    <col min="2064" max="2065" width="16.5703125" style="229" customWidth="1"/>
    <col min="2066" max="2066" width="17.7109375" style="229" customWidth="1"/>
    <col min="2067" max="2067" width="22.85546875" style="229" customWidth="1"/>
    <col min="2068" max="2068" width="14.5703125" style="229" bestFit="1" customWidth="1"/>
    <col min="2069" max="2069" width="41" style="229" bestFit="1" customWidth="1"/>
    <col min="2070" max="2070" width="63" style="229" customWidth="1"/>
    <col min="2071" max="2073" width="9.140625" style="229" customWidth="1"/>
    <col min="2074" max="2304" width="9.140625" style="229"/>
    <col min="2305" max="2305" width="0" style="229" hidden="1" customWidth="1"/>
    <col min="2306" max="2306" width="12.85546875" style="229" customWidth="1"/>
    <col min="2307" max="2308" width="0" style="229" hidden="1" customWidth="1"/>
    <col min="2309" max="2309" width="25.85546875" style="229" bestFit="1" customWidth="1"/>
    <col min="2310" max="2310" width="84.42578125" style="229" customWidth="1"/>
    <col min="2311" max="2312" width="0" style="229" hidden="1" customWidth="1"/>
    <col min="2313" max="2313" width="26.7109375" style="229" customWidth="1"/>
    <col min="2314" max="2314" width="12.85546875" style="229" customWidth="1"/>
    <col min="2315" max="2315" width="13.140625" style="229" customWidth="1"/>
    <col min="2316" max="2318" width="12.7109375" style="229" customWidth="1"/>
    <col min="2319" max="2319" width="11.5703125" style="229" customWidth="1"/>
    <col min="2320" max="2321" width="16.5703125" style="229" customWidth="1"/>
    <col min="2322" max="2322" width="17.7109375" style="229" customWidth="1"/>
    <col min="2323" max="2323" width="22.85546875" style="229" customWidth="1"/>
    <col min="2324" max="2324" width="14.5703125" style="229" bestFit="1" customWidth="1"/>
    <col min="2325" max="2325" width="41" style="229" bestFit="1" customWidth="1"/>
    <col min="2326" max="2326" width="63" style="229" customWidth="1"/>
    <col min="2327" max="2329" width="9.140625" style="229" customWidth="1"/>
    <col min="2330" max="2560" width="9.140625" style="229"/>
    <col min="2561" max="2561" width="0" style="229" hidden="1" customWidth="1"/>
    <col min="2562" max="2562" width="12.85546875" style="229" customWidth="1"/>
    <col min="2563" max="2564" width="0" style="229" hidden="1" customWidth="1"/>
    <col min="2565" max="2565" width="25.85546875" style="229" bestFit="1" customWidth="1"/>
    <col min="2566" max="2566" width="84.42578125" style="229" customWidth="1"/>
    <col min="2567" max="2568" width="0" style="229" hidden="1" customWidth="1"/>
    <col min="2569" max="2569" width="26.7109375" style="229" customWidth="1"/>
    <col min="2570" max="2570" width="12.85546875" style="229" customWidth="1"/>
    <col min="2571" max="2571" width="13.140625" style="229" customWidth="1"/>
    <col min="2572" max="2574" width="12.7109375" style="229" customWidth="1"/>
    <col min="2575" max="2575" width="11.5703125" style="229" customWidth="1"/>
    <col min="2576" max="2577" width="16.5703125" style="229" customWidth="1"/>
    <col min="2578" max="2578" width="17.7109375" style="229" customWidth="1"/>
    <col min="2579" max="2579" width="22.85546875" style="229" customWidth="1"/>
    <col min="2580" max="2580" width="14.5703125" style="229" bestFit="1" customWidth="1"/>
    <col min="2581" max="2581" width="41" style="229" bestFit="1" customWidth="1"/>
    <col min="2582" max="2582" width="63" style="229" customWidth="1"/>
    <col min="2583" max="2585" width="9.140625" style="229" customWidth="1"/>
    <col min="2586" max="2816" width="9.140625" style="229"/>
    <col min="2817" max="2817" width="0" style="229" hidden="1" customWidth="1"/>
    <col min="2818" max="2818" width="12.85546875" style="229" customWidth="1"/>
    <col min="2819" max="2820" width="0" style="229" hidden="1" customWidth="1"/>
    <col min="2821" max="2821" width="25.85546875" style="229" bestFit="1" customWidth="1"/>
    <col min="2822" max="2822" width="84.42578125" style="229" customWidth="1"/>
    <col min="2823" max="2824" width="0" style="229" hidden="1" customWidth="1"/>
    <col min="2825" max="2825" width="26.7109375" style="229" customWidth="1"/>
    <col min="2826" max="2826" width="12.85546875" style="229" customWidth="1"/>
    <col min="2827" max="2827" width="13.140625" style="229" customWidth="1"/>
    <col min="2828" max="2830" width="12.7109375" style="229" customWidth="1"/>
    <col min="2831" max="2831" width="11.5703125" style="229" customWidth="1"/>
    <col min="2832" max="2833" width="16.5703125" style="229" customWidth="1"/>
    <col min="2834" max="2834" width="17.7109375" style="229" customWidth="1"/>
    <col min="2835" max="2835" width="22.85546875" style="229" customWidth="1"/>
    <col min="2836" max="2836" width="14.5703125" style="229" bestFit="1" customWidth="1"/>
    <col min="2837" max="2837" width="41" style="229" bestFit="1" customWidth="1"/>
    <col min="2838" max="2838" width="63" style="229" customWidth="1"/>
    <col min="2839" max="2841" width="9.140625" style="229" customWidth="1"/>
    <col min="2842" max="3072" width="9.140625" style="229"/>
    <col min="3073" max="3073" width="0" style="229" hidden="1" customWidth="1"/>
    <col min="3074" max="3074" width="12.85546875" style="229" customWidth="1"/>
    <col min="3075" max="3076" width="0" style="229" hidden="1" customWidth="1"/>
    <col min="3077" max="3077" width="25.85546875" style="229" bestFit="1" customWidth="1"/>
    <col min="3078" max="3078" width="84.42578125" style="229" customWidth="1"/>
    <col min="3079" max="3080" width="0" style="229" hidden="1" customWidth="1"/>
    <col min="3081" max="3081" width="26.7109375" style="229" customWidth="1"/>
    <col min="3082" max="3082" width="12.85546875" style="229" customWidth="1"/>
    <col min="3083" max="3083" width="13.140625" style="229" customWidth="1"/>
    <col min="3084" max="3086" width="12.7109375" style="229" customWidth="1"/>
    <col min="3087" max="3087" width="11.5703125" style="229" customWidth="1"/>
    <col min="3088" max="3089" width="16.5703125" style="229" customWidth="1"/>
    <col min="3090" max="3090" width="17.7109375" style="229" customWidth="1"/>
    <col min="3091" max="3091" width="22.85546875" style="229" customWidth="1"/>
    <col min="3092" max="3092" width="14.5703125" style="229" bestFit="1" customWidth="1"/>
    <col min="3093" max="3093" width="41" style="229" bestFit="1" customWidth="1"/>
    <col min="3094" max="3094" width="63" style="229" customWidth="1"/>
    <col min="3095" max="3097" width="9.140625" style="229" customWidth="1"/>
    <col min="3098" max="3328" width="9.140625" style="229"/>
    <col min="3329" max="3329" width="0" style="229" hidden="1" customWidth="1"/>
    <col min="3330" max="3330" width="12.85546875" style="229" customWidth="1"/>
    <col min="3331" max="3332" width="0" style="229" hidden="1" customWidth="1"/>
    <col min="3333" max="3333" width="25.85546875" style="229" bestFit="1" customWidth="1"/>
    <col min="3334" max="3334" width="84.42578125" style="229" customWidth="1"/>
    <col min="3335" max="3336" width="0" style="229" hidden="1" customWidth="1"/>
    <col min="3337" max="3337" width="26.7109375" style="229" customWidth="1"/>
    <col min="3338" max="3338" width="12.85546875" style="229" customWidth="1"/>
    <col min="3339" max="3339" width="13.140625" style="229" customWidth="1"/>
    <col min="3340" max="3342" width="12.7109375" style="229" customWidth="1"/>
    <col min="3343" max="3343" width="11.5703125" style="229" customWidth="1"/>
    <col min="3344" max="3345" width="16.5703125" style="229" customWidth="1"/>
    <col min="3346" max="3346" width="17.7109375" style="229" customWidth="1"/>
    <col min="3347" max="3347" width="22.85546875" style="229" customWidth="1"/>
    <col min="3348" max="3348" width="14.5703125" style="229" bestFit="1" customWidth="1"/>
    <col min="3349" max="3349" width="41" style="229" bestFit="1" customWidth="1"/>
    <col min="3350" max="3350" width="63" style="229" customWidth="1"/>
    <col min="3351" max="3353" width="9.140625" style="229" customWidth="1"/>
    <col min="3354" max="3584" width="9.140625" style="229"/>
    <col min="3585" max="3585" width="0" style="229" hidden="1" customWidth="1"/>
    <col min="3586" max="3586" width="12.85546875" style="229" customWidth="1"/>
    <col min="3587" max="3588" width="0" style="229" hidden="1" customWidth="1"/>
    <col min="3589" max="3589" width="25.85546875" style="229" bestFit="1" customWidth="1"/>
    <col min="3590" max="3590" width="84.42578125" style="229" customWidth="1"/>
    <col min="3591" max="3592" width="0" style="229" hidden="1" customWidth="1"/>
    <col min="3593" max="3593" width="26.7109375" style="229" customWidth="1"/>
    <col min="3594" max="3594" width="12.85546875" style="229" customWidth="1"/>
    <col min="3595" max="3595" width="13.140625" style="229" customWidth="1"/>
    <col min="3596" max="3598" width="12.7109375" style="229" customWidth="1"/>
    <col min="3599" max="3599" width="11.5703125" style="229" customWidth="1"/>
    <col min="3600" max="3601" width="16.5703125" style="229" customWidth="1"/>
    <col min="3602" max="3602" width="17.7109375" style="229" customWidth="1"/>
    <col min="3603" max="3603" width="22.85546875" style="229" customWidth="1"/>
    <col min="3604" max="3604" width="14.5703125" style="229" bestFit="1" customWidth="1"/>
    <col min="3605" max="3605" width="41" style="229" bestFit="1" customWidth="1"/>
    <col min="3606" max="3606" width="63" style="229" customWidth="1"/>
    <col min="3607" max="3609" width="9.140625" style="229" customWidth="1"/>
    <col min="3610" max="3840" width="9.140625" style="229"/>
    <col min="3841" max="3841" width="0" style="229" hidden="1" customWidth="1"/>
    <col min="3842" max="3842" width="12.85546875" style="229" customWidth="1"/>
    <col min="3843" max="3844" width="0" style="229" hidden="1" customWidth="1"/>
    <col min="3845" max="3845" width="25.85546875" style="229" bestFit="1" customWidth="1"/>
    <col min="3846" max="3846" width="84.42578125" style="229" customWidth="1"/>
    <col min="3847" max="3848" width="0" style="229" hidden="1" customWidth="1"/>
    <col min="3849" max="3849" width="26.7109375" style="229" customWidth="1"/>
    <col min="3850" max="3850" width="12.85546875" style="229" customWidth="1"/>
    <col min="3851" max="3851" width="13.140625" style="229" customWidth="1"/>
    <col min="3852" max="3854" width="12.7109375" style="229" customWidth="1"/>
    <col min="3855" max="3855" width="11.5703125" style="229" customWidth="1"/>
    <col min="3856" max="3857" width="16.5703125" style="229" customWidth="1"/>
    <col min="3858" max="3858" width="17.7109375" style="229" customWidth="1"/>
    <col min="3859" max="3859" width="22.85546875" style="229" customWidth="1"/>
    <col min="3860" max="3860" width="14.5703125" style="229" bestFit="1" customWidth="1"/>
    <col min="3861" max="3861" width="41" style="229" bestFit="1" customWidth="1"/>
    <col min="3862" max="3862" width="63" style="229" customWidth="1"/>
    <col min="3863" max="3865" width="9.140625" style="229" customWidth="1"/>
    <col min="3866" max="4096" width="9.140625" style="229"/>
    <col min="4097" max="4097" width="0" style="229" hidden="1" customWidth="1"/>
    <col min="4098" max="4098" width="12.85546875" style="229" customWidth="1"/>
    <col min="4099" max="4100" width="0" style="229" hidden="1" customWidth="1"/>
    <col min="4101" max="4101" width="25.85546875" style="229" bestFit="1" customWidth="1"/>
    <col min="4102" max="4102" width="84.42578125" style="229" customWidth="1"/>
    <col min="4103" max="4104" width="0" style="229" hidden="1" customWidth="1"/>
    <col min="4105" max="4105" width="26.7109375" style="229" customWidth="1"/>
    <col min="4106" max="4106" width="12.85546875" style="229" customWidth="1"/>
    <col min="4107" max="4107" width="13.140625" style="229" customWidth="1"/>
    <col min="4108" max="4110" width="12.7109375" style="229" customWidth="1"/>
    <col min="4111" max="4111" width="11.5703125" style="229" customWidth="1"/>
    <col min="4112" max="4113" width="16.5703125" style="229" customWidth="1"/>
    <col min="4114" max="4114" width="17.7109375" style="229" customWidth="1"/>
    <col min="4115" max="4115" width="22.85546875" style="229" customWidth="1"/>
    <col min="4116" max="4116" width="14.5703125" style="229" bestFit="1" customWidth="1"/>
    <col min="4117" max="4117" width="41" style="229" bestFit="1" customWidth="1"/>
    <col min="4118" max="4118" width="63" style="229" customWidth="1"/>
    <col min="4119" max="4121" width="9.140625" style="229" customWidth="1"/>
    <col min="4122" max="4352" width="9.140625" style="229"/>
    <col min="4353" max="4353" width="0" style="229" hidden="1" customWidth="1"/>
    <col min="4354" max="4354" width="12.85546875" style="229" customWidth="1"/>
    <col min="4355" max="4356" width="0" style="229" hidden="1" customWidth="1"/>
    <col min="4357" max="4357" width="25.85546875" style="229" bestFit="1" customWidth="1"/>
    <col min="4358" max="4358" width="84.42578125" style="229" customWidth="1"/>
    <col min="4359" max="4360" width="0" style="229" hidden="1" customWidth="1"/>
    <col min="4361" max="4361" width="26.7109375" style="229" customWidth="1"/>
    <col min="4362" max="4362" width="12.85546875" style="229" customWidth="1"/>
    <col min="4363" max="4363" width="13.140625" style="229" customWidth="1"/>
    <col min="4364" max="4366" width="12.7109375" style="229" customWidth="1"/>
    <col min="4367" max="4367" width="11.5703125" style="229" customWidth="1"/>
    <col min="4368" max="4369" width="16.5703125" style="229" customWidth="1"/>
    <col min="4370" max="4370" width="17.7109375" style="229" customWidth="1"/>
    <col min="4371" max="4371" width="22.85546875" style="229" customWidth="1"/>
    <col min="4372" max="4372" width="14.5703125" style="229" bestFit="1" customWidth="1"/>
    <col min="4373" max="4373" width="41" style="229" bestFit="1" customWidth="1"/>
    <col min="4374" max="4374" width="63" style="229" customWidth="1"/>
    <col min="4375" max="4377" width="9.140625" style="229" customWidth="1"/>
    <col min="4378" max="4608" width="9.140625" style="229"/>
    <col min="4609" max="4609" width="0" style="229" hidden="1" customWidth="1"/>
    <col min="4610" max="4610" width="12.85546875" style="229" customWidth="1"/>
    <col min="4611" max="4612" width="0" style="229" hidden="1" customWidth="1"/>
    <col min="4613" max="4613" width="25.85546875" style="229" bestFit="1" customWidth="1"/>
    <col min="4614" max="4614" width="84.42578125" style="229" customWidth="1"/>
    <col min="4615" max="4616" width="0" style="229" hidden="1" customWidth="1"/>
    <col min="4617" max="4617" width="26.7109375" style="229" customWidth="1"/>
    <col min="4618" max="4618" width="12.85546875" style="229" customWidth="1"/>
    <col min="4619" max="4619" width="13.140625" style="229" customWidth="1"/>
    <col min="4620" max="4622" width="12.7109375" style="229" customWidth="1"/>
    <col min="4623" max="4623" width="11.5703125" style="229" customWidth="1"/>
    <col min="4624" max="4625" width="16.5703125" style="229" customWidth="1"/>
    <col min="4626" max="4626" width="17.7109375" style="229" customWidth="1"/>
    <col min="4627" max="4627" width="22.85546875" style="229" customWidth="1"/>
    <col min="4628" max="4628" width="14.5703125" style="229" bestFit="1" customWidth="1"/>
    <col min="4629" max="4629" width="41" style="229" bestFit="1" customWidth="1"/>
    <col min="4630" max="4630" width="63" style="229" customWidth="1"/>
    <col min="4631" max="4633" width="9.140625" style="229" customWidth="1"/>
    <col min="4634" max="4864" width="9.140625" style="229"/>
    <col min="4865" max="4865" width="0" style="229" hidden="1" customWidth="1"/>
    <col min="4866" max="4866" width="12.85546875" style="229" customWidth="1"/>
    <col min="4867" max="4868" width="0" style="229" hidden="1" customWidth="1"/>
    <col min="4869" max="4869" width="25.85546875" style="229" bestFit="1" customWidth="1"/>
    <col min="4870" max="4870" width="84.42578125" style="229" customWidth="1"/>
    <col min="4871" max="4872" width="0" style="229" hidden="1" customWidth="1"/>
    <col min="4873" max="4873" width="26.7109375" style="229" customWidth="1"/>
    <col min="4874" max="4874" width="12.85546875" style="229" customWidth="1"/>
    <col min="4875" max="4875" width="13.140625" style="229" customWidth="1"/>
    <col min="4876" max="4878" width="12.7109375" style="229" customWidth="1"/>
    <col min="4879" max="4879" width="11.5703125" style="229" customWidth="1"/>
    <col min="4880" max="4881" width="16.5703125" style="229" customWidth="1"/>
    <col min="4882" max="4882" width="17.7109375" style="229" customWidth="1"/>
    <col min="4883" max="4883" width="22.85546875" style="229" customWidth="1"/>
    <col min="4884" max="4884" width="14.5703125" style="229" bestFit="1" customWidth="1"/>
    <col min="4885" max="4885" width="41" style="229" bestFit="1" customWidth="1"/>
    <col min="4886" max="4886" width="63" style="229" customWidth="1"/>
    <col min="4887" max="4889" width="9.140625" style="229" customWidth="1"/>
    <col min="4890" max="5120" width="9.140625" style="229"/>
    <col min="5121" max="5121" width="0" style="229" hidden="1" customWidth="1"/>
    <col min="5122" max="5122" width="12.85546875" style="229" customWidth="1"/>
    <col min="5123" max="5124" width="0" style="229" hidden="1" customWidth="1"/>
    <col min="5125" max="5125" width="25.85546875" style="229" bestFit="1" customWidth="1"/>
    <col min="5126" max="5126" width="84.42578125" style="229" customWidth="1"/>
    <col min="5127" max="5128" width="0" style="229" hidden="1" customWidth="1"/>
    <col min="5129" max="5129" width="26.7109375" style="229" customWidth="1"/>
    <col min="5130" max="5130" width="12.85546875" style="229" customWidth="1"/>
    <col min="5131" max="5131" width="13.140625" style="229" customWidth="1"/>
    <col min="5132" max="5134" width="12.7109375" style="229" customWidth="1"/>
    <col min="5135" max="5135" width="11.5703125" style="229" customWidth="1"/>
    <col min="5136" max="5137" width="16.5703125" style="229" customWidth="1"/>
    <col min="5138" max="5138" width="17.7109375" style="229" customWidth="1"/>
    <col min="5139" max="5139" width="22.85546875" style="229" customWidth="1"/>
    <col min="5140" max="5140" width="14.5703125" style="229" bestFit="1" customWidth="1"/>
    <col min="5141" max="5141" width="41" style="229" bestFit="1" customWidth="1"/>
    <col min="5142" max="5142" width="63" style="229" customWidth="1"/>
    <col min="5143" max="5145" width="9.140625" style="229" customWidth="1"/>
    <col min="5146" max="5376" width="9.140625" style="229"/>
    <col min="5377" max="5377" width="0" style="229" hidden="1" customWidth="1"/>
    <col min="5378" max="5378" width="12.85546875" style="229" customWidth="1"/>
    <col min="5379" max="5380" width="0" style="229" hidden="1" customWidth="1"/>
    <col min="5381" max="5381" width="25.85546875" style="229" bestFit="1" customWidth="1"/>
    <col min="5382" max="5382" width="84.42578125" style="229" customWidth="1"/>
    <col min="5383" max="5384" width="0" style="229" hidden="1" customWidth="1"/>
    <col min="5385" max="5385" width="26.7109375" style="229" customWidth="1"/>
    <col min="5386" max="5386" width="12.85546875" style="229" customWidth="1"/>
    <col min="5387" max="5387" width="13.140625" style="229" customWidth="1"/>
    <col min="5388" max="5390" width="12.7109375" style="229" customWidth="1"/>
    <col min="5391" max="5391" width="11.5703125" style="229" customWidth="1"/>
    <col min="5392" max="5393" width="16.5703125" style="229" customWidth="1"/>
    <col min="5394" max="5394" width="17.7109375" style="229" customWidth="1"/>
    <col min="5395" max="5395" width="22.85546875" style="229" customWidth="1"/>
    <col min="5396" max="5396" width="14.5703125" style="229" bestFit="1" customWidth="1"/>
    <col min="5397" max="5397" width="41" style="229" bestFit="1" customWidth="1"/>
    <col min="5398" max="5398" width="63" style="229" customWidth="1"/>
    <col min="5399" max="5401" width="9.140625" style="229" customWidth="1"/>
    <col min="5402" max="5632" width="9.140625" style="229"/>
    <col min="5633" max="5633" width="0" style="229" hidden="1" customWidth="1"/>
    <col min="5634" max="5634" width="12.85546875" style="229" customWidth="1"/>
    <col min="5635" max="5636" width="0" style="229" hidden="1" customWidth="1"/>
    <col min="5637" max="5637" width="25.85546875" style="229" bestFit="1" customWidth="1"/>
    <col min="5638" max="5638" width="84.42578125" style="229" customWidth="1"/>
    <col min="5639" max="5640" width="0" style="229" hidden="1" customWidth="1"/>
    <col min="5641" max="5641" width="26.7109375" style="229" customWidth="1"/>
    <col min="5642" max="5642" width="12.85546875" style="229" customWidth="1"/>
    <col min="5643" max="5643" width="13.140625" style="229" customWidth="1"/>
    <col min="5644" max="5646" width="12.7109375" style="229" customWidth="1"/>
    <col min="5647" max="5647" width="11.5703125" style="229" customWidth="1"/>
    <col min="5648" max="5649" width="16.5703125" style="229" customWidth="1"/>
    <col min="5650" max="5650" width="17.7109375" style="229" customWidth="1"/>
    <col min="5651" max="5651" width="22.85546875" style="229" customWidth="1"/>
    <col min="5652" max="5652" width="14.5703125" style="229" bestFit="1" customWidth="1"/>
    <col min="5653" max="5653" width="41" style="229" bestFit="1" customWidth="1"/>
    <col min="5654" max="5654" width="63" style="229" customWidth="1"/>
    <col min="5655" max="5657" width="9.140625" style="229" customWidth="1"/>
    <col min="5658" max="5888" width="9.140625" style="229"/>
    <col min="5889" max="5889" width="0" style="229" hidden="1" customWidth="1"/>
    <col min="5890" max="5890" width="12.85546875" style="229" customWidth="1"/>
    <col min="5891" max="5892" width="0" style="229" hidden="1" customWidth="1"/>
    <col min="5893" max="5893" width="25.85546875" style="229" bestFit="1" customWidth="1"/>
    <col min="5894" max="5894" width="84.42578125" style="229" customWidth="1"/>
    <col min="5895" max="5896" width="0" style="229" hidden="1" customWidth="1"/>
    <col min="5897" max="5897" width="26.7109375" style="229" customWidth="1"/>
    <col min="5898" max="5898" width="12.85546875" style="229" customWidth="1"/>
    <col min="5899" max="5899" width="13.140625" style="229" customWidth="1"/>
    <col min="5900" max="5902" width="12.7109375" style="229" customWidth="1"/>
    <col min="5903" max="5903" width="11.5703125" style="229" customWidth="1"/>
    <col min="5904" max="5905" width="16.5703125" style="229" customWidth="1"/>
    <col min="5906" max="5906" width="17.7109375" style="229" customWidth="1"/>
    <col min="5907" max="5907" width="22.85546875" style="229" customWidth="1"/>
    <col min="5908" max="5908" width="14.5703125" style="229" bestFit="1" customWidth="1"/>
    <col min="5909" max="5909" width="41" style="229" bestFit="1" customWidth="1"/>
    <col min="5910" max="5910" width="63" style="229" customWidth="1"/>
    <col min="5911" max="5913" width="9.140625" style="229" customWidth="1"/>
    <col min="5914" max="6144" width="9.140625" style="229"/>
    <col min="6145" max="6145" width="0" style="229" hidden="1" customWidth="1"/>
    <col min="6146" max="6146" width="12.85546875" style="229" customWidth="1"/>
    <col min="6147" max="6148" width="0" style="229" hidden="1" customWidth="1"/>
    <col min="6149" max="6149" width="25.85546875" style="229" bestFit="1" customWidth="1"/>
    <col min="6150" max="6150" width="84.42578125" style="229" customWidth="1"/>
    <col min="6151" max="6152" width="0" style="229" hidden="1" customWidth="1"/>
    <col min="6153" max="6153" width="26.7109375" style="229" customWidth="1"/>
    <col min="6154" max="6154" width="12.85546875" style="229" customWidth="1"/>
    <col min="6155" max="6155" width="13.140625" style="229" customWidth="1"/>
    <col min="6156" max="6158" width="12.7109375" style="229" customWidth="1"/>
    <col min="6159" max="6159" width="11.5703125" style="229" customWidth="1"/>
    <col min="6160" max="6161" width="16.5703125" style="229" customWidth="1"/>
    <col min="6162" max="6162" width="17.7109375" style="229" customWidth="1"/>
    <col min="6163" max="6163" width="22.85546875" style="229" customWidth="1"/>
    <col min="6164" max="6164" width="14.5703125" style="229" bestFit="1" customWidth="1"/>
    <col min="6165" max="6165" width="41" style="229" bestFit="1" customWidth="1"/>
    <col min="6166" max="6166" width="63" style="229" customWidth="1"/>
    <col min="6167" max="6169" width="9.140625" style="229" customWidth="1"/>
    <col min="6170" max="6400" width="9.140625" style="229"/>
    <col min="6401" max="6401" width="0" style="229" hidden="1" customWidth="1"/>
    <col min="6402" max="6402" width="12.85546875" style="229" customWidth="1"/>
    <col min="6403" max="6404" width="0" style="229" hidden="1" customWidth="1"/>
    <col min="6405" max="6405" width="25.85546875" style="229" bestFit="1" customWidth="1"/>
    <col min="6406" max="6406" width="84.42578125" style="229" customWidth="1"/>
    <col min="6407" max="6408" width="0" style="229" hidden="1" customWidth="1"/>
    <col min="6409" max="6409" width="26.7109375" style="229" customWidth="1"/>
    <col min="6410" max="6410" width="12.85546875" style="229" customWidth="1"/>
    <col min="6411" max="6411" width="13.140625" style="229" customWidth="1"/>
    <col min="6412" max="6414" width="12.7109375" style="229" customWidth="1"/>
    <col min="6415" max="6415" width="11.5703125" style="229" customWidth="1"/>
    <col min="6416" max="6417" width="16.5703125" style="229" customWidth="1"/>
    <col min="6418" max="6418" width="17.7109375" style="229" customWidth="1"/>
    <col min="6419" max="6419" width="22.85546875" style="229" customWidth="1"/>
    <col min="6420" max="6420" width="14.5703125" style="229" bestFit="1" customWidth="1"/>
    <col min="6421" max="6421" width="41" style="229" bestFit="1" customWidth="1"/>
    <col min="6422" max="6422" width="63" style="229" customWidth="1"/>
    <col min="6423" max="6425" width="9.140625" style="229" customWidth="1"/>
    <col min="6426" max="6656" width="9.140625" style="229"/>
    <col min="6657" max="6657" width="0" style="229" hidden="1" customWidth="1"/>
    <col min="6658" max="6658" width="12.85546875" style="229" customWidth="1"/>
    <col min="6659" max="6660" width="0" style="229" hidden="1" customWidth="1"/>
    <col min="6661" max="6661" width="25.85546875" style="229" bestFit="1" customWidth="1"/>
    <col min="6662" max="6662" width="84.42578125" style="229" customWidth="1"/>
    <col min="6663" max="6664" width="0" style="229" hidden="1" customWidth="1"/>
    <col min="6665" max="6665" width="26.7109375" style="229" customWidth="1"/>
    <col min="6666" max="6666" width="12.85546875" style="229" customWidth="1"/>
    <col min="6667" max="6667" width="13.140625" style="229" customWidth="1"/>
    <col min="6668" max="6670" width="12.7109375" style="229" customWidth="1"/>
    <col min="6671" max="6671" width="11.5703125" style="229" customWidth="1"/>
    <col min="6672" max="6673" width="16.5703125" style="229" customWidth="1"/>
    <col min="6674" max="6674" width="17.7109375" style="229" customWidth="1"/>
    <col min="6675" max="6675" width="22.85546875" style="229" customWidth="1"/>
    <col min="6676" max="6676" width="14.5703125" style="229" bestFit="1" customWidth="1"/>
    <col min="6677" max="6677" width="41" style="229" bestFit="1" customWidth="1"/>
    <col min="6678" max="6678" width="63" style="229" customWidth="1"/>
    <col min="6679" max="6681" width="9.140625" style="229" customWidth="1"/>
    <col min="6682" max="6912" width="9.140625" style="229"/>
    <col min="6913" max="6913" width="0" style="229" hidden="1" customWidth="1"/>
    <col min="6914" max="6914" width="12.85546875" style="229" customWidth="1"/>
    <col min="6915" max="6916" width="0" style="229" hidden="1" customWidth="1"/>
    <col min="6917" max="6917" width="25.85546875" style="229" bestFit="1" customWidth="1"/>
    <col min="6918" max="6918" width="84.42578125" style="229" customWidth="1"/>
    <col min="6919" max="6920" width="0" style="229" hidden="1" customWidth="1"/>
    <col min="6921" max="6921" width="26.7109375" style="229" customWidth="1"/>
    <col min="6922" max="6922" width="12.85546875" style="229" customWidth="1"/>
    <col min="6923" max="6923" width="13.140625" style="229" customWidth="1"/>
    <col min="6924" max="6926" width="12.7109375" style="229" customWidth="1"/>
    <col min="6927" max="6927" width="11.5703125" style="229" customWidth="1"/>
    <col min="6928" max="6929" width="16.5703125" style="229" customWidth="1"/>
    <col min="6930" max="6930" width="17.7109375" style="229" customWidth="1"/>
    <col min="6931" max="6931" width="22.85546875" style="229" customWidth="1"/>
    <col min="6932" max="6932" width="14.5703125" style="229" bestFit="1" customWidth="1"/>
    <col min="6933" max="6933" width="41" style="229" bestFit="1" customWidth="1"/>
    <col min="6934" max="6934" width="63" style="229" customWidth="1"/>
    <col min="6935" max="6937" width="9.140625" style="229" customWidth="1"/>
    <col min="6938" max="7168" width="9.140625" style="229"/>
    <col min="7169" max="7169" width="0" style="229" hidden="1" customWidth="1"/>
    <col min="7170" max="7170" width="12.85546875" style="229" customWidth="1"/>
    <col min="7171" max="7172" width="0" style="229" hidden="1" customWidth="1"/>
    <col min="7173" max="7173" width="25.85546875" style="229" bestFit="1" customWidth="1"/>
    <col min="7174" max="7174" width="84.42578125" style="229" customWidth="1"/>
    <col min="7175" max="7176" width="0" style="229" hidden="1" customWidth="1"/>
    <col min="7177" max="7177" width="26.7109375" style="229" customWidth="1"/>
    <col min="7178" max="7178" width="12.85546875" style="229" customWidth="1"/>
    <col min="7179" max="7179" width="13.140625" style="229" customWidth="1"/>
    <col min="7180" max="7182" width="12.7109375" style="229" customWidth="1"/>
    <col min="7183" max="7183" width="11.5703125" style="229" customWidth="1"/>
    <col min="7184" max="7185" width="16.5703125" style="229" customWidth="1"/>
    <col min="7186" max="7186" width="17.7109375" style="229" customWidth="1"/>
    <col min="7187" max="7187" width="22.85546875" style="229" customWidth="1"/>
    <col min="7188" max="7188" width="14.5703125" style="229" bestFit="1" customWidth="1"/>
    <col min="7189" max="7189" width="41" style="229" bestFit="1" customWidth="1"/>
    <col min="7190" max="7190" width="63" style="229" customWidth="1"/>
    <col min="7191" max="7193" width="9.140625" style="229" customWidth="1"/>
    <col min="7194" max="7424" width="9.140625" style="229"/>
    <col min="7425" max="7425" width="0" style="229" hidden="1" customWidth="1"/>
    <col min="7426" max="7426" width="12.85546875" style="229" customWidth="1"/>
    <col min="7427" max="7428" width="0" style="229" hidden="1" customWidth="1"/>
    <col min="7429" max="7429" width="25.85546875" style="229" bestFit="1" customWidth="1"/>
    <col min="7430" max="7430" width="84.42578125" style="229" customWidth="1"/>
    <col min="7431" max="7432" width="0" style="229" hidden="1" customWidth="1"/>
    <col min="7433" max="7433" width="26.7109375" style="229" customWidth="1"/>
    <col min="7434" max="7434" width="12.85546875" style="229" customWidth="1"/>
    <col min="7435" max="7435" width="13.140625" style="229" customWidth="1"/>
    <col min="7436" max="7438" width="12.7109375" style="229" customWidth="1"/>
    <col min="7439" max="7439" width="11.5703125" style="229" customWidth="1"/>
    <col min="7440" max="7441" width="16.5703125" style="229" customWidth="1"/>
    <col min="7442" max="7442" width="17.7109375" style="229" customWidth="1"/>
    <col min="7443" max="7443" width="22.85546875" style="229" customWidth="1"/>
    <col min="7444" max="7444" width="14.5703125" style="229" bestFit="1" customWidth="1"/>
    <col min="7445" max="7445" width="41" style="229" bestFit="1" customWidth="1"/>
    <col min="7446" max="7446" width="63" style="229" customWidth="1"/>
    <col min="7447" max="7449" width="9.140625" style="229" customWidth="1"/>
    <col min="7450" max="7680" width="9.140625" style="229"/>
    <col min="7681" max="7681" width="0" style="229" hidden="1" customWidth="1"/>
    <col min="7682" max="7682" width="12.85546875" style="229" customWidth="1"/>
    <col min="7683" max="7684" width="0" style="229" hidden="1" customWidth="1"/>
    <col min="7685" max="7685" width="25.85546875" style="229" bestFit="1" customWidth="1"/>
    <col min="7686" max="7686" width="84.42578125" style="229" customWidth="1"/>
    <col min="7687" max="7688" width="0" style="229" hidden="1" customWidth="1"/>
    <col min="7689" max="7689" width="26.7109375" style="229" customWidth="1"/>
    <col min="7690" max="7690" width="12.85546875" style="229" customWidth="1"/>
    <col min="7691" max="7691" width="13.140625" style="229" customWidth="1"/>
    <col min="7692" max="7694" width="12.7109375" style="229" customWidth="1"/>
    <col min="7695" max="7695" width="11.5703125" style="229" customWidth="1"/>
    <col min="7696" max="7697" width="16.5703125" style="229" customWidth="1"/>
    <col min="7698" max="7698" width="17.7109375" style="229" customWidth="1"/>
    <col min="7699" max="7699" width="22.85546875" style="229" customWidth="1"/>
    <col min="7700" max="7700" width="14.5703125" style="229" bestFit="1" customWidth="1"/>
    <col min="7701" max="7701" width="41" style="229" bestFit="1" customWidth="1"/>
    <col min="7702" max="7702" width="63" style="229" customWidth="1"/>
    <col min="7703" max="7705" width="9.140625" style="229" customWidth="1"/>
    <col min="7706" max="7936" width="9.140625" style="229"/>
    <col min="7937" max="7937" width="0" style="229" hidden="1" customWidth="1"/>
    <col min="7938" max="7938" width="12.85546875" style="229" customWidth="1"/>
    <col min="7939" max="7940" width="0" style="229" hidden="1" customWidth="1"/>
    <col min="7941" max="7941" width="25.85546875" style="229" bestFit="1" customWidth="1"/>
    <col min="7942" max="7942" width="84.42578125" style="229" customWidth="1"/>
    <col min="7943" max="7944" width="0" style="229" hidden="1" customWidth="1"/>
    <col min="7945" max="7945" width="26.7109375" style="229" customWidth="1"/>
    <col min="7946" max="7946" width="12.85546875" style="229" customWidth="1"/>
    <col min="7947" max="7947" width="13.140625" style="229" customWidth="1"/>
    <col min="7948" max="7950" width="12.7109375" style="229" customWidth="1"/>
    <col min="7951" max="7951" width="11.5703125" style="229" customWidth="1"/>
    <col min="7952" max="7953" width="16.5703125" style="229" customWidth="1"/>
    <col min="7954" max="7954" width="17.7109375" style="229" customWidth="1"/>
    <col min="7955" max="7955" width="22.85546875" style="229" customWidth="1"/>
    <col min="7956" max="7956" width="14.5703125" style="229" bestFit="1" customWidth="1"/>
    <col min="7957" max="7957" width="41" style="229" bestFit="1" customWidth="1"/>
    <col min="7958" max="7958" width="63" style="229" customWidth="1"/>
    <col min="7959" max="7961" width="9.140625" style="229" customWidth="1"/>
    <col min="7962" max="8192" width="9.140625" style="229"/>
    <col min="8193" max="8193" width="0" style="229" hidden="1" customWidth="1"/>
    <col min="8194" max="8194" width="12.85546875" style="229" customWidth="1"/>
    <col min="8195" max="8196" width="0" style="229" hidden="1" customWidth="1"/>
    <col min="8197" max="8197" width="25.85546875" style="229" bestFit="1" customWidth="1"/>
    <col min="8198" max="8198" width="84.42578125" style="229" customWidth="1"/>
    <col min="8199" max="8200" width="0" style="229" hidden="1" customWidth="1"/>
    <col min="8201" max="8201" width="26.7109375" style="229" customWidth="1"/>
    <col min="8202" max="8202" width="12.85546875" style="229" customWidth="1"/>
    <col min="8203" max="8203" width="13.140625" style="229" customWidth="1"/>
    <col min="8204" max="8206" width="12.7109375" style="229" customWidth="1"/>
    <col min="8207" max="8207" width="11.5703125" style="229" customWidth="1"/>
    <col min="8208" max="8209" width="16.5703125" style="229" customWidth="1"/>
    <col min="8210" max="8210" width="17.7109375" style="229" customWidth="1"/>
    <col min="8211" max="8211" width="22.85546875" style="229" customWidth="1"/>
    <col min="8212" max="8212" width="14.5703125" style="229" bestFit="1" customWidth="1"/>
    <col min="8213" max="8213" width="41" style="229" bestFit="1" customWidth="1"/>
    <col min="8214" max="8214" width="63" style="229" customWidth="1"/>
    <col min="8215" max="8217" width="9.140625" style="229" customWidth="1"/>
    <col min="8218" max="8448" width="9.140625" style="229"/>
    <col min="8449" max="8449" width="0" style="229" hidden="1" customWidth="1"/>
    <col min="8450" max="8450" width="12.85546875" style="229" customWidth="1"/>
    <col min="8451" max="8452" width="0" style="229" hidden="1" customWidth="1"/>
    <col min="8453" max="8453" width="25.85546875" style="229" bestFit="1" customWidth="1"/>
    <col min="8454" max="8454" width="84.42578125" style="229" customWidth="1"/>
    <col min="8455" max="8456" width="0" style="229" hidden="1" customWidth="1"/>
    <col min="8457" max="8457" width="26.7109375" style="229" customWidth="1"/>
    <col min="8458" max="8458" width="12.85546875" style="229" customWidth="1"/>
    <col min="8459" max="8459" width="13.140625" style="229" customWidth="1"/>
    <col min="8460" max="8462" width="12.7109375" style="229" customWidth="1"/>
    <col min="8463" max="8463" width="11.5703125" style="229" customWidth="1"/>
    <col min="8464" max="8465" width="16.5703125" style="229" customWidth="1"/>
    <col min="8466" max="8466" width="17.7109375" style="229" customWidth="1"/>
    <col min="8467" max="8467" width="22.85546875" style="229" customWidth="1"/>
    <col min="8468" max="8468" width="14.5703125" style="229" bestFit="1" customWidth="1"/>
    <col min="8469" max="8469" width="41" style="229" bestFit="1" customWidth="1"/>
    <col min="8470" max="8470" width="63" style="229" customWidth="1"/>
    <col min="8471" max="8473" width="9.140625" style="229" customWidth="1"/>
    <col min="8474" max="8704" width="9.140625" style="229"/>
    <col min="8705" max="8705" width="0" style="229" hidden="1" customWidth="1"/>
    <col min="8706" max="8706" width="12.85546875" style="229" customWidth="1"/>
    <col min="8707" max="8708" width="0" style="229" hidden="1" customWidth="1"/>
    <col min="8709" max="8709" width="25.85546875" style="229" bestFit="1" customWidth="1"/>
    <col min="8710" max="8710" width="84.42578125" style="229" customWidth="1"/>
    <col min="8711" max="8712" width="0" style="229" hidden="1" customWidth="1"/>
    <col min="8713" max="8713" width="26.7109375" style="229" customWidth="1"/>
    <col min="8714" max="8714" width="12.85546875" style="229" customWidth="1"/>
    <col min="8715" max="8715" width="13.140625" style="229" customWidth="1"/>
    <col min="8716" max="8718" width="12.7109375" style="229" customWidth="1"/>
    <col min="8719" max="8719" width="11.5703125" style="229" customWidth="1"/>
    <col min="8720" max="8721" width="16.5703125" style="229" customWidth="1"/>
    <col min="8722" max="8722" width="17.7109375" style="229" customWidth="1"/>
    <col min="8723" max="8723" width="22.85546875" style="229" customWidth="1"/>
    <col min="8724" max="8724" width="14.5703125" style="229" bestFit="1" customWidth="1"/>
    <col min="8725" max="8725" width="41" style="229" bestFit="1" customWidth="1"/>
    <col min="8726" max="8726" width="63" style="229" customWidth="1"/>
    <col min="8727" max="8729" width="9.140625" style="229" customWidth="1"/>
    <col min="8730" max="8960" width="9.140625" style="229"/>
    <col min="8961" max="8961" width="0" style="229" hidden="1" customWidth="1"/>
    <col min="8962" max="8962" width="12.85546875" style="229" customWidth="1"/>
    <col min="8963" max="8964" width="0" style="229" hidden="1" customWidth="1"/>
    <col min="8965" max="8965" width="25.85546875" style="229" bestFit="1" customWidth="1"/>
    <col min="8966" max="8966" width="84.42578125" style="229" customWidth="1"/>
    <col min="8967" max="8968" width="0" style="229" hidden="1" customWidth="1"/>
    <col min="8969" max="8969" width="26.7109375" style="229" customWidth="1"/>
    <col min="8970" max="8970" width="12.85546875" style="229" customWidth="1"/>
    <col min="8971" max="8971" width="13.140625" style="229" customWidth="1"/>
    <col min="8972" max="8974" width="12.7109375" style="229" customWidth="1"/>
    <col min="8975" max="8975" width="11.5703125" style="229" customWidth="1"/>
    <col min="8976" max="8977" width="16.5703125" style="229" customWidth="1"/>
    <col min="8978" max="8978" width="17.7109375" style="229" customWidth="1"/>
    <col min="8979" max="8979" width="22.85546875" style="229" customWidth="1"/>
    <col min="8980" max="8980" width="14.5703125" style="229" bestFit="1" customWidth="1"/>
    <col min="8981" max="8981" width="41" style="229" bestFit="1" customWidth="1"/>
    <col min="8982" max="8982" width="63" style="229" customWidth="1"/>
    <col min="8983" max="8985" width="9.140625" style="229" customWidth="1"/>
    <col min="8986" max="9216" width="9.140625" style="229"/>
    <col min="9217" max="9217" width="0" style="229" hidden="1" customWidth="1"/>
    <col min="9218" max="9218" width="12.85546875" style="229" customWidth="1"/>
    <col min="9219" max="9220" width="0" style="229" hidden="1" customWidth="1"/>
    <col min="9221" max="9221" width="25.85546875" style="229" bestFit="1" customWidth="1"/>
    <col min="9222" max="9222" width="84.42578125" style="229" customWidth="1"/>
    <col min="9223" max="9224" width="0" style="229" hidden="1" customWidth="1"/>
    <col min="9225" max="9225" width="26.7109375" style="229" customWidth="1"/>
    <col min="9226" max="9226" width="12.85546875" style="229" customWidth="1"/>
    <col min="9227" max="9227" width="13.140625" style="229" customWidth="1"/>
    <col min="9228" max="9230" width="12.7109375" style="229" customWidth="1"/>
    <col min="9231" max="9231" width="11.5703125" style="229" customWidth="1"/>
    <col min="9232" max="9233" width="16.5703125" style="229" customWidth="1"/>
    <col min="9234" max="9234" width="17.7109375" style="229" customWidth="1"/>
    <col min="9235" max="9235" width="22.85546875" style="229" customWidth="1"/>
    <col min="9236" max="9236" width="14.5703125" style="229" bestFit="1" customWidth="1"/>
    <col min="9237" max="9237" width="41" style="229" bestFit="1" customWidth="1"/>
    <col min="9238" max="9238" width="63" style="229" customWidth="1"/>
    <col min="9239" max="9241" width="9.140625" style="229" customWidth="1"/>
    <col min="9242" max="9472" width="9.140625" style="229"/>
    <col min="9473" max="9473" width="0" style="229" hidden="1" customWidth="1"/>
    <col min="9474" max="9474" width="12.85546875" style="229" customWidth="1"/>
    <col min="9475" max="9476" width="0" style="229" hidden="1" customWidth="1"/>
    <col min="9477" max="9477" width="25.85546875" style="229" bestFit="1" customWidth="1"/>
    <col min="9478" max="9478" width="84.42578125" style="229" customWidth="1"/>
    <col min="9479" max="9480" width="0" style="229" hidden="1" customWidth="1"/>
    <col min="9481" max="9481" width="26.7109375" style="229" customWidth="1"/>
    <col min="9482" max="9482" width="12.85546875" style="229" customWidth="1"/>
    <col min="9483" max="9483" width="13.140625" style="229" customWidth="1"/>
    <col min="9484" max="9486" width="12.7109375" style="229" customWidth="1"/>
    <col min="9487" max="9487" width="11.5703125" style="229" customWidth="1"/>
    <col min="9488" max="9489" width="16.5703125" style="229" customWidth="1"/>
    <col min="9490" max="9490" width="17.7109375" style="229" customWidth="1"/>
    <col min="9491" max="9491" width="22.85546875" style="229" customWidth="1"/>
    <col min="9492" max="9492" width="14.5703125" style="229" bestFit="1" customWidth="1"/>
    <col min="9493" max="9493" width="41" style="229" bestFit="1" customWidth="1"/>
    <col min="9494" max="9494" width="63" style="229" customWidth="1"/>
    <col min="9495" max="9497" width="9.140625" style="229" customWidth="1"/>
    <col min="9498" max="9728" width="9.140625" style="229"/>
    <col min="9729" max="9729" width="0" style="229" hidden="1" customWidth="1"/>
    <col min="9730" max="9730" width="12.85546875" style="229" customWidth="1"/>
    <col min="9731" max="9732" width="0" style="229" hidden="1" customWidth="1"/>
    <col min="9733" max="9733" width="25.85546875" style="229" bestFit="1" customWidth="1"/>
    <col min="9734" max="9734" width="84.42578125" style="229" customWidth="1"/>
    <col min="9735" max="9736" width="0" style="229" hidden="1" customWidth="1"/>
    <col min="9737" max="9737" width="26.7109375" style="229" customWidth="1"/>
    <col min="9738" max="9738" width="12.85546875" style="229" customWidth="1"/>
    <col min="9739" max="9739" width="13.140625" style="229" customWidth="1"/>
    <col min="9740" max="9742" width="12.7109375" style="229" customWidth="1"/>
    <col min="9743" max="9743" width="11.5703125" style="229" customWidth="1"/>
    <col min="9744" max="9745" width="16.5703125" style="229" customWidth="1"/>
    <col min="9746" max="9746" width="17.7109375" style="229" customWidth="1"/>
    <col min="9747" max="9747" width="22.85546875" style="229" customWidth="1"/>
    <col min="9748" max="9748" width="14.5703125" style="229" bestFit="1" customWidth="1"/>
    <col min="9749" max="9749" width="41" style="229" bestFit="1" customWidth="1"/>
    <col min="9750" max="9750" width="63" style="229" customWidth="1"/>
    <col min="9751" max="9753" width="9.140625" style="229" customWidth="1"/>
    <col min="9754" max="9984" width="9.140625" style="229"/>
    <col min="9985" max="9985" width="0" style="229" hidden="1" customWidth="1"/>
    <col min="9986" max="9986" width="12.85546875" style="229" customWidth="1"/>
    <col min="9987" max="9988" width="0" style="229" hidden="1" customWidth="1"/>
    <col min="9989" max="9989" width="25.85546875" style="229" bestFit="1" customWidth="1"/>
    <col min="9990" max="9990" width="84.42578125" style="229" customWidth="1"/>
    <col min="9991" max="9992" width="0" style="229" hidden="1" customWidth="1"/>
    <col min="9993" max="9993" width="26.7109375" style="229" customWidth="1"/>
    <col min="9994" max="9994" width="12.85546875" style="229" customWidth="1"/>
    <col min="9995" max="9995" width="13.140625" style="229" customWidth="1"/>
    <col min="9996" max="9998" width="12.7109375" style="229" customWidth="1"/>
    <col min="9999" max="9999" width="11.5703125" style="229" customWidth="1"/>
    <col min="10000" max="10001" width="16.5703125" style="229" customWidth="1"/>
    <col min="10002" max="10002" width="17.7109375" style="229" customWidth="1"/>
    <col min="10003" max="10003" width="22.85546875" style="229" customWidth="1"/>
    <col min="10004" max="10004" width="14.5703125" style="229" bestFit="1" customWidth="1"/>
    <col min="10005" max="10005" width="41" style="229" bestFit="1" customWidth="1"/>
    <col min="10006" max="10006" width="63" style="229" customWidth="1"/>
    <col min="10007" max="10009" width="9.140625" style="229" customWidth="1"/>
    <col min="10010" max="10240" width="9.140625" style="229"/>
    <col min="10241" max="10241" width="0" style="229" hidden="1" customWidth="1"/>
    <col min="10242" max="10242" width="12.85546875" style="229" customWidth="1"/>
    <col min="10243" max="10244" width="0" style="229" hidden="1" customWidth="1"/>
    <col min="10245" max="10245" width="25.85546875" style="229" bestFit="1" customWidth="1"/>
    <col min="10246" max="10246" width="84.42578125" style="229" customWidth="1"/>
    <col min="10247" max="10248" width="0" style="229" hidden="1" customWidth="1"/>
    <col min="10249" max="10249" width="26.7109375" style="229" customWidth="1"/>
    <col min="10250" max="10250" width="12.85546875" style="229" customWidth="1"/>
    <col min="10251" max="10251" width="13.140625" style="229" customWidth="1"/>
    <col min="10252" max="10254" width="12.7109375" style="229" customWidth="1"/>
    <col min="10255" max="10255" width="11.5703125" style="229" customWidth="1"/>
    <col min="10256" max="10257" width="16.5703125" style="229" customWidth="1"/>
    <col min="10258" max="10258" width="17.7109375" style="229" customWidth="1"/>
    <col min="10259" max="10259" width="22.85546875" style="229" customWidth="1"/>
    <col min="10260" max="10260" width="14.5703125" style="229" bestFit="1" customWidth="1"/>
    <col min="10261" max="10261" width="41" style="229" bestFit="1" customWidth="1"/>
    <col min="10262" max="10262" width="63" style="229" customWidth="1"/>
    <col min="10263" max="10265" width="9.140625" style="229" customWidth="1"/>
    <col min="10266" max="10496" width="9.140625" style="229"/>
    <col min="10497" max="10497" width="0" style="229" hidden="1" customWidth="1"/>
    <col min="10498" max="10498" width="12.85546875" style="229" customWidth="1"/>
    <col min="10499" max="10500" width="0" style="229" hidden="1" customWidth="1"/>
    <col min="10501" max="10501" width="25.85546875" style="229" bestFit="1" customWidth="1"/>
    <col min="10502" max="10502" width="84.42578125" style="229" customWidth="1"/>
    <col min="10503" max="10504" width="0" style="229" hidden="1" customWidth="1"/>
    <col min="10505" max="10505" width="26.7109375" style="229" customWidth="1"/>
    <col min="10506" max="10506" width="12.85546875" style="229" customWidth="1"/>
    <col min="10507" max="10507" width="13.140625" style="229" customWidth="1"/>
    <col min="10508" max="10510" width="12.7109375" style="229" customWidth="1"/>
    <col min="10511" max="10511" width="11.5703125" style="229" customWidth="1"/>
    <col min="10512" max="10513" width="16.5703125" style="229" customWidth="1"/>
    <col min="10514" max="10514" width="17.7109375" style="229" customWidth="1"/>
    <col min="10515" max="10515" width="22.85546875" style="229" customWidth="1"/>
    <col min="10516" max="10516" width="14.5703125" style="229" bestFit="1" customWidth="1"/>
    <col min="10517" max="10517" width="41" style="229" bestFit="1" customWidth="1"/>
    <col min="10518" max="10518" width="63" style="229" customWidth="1"/>
    <col min="10519" max="10521" width="9.140625" style="229" customWidth="1"/>
    <col min="10522" max="10752" width="9.140625" style="229"/>
    <col min="10753" max="10753" width="0" style="229" hidden="1" customWidth="1"/>
    <col min="10754" max="10754" width="12.85546875" style="229" customWidth="1"/>
    <col min="10755" max="10756" width="0" style="229" hidden="1" customWidth="1"/>
    <col min="10757" max="10757" width="25.85546875" style="229" bestFit="1" customWidth="1"/>
    <col min="10758" max="10758" width="84.42578125" style="229" customWidth="1"/>
    <col min="10759" max="10760" width="0" style="229" hidden="1" customWidth="1"/>
    <col min="10761" max="10761" width="26.7109375" style="229" customWidth="1"/>
    <col min="10762" max="10762" width="12.85546875" style="229" customWidth="1"/>
    <col min="10763" max="10763" width="13.140625" style="229" customWidth="1"/>
    <col min="10764" max="10766" width="12.7109375" style="229" customWidth="1"/>
    <col min="10767" max="10767" width="11.5703125" style="229" customWidth="1"/>
    <col min="10768" max="10769" width="16.5703125" style="229" customWidth="1"/>
    <col min="10770" max="10770" width="17.7109375" style="229" customWidth="1"/>
    <col min="10771" max="10771" width="22.85546875" style="229" customWidth="1"/>
    <col min="10772" max="10772" width="14.5703125" style="229" bestFit="1" customWidth="1"/>
    <col min="10773" max="10773" width="41" style="229" bestFit="1" customWidth="1"/>
    <col min="10774" max="10774" width="63" style="229" customWidth="1"/>
    <col min="10775" max="10777" width="9.140625" style="229" customWidth="1"/>
    <col min="10778" max="11008" width="9.140625" style="229"/>
    <col min="11009" max="11009" width="0" style="229" hidden="1" customWidth="1"/>
    <col min="11010" max="11010" width="12.85546875" style="229" customWidth="1"/>
    <col min="11011" max="11012" width="0" style="229" hidden="1" customWidth="1"/>
    <col min="11013" max="11013" width="25.85546875" style="229" bestFit="1" customWidth="1"/>
    <col min="11014" max="11014" width="84.42578125" style="229" customWidth="1"/>
    <col min="11015" max="11016" width="0" style="229" hidden="1" customWidth="1"/>
    <col min="11017" max="11017" width="26.7109375" style="229" customWidth="1"/>
    <col min="11018" max="11018" width="12.85546875" style="229" customWidth="1"/>
    <col min="11019" max="11019" width="13.140625" style="229" customWidth="1"/>
    <col min="11020" max="11022" width="12.7109375" style="229" customWidth="1"/>
    <col min="11023" max="11023" width="11.5703125" style="229" customWidth="1"/>
    <col min="11024" max="11025" width="16.5703125" style="229" customWidth="1"/>
    <col min="11026" max="11026" width="17.7109375" style="229" customWidth="1"/>
    <col min="11027" max="11027" width="22.85546875" style="229" customWidth="1"/>
    <col min="11028" max="11028" width="14.5703125" style="229" bestFit="1" customWidth="1"/>
    <col min="11029" max="11029" width="41" style="229" bestFit="1" customWidth="1"/>
    <col min="11030" max="11030" width="63" style="229" customWidth="1"/>
    <col min="11031" max="11033" width="9.140625" style="229" customWidth="1"/>
    <col min="11034" max="11264" width="9.140625" style="229"/>
    <col min="11265" max="11265" width="0" style="229" hidden="1" customWidth="1"/>
    <col min="11266" max="11266" width="12.85546875" style="229" customWidth="1"/>
    <col min="11267" max="11268" width="0" style="229" hidden="1" customWidth="1"/>
    <col min="11269" max="11269" width="25.85546875" style="229" bestFit="1" customWidth="1"/>
    <col min="11270" max="11270" width="84.42578125" style="229" customWidth="1"/>
    <col min="11271" max="11272" width="0" style="229" hidden="1" customWidth="1"/>
    <col min="11273" max="11273" width="26.7109375" style="229" customWidth="1"/>
    <col min="11274" max="11274" width="12.85546875" style="229" customWidth="1"/>
    <col min="11275" max="11275" width="13.140625" style="229" customWidth="1"/>
    <col min="11276" max="11278" width="12.7109375" style="229" customWidth="1"/>
    <col min="11279" max="11279" width="11.5703125" style="229" customWidth="1"/>
    <col min="11280" max="11281" width="16.5703125" style="229" customWidth="1"/>
    <col min="11282" max="11282" width="17.7109375" style="229" customWidth="1"/>
    <col min="11283" max="11283" width="22.85546875" style="229" customWidth="1"/>
    <col min="11284" max="11284" width="14.5703125" style="229" bestFit="1" customWidth="1"/>
    <col min="11285" max="11285" width="41" style="229" bestFit="1" customWidth="1"/>
    <col min="11286" max="11286" width="63" style="229" customWidth="1"/>
    <col min="11287" max="11289" width="9.140625" style="229" customWidth="1"/>
    <col min="11290" max="11520" width="9.140625" style="229"/>
    <col min="11521" max="11521" width="0" style="229" hidden="1" customWidth="1"/>
    <col min="11522" max="11522" width="12.85546875" style="229" customWidth="1"/>
    <col min="11523" max="11524" width="0" style="229" hidden="1" customWidth="1"/>
    <col min="11525" max="11525" width="25.85546875" style="229" bestFit="1" customWidth="1"/>
    <col min="11526" max="11526" width="84.42578125" style="229" customWidth="1"/>
    <col min="11527" max="11528" width="0" style="229" hidden="1" customWidth="1"/>
    <col min="11529" max="11529" width="26.7109375" style="229" customWidth="1"/>
    <col min="11530" max="11530" width="12.85546875" style="229" customWidth="1"/>
    <col min="11531" max="11531" width="13.140625" style="229" customWidth="1"/>
    <col min="11532" max="11534" width="12.7109375" style="229" customWidth="1"/>
    <col min="11535" max="11535" width="11.5703125" style="229" customWidth="1"/>
    <col min="11536" max="11537" width="16.5703125" style="229" customWidth="1"/>
    <col min="11538" max="11538" width="17.7109375" style="229" customWidth="1"/>
    <col min="11539" max="11539" width="22.85546875" style="229" customWidth="1"/>
    <col min="11540" max="11540" width="14.5703125" style="229" bestFit="1" customWidth="1"/>
    <col min="11541" max="11541" width="41" style="229" bestFit="1" customWidth="1"/>
    <col min="11542" max="11542" width="63" style="229" customWidth="1"/>
    <col min="11543" max="11545" width="9.140625" style="229" customWidth="1"/>
    <col min="11546" max="11776" width="9.140625" style="229"/>
    <col min="11777" max="11777" width="0" style="229" hidden="1" customWidth="1"/>
    <col min="11778" max="11778" width="12.85546875" style="229" customWidth="1"/>
    <col min="11779" max="11780" width="0" style="229" hidden="1" customWidth="1"/>
    <col min="11781" max="11781" width="25.85546875" style="229" bestFit="1" customWidth="1"/>
    <col min="11782" max="11782" width="84.42578125" style="229" customWidth="1"/>
    <col min="11783" max="11784" width="0" style="229" hidden="1" customWidth="1"/>
    <col min="11785" max="11785" width="26.7109375" style="229" customWidth="1"/>
    <col min="11786" max="11786" width="12.85546875" style="229" customWidth="1"/>
    <col min="11787" max="11787" width="13.140625" style="229" customWidth="1"/>
    <col min="11788" max="11790" width="12.7109375" style="229" customWidth="1"/>
    <col min="11791" max="11791" width="11.5703125" style="229" customWidth="1"/>
    <col min="11792" max="11793" width="16.5703125" style="229" customWidth="1"/>
    <col min="11794" max="11794" width="17.7109375" style="229" customWidth="1"/>
    <col min="11795" max="11795" width="22.85546875" style="229" customWidth="1"/>
    <col min="11796" max="11796" width="14.5703125" style="229" bestFit="1" customWidth="1"/>
    <col min="11797" max="11797" width="41" style="229" bestFit="1" customWidth="1"/>
    <col min="11798" max="11798" width="63" style="229" customWidth="1"/>
    <col min="11799" max="11801" width="9.140625" style="229" customWidth="1"/>
    <col min="11802" max="12032" width="9.140625" style="229"/>
    <col min="12033" max="12033" width="0" style="229" hidden="1" customWidth="1"/>
    <col min="12034" max="12034" width="12.85546875" style="229" customWidth="1"/>
    <col min="12035" max="12036" width="0" style="229" hidden="1" customWidth="1"/>
    <col min="12037" max="12037" width="25.85546875" style="229" bestFit="1" customWidth="1"/>
    <col min="12038" max="12038" width="84.42578125" style="229" customWidth="1"/>
    <col min="12039" max="12040" width="0" style="229" hidden="1" customWidth="1"/>
    <col min="12041" max="12041" width="26.7109375" style="229" customWidth="1"/>
    <col min="12042" max="12042" width="12.85546875" style="229" customWidth="1"/>
    <col min="12043" max="12043" width="13.140625" style="229" customWidth="1"/>
    <col min="12044" max="12046" width="12.7109375" style="229" customWidth="1"/>
    <col min="12047" max="12047" width="11.5703125" style="229" customWidth="1"/>
    <col min="12048" max="12049" width="16.5703125" style="229" customWidth="1"/>
    <col min="12050" max="12050" width="17.7109375" style="229" customWidth="1"/>
    <col min="12051" max="12051" width="22.85546875" style="229" customWidth="1"/>
    <col min="12052" max="12052" width="14.5703125" style="229" bestFit="1" customWidth="1"/>
    <col min="12053" max="12053" width="41" style="229" bestFit="1" customWidth="1"/>
    <col min="12054" max="12054" width="63" style="229" customWidth="1"/>
    <col min="12055" max="12057" width="9.140625" style="229" customWidth="1"/>
    <col min="12058" max="12288" width="9.140625" style="229"/>
    <col min="12289" max="12289" width="0" style="229" hidden="1" customWidth="1"/>
    <col min="12290" max="12290" width="12.85546875" style="229" customWidth="1"/>
    <col min="12291" max="12292" width="0" style="229" hidden="1" customWidth="1"/>
    <col min="12293" max="12293" width="25.85546875" style="229" bestFit="1" customWidth="1"/>
    <col min="12294" max="12294" width="84.42578125" style="229" customWidth="1"/>
    <col min="12295" max="12296" width="0" style="229" hidden="1" customWidth="1"/>
    <col min="12297" max="12297" width="26.7109375" style="229" customWidth="1"/>
    <col min="12298" max="12298" width="12.85546875" style="229" customWidth="1"/>
    <col min="12299" max="12299" width="13.140625" style="229" customWidth="1"/>
    <col min="12300" max="12302" width="12.7109375" style="229" customWidth="1"/>
    <col min="12303" max="12303" width="11.5703125" style="229" customWidth="1"/>
    <col min="12304" max="12305" width="16.5703125" style="229" customWidth="1"/>
    <col min="12306" max="12306" width="17.7109375" style="229" customWidth="1"/>
    <col min="12307" max="12307" width="22.85546875" style="229" customWidth="1"/>
    <col min="12308" max="12308" width="14.5703125" style="229" bestFit="1" customWidth="1"/>
    <col min="12309" max="12309" width="41" style="229" bestFit="1" customWidth="1"/>
    <col min="12310" max="12310" width="63" style="229" customWidth="1"/>
    <col min="12311" max="12313" width="9.140625" style="229" customWidth="1"/>
    <col min="12314" max="12544" width="9.140625" style="229"/>
    <col min="12545" max="12545" width="0" style="229" hidden="1" customWidth="1"/>
    <col min="12546" max="12546" width="12.85546875" style="229" customWidth="1"/>
    <col min="12547" max="12548" width="0" style="229" hidden="1" customWidth="1"/>
    <col min="12549" max="12549" width="25.85546875" style="229" bestFit="1" customWidth="1"/>
    <col min="12550" max="12550" width="84.42578125" style="229" customWidth="1"/>
    <col min="12551" max="12552" width="0" style="229" hidden="1" customWidth="1"/>
    <col min="12553" max="12553" width="26.7109375" style="229" customWidth="1"/>
    <col min="12554" max="12554" width="12.85546875" style="229" customWidth="1"/>
    <col min="12555" max="12555" width="13.140625" style="229" customWidth="1"/>
    <col min="12556" max="12558" width="12.7109375" style="229" customWidth="1"/>
    <col min="12559" max="12559" width="11.5703125" style="229" customWidth="1"/>
    <col min="12560" max="12561" width="16.5703125" style="229" customWidth="1"/>
    <col min="12562" max="12562" width="17.7109375" style="229" customWidth="1"/>
    <col min="12563" max="12563" width="22.85546875" style="229" customWidth="1"/>
    <col min="12564" max="12564" width="14.5703125" style="229" bestFit="1" customWidth="1"/>
    <col min="12565" max="12565" width="41" style="229" bestFit="1" customWidth="1"/>
    <col min="12566" max="12566" width="63" style="229" customWidth="1"/>
    <col min="12567" max="12569" width="9.140625" style="229" customWidth="1"/>
    <col min="12570" max="12800" width="9.140625" style="229"/>
    <col min="12801" max="12801" width="0" style="229" hidden="1" customWidth="1"/>
    <col min="12802" max="12802" width="12.85546875" style="229" customWidth="1"/>
    <col min="12803" max="12804" width="0" style="229" hidden="1" customWidth="1"/>
    <col min="12805" max="12805" width="25.85546875" style="229" bestFit="1" customWidth="1"/>
    <col min="12806" max="12806" width="84.42578125" style="229" customWidth="1"/>
    <col min="12807" max="12808" width="0" style="229" hidden="1" customWidth="1"/>
    <col min="12809" max="12809" width="26.7109375" style="229" customWidth="1"/>
    <col min="12810" max="12810" width="12.85546875" style="229" customWidth="1"/>
    <col min="12811" max="12811" width="13.140625" style="229" customWidth="1"/>
    <col min="12812" max="12814" width="12.7109375" style="229" customWidth="1"/>
    <col min="12815" max="12815" width="11.5703125" style="229" customWidth="1"/>
    <col min="12816" max="12817" width="16.5703125" style="229" customWidth="1"/>
    <col min="12818" max="12818" width="17.7109375" style="229" customWidth="1"/>
    <col min="12819" max="12819" width="22.85546875" style="229" customWidth="1"/>
    <col min="12820" max="12820" width="14.5703125" style="229" bestFit="1" customWidth="1"/>
    <col min="12821" max="12821" width="41" style="229" bestFit="1" customWidth="1"/>
    <col min="12822" max="12822" width="63" style="229" customWidth="1"/>
    <col min="12823" max="12825" width="9.140625" style="229" customWidth="1"/>
    <col min="12826" max="13056" width="9.140625" style="229"/>
    <col min="13057" max="13057" width="0" style="229" hidden="1" customWidth="1"/>
    <col min="13058" max="13058" width="12.85546875" style="229" customWidth="1"/>
    <col min="13059" max="13060" width="0" style="229" hidden="1" customWidth="1"/>
    <col min="13061" max="13061" width="25.85546875" style="229" bestFit="1" customWidth="1"/>
    <col min="13062" max="13062" width="84.42578125" style="229" customWidth="1"/>
    <col min="13063" max="13064" width="0" style="229" hidden="1" customWidth="1"/>
    <col min="13065" max="13065" width="26.7109375" style="229" customWidth="1"/>
    <col min="13066" max="13066" width="12.85546875" style="229" customWidth="1"/>
    <col min="13067" max="13067" width="13.140625" style="229" customWidth="1"/>
    <col min="13068" max="13070" width="12.7109375" style="229" customWidth="1"/>
    <col min="13071" max="13071" width="11.5703125" style="229" customWidth="1"/>
    <col min="13072" max="13073" width="16.5703125" style="229" customWidth="1"/>
    <col min="13074" max="13074" width="17.7109375" style="229" customWidth="1"/>
    <col min="13075" max="13075" width="22.85546875" style="229" customWidth="1"/>
    <col min="13076" max="13076" width="14.5703125" style="229" bestFit="1" customWidth="1"/>
    <col min="13077" max="13077" width="41" style="229" bestFit="1" customWidth="1"/>
    <col min="13078" max="13078" width="63" style="229" customWidth="1"/>
    <col min="13079" max="13081" width="9.140625" style="229" customWidth="1"/>
    <col min="13082" max="13312" width="9.140625" style="229"/>
    <col min="13313" max="13313" width="0" style="229" hidden="1" customWidth="1"/>
    <col min="13314" max="13314" width="12.85546875" style="229" customWidth="1"/>
    <col min="13315" max="13316" width="0" style="229" hidden="1" customWidth="1"/>
    <col min="13317" max="13317" width="25.85546875" style="229" bestFit="1" customWidth="1"/>
    <col min="13318" max="13318" width="84.42578125" style="229" customWidth="1"/>
    <col min="13319" max="13320" width="0" style="229" hidden="1" customWidth="1"/>
    <col min="13321" max="13321" width="26.7109375" style="229" customWidth="1"/>
    <col min="13322" max="13322" width="12.85546875" style="229" customWidth="1"/>
    <col min="13323" max="13323" width="13.140625" style="229" customWidth="1"/>
    <col min="13324" max="13326" width="12.7109375" style="229" customWidth="1"/>
    <col min="13327" max="13327" width="11.5703125" style="229" customWidth="1"/>
    <col min="13328" max="13329" width="16.5703125" style="229" customWidth="1"/>
    <col min="13330" max="13330" width="17.7109375" style="229" customWidth="1"/>
    <col min="13331" max="13331" width="22.85546875" style="229" customWidth="1"/>
    <col min="13332" max="13332" width="14.5703125" style="229" bestFit="1" customWidth="1"/>
    <col min="13333" max="13333" width="41" style="229" bestFit="1" customWidth="1"/>
    <col min="13334" max="13334" width="63" style="229" customWidth="1"/>
    <col min="13335" max="13337" width="9.140625" style="229" customWidth="1"/>
    <col min="13338" max="13568" width="9.140625" style="229"/>
    <col min="13569" max="13569" width="0" style="229" hidden="1" customWidth="1"/>
    <col min="13570" max="13570" width="12.85546875" style="229" customWidth="1"/>
    <col min="13571" max="13572" width="0" style="229" hidden="1" customWidth="1"/>
    <col min="13573" max="13573" width="25.85546875" style="229" bestFit="1" customWidth="1"/>
    <col min="13574" max="13574" width="84.42578125" style="229" customWidth="1"/>
    <col min="13575" max="13576" width="0" style="229" hidden="1" customWidth="1"/>
    <col min="13577" max="13577" width="26.7109375" style="229" customWidth="1"/>
    <col min="13578" max="13578" width="12.85546875" style="229" customWidth="1"/>
    <col min="13579" max="13579" width="13.140625" style="229" customWidth="1"/>
    <col min="13580" max="13582" width="12.7109375" style="229" customWidth="1"/>
    <col min="13583" max="13583" width="11.5703125" style="229" customWidth="1"/>
    <col min="13584" max="13585" width="16.5703125" style="229" customWidth="1"/>
    <col min="13586" max="13586" width="17.7109375" style="229" customWidth="1"/>
    <col min="13587" max="13587" width="22.85546875" style="229" customWidth="1"/>
    <col min="13588" max="13588" width="14.5703125" style="229" bestFit="1" customWidth="1"/>
    <col min="13589" max="13589" width="41" style="229" bestFit="1" customWidth="1"/>
    <col min="13590" max="13590" width="63" style="229" customWidth="1"/>
    <col min="13591" max="13593" width="9.140625" style="229" customWidth="1"/>
    <col min="13594" max="13824" width="9.140625" style="229"/>
    <col min="13825" max="13825" width="0" style="229" hidden="1" customWidth="1"/>
    <col min="13826" max="13826" width="12.85546875" style="229" customWidth="1"/>
    <col min="13827" max="13828" width="0" style="229" hidden="1" customWidth="1"/>
    <col min="13829" max="13829" width="25.85546875" style="229" bestFit="1" customWidth="1"/>
    <col min="13830" max="13830" width="84.42578125" style="229" customWidth="1"/>
    <col min="13831" max="13832" width="0" style="229" hidden="1" customWidth="1"/>
    <col min="13833" max="13833" width="26.7109375" style="229" customWidth="1"/>
    <col min="13834" max="13834" width="12.85546875" style="229" customWidth="1"/>
    <col min="13835" max="13835" width="13.140625" style="229" customWidth="1"/>
    <col min="13836" max="13838" width="12.7109375" style="229" customWidth="1"/>
    <col min="13839" max="13839" width="11.5703125" style="229" customWidth="1"/>
    <col min="13840" max="13841" width="16.5703125" style="229" customWidth="1"/>
    <col min="13842" max="13842" width="17.7109375" style="229" customWidth="1"/>
    <col min="13843" max="13843" width="22.85546875" style="229" customWidth="1"/>
    <col min="13844" max="13844" width="14.5703125" style="229" bestFit="1" customWidth="1"/>
    <col min="13845" max="13845" width="41" style="229" bestFit="1" customWidth="1"/>
    <col min="13846" max="13846" width="63" style="229" customWidth="1"/>
    <col min="13847" max="13849" width="9.140625" style="229" customWidth="1"/>
    <col min="13850" max="14080" width="9.140625" style="229"/>
    <col min="14081" max="14081" width="0" style="229" hidden="1" customWidth="1"/>
    <col min="14082" max="14082" width="12.85546875" style="229" customWidth="1"/>
    <col min="14083" max="14084" width="0" style="229" hidden="1" customWidth="1"/>
    <col min="14085" max="14085" width="25.85546875" style="229" bestFit="1" customWidth="1"/>
    <col min="14086" max="14086" width="84.42578125" style="229" customWidth="1"/>
    <col min="14087" max="14088" width="0" style="229" hidden="1" customWidth="1"/>
    <col min="14089" max="14089" width="26.7109375" style="229" customWidth="1"/>
    <col min="14090" max="14090" width="12.85546875" style="229" customWidth="1"/>
    <col min="14091" max="14091" width="13.140625" style="229" customWidth="1"/>
    <col min="14092" max="14094" width="12.7109375" style="229" customWidth="1"/>
    <col min="14095" max="14095" width="11.5703125" style="229" customWidth="1"/>
    <col min="14096" max="14097" width="16.5703125" style="229" customWidth="1"/>
    <col min="14098" max="14098" width="17.7109375" style="229" customWidth="1"/>
    <col min="14099" max="14099" width="22.85546875" style="229" customWidth="1"/>
    <col min="14100" max="14100" width="14.5703125" style="229" bestFit="1" customWidth="1"/>
    <col min="14101" max="14101" width="41" style="229" bestFit="1" customWidth="1"/>
    <col min="14102" max="14102" width="63" style="229" customWidth="1"/>
    <col min="14103" max="14105" width="9.140625" style="229" customWidth="1"/>
    <col min="14106" max="14336" width="9.140625" style="229"/>
    <col min="14337" max="14337" width="0" style="229" hidden="1" customWidth="1"/>
    <col min="14338" max="14338" width="12.85546875" style="229" customWidth="1"/>
    <col min="14339" max="14340" width="0" style="229" hidden="1" customWidth="1"/>
    <col min="14341" max="14341" width="25.85546875" style="229" bestFit="1" customWidth="1"/>
    <col min="14342" max="14342" width="84.42578125" style="229" customWidth="1"/>
    <col min="14343" max="14344" width="0" style="229" hidden="1" customWidth="1"/>
    <col min="14345" max="14345" width="26.7109375" style="229" customWidth="1"/>
    <col min="14346" max="14346" width="12.85546875" style="229" customWidth="1"/>
    <col min="14347" max="14347" width="13.140625" style="229" customWidth="1"/>
    <col min="14348" max="14350" width="12.7109375" style="229" customWidth="1"/>
    <col min="14351" max="14351" width="11.5703125" style="229" customWidth="1"/>
    <col min="14352" max="14353" width="16.5703125" style="229" customWidth="1"/>
    <col min="14354" max="14354" width="17.7109375" style="229" customWidth="1"/>
    <col min="14355" max="14355" width="22.85546875" style="229" customWidth="1"/>
    <col min="14356" max="14356" width="14.5703125" style="229" bestFit="1" customWidth="1"/>
    <col min="14357" max="14357" width="41" style="229" bestFit="1" customWidth="1"/>
    <col min="14358" max="14358" width="63" style="229" customWidth="1"/>
    <col min="14359" max="14361" width="9.140625" style="229" customWidth="1"/>
    <col min="14362" max="14592" width="9.140625" style="229"/>
    <col min="14593" max="14593" width="0" style="229" hidden="1" customWidth="1"/>
    <col min="14594" max="14594" width="12.85546875" style="229" customWidth="1"/>
    <col min="14595" max="14596" width="0" style="229" hidden="1" customWidth="1"/>
    <col min="14597" max="14597" width="25.85546875" style="229" bestFit="1" customWidth="1"/>
    <col min="14598" max="14598" width="84.42578125" style="229" customWidth="1"/>
    <col min="14599" max="14600" width="0" style="229" hidden="1" customWidth="1"/>
    <col min="14601" max="14601" width="26.7109375" style="229" customWidth="1"/>
    <col min="14602" max="14602" width="12.85546875" style="229" customWidth="1"/>
    <col min="14603" max="14603" width="13.140625" style="229" customWidth="1"/>
    <col min="14604" max="14606" width="12.7109375" style="229" customWidth="1"/>
    <col min="14607" max="14607" width="11.5703125" style="229" customWidth="1"/>
    <col min="14608" max="14609" width="16.5703125" style="229" customWidth="1"/>
    <col min="14610" max="14610" width="17.7109375" style="229" customWidth="1"/>
    <col min="14611" max="14611" width="22.85546875" style="229" customWidth="1"/>
    <col min="14612" max="14612" width="14.5703125" style="229" bestFit="1" customWidth="1"/>
    <col min="14613" max="14613" width="41" style="229" bestFit="1" customWidth="1"/>
    <col min="14614" max="14614" width="63" style="229" customWidth="1"/>
    <col min="14615" max="14617" width="9.140625" style="229" customWidth="1"/>
    <col min="14618" max="14848" width="9.140625" style="229"/>
    <col min="14849" max="14849" width="0" style="229" hidden="1" customWidth="1"/>
    <col min="14850" max="14850" width="12.85546875" style="229" customWidth="1"/>
    <col min="14851" max="14852" width="0" style="229" hidden="1" customWidth="1"/>
    <col min="14853" max="14853" width="25.85546875" style="229" bestFit="1" customWidth="1"/>
    <col min="14854" max="14854" width="84.42578125" style="229" customWidth="1"/>
    <col min="14855" max="14856" width="0" style="229" hidden="1" customWidth="1"/>
    <col min="14857" max="14857" width="26.7109375" style="229" customWidth="1"/>
    <col min="14858" max="14858" width="12.85546875" style="229" customWidth="1"/>
    <col min="14859" max="14859" width="13.140625" style="229" customWidth="1"/>
    <col min="14860" max="14862" width="12.7109375" style="229" customWidth="1"/>
    <col min="14863" max="14863" width="11.5703125" style="229" customWidth="1"/>
    <col min="14864" max="14865" width="16.5703125" style="229" customWidth="1"/>
    <col min="14866" max="14866" width="17.7109375" style="229" customWidth="1"/>
    <col min="14867" max="14867" width="22.85546875" style="229" customWidth="1"/>
    <col min="14868" max="14868" width="14.5703125" style="229" bestFit="1" customWidth="1"/>
    <col min="14869" max="14869" width="41" style="229" bestFit="1" customWidth="1"/>
    <col min="14870" max="14870" width="63" style="229" customWidth="1"/>
    <col min="14871" max="14873" width="9.140625" style="229" customWidth="1"/>
    <col min="14874" max="15104" width="9.140625" style="229"/>
    <col min="15105" max="15105" width="0" style="229" hidden="1" customWidth="1"/>
    <col min="15106" max="15106" width="12.85546875" style="229" customWidth="1"/>
    <col min="15107" max="15108" width="0" style="229" hidden="1" customWidth="1"/>
    <col min="15109" max="15109" width="25.85546875" style="229" bestFit="1" customWidth="1"/>
    <col min="15110" max="15110" width="84.42578125" style="229" customWidth="1"/>
    <col min="15111" max="15112" width="0" style="229" hidden="1" customWidth="1"/>
    <col min="15113" max="15113" width="26.7109375" style="229" customWidth="1"/>
    <col min="15114" max="15114" width="12.85546875" style="229" customWidth="1"/>
    <col min="15115" max="15115" width="13.140625" style="229" customWidth="1"/>
    <col min="15116" max="15118" width="12.7109375" style="229" customWidth="1"/>
    <col min="15119" max="15119" width="11.5703125" style="229" customWidth="1"/>
    <col min="15120" max="15121" width="16.5703125" style="229" customWidth="1"/>
    <col min="15122" max="15122" width="17.7109375" style="229" customWidth="1"/>
    <col min="15123" max="15123" width="22.85546875" style="229" customWidth="1"/>
    <col min="15124" max="15124" width="14.5703125" style="229" bestFit="1" customWidth="1"/>
    <col min="15125" max="15125" width="41" style="229" bestFit="1" customWidth="1"/>
    <col min="15126" max="15126" width="63" style="229" customWidth="1"/>
    <col min="15127" max="15129" width="9.140625" style="229" customWidth="1"/>
    <col min="15130" max="15360" width="9.140625" style="229"/>
    <col min="15361" max="15361" width="0" style="229" hidden="1" customWidth="1"/>
    <col min="15362" max="15362" width="12.85546875" style="229" customWidth="1"/>
    <col min="15363" max="15364" width="0" style="229" hidden="1" customWidth="1"/>
    <col min="15365" max="15365" width="25.85546875" style="229" bestFit="1" customWidth="1"/>
    <col min="15366" max="15366" width="84.42578125" style="229" customWidth="1"/>
    <col min="15367" max="15368" width="0" style="229" hidden="1" customWidth="1"/>
    <col min="15369" max="15369" width="26.7109375" style="229" customWidth="1"/>
    <col min="15370" max="15370" width="12.85546875" style="229" customWidth="1"/>
    <col min="15371" max="15371" width="13.140625" style="229" customWidth="1"/>
    <col min="15372" max="15374" width="12.7109375" style="229" customWidth="1"/>
    <col min="15375" max="15375" width="11.5703125" style="229" customWidth="1"/>
    <col min="15376" max="15377" width="16.5703125" style="229" customWidth="1"/>
    <col min="15378" max="15378" width="17.7109375" style="229" customWidth="1"/>
    <col min="15379" max="15379" width="22.85546875" style="229" customWidth="1"/>
    <col min="15380" max="15380" width="14.5703125" style="229" bestFit="1" customWidth="1"/>
    <col min="15381" max="15381" width="41" style="229" bestFit="1" customWidth="1"/>
    <col min="15382" max="15382" width="63" style="229" customWidth="1"/>
    <col min="15383" max="15385" width="9.140625" style="229" customWidth="1"/>
    <col min="15386" max="15616" width="9.140625" style="229"/>
    <col min="15617" max="15617" width="0" style="229" hidden="1" customWidth="1"/>
    <col min="15618" max="15618" width="12.85546875" style="229" customWidth="1"/>
    <col min="15619" max="15620" width="0" style="229" hidden="1" customWidth="1"/>
    <col min="15621" max="15621" width="25.85546875" style="229" bestFit="1" customWidth="1"/>
    <col min="15622" max="15622" width="84.42578125" style="229" customWidth="1"/>
    <col min="15623" max="15624" width="0" style="229" hidden="1" customWidth="1"/>
    <col min="15625" max="15625" width="26.7109375" style="229" customWidth="1"/>
    <col min="15626" max="15626" width="12.85546875" style="229" customWidth="1"/>
    <col min="15627" max="15627" width="13.140625" style="229" customWidth="1"/>
    <col min="15628" max="15630" width="12.7109375" style="229" customWidth="1"/>
    <col min="15631" max="15631" width="11.5703125" style="229" customWidth="1"/>
    <col min="15632" max="15633" width="16.5703125" style="229" customWidth="1"/>
    <col min="15634" max="15634" width="17.7109375" style="229" customWidth="1"/>
    <col min="15635" max="15635" width="22.85546875" style="229" customWidth="1"/>
    <col min="15636" max="15636" width="14.5703125" style="229" bestFit="1" customWidth="1"/>
    <col min="15637" max="15637" width="41" style="229" bestFit="1" customWidth="1"/>
    <col min="15638" max="15638" width="63" style="229" customWidth="1"/>
    <col min="15639" max="15641" width="9.140625" style="229" customWidth="1"/>
    <col min="15642" max="15872" width="9.140625" style="229"/>
    <col min="15873" max="15873" width="0" style="229" hidden="1" customWidth="1"/>
    <col min="15874" max="15874" width="12.85546875" style="229" customWidth="1"/>
    <col min="15875" max="15876" width="0" style="229" hidden="1" customWidth="1"/>
    <col min="15877" max="15877" width="25.85546875" style="229" bestFit="1" customWidth="1"/>
    <col min="15878" max="15878" width="84.42578125" style="229" customWidth="1"/>
    <col min="15879" max="15880" width="0" style="229" hidden="1" customWidth="1"/>
    <col min="15881" max="15881" width="26.7109375" style="229" customWidth="1"/>
    <col min="15882" max="15882" width="12.85546875" style="229" customWidth="1"/>
    <col min="15883" max="15883" width="13.140625" style="229" customWidth="1"/>
    <col min="15884" max="15886" width="12.7109375" style="229" customWidth="1"/>
    <col min="15887" max="15887" width="11.5703125" style="229" customWidth="1"/>
    <col min="15888" max="15889" width="16.5703125" style="229" customWidth="1"/>
    <col min="15890" max="15890" width="17.7109375" style="229" customWidth="1"/>
    <col min="15891" max="15891" width="22.85546875" style="229" customWidth="1"/>
    <col min="15892" max="15892" width="14.5703125" style="229" bestFit="1" customWidth="1"/>
    <col min="15893" max="15893" width="41" style="229" bestFit="1" customWidth="1"/>
    <col min="15894" max="15894" width="63" style="229" customWidth="1"/>
    <col min="15895" max="15897" width="9.140625" style="229" customWidth="1"/>
    <col min="15898" max="16128" width="9.140625" style="229"/>
    <col min="16129" max="16129" width="0" style="229" hidden="1" customWidth="1"/>
    <col min="16130" max="16130" width="12.85546875" style="229" customWidth="1"/>
    <col min="16131" max="16132" width="0" style="229" hidden="1" customWidth="1"/>
    <col min="16133" max="16133" width="25.85546875" style="229" bestFit="1" customWidth="1"/>
    <col min="16134" max="16134" width="84.42578125" style="229" customWidth="1"/>
    <col min="16135" max="16136" width="0" style="229" hidden="1" customWidth="1"/>
    <col min="16137" max="16137" width="26.7109375" style="229" customWidth="1"/>
    <col min="16138" max="16138" width="12.85546875" style="229" customWidth="1"/>
    <col min="16139" max="16139" width="13.140625" style="229" customWidth="1"/>
    <col min="16140" max="16142" width="12.7109375" style="229" customWidth="1"/>
    <col min="16143" max="16143" width="11.5703125" style="229" customWidth="1"/>
    <col min="16144" max="16145" width="16.5703125" style="229" customWidth="1"/>
    <col min="16146" max="16146" width="17.7109375" style="229" customWidth="1"/>
    <col min="16147" max="16147" width="22.85546875" style="229" customWidth="1"/>
    <col min="16148" max="16148" width="14.5703125" style="229" bestFit="1" customWidth="1"/>
    <col min="16149" max="16149" width="41" style="229" bestFit="1" customWidth="1"/>
    <col min="16150" max="16150" width="63" style="229" customWidth="1"/>
    <col min="16151" max="16153" width="9.140625" style="229" customWidth="1"/>
    <col min="16154" max="16384" width="9.140625" style="229"/>
  </cols>
  <sheetData>
    <row r="1" spans="2:24" ht="27.75" x14ac:dyDescent="0.4">
      <c r="B1" s="1639" t="s">
        <v>72</v>
      </c>
      <c r="C1" s="1639"/>
      <c r="D1" s="1639"/>
      <c r="E1" s="1639"/>
      <c r="F1" s="1639"/>
      <c r="G1" s="1639"/>
      <c r="H1" s="1639"/>
      <c r="I1" s="1639"/>
      <c r="J1" s="1639"/>
      <c r="K1" s="1639"/>
      <c r="L1" s="1639"/>
      <c r="M1" s="1639"/>
      <c r="N1" s="1639"/>
      <c r="O1" s="1639"/>
      <c r="P1" s="1639"/>
      <c r="Q1" s="1639"/>
      <c r="R1" s="1639"/>
      <c r="S1" s="226"/>
      <c r="T1" s="227"/>
    </row>
    <row r="2" spans="2:24" ht="15" x14ac:dyDescent="0.25">
      <c r="E2" s="1640"/>
      <c r="F2" s="1641"/>
      <c r="G2" s="230"/>
    </row>
    <row r="3" spans="2:24" ht="15.75" thickBot="1" x14ac:dyDescent="0.3">
      <c r="E3" s="232"/>
      <c r="F3" s="232"/>
      <c r="G3" s="232"/>
    </row>
    <row r="4" spans="2:24" ht="27.75" x14ac:dyDescent="0.4">
      <c r="B4" s="233" t="s">
        <v>73</v>
      </c>
      <c r="E4" s="232"/>
      <c r="F4" s="232"/>
      <c r="G4" s="232"/>
      <c r="K4" s="234" t="s">
        <v>74</v>
      </c>
      <c r="L4" s="235"/>
      <c r="M4" s="235"/>
      <c r="N4" s="235"/>
      <c r="O4" s="235"/>
      <c r="P4" s="235"/>
      <c r="Q4" s="235"/>
      <c r="R4" s="235"/>
      <c r="S4" s="235"/>
      <c r="T4" s="236"/>
      <c r="U4" s="237"/>
    </row>
    <row r="5" spans="2:24" x14ac:dyDescent="0.2">
      <c r="E5" s="238"/>
      <c r="F5" s="238"/>
      <c r="K5" s="239"/>
      <c r="L5" s="238"/>
      <c r="M5" s="238"/>
      <c r="N5" s="238"/>
      <c r="O5" s="238"/>
      <c r="P5" s="238"/>
      <c r="Q5" s="238"/>
      <c r="R5" s="238"/>
      <c r="S5" s="238"/>
      <c r="T5" s="240"/>
      <c r="U5" s="241"/>
    </row>
    <row r="6" spans="2:24" ht="18" x14ac:dyDescent="0.25">
      <c r="B6" s="233" t="s">
        <v>75</v>
      </c>
      <c r="J6" s="242"/>
      <c r="K6" s="239"/>
      <c r="L6" s="243"/>
      <c r="M6" s="243"/>
      <c r="N6" s="243"/>
      <c r="O6" s="243"/>
      <c r="P6" s="243"/>
      <c r="Q6" s="244"/>
      <c r="R6" s="244"/>
      <c r="S6" s="244"/>
      <c r="T6" s="244"/>
      <c r="U6" s="245"/>
    </row>
    <row r="7" spans="2:24" ht="15" x14ac:dyDescent="0.25">
      <c r="B7" s="246"/>
      <c r="J7" s="247"/>
      <c r="K7" s="248" t="s">
        <v>123</v>
      </c>
      <c r="L7" s="243"/>
      <c r="M7" s="243"/>
      <c r="N7" s="243"/>
      <c r="O7" s="243"/>
      <c r="P7" s="249"/>
      <c r="Q7" s="249"/>
      <c r="R7" s="249"/>
      <c r="S7" s="249"/>
      <c r="T7" s="249"/>
      <c r="U7" s="250"/>
    </row>
    <row r="8" spans="2:24" ht="15" x14ac:dyDescent="0.25">
      <c r="B8" s="246"/>
      <c r="J8" s="247"/>
      <c r="K8" s="239"/>
      <c r="L8" s="243"/>
      <c r="M8" s="243"/>
      <c r="N8" s="243"/>
      <c r="O8" s="243"/>
      <c r="P8" s="243"/>
      <c r="Q8" s="249"/>
      <c r="R8" s="249"/>
      <c r="S8" s="249"/>
      <c r="T8" s="249"/>
      <c r="U8" s="250"/>
      <c r="V8" s="251"/>
      <c r="W8" s="249"/>
      <c r="X8" s="249"/>
    </row>
    <row r="9" spans="2:24" ht="15" x14ac:dyDescent="0.25">
      <c r="B9" s="246"/>
      <c r="J9" s="247"/>
      <c r="K9" s="252" t="s">
        <v>77</v>
      </c>
      <c r="L9" s="249"/>
      <c r="M9" s="244"/>
      <c r="N9" s="244"/>
      <c r="O9" s="244"/>
      <c r="P9" s="249"/>
      <c r="Q9" s="249"/>
      <c r="R9" s="249"/>
      <c r="S9" s="249"/>
      <c r="T9" s="249"/>
      <c r="U9" s="250"/>
      <c r="V9" s="253"/>
      <c r="W9" s="253"/>
      <c r="X9" s="253"/>
    </row>
    <row r="10" spans="2:24" ht="15" x14ac:dyDescent="0.25">
      <c r="B10" s="246"/>
      <c r="J10" s="247"/>
      <c r="K10" s="254"/>
      <c r="L10" s="255"/>
      <c r="M10" s="255"/>
      <c r="N10" s="255"/>
      <c r="O10" s="255"/>
      <c r="P10" s="255"/>
      <c r="Q10" s="255"/>
      <c r="R10" s="255"/>
      <c r="S10" s="255"/>
      <c r="T10" s="255"/>
      <c r="U10" s="250"/>
    </row>
    <row r="11" spans="2:24" ht="15" x14ac:dyDescent="0.25">
      <c r="B11" s="246"/>
      <c r="J11" s="247"/>
      <c r="K11" s="254" t="s">
        <v>53</v>
      </c>
      <c r="L11" s="249"/>
      <c r="M11" s="244"/>
      <c r="N11" s="244"/>
      <c r="O11" s="244"/>
      <c r="P11" s="249"/>
      <c r="Q11" s="249"/>
      <c r="R11" s="249"/>
      <c r="S11" s="249"/>
      <c r="T11" s="249"/>
      <c r="U11" s="250"/>
    </row>
    <row r="12" spans="2:24" ht="15" x14ac:dyDescent="0.25">
      <c r="B12" s="246"/>
      <c r="J12" s="247"/>
      <c r="K12" s="254" t="s">
        <v>78</v>
      </c>
      <c r="L12" s="256"/>
      <c r="M12" s="256"/>
      <c r="N12" s="256"/>
      <c r="O12" s="256"/>
      <c r="P12" s="256"/>
      <c r="Q12" s="256"/>
      <c r="R12" s="256"/>
      <c r="S12" s="251"/>
      <c r="T12" s="249"/>
      <c r="U12" s="250"/>
    </row>
    <row r="13" spans="2:24" ht="15" x14ac:dyDescent="0.25">
      <c r="B13" s="246"/>
      <c r="J13" s="247"/>
      <c r="K13" s="254" t="s">
        <v>79</v>
      </c>
      <c r="L13" s="256"/>
      <c r="M13" s="256"/>
      <c r="N13" s="256"/>
      <c r="O13" s="256"/>
      <c r="P13" s="256"/>
      <c r="Q13" s="256"/>
      <c r="R13" s="256"/>
      <c r="S13" s="256"/>
      <c r="T13" s="249"/>
      <c r="U13" s="250"/>
    </row>
    <row r="14" spans="2:24" ht="15" x14ac:dyDescent="0.25">
      <c r="B14" s="246"/>
      <c r="J14" s="247"/>
      <c r="K14" s="254" t="s">
        <v>80</v>
      </c>
      <c r="L14" s="256"/>
      <c r="M14" s="256"/>
      <c r="N14" s="256"/>
      <c r="O14" s="256"/>
      <c r="P14" s="256"/>
      <c r="Q14" s="256"/>
      <c r="R14" s="256"/>
      <c r="S14" s="256"/>
      <c r="T14" s="253"/>
      <c r="U14" s="257"/>
    </row>
    <row r="15" spans="2:24" ht="15" x14ac:dyDescent="0.25">
      <c r="B15" s="246"/>
      <c r="J15" s="247"/>
      <c r="K15" s="254"/>
      <c r="L15" s="232"/>
      <c r="M15" s="238"/>
      <c r="N15" s="238"/>
      <c r="O15" s="238"/>
      <c r="P15" s="238"/>
      <c r="Q15" s="238"/>
      <c r="R15" s="238"/>
      <c r="S15" s="238"/>
      <c r="T15" s="240"/>
      <c r="U15" s="241"/>
    </row>
    <row r="16" spans="2:24" ht="15" x14ac:dyDescent="0.25">
      <c r="J16" s="247"/>
      <c r="K16" s="254"/>
      <c r="L16" s="232"/>
      <c r="M16" s="238"/>
      <c r="N16" s="238"/>
      <c r="O16" s="238"/>
      <c r="P16" s="238"/>
      <c r="Q16" s="238"/>
      <c r="R16" s="238"/>
      <c r="S16" s="238"/>
      <c r="T16" s="240"/>
      <c r="U16" s="241"/>
    </row>
    <row r="17" spans="2:22" ht="15.75" thickBot="1" x14ac:dyDescent="0.3">
      <c r="B17" s="258"/>
      <c r="C17" s="259"/>
      <c r="D17" s="260"/>
      <c r="E17" s="260"/>
      <c r="F17" s="238"/>
      <c r="G17" s="238"/>
      <c r="H17" s="260"/>
      <c r="I17" s="238"/>
      <c r="J17" s="261"/>
      <c r="K17" s="262"/>
      <c r="L17" s="263"/>
      <c r="M17" s="264"/>
      <c r="N17" s="264"/>
      <c r="O17" s="264"/>
      <c r="P17" s="264"/>
      <c r="Q17" s="264"/>
      <c r="R17" s="264"/>
      <c r="S17" s="264"/>
      <c r="T17" s="265"/>
      <c r="U17" s="266"/>
      <c r="V17" s="238"/>
    </row>
    <row r="18" spans="2:22" ht="15" x14ac:dyDescent="0.25">
      <c r="C18" s="238"/>
      <c r="D18" s="238"/>
      <c r="E18" s="1642"/>
      <c r="F18" s="1642"/>
      <c r="G18" s="1642"/>
      <c r="H18" s="1642"/>
      <c r="I18" s="1642"/>
      <c r="J18" s="1642"/>
      <c r="K18" s="1642"/>
      <c r="L18" s="1642"/>
      <c r="M18" s="1642"/>
      <c r="N18" s="1642"/>
      <c r="O18" s="1642"/>
      <c r="P18" s="1642"/>
      <c r="Q18" s="1642"/>
      <c r="R18" s="1642"/>
      <c r="S18" s="1642"/>
      <c r="T18" s="1642"/>
      <c r="U18" s="1642"/>
      <c r="V18" s="238"/>
    </row>
    <row r="19" spans="2:22" s="271" customFormat="1" ht="30" x14ac:dyDescent="0.2">
      <c r="B19" s="267" t="s">
        <v>81</v>
      </c>
      <c r="C19" s="267" t="s">
        <v>82</v>
      </c>
      <c r="D19" s="267" t="s">
        <v>83</v>
      </c>
      <c r="E19" s="268" t="s">
        <v>84</v>
      </c>
      <c r="F19" s="268" t="s">
        <v>85</v>
      </c>
      <c r="G19" s="267" t="s">
        <v>83</v>
      </c>
      <c r="H19" s="267" t="s">
        <v>86</v>
      </c>
      <c r="I19" s="267" t="s">
        <v>87</v>
      </c>
      <c r="J19" s="267" t="s">
        <v>88</v>
      </c>
      <c r="K19" s="269" t="s">
        <v>89</v>
      </c>
      <c r="L19" s="269" t="s">
        <v>90</v>
      </c>
      <c r="M19" s="269" t="s">
        <v>26</v>
      </c>
      <c r="N19" s="268" t="s">
        <v>91</v>
      </c>
      <c r="O19" s="268" t="s">
        <v>92</v>
      </c>
      <c r="P19" s="270" t="s">
        <v>93</v>
      </c>
      <c r="Q19" s="270" t="s">
        <v>94</v>
      </c>
      <c r="R19" s="270" t="s">
        <v>95</v>
      </c>
      <c r="S19" s="267" t="s">
        <v>124</v>
      </c>
      <c r="T19" s="267" t="s">
        <v>97</v>
      </c>
      <c r="U19" s="267" t="s">
        <v>98</v>
      </c>
    </row>
    <row r="20" spans="2:22" s="280" customFormat="1" ht="15" x14ac:dyDescent="0.25">
      <c r="B20" s="272" t="s">
        <v>99</v>
      </c>
      <c r="C20" s="272"/>
      <c r="D20" s="272"/>
      <c r="E20" s="272" t="s">
        <v>100</v>
      </c>
      <c r="F20" s="273" t="s">
        <v>125</v>
      </c>
      <c r="G20" s="272"/>
      <c r="H20" s="272"/>
      <c r="I20" s="272" t="s">
        <v>50</v>
      </c>
      <c r="J20" s="274" t="s">
        <v>5</v>
      </c>
      <c r="K20" s="275">
        <v>175</v>
      </c>
      <c r="L20" s="276">
        <v>250</v>
      </c>
      <c r="M20" s="276">
        <v>250</v>
      </c>
      <c r="N20" s="275"/>
      <c r="O20" s="276"/>
      <c r="P20" s="276"/>
      <c r="Q20" s="277" t="s">
        <v>126</v>
      </c>
      <c r="R20" s="277" t="s">
        <v>102</v>
      </c>
      <c r="S20" s="278"/>
      <c r="T20" s="279"/>
      <c r="U20" s="272"/>
    </row>
    <row r="21" spans="2:22" s="280" customFormat="1" ht="15" hidden="1" x14ac:dyDescent="0.25">
      <c r="B21" s="272" t="s">
        <v>99</v>
      </c>
      <c r="C21" s="272"/>
      <c r="D21" s="272"/>
      <c r="E21" s="272" t="s">
        <v>100</v>
      </c>
      <c r="F21" s="273" t="s">
        <v>16</v>
      </c>
      <c r="G21" s="272"/>
      <c r="H21" s="272"/>
      <c r="I21" s="272" t="s">
        <v>14</v>
      </c>
      <c r="J21" s="274" t="s">
        <v>5</v>
      </c>
      <c r="K21" s="275">
        <v>175</v>
      </c>
      <c r="L21" s="276">
        <v>250</v>
      </c>
      <c r="M21" s="276">
        <v>250</v>
      </c>
      <c r="N21" s="275"/>
      <c r="O21" s="276"/>
      <c r="P21" s="276"/>
      <c r="Q21" s="277" t="s">
        <v>126</v>
      </c>
      <c r="R21" s="277" t="s">
        <v>102</v>
      </c>
      <c r="S21" s="278" t="s">
        <v>30</v>
      </c>
      <c r="T21" s="281"/>
      <c r="U21" s="272"/>
    </row>
    <row r="22" spans="2:22" s="280" customFormat="1" ht="15" hidden="1" x14ac:dyDescent="0.25">
      <c r="B22" s="272" t="s">
        <v>99</v>
      </c>
      <c r="C22" s="272"/>
      <c r="D22" s="272"/>
      <c r="E22" s="272" t="s">
        <v>100</v>
      </c>
      <c r="F22" s="273" t="s">
        <v>17</v>
      </c>
      <c r="G22" s="272"/>
      <c r="H22" s="272"/>
      <c r="I22" s="272" t="s">
        <v>15</v>
      </c>
      <c r="J22" s="274" t="s">
        <v>5</v>
      </c>
      <c r="K22" s="275">
        <v>175</v>
      </c>
      <c r="L22" s="276">
        <v>250</v>
      </c>
      <c r="M22" s="276">
        <v>250</v>
      </c>
      <c r="N22" s="275"/>
      <c r="O22" s="276"/>
      <c r="P22" s="276"/>
      <c r="Q22" s="277" t="s">
        <v>126</v>
      </c>
      <c r="R22" s="277" t="s">
        <v>102</v>
      </c>
      <c r="S22" s="278"/>
      <c r="T22" s="281"/>
      <c r="U22" s="272"/>
    </row>
    <row r="23" spans="2:22" s="280" customFormat="1" ht="15" hidden="1" x14ac:dyDescent="0.25">
      <c r="B23" s="272" t="s">
        <v>99</v>
      </c>
      <c r="C23" s="272"/>
      <c r="D23" s="272"/>
      <c r="E23" s="272" t="s">
        <v>100</v>
      </c>
      <c r="F23" s="273" t="s">
        <v>103</v>
      </c>
      <c r="G23" s="273"/>
      <c r="H23" s="272"/>
      <c r="I23" s="272" t="s">
        <v>104</v>
      </c>
      <c r="J23" s="274" t="s">
        <v>5</v>
      </c>
      <c r="K23" s="275">
        <v>250</v>
      </c>
      <c r="L23" s="276">
        <v>400</v>
      </c>
      <c r="M23" s="276">
        <v>400</v>
      </c>
      <c r="N23" s="275"/>
      <c r="O23" s="276"/>
      <c r="P23" s="276"/>
      <c r="Q23" s="277" t="s">
        <v>127</v>
      </c>
      <c r="R23" s="277" t="s">
        <v>102</v>
      </c>
      <c r="S23" s="282"/>
      <c r="T23" s="281"/>
      <c r="U23" s="272"/>
    </row>
    <row r="24" spans="2:22" s="280" customFormat="1" ht="15" hidden="1" x14ac:dyDescent="0.25">
      <c r="B24" s="272" t="s">
        <v>99</v>
      </c>
      <c r="C24" s="272"/>
      <c r="D24" s="272"/>
      <c r="E24" s="272" t="s">
        <v>100</v>
      </c>
      <c r="F24" s="273" t="s">
        <v>112</v>
      </c>
      <c r="G24" s="272"/>
      <c r="H24" s="272"/>
      <c r="I24" s="272" t="s">
        <v>12</v>
      </c>
      <c r="J24" s="274" t="s">
        <v>5</v>
      </c>
      <c r="K24" s="275">
        <v>300</v>
      </c>
      <c r="L24" s="276">
        <v>450</v>
      </c>
      <c r="M24" s="276">
        <v>450</v>
      </c>
      <c r="N24" s="275"/>
      <c r="O24" s="276"/>
      <c r="P24" s="276"/>
      <c r="Q24" s="277" t="s">
        <v>127</v>
      </c>
      <c r="R24" s="277" t="s">
        <v>102</v>
      </c>
      <c r="S24" s="278" t="s">
        <v>128</v>
      </c>
      <c r="T24" s="281"/>
      <c r="U24" s="272" t="s">
        <v>129</v>
      </c>
    </row>
    <row r="25" spans="2:22" s="280" customFormat="1" ht="15" hidden="1" x14ac:dyDescent="0.25">
      <c r="B25" s="272" t="s">
        <v>99</v>
      </c>
      <c r="C25" s="272"/>
      <c r="D25" s="272"/>
      <c r="E25" s="272" t="s">
        <v>100</v>
      </c>
      <c r="F25" s="273" t="s">
        <v>130</v>
      </c>
      <c r="G25" s="272"/>
      <c r="H25" s="272"/>
      <c r="I25" s="272" t="s">
        <v>12</v>
      </c>
      <c r="J25" s="274" t="s">
        <v>5</v>
      </c>
      <c r="K25" s="275">
        <v>200</v>
      </c>
      <c r="L25" s="276">
        <v>300</v>
      </c>
      <c r="M25" s="276">
        <v>300</v>
      </c>
      <c r="N25" s="275"/>
      <c r="O25" s="276"/>
      <c r="P25" s="276"/>
      <c r="Q25" s="277" t="s">
        <v>127</v>
      </c>
      <c r="R25" s="277" t="s">
        <v>102</v>
      </c>
      <c r="S25" s="278"/>
      <c r="T25" s="281"/>
      <c r="U25" s="272"/>
    </row>
    <row r="26" spans="2:22" s="280" customFormat="1" ht="15" hidden="1" x14ac:dyDescent="0.25">
      <c r="B26" s="272" t="s">
        <v>99</v>
      </c>
      <c r="C26" s="272"/>
      <c r="D26" s="272"/>
      <c r="E26" s="272" t="s">
        <v>100</v>
      </c>
      <c r="F26" s="273" t="s">
        <v>18</v>
      </c>
      <c r="G26" s="272"/>
      <c r="H26" s="272"/>
      <c r="I26" s="272" t="s">
        <v>13</v>
      </c>
      <c r="J26" s="274" t="s">
        <v>5</v>
      </c>
      <c r="K26" s="275">
        <v>300</v>
      </c>
      <c r="L26" s="276">
        <v>400</v>
      </c>
      <c r="M26" s="276">
        <v>400</v>
      </c>
      <c r="N26" s="275"/>
      <c r="O26" s="276"/>
      <c r="P26" s="276"/>
      <c r="Q26" s="277" t="s">
        <v>127</v>
      </c>
      <c r="R26" s="277" t="s">
        <v>102</v>
      </c>
      <c r="S26" s="278"/>
      <c r="T26" s="281"/>
      <c r="U26" s="272"/>
    </row>
    <row r="27" spans="2:22" s="280" customFormat="1" ht="15" hidden="1" x14ac:dyDescent="0.25">
      <c r="B27" s="272" t="s">
        <v>99</v>
      </c>
      <c r="C27" s="272"/>
      <c r="D27" s="272"/>
      <c r="E27" s="272" t="s">
        <v>100</v>
      </c>
      <c r="F27" s="273" t="s">
        <v>107</v>
      </c>
      <c r="G27" s="272"/>
      <c r="H27" s="272"/>
      <c r="I27" s="272" t="s">
        <v>40</v>
      </c>
      <c r="J27" s="274" t="s">
        <v>5</v>
      </c>
      <c r="K27" s="275">
        <v>550</v>
      </c>
      <c r="L27" s="276">
        <v>900</v>
      </c>
      <c r="M27" s="276">
        <v>900</v>
      </c>
      <c r="N27" s="275"/>
      <c r="O27" s="276"/>
      <c r="P27" s="276"/>
      <c r="Q27" s="277" t="s">
        <v>126</v>
      </c>
      <c r="R27" s="277" t="s">
        <v>102</v>
      </c>
      <c r="S27" s="278"/>
      <c r="T27" s="281"/>
      <c r="U27" s="272"/>
    </row>
    <row r="28" spans="2:22" s="280" customFormat="1" ht="15" x14ac:dyDescent="0.25">
      <c r="B28" s="272" t="s">
        <v>99</v>
      </c>
      <c r="C28" s="272"/>
      <c r="D28" s="272"/>
      <c r="E28" s="272" t="s">
        <v>108</v>
      </c>
      <c r="F28" s="273" t="s">
        <v>125</v>
      </c>
      <c r="G28" s="272"/>
      <c r="H28" s="272"/>
      <c r="I28" s="272" t="s">
        <v>50</v>
      </c>
      <c r="J28" s="274" t="s">
        <v>5</v>
      </c>
      <c r="K28" s="275">
        <v>250</v>
      </c>
      <c r="L28" s="276">
        <v>450</v>
      </c>
      <c r="M28" s="276">
        <v>450</v>
      </c>
      <c r="N28" s="275"/>
      <c r="O28" s="276"/>
      <c r="P28" s="276"/>
      <c r="Q28" s="277" t="s">
        <v>131</v>
      </c>
      <c r="R28" s="277" t="s">
        <v>102</v>
      </c>
      <c r="S28" s="278"/>
      <c r="T28" s="281"/>
      <c r="U28" s="283"/>
    </row>
    <row r="29" spans="2:22" s="280" customFormat="1" ht="15" hidden="1" x14ac:dyDescent="0.25">
      <c r="B29" s="272" t="s">
        <v>99</v>
      </c>
      <c r="C29" s="272"/>
      <c r="D29" s="272"/>
      <c r="E29" s="272" t="s">
        <v>108</v>
      </c>
      <c r="F29" s="273" t="s">
        <v>16</v>
      </c>
      <c r="G29" s="272"/>
      <c r="H29" s="272"/>
      <c r="I29" s="272" t="s">
        <v>14</v>
      </c>
      <c r="J29" s="274" t="s">
        <v>5</v>
      </c>
      <c r="K29" s="275">
        <v>250</v>
      </c>
      <c r="L29" s="276">
        <v>450</v>
      </c>
      <c r="M29" s="276">
        <v>450</v>
      </c>
      <c r="N29" s="275"/>
      <c r="O29" s="276"/>
      <c r="P29" s="276"/>
      <c r="Q29" s="277" t="s">
        <v>131</v>
      </c>
      <c r="R29" s="277" t="s">
        <v>102</v>
      </c>
      <c r="S29" s="278" t="s">
        <v>30</v>
      </c>
      <c r="T29" s="281"/>
      <c r="U29" s="283"/>
    </row>
    <row r="30" spans="2:22" s="280" customFormat="1" ht="15" hidden="1" x14ac:dyDescent="0.25">
      <c r="B30" s="272" t="s">
        <v>99</v>
      </c>
      <c r="C30" s="272"/>
      <c r="D30" s="272"/>
      <c r="E30" s="272" t="s">
        <v>108</v>
      </c>
      <c r="F30" s="273" t="s">
        <v>17</v>
      </c>
      <c r="G30" s="272"/>
      <c r="H30" s="272"/>
      <c r="I30" s="272" t="s">
        <v>15</v>
      </c>
      <c r="J30" s="274" t="s">
        <v>5</v>
      </c>
      <c r="K30" s="275">
        <v>250</v>
      </c>
      <c r="L30" s="276">
        <v>450</v>
      </c>
      <c r="M30" s="276">
        <v>450</v>
      </c>
      <c r="N30" s="275"/>
      <c r="O30" s="276"/>
      <c r="P30" s="276"/>
      <c r="Q30" s="277" t="s">
        <v>131</v>
      </c>
      <c r="R30" s="277" t="s">
        <v>102</v>
      </c>
      <c r="S30" s="278"/>
      <c r="T30" s="281"/>
      <c r="U30" s="283"/>
    </row>
    <row r="31" spans="2:22" s="280" customFormat="1" ht="15" hidden="1" x14ac:dyDescent="0.25">
      <c r="B31" s="272" t="s">
        <v>99</v>
      </c>
      <c r="C31" s="272"/>
      <c r="D31" s="272"/>
      <c r="E31" s="272" t="s">
        <v>108</v>
      </c>
      <c r="F31" s="273" t="s">
        <v>103</v>
      </c>
      <c r="G31" s="273"/>
      <c r="H31" s="272"/>
      <c r="I31" s="272" t="s">
        <v>104</v>
      </c>
      <c r="J31" s="274" t="s">
        <v>5</v>
      </c>
      <c r="K31" s="275">
        <v>300</v>
      </c>
      <c r="L31" s="276">
        <v>550</v>
      </c>
      <c r="M31" s="276">
        <v>550</v>
      </c>
      <c r="N31" s="275"/>
      <c r="O31" s="276"/>
      <c r="P31" s="276"/>
      <c r="Q31" s="277" t="s">
        <v>131</v>
      </c>
      <c r="R31" s="277" t="s">
        <v>102</v>
      </c>
      <c r="S31" s="282"/>
      <c r="T31" s="281"/>
      <c r="U31" s="283"/>
    </row>
    <row r="32" spans="2:22" s="280" customFormat="1" ht="15" hidden="1" x14ac:dyDescent="0.25">
      <c r="B32" s="272" t="s">
        <v>99</v>
      </c>
      <c r="C32" s="272"/>
      <c r="D32" s="272"/>
      <c r="E32" s="272" t="s">
        <v>108</v>
      </c>
      <c r="F32" s="273" t="s">
        <v>106</v>
      </c>
      <c r="G32" s="272"/>
      <c r="H32" s="272"/>
      <c r="I32" s="272" t="s">
        <v>12</v>
      </c>
      <c r="J32" s="274" t="s">
        <v>5</v>
      </c>
      <c r="K32" s="275">
        <v>500</v>
      </c>
      <c r="L32" s="276">
        <v>700</v>
      </c>
      <c r="M32" s="276">
        <v>700</v>
      </c>
      <c r="N32" s="275"/>
      <c r="O32" s="276"/>
      <c r="P32" s="276"/>
      <c r="Q32" s="277" t="s">
        <v>110</v>
      </c>
      <c r="R32" s="277" t="s">
        <v>102</v>
      </c>
      <c r="S32" s="278"/>
      <c r="T32" s="281"/>
      <c r="U32" s="283"/>
    </row>
    <row r="33" spans="2:21" s="280" customFormat="1" ht="15" hidden="1" x14ac:dyDescent="0.25">
      <c r="B33" s="272" t="s">
        <v>99</v>
      </c>
      <c r="C33" s="272"/>
      <c r="D33" s="272"/>
      <c r="E33" s="272" t="s">
        <v>108</v>
      </c>
      <c r="F33" s="273" t="s">
        <v>18</v>
      </c>
      <c r="G33" s="272"/>
      <c r="H33" s="272"/>
      <c r="I33" s="272" t="s">
        <v>13</v>
      </c>
      <c r="J33" s="274" t="s">
        <v>5</v>
      </c>
      <c r="K33" s="275">
        <v>250</v>
      </c>
      <c r="L33" s="276">
        <v>450</v>
      </c>
      <c r="M33" s="276">
        <v>450</v>
      </c>
      <c r="N33" s="275"/>
      <c r="O33" s="276"/>
      <c r="P33" s="276"/>
      <c r="Q33" s="277" t="s">
        <v>131</v>
      </c>
      <c r="R33" s="277" t="s">
        <v>102</v>
      </c>
      <c r="S33" s="278"/>
      <c r="T33" s="281"/>
      <c r="U33" s="283"/>
    </row>
    <row r="34" spans="2:21" s="280" customFormat="1" ht="15" hidden="1" x14ac:dyDescent="0.25">
      <c r="B34" s="272" t="s">
        <v>99</v>
      </c>
      <c r="C34" s="272"/>
      <c r="D34" s="272"/>
      <c r="E34" s="272" t="s">
        <v>108</v>
      </c>
      <c r="F34" s="273" t="s">
        <v>107</v>
      </c>
      <c r="G34" s="272"/>
      <c r="H34" s="272"/>
      <c r="I34" s="272" t="s">
        <v>40</v>
      </c>
      <c r="J34" s="274" t="s">
        <v>5</v>
      </c>
      <c r="K34" s="275">
        <v>1044</v>
      </c>
      <c r="L34" s="276">
        <v>1894</v>
      </c>
      <c r="M34" s="276">
        <v>1894</v>
      </c>
      <c r="N34" s="275"/>
      <c r="O34" s="276"/>
      <c r="P34" s="276"/>
      <c r="Q34" s="277" t="s">
        <v>105</v>
      </c>
      <c r="R34" s="277" t="s">
        <v>102</v>
      </c>
      <c r="S34" s="278"/>
      <c r="T34" s="281"/>
      <c r="U34" s="283"/>
    </row>
    <row r="35" spans="2:21" s="280" customFormat="1" ht="15" x14ac:dyDescent="0.25">
      <c r="B35" s="272" t="s">
        <v>99</v>
      </c>
      <c r="C35" s="272"/>
      <c r="D35" s="272"/>
      <c r="E35" s="272" t="s">
        <v>37</v>
      </c>
      <c r="F35" s="273" t="s">
        <v>125</v>
      </c>
      <c r="G35" s="272"/>
      <c r="H35" s="272"/>
      <c r="I35" s="272" t="s">
        <v>50</v>
      </c>
      <c r="J35" s="274" t="s">
        <v>5</v>
      </c>
      <c r="K35" s="275">
        <v>250</v>
      </c>
      <c r="L35" s="276">
        <v>450</v>
      </c>
      <c r="M35" s="276">
        <v>450</v>
      </c>
      <c r="N35" s="275"/>
      <c r="O35" s="276"/>
      <c r="P35" s="276"/>
      <c r="Q35" s="277" t="s">
        <v>131</v>
      </c>
      <c r="R35" s="277" t="s">
        <v>102</v>
      </c>
      <c r="S35" s="282"/>
      <c r="T35" s="281"/>
      <c r="U35" s="283"/>
    </row>
    <row r="36" spans="2:21" s="280" customFormat="1" ht="15" hidden="1" x14ac:dyDescent="0.25">
      <c r="B36" s="272" t="s">
        <v>99</v>
      </c>
      <c r="C36" s="272"/>
      <c r="D36" s="272"/>
      <c r="E36" s="272" t="s">
        <v>37</v>
      </c>
      <c r="F36" s="273" t="s">
        <v>16</v>
      </c>
      <c r="G36" s="272"/>
      <c r="H36" s="272"/>
      <c r="I36" s="272" t="s">
        <v>14</v>
      </c>
      <c r="J36" s="274" t="s">
        <v>5</v>
      </c>
      <c r="K36" s="275">
        <v>250</v>
      </c>
      <c r="L36" s="276">
        <v>450</v>
      </c>
      <c r="M36" s="276">
        <v>450</v>
      </c>
      <c r="N36" s="275"/>
      <c r="O36" s="276"/>
      <c r="P36" s="276"/>
      <c r="Q36" s="277" t="s">
        <v>131</v>
      </c>
      <c r="R36" s="277" t="s">
        <v>102</v>
      </c>
      <c r="S36" s="282"/>
      <c r="T36" s="281"/>
      <c r="U36" s="283"/>
    </row>
    <row r="37" spans="2:21" s="280" customFormat="1" ht="15" hidden="1" x14ac:dyDescent="0.25">
      <c r="B37" s="272" t="s">
        <v>99</v>
      </c>
      <c r="C37" s="272"/>
      <c r="D37" s="272"/>
      <c r="E37" s="272" t="s">
        <v>37</v>
      </c>
      <c r="F37" s="273" t="s">
        <v>17</v>
      </c>
      <c r="G37" s="272"/>
      <c r="H37" s="272"/>
      <c r="I37" s="272" t="s">
        <v>15</v>
      </c>
      <c r="J37" s="274" t="s">
        <v>5</v>
      </c>
      <c r="K37" s="275">
        <v>250</v>
      </c>
      <c r="L37" s="276">
        <v>450</v>
      </c>
      <c r="M37" s="276">
        <v>450</v>
      </c>
      <c r="N37" s="275"/>
      <c r="O37" s="276"/>
      <c r="P37" s="276"/>
      <c r="Q37" s="277" t="s">
        <v>131</v>
      </c>
      <c r="R37" s="277" t="s">
        <v>102</v>
      </c>
      <c r="S37" s="282"/>
      <c r="T37" s="281"/>
      <c r="U37" s="283"/>
    </row>
    <row r="38" spans="2:21" s="280" customFormat="1" ht="15" hidden="1" x14ac:dyDescent="0.25">
      <c r="B38" s="272" t="s">
        <v>99</v>
      </c>
      <c r="C38" s="272"/>
      <c r="D38" s="272"/>
      <c r="E38" s="272" t="s">
        <v>37</v>
      </c>
      <c r="F38" s="273" t="s">
        <v>103</v>
      </c>
      <c r="G38" s="273"/>
      <c r="H38" s="272"/>
      <c r="I38" s="272" t="s">
        <v>104</v>
      </c>
      <c r="J38" s="274" t="s">
        <v>5</v>
      </c>
      <c r="K38" s="275">
        <v>300</v>
      </c>
      <c r="L38" s="276">
        <v>550</v>
      </c>
      <c r="M38" s="276">
        <v>550</v>
      </c>
      <c r="N38" s="275"/>
      <c r="O38" s="276"/>
      <c r="P38" s="276"/>
      <c r="Q38" s="277" t="s">
        <v>131</v>
      </c>
      <c r="R38" s="277" t="s">
        <v>102</v>
      </c>
      <c r="S38" s="282"/>
      <c r="T38" s="281"/>
      <c r="U38" s="283"/>
    </row>
    <row r="39" spans="2:21" s="280" customFormat="1" ht="15" hidden="1" x14ac:dyDescent="0.25">
      <c r="B39" s="272" t="s">
        <v>99</v>
      </c>
      <c r="C39" s="272"/>
      <c r="D39" s="272"/>
      <c r="E39" s="272" t="s">
        <v>37</v>
      </c>
      <c r="F39" s="273" t="s">
        <v>111</v>
      </c>
      <c r="G39" s="272"/>
      <c r="H39" s="272"/>
      <c r="I39" s="272" t="s">
        <v>12</v>
      </c>
      <c r="J39" s="274" t="s">
        <v>5</v>
      </c>
      <c r="K39" s="275">
        <v>500</v>
      </c>
      <c r="L39" s="276">
        <v>700</v>
      </c>
      <c r="M39" s="276">
        <v>700</v>
      </c>
      <c r="N39" s="275"/>
      <c r="O39" s="276"/>
      <c r="P39" s="276"/>
      <c r="Q39" s="277" t="s">
        <v>110</v>
      </c>
      <c r="R39" s="277" t="s">
        <v>102</v>
      </c>
      <c r="S39" s="282"/>
      <c r="T39" s="281"/>
      <c r="U39" s="283"/>
    </row>
    <row r="40" spans="2:21" s="280" customFormat="1" ht="15" hidden="1" x14ac:dyDescent="0.25">
      <c r="B40" s="272" t="s">
        <v>99</v>
      </c>
      <c r="C40" s="272"/>
      <c r="D40" s="272"/>
      <c r="E40" s="272" t="s">
        <v>37</v>
      </c>
      <c r="F40" s="273" t="s">
        <v>112</v>
      </c>
      <c r="G40" s="272"/>
      <c r="H40" s="272"/>
      <c r="I40" s="272" t="s">
        <v>12</v>
      </c>
      <c r="J40" s="274" t="s">
        <v>5</v>
      </c>
      <c r="K40" s="275">
        <v>850</v>
      </c>
      <c r="L40" s="276">
        <v>1600</v>
      </c>
      <c r="M40" s="276">
        <v>1600</v>
      </c>
      <c r="N40" s="275"/>
      <c r="O40" s="276"/>
      <c r="P40" s="276"/>
      <c r="Q40" s="277" t="s">
        <v>105</v>
      </c>
      <c r="R40" s="277" t="s">
        <v>102</v>
      </c>
      <c r="S40" s="282"/>
      <c r="T40" s="281"/>
      <c r="U40" s="283"/>
    </row>
    <row r="41" spans="2:21" s="280" customFormat="1" ht="15" hidden="1" x14ac:dyDescent="0.25">
      <c r="B41" s="272" t="s">
        <v>99</v>
      </c>
      <c r="C41" s="272"/>
      <c r="D41" s="272"/>
      <c r="E41" s="272" t="s">
        <v>37</v>
      </c>
      <c r="F41" s="273" t="s">
        <v>18</v>
      </c>
      <c r="G41" s="272"/>
      <c r="H41" s="272"/>
      <c r="I41" s="272" t="s">
        <v>13</v>
      </c>
      <c r="J41" s="274" t="s">
        <v>5</v>
      </c>
      <c r="K41" s="275">
        <v>250</v>
      </c>
      <c r="L41" s="276">
        <v>450</v>
      </c>
      <c r="M41" s="276">
        <v>450</v>
      </c>
      <c r="N41" s="275"/>
      <c r="O41" s="276"/>
      <c r="P41" s="276"/>
      <c r="Q41" s="277" t="s">
        <v>131</v>
      </c>
      <c r="R41" s="277" t="s">
        <v>102</v>
      </c>
      <c r="S41" s="282"/>
      <c r="T41" s="281"/>
      <c r="U41" s="283"/>
    </row>
    <row r="42" spans="2:21" s="280" customFormat="1" ht="15" hidden="1" x14ac:dyDescent="0.25">
      <c r="B42" s="272" t="s">
        <v>99</v>
      </c>
      <c r="C42" s="272"/>
      <c r="D42" s="272"/>
      <c r="E42" s="272" t="s">
        <v>37</v>
      </c>
      <c r="F42" s="273" t="s">
        <v>107</v>
      </c>
      <c r="G42" s="272"/>
      <c r="H42" s="272"/>
      <c r="I42" s="272" t="s">
        <v>40</v>
      </c>
      <c r="J42" s="274" t="s">
        <v>5</v>
      </c>
      <c r="K42" s="275">
        <v>1044</v>
      </c>
      <c r="L42" s="276">
        <v>1894</v>
      </c>
      <c r="M42" s="276">
        <v>1894</v>
      </c>
      <c r="N42" s="275"/>
      <c r="O42" s="276"/>
      <c r="P42" s="276"/>
      <c r="Q42" s="277" t="s">
        <v>105</v>
      </c>
      <c r="R42" s="277" t="s">
        <v>102</v>
      </c>
      <c r="S42" s="278"/>
      <c r="T42" s="281"/>
      <c r="U42" s="283"/>
    </row>
    <row r="43" spans="2:21" s="280" customFormat="1" ht="15" x14ac:dyDescent="0.25">
      <c r="B43" s="272" t="s">
        <v>99</v>
      </c>
      <c r="C43" s="272"/>
      <c r="D43" s="272"/>
      <c r="E43" s="272" t="s">
        <v>62</v>
      </c>
      <c r="F43" s="273" t="s">
        <v>125</v>
      </c>
      <c r="G43" s="272"/>
      <c r="H43" s="272"/>
      <c r="I43" s="272" t="s">
        <v>50</v>
      </c>
      <c r="J43" s="274" t="s">
        <v>5</v>
      </c>
      <c r="K43" s="275">
        <v>375</v>
      </c>
      <c r="L43" s="276">
        <v>700</v>
      </c>
      <c r="M43" s="276">
        <v>700</v>
      </c>
      <c r="N43" s="275"/>
      <c r="O43" s="276"/>
      <c r="P43" s="276"/>
      <c r="Q43" s="277" t="s">
        <v>132</v>
      </c>
      <c r="R43" s="277" t="s">
        <v>102</v>
      </c>
      <c r="S43" s="278"/>
      <c r="T43" s="281"/>
      <c r="U43" s="283"/>
    </row>
    <row r="44" spans="2:21" s="280" customFormat="1" ht="15" hidden="1" x14ac:dyDescent="0.25">
      <c r="B44" s="272" t="s">
        <v>99</v>
      </c>
      <c r="C44" s="272"/>
      <c r="D44" s="272"/>
      <c r="E44" s="272" t="s">
        <v>62</v>
      </c>
      <c r="F44" s="273" t="s">
        <v>16</v>
      </c>
      <c r="G44" s="272"/>
      <c r="H44" s="272"/>
      <c r="I44" s="272" t="s">
        <v>14</v>
      </c>
      <c r="J44" s="274" t="s">
        <v>5</v>
      </c>
      <c r="K44" s="275">
        <v>375</v>
      </c>
      <c r="L44" s="276">
        <v>700</v>
      </c>
      <c r="M44" s="276">
        <v>700</v>
      </c>
      <c r="N44" s="275"/>
      <c r="O44" s="276"/>
      <c r="P44" s="276"/>
      <c r="Q44" s="277" t="s">
        <v>132</v>
      </c>
      <c r="R44" s="277" t="s">
        <v>102</v>
      </c>
      <c r="S44" s="278"/>
      <c r="T44" s="281"/>
      <c r="U44" s="283"/>
    </row>
    <row r="45" spans="2:21" s="280" customFormat="1" ht="15" hidden="1" x14ac:dyDescent="0.25">
      <c r="B45" s="272" t="s">
        <v>99</v>
      </c>
      <c r="C45" s="272"/>
      <c r="D45" s="272"/>
      <c r="E45" s="272" t="s">
        <v>62</v>
      </c>
      <c r="F45" s="273" t="s">
        <v>17</v>
      </c>
      <c r="G45" s="272"/>
      <c r="H45" s="272"/>
      <c r="I45" s="272" t="s">
        <v>15</v>
      </c>
      <c r="J45" s="274" t="s">
        <v>5</v>
      </c>
      <c r="K45" s="275">
        <v>375</v>
      </c>
      <c r="L45" s="276">
        <v>700</v>
      </c>
      <c r="M45" s="276">
        <v>700</v>
      </c>
      <c r="N45" s="275"/>
      <c r="O45" s="276"/>
      <c r="P45" s="276"/>
      <c r="Q45" s="277" t="s">
        <v>132</v>
      </c>
      <c r="R45" s="277" t="s">
        <v>102</v>
      </c>
      <c r="S45" s="278"/>
      <c r="T45" s="281"/>
      <c r="U45" s="283"/>
    </row>
    <row r="46" spans="2:21" s="280" customFormat="1" ht="15" hidden="1" x14ac:dyDescent="0.25">
      <c r="B46" s="272" t="s">
        <v>99</v>
      </c>
      <c r="C46" s="272"/>
      <c r="D46" s="272"/>
      <c r="E46" s="272" t="s">
        <v>62</v>
      </c>
      <c r="F46" s="273" t="s">
        <v>103</v>
      </c>
      <c r="G46" s="273"/>
      <c r="H46" s="272"/>
      <c r="I46" s="272" t="s">
        <v>104</v>
      </c>
      <c r="J46" s="274" t="s">
        <v>5</v>
      </c>
      <c r="K46" s="275">
        <v>1000</v>
      </c>
      <c r="L46" s="276">
        <v>1700</v>
      </c>
      <c r="M46" s="276">
        <v>1700</v>
      </c>
      <c r="N46" s="275"/>
      <c r="O46" s="276"/>
      <c r="P46" s="276"/>
      <c r="Q46" s="277" t="s">
        <v>105</v>
      </c>
      <c r="R46" s="277" t="s">
        <v>102</v>
      </c>
      <c r="S46" s="282"/>
      <c r="T46" s="281"/>
      <c r="U46" s="283"/>
    </row>
    <row r="47" spans="2:21" s="280" customFormat="1" ht="15" hidden="1" x14ac:dyDescent="0.25">
      <c r="B47" s="272" t="s">
        <v>99</v>
      </c>
      <c r="C47" s="272"/>
      <c r="D47" s="272"/>
      <c r="E47" s="272" t="s">
        <v>62</v>
      </c>
      <c r="F47" s="273" t="s">
        <v>106</v>
      </c>
      <c r="G47" s="272"/>
      <c r="H47" s="272"/>
      <c r="I47" s="272" t="s">
        <v>12</v>
      </c>
      <c r="J47" s="274" t="s">
        <v>5</v>
      </c>
      <c r="K47" s="275">
        <v>1000</v>
      </c>
      <c r="L47" s="276">
        <v>1900</v>
      </c>
      <c r="M47" s="276">
        <v>1900</v>
      </c>
      <c r="N47" s="275"/>
      <c r="O47" s="276"/>
      <c r="P47" s="276"/>
      <c r="Q47" s="277" t="s">
        <v>105</v>
      </c>
      <c r="R47" s="277" t="s">
        <v>102</v>
      </c>
      <c r="S47" s="278"/>
      <c r="T47" s="281"/>
      <c r="U47" s="283"/>
    </row>
    <row r="48" spans="2:21" s="280" customFormat="1" ht="15" hidden="1" x14ac:dyDescent="0.25">
      <c r="B48" s="272" t="s">
        <v>99</v>
      </c>
      <c r="C48" s="272"/>
      <c r="D48" s="272"/>
      <c r="E48" s="272" t="s">
        <v>62</v>
      </c>
      <c r="F48" s="273" t="s">
        <v>18</v>
      </c>
      <c r="G48" s="272"/>
      <c r="H48" s="272"/>
      <c r="I48" s="272" t="s">
        <v>13</v>
      </c>
      <c r="J48" s="274" t="s">
        <v>5</v>
      </c>
      <c r="K48" s="275">
        <v>1000</v>
      </c>
      <c r="L48" s="276">
        <v>1900</v>
      </c>
      <c r="M48" s="276">
        <v>1900</v>
      </c>
      <c r="N48" s="275"/>
      <c r="O48" s="276"/>
      <c r="P48" s="276"/>
      <c r="Q48" s="277" t="s">
        <v>105</v>
      </c>
      <c r="R48" s="277" t="s">
        <v>102</v>
      </c>
      <c r="S48" s="278"/>
      <c r="T48" s="281"/>
      <c r="U48" s="283"/>
    </row>
    <row r="49" spans="2:21" s="280" customFormat="1" ht="15" hidden="1" x14ac:dyDescent="0.25">
      <c r="B49" s="272" t="s">
        <v>99</v>
      </c>
      <c r="C49" s="272"/>
      <c r="D49" s="272"/>
      <c r="E49" s="272" t="s">
        <v>62</v>
      </c>
      <c r="F49" s="273" t="s">
        <v>107</v>
      </c>
      <c r="G49" s="272"/>
      <c r="H49" s="272"/>
      <c r="I49" s="272" t="s">
        <v>40</v>
      </c>
      <c r="J49" s="274" t="s">
        <v>5</v>
      </c>
      <c r="K49" s="275">
        <v>1150</v>
      </c>
      <c r="L49" s="276">
        <v>2150</v>
      </c>
      <c r="M49" s="276">
        <v>2150</v>
      </c>
      <c r="N49" s="275"/>
      <c r="O49" s="276"/>
      <c r="P49" s="276"/>
      <c r="Q49" s="277" t="s">
        <v>105</v>
      </c>
      <c r="R49" s="277" t="s">
        <v>102</v>
      </c>
      <c r="S49" s="278"/>
      <c r="T49" s="281"/>
      <c r="U49" s="283"/>
    </row>
    <row r="50" spans="2:21" s="280" customFormat="1" ht="15" x14ac:dyDescent="0.25">
      <c r="B50" s="272" t="s">
        <v>99</v>
      </c>
      <c r="C50" s="272"/>
      <c r="D50" s="272"/>
      <c r="E50" s="272" t="s">
        <v>113</v>
      </c>
      <c r="F50" s="273" t="s">
        <v>125</v>
      </c>
      <c r="G50" s="272"/>
      <c r="H50" s="272"/>
      <c r="I50" s="272" t="s">
        <v>50</v>
      </c>
      <c r="J50" s="274" t="s">
        <v>5</v>
      </c>
      <c r="K50" s="275">
        <v>350</v>
      </c>
      <c r="L50" s="276">
        <v>650</v>
      </c>
      <c r="M50" s="276">
        <v>650</v>
      </c>
      <c r="N50" s="275"/>
      <c r="O50" s="276"/>
      <c r="P50" s="276"/>
      <c r="Q50" s="277" t="s">
        <v>114</v>
      </c>
      <c r="R50" s="277" t="s">
        <v>102</v>
      </c>
      <c r="S50" s="282"/>
      <c r="T50" s="281"/>
      <c r="U50" s="283"/>
    </row>
    <row r="51" spans="2:21" s="280" customFormat="1" ht="15" hidden="1" x14ac:dyDescent="0.25">
      <c r="B51" s="272" t="s">
        <v>99</v>
      </c>
      <c r="C51" s="272"/>
      <c r="D51" s="272"/>
      <c r="E51" s="272" t="s">
        <v>113</v>
      </c>
      <c r="F51" s="273" t="s">
        <v>16</v>
      </c>
      <c r="G51" s="272"/>
      <c r="H51" s="272"/>
      <c r="I51" s="272" t="s">
        <v>14</v>
      </c>
      <c r="J51" s="274" t="s">
        <v>5</v>
      </c>
      <c r="K51" s="275">
        <v>350</v>
      </c>
      <c r="L51" s="276">
        <v>650</v>
      </c>
      <c r="M51" s="276">
        <v>650</v>
      </c>
      <c r="N51" s="275"/>
      <c r="O51" s="276"/>
      <c r="P51" s="276"/>
      <c r="Q51" s="277" t="s">
        <v>114</v>
      </c>
      <c r="R51" s="277" t="s">
        <v>102</v>
      </c>
      <c r="S51" s="282"/>
      <c r="T51" s="281"/>
      <c r="U51" s="283"/>
    </row>
    <row r="52" spans="2:21" s="280" customFormat="1" ht="15" hidden="1" x14ac:dyDescent="0.25">
      <c r="B52" s="272" t="s">
        <v>99</v>
      </c>
      <c r="C52" s="272"/>
      <c r="D52" s="272"/>
      <c r="E52" s="272" t="s">
        <v>113</v>
      </c>
      <c r="F52" s="273" t="s">
        <v>17</v>
      </c>
      <c r="G52" s="272"/>
      <c r="H52" s="272"/>
      <c r="I52" s="272" t="s">
        <v>15</v>
      </c>
      <c r="J52" s="274" t="s">
        <v>5</v>
      </c>
      <c r="K52" s="275">
        <v>350</v>
      </c>
      <c r="L52" s="276">
        <v>650</v>
      </c>
      <c r="M52" s="276">
        <v>650</v>
      </c>
      <c r="N52" s="275"/>
      <c r="O52" s="276"/>
      <c r="P52" s="276"/>
      <c r="Q52" s="277" t="s">
        <v>114</v>
      </c>
      <c r="R52" s="277" t="s">
        <v>102</v>
      </c>
      <c r="S52" s="282"/>
      <c r="T52" s="281"/>
      <c r="U52" s="283"/>
    </row>
    <row r="53" spans="2:21" s="280" customFormat="1" ht="15" hidden="1" x14ac:dyDescent="0.25">
      <c r="B53" s="272" t="s">
        <v>99</v>
      </c>
      <c r="C53" s="272"/>
      <c r="D53" s="272"/>
      <c r="E53" s="272" t="s">
        <v>113</v>
      </c>
      <c r="F53" s="273" t="s">
        <v>103</v>
      </c>
      <c r="G53" s="273"/>
      <c r="H53" s="272"/>
      <c r="I53" s="272" t="s">
        <v>104</v>
      </c>
      <c r="J53" s="274" t="s">
        <v>5</v>
      </c>
      <c r="K53" s="284">
        <v>900</v>
      </c>
      <c r="L53" s="285">
        <v>1900</v>
      </c>
      <c r="M53" s="285">
        <v>1900</v>
      </c>
      <c r="N53" s="275"/>
      <c r="O53" s="276"/>
      <c r="P53" s="276"/>
      <c r="Q53" s="277" t="s">
        <v>105</v>
      </c>
      <c r="R53" s="277" t="s">
        <v>102</v>
      </c>
      <c r="S53" s="282"/>
      <c r="T53" s="281"/>
      <c r="U53" s="283"/>
    </row>
    <row r="54" spans="2:21" s="280" customFormat="1" ht="15" hidden="1" x14ac:dyDescent="0.25">
      <c r="B54" s="272" t="s">
        <v>99</v>
      </c>
      <c r="C54" s="272"/>
      <c r="D54" s="272"/>
      <c r="E54" s="272" t="s">
        <v>113</v>
      </c>
      <c r="F54" s="273" t="s">
        <v>106</v>
      </c>
      <c r="G54" s="272"/>
      <c r="H54" s="272"/>
      <c r="I54" s="272" t="s">
        <v>12</v>
      </c>
      <c r="J54" s="274" t="s">
        <v>5</v>
      </c>
      <c r="K54" s="275">
        <v>500</v>
      </c>
      <c r="L54" s="276">
        <v>650</v>
      </c>
      <c r="M54" s="276">
        <v>650</v>
      </c>
      <c r="N54" s="275"/>
      <c r="O54" s="276"/>
      <c r="P54" s="276"/>
      <c r="Q54" s="277" t="s">
        <v>114</v>
      </c>
      <c r="R54" s="277" t="s">
        <v>102</v>
      </c>
      <c r="S54" s="282"/>
      <c r="T54" s="281"/>
      <c r="U54" s="283"/>
    </row>
    <row r="55" spans="2:21" s="280" customFormat="1" ht="15" hidden="1" x14ac:dyDescent="0.25">
      <c r="B55" s="272" t="s">
        <v>99</v>
      </c>
      <c r="C55" s="272"/>
      <c r="D55" s="272"/>
      <c r="E55" s="272" t="s">
        <v>113</v>
      </c>
      <c r="F55" s="273" t="s">
        <v>18</v>
      </c>
      <c r="G55" s="272"/>
      <c r="H55" s="272"/>
      <c r="I55" s="272" t="s">
        <v>13</v>
      </c>
      <c r="J55" s="274" t="s">
        <v>5</v>
      </c>
      <c r="K55" s="275">
        <v>800</v>
      </c>
      <c r="L55" s="276">
        <v>1450</v>
      </c>
      <c r="M55" s="276">
        <v>1450</v>
      </c>
      <c r="N55" s="275"/>
      <c r="O55" s="276"/>
      <c r="P55" s="276"/>
      <c r="Q55" s="277" t="s">
        <v>105</v>
      </c>
      <c r="R55" s="277" t="s">
        <v>102</v>
      </c>
      <c r="S55" s="282"/>
      <c r="T55" s="281"/>
      <c r="U55" s="283"/>
    </row>
    <row r="56" spans="2:21" s="280" customFormat="1" ht="15" hidden="1" x14ac:dyDescent="0.25">
      <c r="B56" s="272" t="s">
        <v>99</v>
      </c>
      <c r="C56" s="272"/>
      <c r="D56" s="272"/>
      <c r="E56" s="272" t="s">
        <v>113</v>
      </c>
      <c r="F56" s="273" t="s">
        <v>107</v>
      </c>
      <c r="G56" s="272"/>
      <c r="H56" s="272"/>
      <c r="I56" s="272" t="s">
        <v>40</v>
      </c>
      <c r="J56" s="274" t="s">
        <v>5</v>
      </c>
      <c r="K56" s="275">
        <v>1150</v>
      </c>
      <c r="L56" s="285">
        <v>2150</v>
      </c>
      <c r="M56" s="285">
        <v>2150</v>
      </c>
      <c r="N56" s="275"/>
      <c r="O56" s="276"/>
      <c r="P56" s="276"/>
      <c r="Q56" s="277" t="s">
        <v>105</v>
      </c>
      <c r="R56" s="277" t="s">
        <v>102</v>
      </c>
      <c r="S56" s="278"/>
      <c r="T56" s="281"/>
      <c r="U56" s="283"/>
    </row>
    <row r="57" spans="2:21" s="280" customFormat="1" ht="15" x14ac:dyDescent="0.25">
      <c r="B57" s="272" t="s">
        <v>99</v>
      </c>
      <c r="C57" s="272"/>
      <c r="D57" s="272"/>
      <c r="E57" s="272" t="s">
        <v>115</v>
      </c>
      <c r="F57" s="273" t="s">
        <v>125</v>
      </c>
      <c r="G57" s="272"/>
      <c r="H57" s="272"/>
      <c r="I57" s="272" t="s">
        <v>50</v>
      </c>
      <c r="J57" s="274" t="s">
        <v>5</v>
      </c>
      <c r="K57" s="275">
        <v>400</v>
      </c>
      <c r="L57" s="276">
        <v>700</v>
      </c>
      <c r="M57" s="276">
        <v>700</v>
      </c>
      <c r="N57" s="275"/>
      <c r="O57" s="276"/>
      <c r="P57" s="276"/>
      <c r="Q57" s="277" t="s">
        <v>114</v>
      </c>
      <c r="R57" s="277" t="s">
        <v>102</v>
      </c>
      <c r="S57" s="282"/>
      <c r="T57" s="281"/>
      <c r="U57" s="283"/>
    </row>
    <row r="58" spans="2:21" s="280" customFormat="1" ht="15" hidden="1" x14ac:dyDescent="0.25">
      <c r="B58" s="272" t="s">
        <v>99</v>
      </c>
      <c r="C58" s="272"/>
      <c r="D58" s="272"/>
      <c r="E58" s="272" t="s">
        <v>115</v>
      </c>
      <c r="F58" s="273" t="s">
        <v>16</v>
      </c>
      <c r="G58" s="272"/>
      <c r="H58" s="272"/>
      <c r="I58" s="272" t="s">
        <v>14</v>
      </c>
      <c r="J58" s="274" t="s">
        <v>5</v>
      </c>
      <c r="K58" s="275">
        <v>400</v>
      </c>
      <c r="L58" s="276">
        <v>700</v>
      </c>
      <c r="M58" s="276">
        <v>700</v>
      </c>
      <c r="N58" s="275"/>
      <c r="O58" s="276"/>
      <c r="P58" s="276"/>
      <c r="Q58" s="277" t="s">
        <v>114</v>
      </c>
      <c r="R58" s="277" t="s">
        <v>102</v>
      </c>
      <c r="S58" s="282"/>
      <c r="T58" s="281"/>
      <c r="U58" s="283"/>
    </row>
    <row r="59" spans="2:21" s="280" customFormat="1" ht="15" hidden="1" x14ac:dyDescent="0.25">
      <c r="B59" s="272" t="s">
        <v>99</v>
      </c>
      <c r="C59" s="272"/>
      <c r="D59" s="272"/>
      <c r="E59" s="272" t="s">
        <v>115</v>
      </c>
      <c r="F59" s="273" t="s">
        <v>17</v>
      </c>
      <c r="G59" s="272"/>
      <c r="H59" s="272"/>
      <c r="I59" s="272" t="s">
        <v>15</v>
      </c>
      <c r="J59" s="274" t="s">
        <v>5</v>
      </c>
      <c r="K59" s="275">
        <v>400</v>
      </c>
      <c r="L59" s="276">
        <v>700</v>
      </c>
      <c r="M59" s="276">
        <v>700</v>
      </c>
      <c r="N59" s="275"/>
      <c r="O59" s="276"/>
      <c r="P59" s="276"/>
      <c r="Q59" s="277" t="s">
        <v>114</v>
      </c>
      <c r="R59" s="277" t="s">
        <v>102</v>
      </c>
      <c r="S59" s="282"/>
      <c r="T59" s="281"/>
      <c r="U59" s="283"/>
    </row>
    <row r="60" spans="2:21" s="280" customFormat="1" ht="15" hidden="1" x14ac:dyDescent="0.25">
      <c r="B60" s="272" t="s">
        <v>99</v>
      </c>
      <c r="C60" s="272"/>
      <c r="D60" s="272"/>
      <c r="E60" s="272" t="s">
        <v>115</v>
      </c>
      <c r="F60" s="273" t="s">
        <v>106</v>
      </c>
      <c r="G60" s="272"/>
      <c r="H60" s="272"/>
      <c r="I60" s="272" t="s">
        <v>12</v>
      </c>
      <c r="J60" s="274" t="s">
        <v>5</v>
      </c>
      <c r="K60" s="275">
        <v>400</v>
      </c>
      <c r="L60" s="276">
        <v>700</v>
      </c>
      <c r="M60" s="276">
        <v>700</v>
      </c>
      <c r="N60" s="275"/>
      <c r="O60" s="276"/>
      <c r="P60" s="276"/>
      <c r="Q60" s="277" t="s">
        <v>114</v>
      </c>
      <c r="R60" s="277" t="s">
        <v>102</v>
      </c>
      <c r="S60" s="282"/>
      <c r="T60" s="281"/>
      <c r="U60" s="283"/>
    </row>
    <row r="61" spans="2:21" s="280" customFormat="1" ht="15" x14ac:dyDescent="0.25">
      <c r="B61" s="272" t="s">
        <v>99</v>
      </c>
      <c r="C61" s="272"/>
      <c r="D61" s="272"/>
      <c r="E61" s="272" t="s">
        <v>116</v>
      </c>
      <c r="F61" s="273" t="s">
        <v>125</v>
      </c>
      <c r="G61" s="272"/>
      <c r="H61" s="272"/>
      <c r="I61" s="272" t="s">
        <v>50</v>
      </c>
      <c r="J61" s="274" t="s">
        <v>5</v>
      </c>
      <c r="K61" s="284">
        <v>600</v>
      </c>
      <c r="L61" s="285">
        <v>1200</v>
      </c>
      <c r="M61" s="285">
        <v>1200</v>
      </c>
      <c r="N61" s="275"/>
      <c r="O61" s="276"/>
      <c r="P61" s="276"/>
      <c r="Q61" s="277" t="s">
        <v>114</v>
      </c>
      <c r="R61" s="277" t="s">
        <v>102</v>
      </c>
      <c r="S61" s="282"/>
      <c r="T61" s="281"/>
      <c r="U61" s="283"/>
    </row>
    <row r="62" spans="2:21" s="280" customFormat="1" ht="15" hidden="1" x14ac:dyDescent="0.25">
      <c r="B62" s="272" t="s">
        <v>99</v>
      </c>
      <c r="C62" s="272"/>
      <c r="D62" s="272"/>
      <c r="E62" s="272" t="s">
        <v>116</v>
      </c>
      <c r="F62" s="273" t="s">
        <v>16</v>
      </c>
      <c r="G62" s="272"/>
      <c r="H62" s="272"/>
      <c r="I62" s="272" t="s">
        <v>14</v>
      </c>
      <c r="J62" s="274" t="s">
        <v>5</v>
      </c>
      <c r="K62" s="284">
        <v>600</v>
      </c>
      <c r="L62" s="285">
        <v>1200</v>
      </c>
      <c r="M62" s="285">
        <v>1200</v>
      </c>
      <c r="N62" s="275"/>
      <c r="O62" s="276"/>
      <c r="P62" s="276"/>
      <c r="Q62" s="277" t="s">
        <v>114</v>
      </c>
      <c r="R62" s="277" t="s">
        <v>102</v>
      </c>
      <c r="S62" s="282"/>
      <c r="T62" s="281"/>
      <c r="U62" s="283"/>
    </row>
    <row r="63" spans="2:21" s="280" customFormat="1" ht="15" hidden="1" x14ac:dyDescent="0.25">
      <c r="B63" s="272" t="s">
        <v>99</v>
      </c>
      <c r="C63" s="272"/>
      <c r="D63" s="272"/>
      <c r="E63" s="272" t="s">
        <v>116</v>
      </c>
      <c r="F63" s="273" t="s">
        <v>17</v>
      </c>
      <c r="G63" s="272"/>
      <c r="H63" s="272"/>
      <c r="I63" s="272" t="s">
        <v>15</v>
      </c>
      <c r="J63" s="274" t="s">
        <v>5</v>
      </c>
      <c r="K63" s="284">
        <v>600</v>
      </c>
      <c r="L63" s="285">
        <v>1200</v>
      </c>
      <c r="M63" s="285">
        <v>1200</v>
      </c>
      <c r="N63" s="275"/>
      <c r="O63" s="276"/>
      <c r="P63" s="276"/>
      <c r="Q63" s="277" t="s">
        <v>114</v>
      </c>
      <c r="R63" s="277" t="s">
        <v>102</v>
      </c>
      <c r="S63" s="282"/>
      <c r="T63" s="281"/>
      <c r="U63" s="283"/>
    </row>
    <row r="64" spans="2:21" s="280" customFormat="1" ht="15" hidden="1" x14ac:dyDescent="0.25">
      <c r="B64" s="272" t="s">
        <v>99</v>
      </c>
      <c r="C64" s="272"/>
      <c r="D64" s="272"/>
      <c r="E64" s="272" t="s">
        <v>116</v>
      </c>
      <c r="F64" s="273" t="s">
        <v>103</v>
      </c>
      <c r="G64" s="273"/>
      <c r="H64" s="272"/>
      <c r="I64" s="272" t="s">
        <v>104</v>
      </c>
      <c r="J64" s="274" t="s">
        <v>5</v>
      </c>
      <c r="K64" s="284">
        <v>1050</v>
      </c>
      <c r="L64" s="285">
        <v>1600</v>
      </c>
      <c r="M64" s="285">
        <v>1600</v>
      </c>
      <c r="N64" s="275"/>
      <c r="O64" s="276"/>
      <c r="P64" s="276"/>
      <c r="Q64" s="277" t="s">
        <v>105</v>
      </c>
      <c r="R64" s="277" t="s">
        <v>102</v>
      </c>
      <c r="S64" s="282"/>
      <c r="T64" s="281"/>
      <c r="U64" s="283"/>
    </row>
    <row r="65" spans="2:21" s="280" customFormat="1" ht="15" hidden="1" x14ac:dyDescent="0.25">
      <c r="B65" s="272" t="s">
        <v>99</v>
      </c>
      <c r="C65" s="272"/>
      <c r="D65" s="272"/>
      <c r="E65" s="272" t="s">
        <v>116</v>
      </c>
      <c r="F65" s="273" t="s">
        <v>106</v>
      </c>
      <c r="G65" s="272"/>
      <c r="H65" s="272"/>
      <c r="I65" s="272" t="s">
        <v>12</v>
      </c>
      <c r="J65" s="274" t="s">
        <v>5</v>
      </c>
      <c r="K65" s="284">
        <v>600</v>
      </c>
      <c r="L65" s="285">
        <v>1200</v>
      </c>
      <c r="M65" s="285">
        <v>1200</v>
      </c>
      <c r="N65" s="275"/>
      <c r="O65" s="276"/>
      <c r="P65" s="276"/>
      <c r="Q65" s="277" t="s">
        <v>114</v>
      </c>
      <c r="R65" s="277" t="s">
        <v>102</v>
      </c>
      <c r="S65" s="282"/>
      <c r="T65" s="281"/>
      <c r="U65" s="283"/>
    </row>
    <row r="66" spans="2:21" s="280" customFormat="1" ht="15" hidden="1" x14ac:dyDescent="0.25">
      <c r="B66" s="272" t="s">
        <v>99</v>
      </c>
      <c r="C66" s="272"/>
      <c r="D66" s="272"/>
      <c r="E66" s="272" t="s">
        <v>116</v>
      </c>
      <c r="F66" s="273" t="s">
        <v>18</v>
      </c>
      <c r="G66" s="272"/>
      <c r="H66" s="272"/>
      <c r="I66" s="272" t="s">
        <v>13</v>
      </c>
      <c r="J66" s="274" t="s">
        <v>5</v>
      </c>
      <c r="K66" s="284">
        <v>1050</v>
      </c>
      <c r="L66" s="285">
        <v>1500</v>
      </c>
      <c r="M66" s="285">
        <v>1500</v>
      </c>
      <c r="N66" s="275"/>
      <c r="O66" s="276"/>
      <c r="P66" s="276"/>
      <c r="Q66" s="277" t="s">
        <v>105</v>
      </c>
      <c r="R66" s="277" t="s">
        <v>102</v>
      </c>
      <c r="S66" s="282"/>
      <c r="T66" s="281"/>
      <c r="U66" s="283"/>
    </row>
    <row r="67" spans="2:21" s="280" customFormat="1" ht="15" hidden="1" x14ac:dyDescent="0.25">
      <c r="B67" s="272" t="s">
        <v>99</v>
      </c>
      <c r="C67" s="272"/>
      <c r="D67" s="272"/>
      <c r="E67" s="272" t="s">
        <v>116</v>
      </c>
      <c r="F67" s="273" t="s">
        <v>107</v>
      </c>
      <c r="G67" s="272"/>
      <c r="H67" s="272"/>
      <c r="I67" s="272" t="s">
        <v>40</v>
      </c>
      <c r="J67" s="274" t="s">
        <v>5</v>
      </c>
      <c r="K67" s="275">
        <v>1204</v>
      </c>
      <c r="L67" s="285">
        <v>2194</v>
      </c>
      <c r="M67" s="285">
        <v>2194</v>
      </c>
      <c r="N67" s="275"/>
      <c r="O67" s="276"/>
      <c r="P67" s="276"/>
      <c r="Q67" s="277" t="s">
        <v>105</v>
      </c>
      <c r="R67" s="277" t="s">
        <v>102</v>
      </c>
      <c r="S67" s="278"/>
      <c r="T67" s="281"/>
      <c r="U67" s="283"/>
    </row>
    <row r="68" spans="2:21" s="280" customFormat="1" ht="15" x14ac:dyDescent="0.25">
      <c r="B68" s="272" t="s">
        <v>8</v>
      </c>
      <c r="C68" s="272"/>
      <c r="D68" s="272"/>
      <c r="E68" s="272" t="s">
        <v>44</v>
      </c>
      <c r="F68" s="273" t="s">
        <v>125</v>
      </c>
      <c r="G68" s="272"/>
      <c r="H68" s="272"/>
      <c r="I68" s="272" t="s">
        <v>50</v>
      </c>
      <c r="J68" s="274" t="s">
        <v>5</v>
      </c>
      <c r="K68" s="275">
        <v>425</v>
      </c>
      <c r="L68" s="276">
        <v>550</v>
      </c>
      <c r="M68" s="276">
        <v>550</v>
      </c>
      <c r="N68" s="285"/>
      <c r="O68" s="285"/>
      <c r="P68" s="276"/>
      <c r="Q68" s="277" t="s">
        <v>117</v>
      </c>
      <c r="R68" s="277" t="s">
        <v>102</v>
      </c>
      <c r="S68" s="282"/>
      <c r="T68" s="281"/>
      <c r="U68" s="283"/>
    </row>
    <row r="69" spans="2:21" s="280" customFormat="1" ht="15" hidden="1" x14ac:dyDescent="0.25">
      <c r="B69" s="272" t="s">
        <v>8</v>
      </c>
      <c r="C69" s="272"/>
      <c r="D69" s="272"/>
      <c r="E69" s="272" t="s">
        <v>44</v>
      </c>
      <c r="F69" s="273" t="s">
        <v>16</v>
      </c>
      <c r="G69" s="272"/>
      <c r="H69" s="272"/>
      <c r="I69" s="272" t="s">
        <v>14</v>
      </c>
      <c r="J69" s="274" t="s">
        <v>5</v>
      </c>
      <c r="K69" s="275">
        <v>425</v>
      </c>
      <c r="L69" s="276">
        <v>550</v>
      </c>
      <c r="M69" s="276">
        <v>550</v>
      </c>
      <c r="N69" s="285"/>
      <c r="O69" s="285"/>
      <c r="P69" s="276"/>
      <c r="Q69" s="277" t="s">
        <v>117</v>
      </c>
      <c r="R69" s="277" t="s">
        <v>102</v>
      </c>
      <c r="S69" s="282"/>
      <c r="T69" s="281"/>
      <c r="U69" s="283"/>
    </row>
    <row r="70" spans="2:21" s="280" customFormat="1" ht="15" hidden="1" x14ac:dyDescent="0.25">
      <c r="B70" s="272" t="s">
        <v>8</v>
      </c>
      <c r="C70" s="272"/>
      <c r="D70" s="272"/>
      <c r="E70" s="272" t="s">
        <v>44</v>
      </c>
      <c r="F70" s="273" t="s">
        <v>17</v>
      </c>
      <c r="G70" s="272"/>
      <c r="H70" s="272"/>
      <c r="I70" s="272" t="s">
        <v>15</v>
      </c>
      <c r="J70" s="274" t="s">
        <v>5</v>
      </c>
      <c r="K70" s="275">
        <v>425</v>
      </c>
      <c r="L70" s="276">
        <v>550</v>
      </c>
      <c r="M70" s="276">
        <v>550</v>
      </c>
      <c r="N70" s="285"/>
      <c r="O70" s="285"/>
      <c r="P70" s="276"/>
      <c r="Q70" s="277" t="s">
        <v>117</v>
      </c>
      <c r="R70" s="277" t="s">
        <v>102</v>
      </c>
      <c r="S70" s="282"/>
      <c r="T70" s="281"/>
      <c r="U70" s="283"/>
    </row>
    <row r="71" spans="2:21" s="280" customFormat="1" ht="15" hidden="1" x14ac:dyDescent="0.25">
      <c r="B71" s="272" t="s">
        <v>8</v>
      </c>
      <c r="C71" s="272"/>
      <c r="D71" s="272"/>
      <c r="E71" s="272" t="s">
        <v>44</v>
      </c>
      <c r="F71" s="273" t="s">
        <v>103</v>
      </c>
      <c r="G71" s="273"/>
      <c r="H71" s="272"/>
      <c r="I71" s="272" t="s">
        <v>104</v>
      </c>
      <c r="J71" s="274" t="s">
        <v>5</v>
      </c>
      <c r="K71" s="275">
        <v>425</v>
      </c>
      <c r="L71" s="276">
        <v>550</v>
      </c>
      <c r="M71" s="276">
        <v>550</v>
      </c>
      <c r="N71" s="285"/>
      <c r="O71" s="285"/>
      <c r="P71" s="276"/>
      <c r="Q71" s="277" t="s">
        <v>117</v>
      </c>
      <c r="R71" s="277" t="s">
        <v>102</v>
      </c>
      <c r="S71" s="282"/>
      <c r="T71" s="281"/>
      <c r="U71" s="283"/>
    </row>
    <row r="72" spans="2:21" s="280" customFormat="1" ht="15" hidden="1" x14ac:dyDescent="0.25">
      <c r="B72" s="272" t="s">
        <v>8</v>
      </c>
      <c r="C72" s="272"/>
      <c r="D72" s="272"/>
      <c r="E72" s="272" t="s">
        <v>44</v>
      </c>
      <c r="F72" s="273" t="s">
        <v>106</v>
      </c>
      <c r="G72" s="272"/>
      <c r="H72" s="272"/>
      <c r="I72" s="272" t="s">
        <v>12</v>
      </c>
      <c r="J72" s="274" t="s">
        <v>5</v>
      </c>
      <c r="K72" s="275">
        <v>425</v>
      </c>
      <c r="L72" s="276">
        <v>550</v>
      </c>
      <c r="M72" s="276">
        <v>550</v>
      </c>
      <c r="N72" s="285"/>
      <c r="O72" s="285"/>
      <c r="P72" s="276"/>
      <c r="Q72" s="277" t="s">
        <v>117</v>
      </c>
      <c r="R72" s="277" t="s">
        <v>102</v>
      </c>
      <c r="S72" s="282"/>
      <c r="T72" s="281"/>
      <c r="U72" s="283"/>
    </row>
    <row r="73" spans="2:21" s="280" customFormat="1" ht="15" hidden="1" x14ac:dyDescent="0.25">
      <c r="B73" s="272" t="s">
        <v>8</v>
      </c>
      <c r="C73" s="272"/>
      <c r="D73" s="272"/>
      <c r="E73" s="272" t="s">
        <v>44</v>
      </c>
      <c r="F73" s="273" t="s">
        <v>18</v>
      </c>
      <c r="G73" s="272"/>
      <c r="H73" s="272"/>
      <c r="I73" s="272" t="s">
        <v>13</v>
      </c>
      <c r="J73" s="274" t="s">
        <v>5</v>
      </c>
      <c r="K73" s="275">
        <v>425</v>
      </c>
      <c r="L73" s="276">
        <v>550</v>
      </c>
      <c r="M73" s="276">
        <v>550</v>
      </c>
      <c r="N73" s="285"/>
      <c r="O73" s="285"/>
      <c r="P73" s="276"/>
      <c r="Q73" s="277" t="s">
        <v>117</v>
      </c>
      <c r="R73" s="277" t="s">
        <v>102</v>
      </c>
      <c r="S73" s="282"/>
      <c r="T73" s="281"/>
      <c r="U73" s="283"/>
    </row>
    <row r="74" spans="2:21" s="280" customFormat="1" ht="15" hidden="1" x14ac:dyDescent="0.25">
      <c r="B74" s="272" t="s">
        <v>8</v>
      </c>
      <c r="C74" s="272"/>
      <c r="D74" s="272"/>
      <c r="E74" s="272" t="s">
        <v>44</v>
      </c>
      <c r="F74" s="273" t="s">
        <v>107</v>
      </c>
      <c r="G74" s="272"/>
      <c r="H74" s="272"/>
      <c r="I74" s="272" t="s">
        <v>40</v>
      </c>
      <c r="J74" s="274" t="s">
        <v>5</v>
      </c>
      <c r="K74" s="275">
        <v>800</v>
      </c>
      <c r="L74" s="276">
        <v>1100</v>
      </c>
      <c r="M74" s="276">
        <v>1100</v>
      </c>
      <c r="N74" s="285"/>
      <c r="O74" s="285"/>
      <c r="P74" s="276"/>
      <c r="Q74" s="277" t="s">
        <v>117</v>
      </c>
      <c r="R74" s="277" t="s">
        <v>102</v>
      </c>
      <c r="S74" s="282"/>
      <c r="T74" s="281"/>
      <c r="U74" s="283"/>
    </row>
    <row r="75" spans="2:21" s="280" customFormat="1" ht="15" x14ac:dyDescent="0.25">
      <c r="B75" s="272" t="s">
        <v>118</v>
      </c>
      <c r="C75" s="272"/>
      <c r="D75" s="272"/>
      <c r="E75" s="272" t="s">
        <v>10</v>
      </c>
      <c r="F75" s="273" t="s">
        <v>125</v>
      </c>
      <c r="G75" s="272"/>
      <c r="H75" s="272"/>
      <c r="I75" s="272" t="s">
        <v>50</v>
      </c>
      <c r="J75" s="274" t="s">
        <v>5</v>
      </c>
      <c r="K75" s="284">
        <v>400</v>
      </c>
      <c r="L75" s="285">
        <v>600</v>
      </c>
      <c r="M75" s="285">
        <v>600</v>
      </c>
      <c r="N75" s="285"/>
      <c r="O75" s="285"/>
      <c r="P75" s="276"/>
      <c r="Q75" s="277" t="s">
        <v>117</v>
      </c>
      <c r="R75" s="277" t="s">
        <v>102</v>
      </c>
      <c r="S75" s="282"/>
      <c r="T75" s="281"/>
      <c r="U75" s="283"/>
    </row>
    <row r="76" spans="2:21" s="280" customFormat="1" ht="15" hidden="1" x14ac:dyDescent="0.25">
      <c r="B76" s="272" t="s">
        <v>118</v>
      </c>
      <c r="C76" s="272"/>
      <c r="D76" s="272"/>
      <c r="E76" s="272" t="s">
        <v>10</v>
      </c>
      <c r="F76" s="273" t="s">
        <v>16</v>
      </c>
      <c r="G76" s="272"/>
      <c r="H76" s="272"/>
      <c r="I76" s="272" t="s">
        <v>14</v>
      </c>
      <c r="J76" s="274" t="s">
        <v>5</v>
      </c>
      <c r="K76" s="284">
        <v>400</v>
      </c>
      <c r="L76" s="285">
        <v>600</v>
      </c>
      <c r="M76" s="285">
        <v>600</v>
      </c>
      <c r="N76" s="285"/>
      <c r="O76" s="285"/>
      <c r="P76" s="276"/>
      <c r="Q76" s="277" t="s">
        <v>117</v>
      </c>
      <c r="R76" s="277" t="s">
        <v>102</v>
      </c>
      <c r="S76" s="282"/>
      <c r="T76" s="281"/>
      <c r="U76" s="283"/>
    </row>
    <row r="77" spans="2:21" s="280" customFormat="1" ht="15" hidden="1" x14ac:dyDescent="0.25">
      <c r="B77" s="272" t="s">
        <v>118</v>
      </c>
      <c r="C77" s="272"/>
      <c r="D77" s="272"/>
      <c r="E77" s="272" t="s">
        <v>10</v>
      </c>
      <c r="F77" s="273" t="s">
        <v>17</v>
      </c>
      <c r="G77" s="272"/>
      <c r="H77" s="272"/>
      <c r="I77" s="272" t="s">
        <v>15</v>
      </c>
      <c r="J77" s="274" t="s">
        <v>5</v>
      </c>
      <c r="K77" s="284">
        <v>400</v>
      </c>
      <c r="L77" s="285">
        <v>600</v>
      </c>
      <c r="M77" s="285">
        <v>600</v>
      </c>
      <c r="N77" s="285"/>
      <c r="O77" s="285"/>
      <c r="P77" s="276"/>
      <c r="Q77" s="277" t="s">
        <v>117</v>
      </c>
      <c r="R77" s="277" t="s">
        <v>102</v>
      </c>
      <c r="S77" s="282"/>
      <c r="T77" s="281"/>
      <c r="U77" s="283"/>
    </row>
    <row r="78" spans="2:21" s="280" customFormat="1" ht="15" hidden="1" x14ac:dyDescent="0.25">
      <c r="B78" s="272" t="s">
        <v>118</v>
      </c>
      <c r="C78" s="272"/>
      <c r="D78" s="272"/>
      <c r="E78" s="272" t="s">
        <v>10</v>
      </c>
      <c r="F78" s="273" t="s">
        <v>103</v>
      </c>
      <c r="G78" s="273"/>
      <c r="H78" s="272"/>
      <c r="I78" s="272" t="s">
        <v>104</v>
      </c>
      <c r="J78" s="274" t="s">
        <v>5</v>
      </c>
      <c r="K78" s="284">
        <v>550</v>
      </c>
      <c r="L78" s="285">
        <v>650</v>
      </c>
      <c r="M78" s="285">
        <v>650</v>
      </c>
      <c r="N78" s="285"/>
      <c r="O78" s="285"/>
      <c r="P78" s="276"/>
      <c r="Q78" s="277" t="s">
        <v>117</v>
      </c>
      <c r="R78" s="277" t="s">
        <v>102</v>
      </c>
      <c r="S78" s="282"/>
      <c r="T78" s="281"/>
      <c r="U78" s="283"/>
    </row>
    <row r="79" spans="2:21" s="280" customFormat="1" ht="15" hidden="1" x14ac:dyDescent="0.25">
      <c r="B79" s="272" t="s">
        <v>118</v>
      </c>
      <c r="C79" s="272"/>
      <c r="D79" s="272"/>
      <c r="E79" s="272" t="s">
        <v>10</v>
      </c>
      <c r="F79" s="273" t="s">
        <v>106</v>
      </c>
      <c r="G79" s="272"/>
      <c r="H79" s="272"/>
      <c r="I79" s="272" t="s">
        <v>12</v>
      </c>
      <c r="J79" s="274" t="s">
        <v>5</v>
      </c>
      <c r="K79" s="284">
        <v>500</v>
      </c>
      <c r="L79" s="285">
        <v>800</v>
      </c>
      <c r="M79" s="285">
        <v>800</v>
      </c>
      <c r="N79" s="285"/>
      <c r="O79" s="285"/>
      <c r="P79" s="276"/>
      <c r="Q79" s="277" t="s">
        <v>117</v>
      </c>
      <c r="R79" s="277" t="s">
        <v>102</v>
      </c>
      <c r="S79" s="282"/>
      <c r="T79" s="281"/>
      <c r="U79" s="283"/>
    </row>
    <row r="80" spans="2:21" ht="15" hidden="1" x14ac:dyDescent="0.25">
      <c r="B80" s="286" t="s">
        <v>118</v>
      </c>
      <c r="C80" s="286"/>
      <c r="D80" s="286"/>
      <c r="E80" s="286" t="s">
        <v>10</v>
      </c>
      <c r="F80" s="273" t="s">
        <v>18</v>
      </c>
      <c r="G80" s="272"/>
      <c r="H80" s="272"/>
      <c r="I80" s="272" t="s">
        <v>13</v>
      </c>
      <c r="J80" s="274" t="s">
        <v>5</v>
      </c>
      <c r="K80" s="284">
        <v>500</v>
      </c>
      <c r="L80" s="285">
        <v>800</v>
      </c>
      <c r="M80" s="285">
        <v>800</v>
      </c>
      <c r="N80" s="285"/>
      <c r="O80" s="285"/>
      <c r="P80" s="276"/>
      <c r="Q80" s="277" t="s">
        <v>117</v>
      </c>
      <c r="R80" s="277" t="s">
        <v>102</v>
      </c>
      <c r="S80" s="287"/>
      <c r="T80" s="281"/>
      <c r="U80" s="288"/>
    </row>
    <row r="81" spans="2:22" ht="15" hidden="1" x14ac:dyDescent="0.25">
      <c r="B81" s="286" t="s">
        <v>118</v>
      </c>
      <c r="C81" s="286"/>
      <c r="D81" s="286"/>
      <c r="E81" s="286" t="s">
        <v>10</v>
      </c>
      <c r="F81" s="273" t="s">
        <v>107</v>
      </c>
      <c r="G81" s="272"/>
      <c r="H81" s="272"/>
      <c r="I81" s="272" t="s">
        <v>40</v>
      </c>
      <c r="J81" s="274" t="s">
        <v>5</v>
      </c>
      <c r="K81" s="275">
        <v>700</v>
      </c>
      <c r="L81" s="285">
        <v>1400</v>
      </c>
      <c r="M81" s="285">
        <v>1400</v>
      </c>
      <c r="N81" s="276"/>
      <c r="O81" s="276"/>
      <c r="P81" s="276"/>
      <c r="Q81" s="277" t="s">
        <v>117</v>
      </c>
      <c r="R81" s="277" t="s">
        <v>102</v>
      </c>
      <c r="S81" s="278"/>
      <c r="T81" s="281"/>
      <c r="U81" s="288"/>
    </row>
    <row r="82" spans="2:22" ht="15" x14ac:dyDescent="0.25">
      <c r="B82" s="286" t="s">
        <v>119</v>
      </c>
      <c r="C82" s="286"/>
      <c r="D82" s="286"/>
      <c r="E82" s="286" t="s">
        <v>120</v>
      </c>
      <c r="F82" s="273" t="s">
        <v>133</v>
      </c>
      <c r="G82" s="286"/>
      <c r="H82" s="286"/>
      <c r="I82" s="286" t="s">
        <v>50</v>
      </c>
      <c r="J82" s="289" t="s">
        <v>5</v>
      </c>
      <c r="K82" s="284">
        <v>600</v>
      </c>
      <c r="L82" s="285">
        <v>1000</v>
      </c>
      <c r="M82" s="285">
        <v>1000</v>
      </c>
      <c r="N82" s="285"/>
      <c r="O82" s="285"/>
      <c r="P82" s="276"/>
      <c r="Q82" s="274" t="s">
        <v>121</v>
      </c>
      <c r="R82" s="277" t="s">
        <v>102</v>
      </c>
      <c r="S82" s="287"/>
      <c r="T82" s="281"/>
      <c r="U82" s="288"/>
    </row>
    <row r="83" spans="2:22" ht="15" hidden="1" x14ac:dyDescent="0.25">
      <c r="B83" s="286" t="s">
        <v>119</v>
      </c>
      <c r="C83" s="286"/>
      <c r="D83" s="286"/>
      <c r="E83" s="286" t="s">
        <v>120</v>
      </c>
      <c r="F83" s="290" t="s">
        <v>16</v>
      </c>
      <c r="G83" s="286"/>
      <c r="H83" s="286"/>
      <c r="I83" s="286" t="s">
        <v>14</v>
      </c>
      <c r="J83" s="289" t="s">
        <v>5</v>
      </c>
      <c r="K83" s="284">
        <v>600</v>
      </c>
      <c r="L83" s="285">
        <v>1000</v>
      </c>
      <c r="M83" s="285">
        <v>1000</v>
      </c>
      <c r="N83" s="285"/>
      <c r="O83" s="285"/>
      <c r="P83" s="276"/>
      <c r="Q83" s="274" t="s">
        <v>121</v>
      </c>
      <c r="R83" s="277" t="s">
        <v>102</v>
      </c>
      <c r="S83" s="287"/>
      <c r="T83" s="281"/>
      <c r="U83" s="288"/>
      <c r="V83" s="291"/>
    </row>
    <row r="84" spans="2:22" ht="15" hidden="1" x14ac:dyDescent="0.25">
      <c r="B84" s="286" t="s">
        <v>119</v>
      </c>
      <c r="C84" s="286"/>
      <c r="D84" s="286"/>
      <c r="E84" s="286" t="s">
        <v>120</v>
      </c>
      <c r="F84" s="290" t="s">
        <v>17</v>
      </c>
      <c r="G84" s="286"/>
      <c r="H84" s="286"/>
      <c r="I84" s="286" t="s">
        <v>15</v>
      </c>
      <c r="J84" s="289" t="s">
        <v>5</v>
      </c>
      <c r="K84" s="284">
        <v>600</v>
      </c>
      <c r="L84" s="285">
        <v>1000</v>
      </c>
      <c r="M84" s="285">
        <v>1000</v>
      </c>
      <c r="N84" s="285"/>
      <c r="O84" s="285"/>
      <c r="P84" s="276"/>
      <c r="Q84" s="274" t="s">
        <v>121</v>
      </c>
      <c r="R84" s="277" t="s">
        <v>102</v>
      </c>
      <c r="S84" s="287"/>
      <c r="T84" s="281"/>
      <c r="U84" s="288"/>
    </row>
    <row r="85" spans="2:22" ht="15" hidden="1" x14ac:dyDescent="0.25">
      <c r="B85" s="286" t="s">
        <v>119</v>
      </c>
      <c r="C85" s="286"/>
      <c r="D85" s="286"/>
      <c r="E85" s="286" t="s">
        <v>120</v>
      </c>
      <c r="F85" s="290" t="s">
        <v>103</v>
      </c>
      <c r="G85" s="290"/>
      <c r="H85" s="286"/>
      <c r="I85" s="286" t="s">
        <v>104</v>
      </c>
      <c r="J85" s="289" t="s">
        <v>5</v>
      </c>
      <c r="K85" s="284">
        <v>650</v>
      </c>
      <c r="L85" s="285">
        <v>1400</v>
      </c>
      <c r="M85" s="285">
        <v>1400</v>
      </c>
      <c r="N85" s="285"/>
      <c r="O85" s="285"/>
      <c r="P85" s="276"/>
      <c r="Q85" s="274" t="s">
        <v>121</v>
      </c>
      <c r="R85" s="277" t="s">
        <v>102</v>
      </c>
      <c r="S85" s="287"/>
      <c r="T85" s="281"/>
      <c r="U85" s="288"/>
    </row>
    <row r="86" spans="2:22" ht="15" hidden="1" x14ac:dyDescent="0.25">
      <c r="B86" s="286" t="s">
        <v>119</v>
      </c>
      <c r="C86" s="286"/>
      <c r="D86" s="286"/>
      <c r="E86" s="286" t="s">
        <v>120</v>
      </c>
      <c r="F86" s="290" t="s">
        <v>106</v>
      </c>
      <c r="G86" s="286"/>
      <c r="H86" s="286"/>
      <c r="I86" s="286" t="s">
        <v>12</v>
      </c>
      <c r="J86" s="289" t="s">
        <v>5</v>
      </c>
      <c r="K86" s="284">
        <v>750</v>
      </c>
      <c r="L86" s="285">
        <v>1300</v>
      </c>
      <c r="M86" s="285">
        <v>1300</v>
      </c>
      <c r="N86" s="285"/>
      <c r="O86" s="285"/>
      <c r="P86" s="276"/>
      <c r="Q86" s="274" t="s">
        <v>121</v>
      </c>
      <c r="R86" s="277" t="s">
        <v>102</v>
      </c>
      <c r="S86" s="287"/>
      <c r="T86" s="281"/>
      <c r="U86" s="288"/>
    </row>
    <row r="87" spans="2:22" ht="15" hidden="1" x14ac:dyDescent="0.25">
      <c r="B87" s="286" t="s">
        <v>119</v>
      </c>
      <c r="C87" s="286"/>
      <c r="D87" s="286"/>
      <c r="E87" s="286" t="s">
        <v>120</v>
      </c>
      <c r="F87" s="290" t="s">
        <v>18</v>
      </c>
      <c r="G87" s="286"/>
      <c r="H87" s="286"/>
      <c r="I87" s="286" t="s">
        <v>13</v>
      </c>
      <c r="J87" s="289" t="s">
        <v>5</v>
      </c>
      <c r="K87" s="284">
        <v>600</v>
      </c>
      <c r="L87" s="285">
        <v>1000</v>
      </c>
      <c r="M87" s="285">
        <v>1000</v>
      </c>
      <c r="N87" s="285"/>
      <c r="O87" s="285"/>
      <c r="P87" s="276"/>
      <c r="Q87" s="274" t="s">
        <v>121</v>
      </c>
      <c r="R87" s="277" t="s">
        <v>102</v>
      </c>
      <c r="S87" s="287"/>
      <c r="T87" s="281"/>
      <c r="U87" s="288"/>
    </row>
    <row r="88" spans="2:22" ht="15" hidden="1" x14ac:dyDescent="0.25">
      <c r="B88" s="286" t="s">
        <v>119</v>
      </c>
      <c r="C88" s="286"/>
      <c r="D88" s="286"/>
      <c r="E88" s="286" t="s">
        <v>120</v>
      </c>
      <c r="F88" s="290" t="s">
        <v>107</v>
      </c>
      <c r="G88" s="286"/>
      <c r="H88" s="286"/>
      <c r="I88" s="286" t="s">
        <v>40</v>
      </c>
      <c r="J88" s="289" t="s">
        <v>5</v>
      </c>
      <c r="K88" s="275">
        <v>950</v>
      </c>
      <c r="L88" s="285">
        <v>1700</v>
      </c>
      <c r="M88" s="285">
        <v>1700</v>
      </c>
      <c r="N88" s="276"/>
      <c r="O88" s="276"/>
      <c r="P88" s="276"/>
      <c r="Q88" s="274" t="s">
        <v>121</v>
      </c>
      <c r="R88" s="277" t="s">
        <v>102</v>
      </c>
      <c r="S88" s="278"/>
      <c r="T88" s="281"/>
      <c r="U88" s="288"/>
    </row>
    <row r="89" spans="2:22" x14ac:dyDescent="0.2">
      <c r="F89" s="253"/>
      <c r="G89" s="253"/>
      <c r="H89" s="253"/>
    </row>
    <row r="90" spans="2:22" x14ac:dyDescent="0.2">
      <c r="F90" s="253"/>
      <c r="G90" s="253"/>
      <c r="H90" s="253"/>
    </row>
  </sheetData>
  <autoFilter ref="E19:M88">
    <filterColumn colId="1">
      <filters>
        <filter val="Cagliari / Genoa / Naples / Salerno / Livorno/ Venice/ Ancona / Bari / Civitavecchia"/>
      </filters>
    </filterColumn>
  </autoFilter>
  <mergeCells count="3">
    <mergeCell ref="B1:R1"/>
    <mergeCell ref="E2:F2"/>
    <mergeCell ref="E18:U18"/>
  </mergeCells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J21"/>
  <sheetViews>
    <sheetView workbookViewId="0">
      <selection sqref="A1:I35"/>
    </sheetView>
  </sheetViews>
  <sheetFormatPr baseColWidth="10" defaultColWidth="9.140625" defaultRowHeight="12.75" x14ac:dyDescent="0.2"/>
  <cols>
    <col min="1" max="1" width="15.85546875" customWidth="1"/>
  </cols>
  <sheetData>
    <row r="1" spans="1:10" ht="25.5" x14ac:dyDescent="0.2">
      <c r="A1" s="1031" t="s">
        <v>87</v>
      </c>
      <c r="B1" s="1032" t="s">
        <v>246</v>
      </c>
      <c r="C1" s="1033"/>
      <c r="D1" s="1034" t="s">
        <v>247</v>
      </c>
      <c r="E1" s="1034" t="s">
        <v>248</v>
      </c>
      <c r="F1" s="1034" t="s">
        <v>249</v>
      </c>
      <c r="G1" s="1034" t="s">
        <v>250</v>
      </c>
      <c r="H1" s="1034" t="s">
        <v>251</v>
      </c>
      <c r="I1" s="1034" t="s">
        <v>252</v>
      </c>
      <c r="J1" s="1034" t="s">
        <v>253</v>
      </c>
    </row>
    <row r="2" spans="1:10" ht="16.5" thickBot="1" x14ac:dyDescent="0.3">
      <c r="A2" s="1813" t="s">
        <v>254</v>
      </c>
      <c r="B2" s="1813"/>
      <c r="C2" s="1813"/>
      <c r="D2" s="1813"/>
      <c r="E2" s="1813"/>
      <c r="F2" s="1813"/>
      <c r="G2" s="1813"/>
      <c r="H2" s="1813"/>
      <c r="I2" s="1813"/>
      <c r="J2" s="1035"/>
    </row>
    <row r="3" spans="1:10" x14ac:dyDescent="0.2">
      <c r="A3" s="1036" t="s">
        <v>255</v>
      </c>
      <c r="B3" s="1037" t="s">
        <v>256</v>
      </c>
      <c r="C3" s="1038" t="s">
        <v>257</v>
      </c>
      <c r="D3" s="1039" t="s">
        <v>179</v>
      </c>
      <c r="E3" s="1039" t="s">
        <v>5</v>
      </c>
      <c r="F3" s="1040">
        <v>100</v>
      </c>
      <c r="G3" s="1040">
        <v>200</v>
      </c>
      <c r="H3" s="1040">
        <v>250</v>
      </c>
      <c r="I3" s="1040">
        <v>400</v>
      </c>
      <c r="J3" s="1041" t="s">
        <v>30</v>
      </c>
    </row>
    <row r="4" spans="1:10" x14ac:dyDescent="0.2">
      <c r="A4" s="1042"/>
      <c r="B4" s="1043" t="s">
        <v>258</v>
      </c>
      <c r="C4" s="1044" t="s">
        <v>259</v>
      </c>
      <c r="D4" s="1045" t="s">
        <v>179</v>
      </c>
      <c r="E4" s="1045" t="s">
        <v>5</v>
      </c>
      <c r="F4" s="1046">
        <v>100</v>
      </c>
      <c r="G4" s="1046">
        <v>200</v>
      </c>
      <c r="H4" s="1046">
        <v>100</v>
      </c>
      <c r="I4" s="1046">
        <v>200</v>
      </c>
      <c r="J4" s="1047" t="s">
        <v>30</v>
      </c>
    </row>
    <row r="5" spans="1:10" x14ac:dyDescent="0.2">
      <c r="A5" s="1042"/>
      <c r="B5" s="1052" t="s">
        <v>260</v>
      </c>
      <c r="C5" s="1049" t="s">
        <v>261</v>
      </c>
      <c r="D5" s="1050" t="s">
        <v>179</v>
      </c>
      <c r="E5" s="1050" t="s">
        <v>5</v>
      </c>
      <c r="F5" s="1051">
        <v>100</v>
      </c>
      <c r="G5" s="1051">
        <v>350</v>
      </c>
      <c r="H5" s="1051">
        <v>100</v>
      </c>
      <c r="I5" s="1051">
        <v>350</v>
      </c>
      <c r="J5" s="1047" t="s">
        <v>30</v>
      </c>
    </row>
    <row r="6" spans="1:10" ht="25.5" x14ac:dyDescent="0.2">
      <c r="A6" s="1042"/>
      <c r="B6" s="1048" t="s">
        <v>262</v>
      </c>
      <c r="C6" s="1049" t="s">
        <v>263</v>
      </c>
      <c r="D6" s="1050" t="s">
        <v>179</v>
      </c>
      <c r="E6" s="1050" t="s">
        <v>5</v>
      </c>
      <c r="F6" s="1051">
        <v>100</v>
      </c>
      <c r="G6" s="1051">
        <v>200</v>
      </c>
      <c r="H6" s="1051">
        <v>100</v>
      </c>
      <c r="I6" s="1051">
        <v>200</v>
      </c>
      <c r="J6" s="1047" t="s">
        <v>264</v>
      </c>
    </row>
    <row r="7" spans="1:10" ht="13.5" thickBot="1" x14ac:dyDescent="0.25">
      <c r="A7" s="1053"/>
      <c r="B7" s="1054" t="s">
        <v>265</v>
      </c>
      <c r="C7" s="1055" t="s">
        <v>266</v>
      </c>
      <c r="D7" s="1056" t="s">
        <v>179</v>
      </c>
      <c r="E7" s="1056" t="s">
        <v>5</v>
      </c>
      <c r="F7" s="1057">
        <v>100</v>
      </c>
      <c r="G7" s="1057">
        <v>200</v>
      </c>
      <c r="H7" s="1057">
        <v>100</v>
      </c>
      <c r="I7" s="1057">
        <v>200</v>
      </c>
      <c r="J7" s="1058"/>
    </row>
    <row r="8" spans="1:10" ht="26.25" thickBot="1" x14ac:dyDescent="0.25">
      <c r="A8" s="1059" t="s">
        <v>267</v>
      </c>
      <c r="B8" s="1060" t="s">
        <v>268</v>
      </c>
      <c r="C8" s="1060" t="s">
        <v>269</v>
      </c>
      <c r="D8" s="1061" t="s">
        <v>179</v>
      </c>
      <c r="E8" s="1061" t="s">
        <v>5</v>
      </c>
      <c r="F8" s="1062">
        <v>125</v>
      </c>
      <c r="G8" s="1062">
        <v>250</v>
      </c>
      <c r="H8" s="1062">
        <v>125</v>
      </c>
      <c r="I8" s="1062">
        <v>250</v>
      </c>
      <c r="J8" s="1063" t="s">
        <v>270</v>
      </c>
    </row>
    <row r="9" spans="1:10" ht="51" x14ac:dyDescent="0.2">
      <c r="A9" s="1036" t="s">
        <v>271</v>
      </c>
      <c r="B9" s="1064" t="s">
        <v>272</v>
      </c>
      <c r="C9" s="1064" t="s">
        <v>273</v>
      </c>
      <c r="D9" s="1039" t="s">
        <v>179</v>
      </c>
      <c r="E9" s="1039" t="s">
        <v>5</v>
      </c>
      <c r="F9" s="1040">
        <v>1500</v>
      </c>
      <c r="G9" s="1040">
        <v>2400</v>
      </c>
      <c r="H9" s="1040">
        <v>1500</v>
      </c>
      <c r="I9" s="1040">
        <v>2400</v>
      </c>
      <c r="J9" s="1041" t="s">
        <v>30</v>
      </c>
    </row>
    <row r="10" spans="1:10" x14ac:dyDescent="0.2">
      <c r="A10" s="1042"/>
      <c r="B10" s="1065" t="s">
        <v>274</v>
      </c>
      <c r="C10" s="1065" t="s">
        <v>275</v>
      </c>
      <c r="D10" s="1050" t="s">
        <v>179</v>
      </c>
      <c r="E10" s="1050" t="s">
        <v>5</v>
      </c>
      <c r="F10" s="1051">
        <v>300</v>
      </c>
      <c r="G10" s="1051">
        <v>550</v>
      </c>
      <c r="H10" s="1051">
        <v>335</v>
      </c>
      <c r="I10" s="1051">
        <v>600</v>
      </c>
      <c r="J10" s="1047" t="s">
        <v>30</v>
      </c>
    </row>
    <row r="11" spans="1:10" x14ac:dyDescent="0.2">
      <c r="A11" s="1042"/>
      <c r="B11" s="1065" t="s">
        <v>276</v>
      </c>
      <c r="C11" s="1065" t="s">
        <v>277</v>
      </c>
      <c r="D11" s="1050" t="s">
        <v>179</v>
      </c>
      <c r="E11" s="1050" t="s">
        <v>5</v>
      </c>
      <c r="F11" s="1051">
        <v>300</v>
      </c>
      <c r="G11" s="1051">
        <v>550</v>
      </c>
      <c r="H11" s="1051">
        <v>335</v>
      </c>
      <c r="I11" s="1051">
        <v>600</v>
      </c>
      <c r="J11" s="1047" t="s">
        <v>30</v>
      </c>
    </row>
    <row r="12" spans="1:10" ht="13.5" thickBot="1" x14ac:dyDescent="0.25">
      <c r="A12" s="1053"/>
      <c r="B12" s="1066" t="s">
        <v>278</v>
      </c>
      <c r="C12" s="1066" t="s">
        <v>279</v>
      </c>
      <c r="D12" s="1056" t="s">
        <v>179</v>
      </c>
      <c r="E12" s="1056" t="s">
        <v>5</v>
      </c>
      <c r="F12" s="1057">
        <v>300</v>
      </c>
      <c r="G12" s="1057">
        <v>550</v>
      </c>
      <c r="H12" s="1057">
        <v>335</v>
      </c>
      <c r="I12" s="1057">
        <v>600</v>
      </c>
      <c r="J12" s="1058" t="s">
        <v>30</v>
      </c>
    </row>
    <row r="13" spans="1:10" ht="25.5" x14ac:dyDescent="0.2">
      <c r="A13" s="1036" t="s">
        <v>280</v>
      </c>
      <c r="B13" s="1064" t="s">
        <v>281</v>
      </c>
      <c r="C13" s="1064" t="s">
        <v>282</v>
      </c>
      <c r="D13" s="1039" t="s">
        <v>179</v>
      </c>
      <c r="E13" s="1039" t="s">
        <v>5</v>
      </c>
      <c r="F13" s="1040">
        <v>150</v>
      </c>
      <c r="G13" s="1040">
        <v>300</v>
      </c>
      <c r="H13" s="1040">
        <v>200</v>
      </c>
      <c r="I13" s="1040">
        <v>400</v>
      </c>
      <c r="J13" s="1041" t="s">
        <v>30</v>
      </c>
    </row>
    <row r="14" spans="1:10" ht="38.25" x14ac:dyDescent="0.2">
      <c r="A14" s="1042"/>
      <c r="B14" s="1065" t="s">
        <v>283</v>
      </c>
      <c r="C14" s="1065" t="s">
        <v>284</v>
      </c>
      <c r="D14" s="1050" t="s">
        <v>179</v>
      </c>
      <c r="E14" s="1050" t="s">
        <v>5</v>
      </c>
      <c r="F14" s="1051">
        <v>1485</v>
      </c>
      <c r="G14" s="1051">
        <v>2396</v>
      </c>
      <c r="H14" s="1051">
        <v>2060</v>
      </c>
      <c r="I14" s="1051">
        <v>2770</v>
      </c>
      <c r="J14" s="1047" t="s">
        <v>30</v>
      </c>
    </row>
    <row r="15" spans="1:10" x14ac:dyDescent="0.2">
      <c r="A15" s="1042"/>
      <c r="B15" s="1065" t="s">
        <v>285</v>
      </c>
      <c r="C15" s="1065" t="s">
        <v>286</v>
      </c>
      <c r="D15" s="1050" t="s">
        <v>179</v>
      </c>
      <c r="E15" s="1050" t="s">
        <v>5</v>
      </c>
      <c r="F15" s="1051">
        <v>300</v>
      </c>
      <c r="G15" s="1051">
        <v>450</v>
      </c>
      <c r="H15" s="1051">
        <v>500</v>
      </c>
      <c r="I15" s="1051">
        <v>650</v>
      </c>
      <c r="J15" s="1047" t="s">
        <v>30</v>
      </c>
    </row>
    <row r="16" spans="1:10" x14ac:dyDescent="0.2">
      <c r="A16" s="1042"/>
      <c r="B16" s="1065" t="s">
        <v>287</v>
      </c>
      <c r="C16" s="1065" t="s">
        <v>288</v>
      </c>
      <c r="D16" s="1050" t="s">
        <v>179</v>
      </c>
      <c r="E16" s="1050" t="s">
        <v>5</v>
      </c>
      <c r="F16" s="1051">
        <v>350</v>
      </c>
      <c r="G16" s="1051">
        <v>500</v>
      </c>
      <c r="H16" s="1051">
        <v>400</v>
      </c>
      <c r="I16" s="1051">
        <v>550</v>
      </c>
      <c r="J16" s="1047" t="s">
        <v>30</v>
      </c>
    </row>
    <row r="17" spans="1:10" x14ac:dyDescent="0.2">
      <c r="A17" s="1042"/>
      <c r="B17" s="1065" t="s">
        <v>289</v>
      </c>
      <c r="C17" s="1065" t="s">
        <v>290</v>
      </c>
      <c r="D17" s="1050" t="s">
        <v>179</v>
      </c>
      <c r="E17" s="1050" t="s">
        <v>5</v>
      </c>
      <c r="F17" s="1051">
        <v>300</v>
      </c>
      <c r="G17" s="1051">
        <v>450</v>
      </c>
      <c r="H17" s="1051">
        <v>500</v>
      </c>
      <c r="I17" s="1051">
        <v>765</v>
      </c>
      <c r="J17" s="1047" t="s">
        <v>30</v>
      </c>
    </row>
    <row r="18" spans="1:10" ht="51" x14ac:dyDescent="0.2">
      <c r="A18" s="1042"/>
      <c r="B18" s="1065" t="s">
        <v>291</v>
      </c>
      <c r="C18" s="1065" t="s">
        <v>292</v>
      </c>
      <c r="D18" s="1050" t="s">
        <v>179</v>
      </c>
      <c r="E18" s="1050" t="s">
        <v>5</v>
      </c>
      <c r="F18" s="1051">
        <v>1190</v>
      </c>
      <c r="G18" s="1051">
        <v>1805</v>
      </c>
      <c r="H18" s="1051">
        <v>1765</v>
      </c>
      <c r="I18" s="1051">
        <v>2180</v>
      </c>
      <c r="J18" s="1047" t="s">
        <v>30</v>
      </c>
    </row>
    <row r="19" spans="1:10" ht="51" x14ac:dyDescent="0.2">
      <c r="A19" s="1042"/>
      <c r="B19" s="1065" t="s">
        <v>293</v>
      </c>
      <c r="C19" s="1065" t="s">
        <v>294</v>
      </c>
      <c r="D19" s="1050" t="s">
        <v>179</v>
      </c>
      <c r="E19" s="1050" t="s">
        <v>5</v>
      </c>
      <c r="F19" s="1051">
        <v>1190</v>
      </c>
      <c r="G19" s="1051">
        <v>1805</v>
      </c>
      <c r="H19" s="1051">
        <v>1765</v>
      </c>
      <c r="I19" s="1051">
        <v>2180</v>
      </c>
      <c r="J19" s="1047" t="s">
        <v>30</v>
      </c>
    </row>
    <row r="20" spans="1:10" ht="25.5" x14ac:dyDescent="0.2">
      <c r="A20" s="1042"/>
      <c r="B20" s="1065" t="s">
        <v>295</v>
      </c>
      <c r="C20" s="1065" t="s">
        <v>296</v>
      </c>
      <c r="D20" s="1050" t="s">
        <v>179</v>
      </c>
      <c r="E20" s="1050" t="s">
        <v>5</v>
      </c>
      <c r="F20" s="1051">
        <v>350</v>
      </c>
      <c r="G20" s="1051">
        <v>350</v>
      </c>
      <c r="H20" s="1051">
        <v>350</v>
      </c>
      <c r="I20" s="1051">
        <v>350</v>
      </c>
      <c r="J20" s="1047" t="s">
        <v>30</v>
      </c>
    </row>
    <row r="21" spans="1:10" ht="13.5" thickBot="1" x14ac:dyDescent="0.25">
      <c r="A21" s="1053"/>
      <c r="B21" s="1066" t="s">
        <v>297</v>
      </c>
      <c r="C21" s="1066" t="s">
        <v>298</v>
      </c>
      <c r="D21" s="1056" t="s">
        <v>179</v>
      </c>
      <c r="E21" s="1056" t="s">
        <v>5</v>
      </c>
      <c r="F21" s="1057">
        <v>300</v>
      </c>
      <c r="G21" s="1057">
        <v>450</v>
      </c>
      <c r="H21" s="1057">
        <v>500</v>
      </c>
      <c r="I21" s="1057">
        <v>765</v>
      </c>
      <c r="J21" s="1058" t="s">
        <v>30</v>
      </c>
    </row>
  </sheetData>
  <protectedRanges>
    <protectedRange sqref="B1:C1" name="Raten_2_1"/>
    <protectedRange sqref="A1 D1:J1" name="Raten_1_1_1"/>
    <protectedRange sqref="B3:B4" name="Raten_34_1"/>
    <protectedRange sqref="A3:A4 D3:I4" name="Raten_35_1_1_1"/>
    <protectedRange sqref="B5:C8" name="Raten_36_1_1_1"/>
    <protectedRange sqref="A5:A8 D5:I8" name="Raten_37_1_1_1"/>
    <protectedRange sqref="B9:C9" name="Raten_70_1"/>
    <protectedRange sqref="A9 D9:I9" name="Raten_71_1_1_1"/>
    <protectedRange sqref="B10:C12" name="Raten_72_1_1"/>
    <protectedRange sqref="D10:G12 A10:A12" name="Raten_73_1_1"/>
    <protectedRange sqref="H10:I12" name="Raten_75_1"/>
    <protectedRange sqref="B13:B15" name="Raten_80_1"/>
    <protectedRange sqref="A13:A15 D13:I15" name="Raten_81_1"/>
    <protectedRange sqref="B16:C21" name="Raten_82_1"/>
    <protectedRange sqref="A16:A21 D16:I21" name="Raten_83_1_1_1"/>
  </protectedRanges>
  <mergeCells count="1">
    <mergeCell ref="A2:I2"/>
  </mergeCells>
  <conditionalFormatting sqref="A3:B4 A5:C12 D3:I9 D10:G13 D14:I16 D17:G18 D19:I19 D20:G20 A13:B15 A16:C21 D21:I21">
    <cfRule type="expression" dxfId="4" priority="4" stopIfTrue="1">
      <formula>$B$4=INDIRECT(ADDRESS(ROW($B3),MATCH("Amend- ment #",$B$4:$FE$4,0)))</formula>
    </cfRule>
  </conditionalFormatting>
  <conditionalFormatting sqref="H20:I20 H17:I18 H10:I13">
    <cfRule type="expression" dxfId="3" priority="16" stopIfTrue="1">
      <formula>$B$4=INDIRECT(ADDRESS(ROW(#REF!),MATCH("Amend- ment #",$B$4:$FE$4,0)))</formula>
    </cfRule>
  </conditionalFormatting>
  <conditionalFormatting sqref="C13:C15 C3:C4">
    <cfRule type="expression" dxfId="2" priority="19" stopIfTrue="1">
      <formula>$B$11=INDIRECT(ADDRESS(ROW($B3),MATCH("Amend- ment #",$B$11:$FC$11,0)))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J39"/>
  <sheetViews>
    <sheetView workbookViewId="0">
      <selection activeCell="E10" sqref="E10:I10"/>
    </sheetView>
  </sheetViews>
  <sheetFormatPr baseColWidth="10" defaultColWidth="9.140625" defaultRowHeight="14.25" x14ac:dyDescent="0.2"/>
  <cols>
    <col min="1" max="1" width="25.28515625" style="1260" customWidth="1"/>
    <col min="2" max="2" width="38.57031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16384" width="9.140625" style="1260"/>
  </cols>
  <sheetData>
    <row r="1" spans="1:10" s="1449" customFormat="1" ht="30" x14ac:dyDescent="0.2">
      <c r="A1" s="1444" t="s">
        <v>141</v>
      </c>
      <c r="B1" s="1445"/>
      <c r="C1" s="1445"/>
      <c r="D1" s="1445"/>
      <c r="E1" s="1445"/>
      <c r="F1" s="1445"/>
      <c r="G1" s="1445"/>
      <c r="H1" s="1446"/>
      <c r="I1" s="1447"/>
      <c r="J1" s="1448"/>
    </row>
    <row r="2" spans="1:10" s="1449" customFormat="1" ht="15" x14ac:dyDescent="0.2">
      <c r="A2" s="1450"/>
      <c r="B2" s="1451"/>
      <c r="C2" s="1452"/>
      <c r="D2" s="1453"/>
      <c r="E2" s="1453"/>
      <c r="F2" s="1454"/>
      <c r="G2" s="1454"/>
      <c r="H2" s="1453"/>
      <c r="I2" s="1455"/>
      <c r="J2" s="1448"/>
    </row>
    <row r="3" spans="1:10" s="1449" customFormat="1" ht="15" x14ac:dyDescent="0.2">
      <c r="A3" s="1456"/>
      <c r="B3" s="1457"/>
      <c r="C3" s="1458"/>
      <c r="D3" s="1448"/>
      <c r="E3" s="1448"/>
      <c r="F3" s="1454"/>
      <c r="G3" s="1454"/>
      <c r="H3" s="1459"/>
      <c r="I3" s="1459"/>
      <c r="J3" s="1448"/>
    </row>
    <row r="4" spans="1:10" s="1449" customFormat="1" ht="18.75" thickBot="1" x14ac:dyDescent="0.25">
      <c r="A4" s="1814" t="s">
        <v>144</v>
      </c>
      <c r="B4" s="1814"/>
      <c r="C4" s="1814"/>
      <c r="D4" s="1460"/>
      <c r="E4" s="1460"/>
      <c r="F4" s="1460"/>
      <c r="G4" s="1460"/>
      <c r="H4" s="1460"/>
      <c r="I4" s="1460"/>
      <c r="J4" s="1460"/>
    </row>
    <row r="5" spans="1:10" s="1449" customFormat="1" ht="15" x14ac:dyDescent="0.2">
      <c r="A5" s="1461" t="s">
        <v>145</v>
      </c>
      <c r="B5" s="1462"/>
      <c r="C5" s="1463" t="s">
        <v>146</v>
      </c>
      <c r="D5" s="1460"/>
      <c r="G5" s="1460"/>
      <c r="H5" s="1460"/>
      <c r="I5" s="1460"/>
      <c r="J5" s="1460"/>
    </row>
    <row r="6" spans="1:10" s="1449" customFormat="1" ht="15" x14ac:dyDescent="0.2">
      <c r="A6" s="1464" t="s">
        <v>147</v>
      </c>
      <c r="B6" s="1465"/>
      <c r="C6" s="1466" t="s">
        <v>146</v>
      </c>
      <c r="D6" s="1460"/>
      <c r="E6" s="1460"/>
      <c r="F6" s="1460"/>
      <c r="G6" s="1460"/>
      <c r="H6" s="1460"/>
      <c r="I6" s="1460"/>
      <c r="J6" s="1460"/>
    </row>
    <row r="7" spans="1:10" s="1449" customFormat="1" ht="15" x14ac:dyDescent="0.2">
      <c r="A7" s="1464" t="s">
        <v>148</v>
      </c>
      <c r="B7" s="1465"/>
      <c r="C7" s="1466" t="s">
        <v>149</v>
      </c>
      <c r="D7" s="1460"/>
      <c r="E7" s="1460"/>
      <c r="F7" s="1460"/>
      <c r="G7" s="1460"/>
      <c r="H7" s="1460"/>
      <c r="I7" s="1460"/>
      <c r="J7" s="1460"/>
    </row>
    <row r="8" spans="1:10" s="1449" customFormat="1" ht="15" x14ac:dyDescent="0.2">
      <c r="A8" s="1464" t="s">
        <v>150</v>
      </c>
      <c r="B8" s="1465"/>
      <c r="C8" s="1466" t="s">
        <v>149</v>
      </c>
      <c r="D8" s="1460"/>
      <c r="E8" s="1460"/>
      <c r="F8" s="1460"/>
      <c r="G8" s="1460"/>
      <c r="H8" s="1460"/>
      <c r="I8" s="1460"/>
      <c r="J8" s="1460"/>
    </row>
    <row r="9" spans="1:10" s="1449" customFormat="1" ht="15.75" thickBot="1" x14ac:dyDescent="0.25">
      <c r="A9" s="1464" t="s">
        <v>151</v>
      </c>
      <c r="B9" s="1465"/>
      <c r="C9" s="1466" t="s">
        <v>149</v>
      </c>
      <c r="D9" s="1460"/>
      <c r="E9" s="1460"/>
      <c r="F9" s="1460"/>
      <c r="G9" s="1460"/>
      <c r="H9" s="1460"/>
      <c r="I9" s="1460"/>
      <c r="J9" s="1460"/>
    </row>
    <row r="10" spans="1:10" s="1449" customFormat="1" ht="15.75" thickBot="1" x14ac:dyDescent="0.25">
      <c r="A10" s="1464" t="s">
        <v>152</v>
      </c>
      <c r="B10" s="1465"/>
      <c r="C10" s="1466" t="s">
        <v>149</v>
      </c>
      <c r="D10" s="1460"/>
      <c r="E10" s="1770" t="s">
        <v>232</v>
      </c>
      <c r="F10" s="1771"/>
      <c r="G10" s="1771"/>
      <c r="H10" s="1771"/>
      <c r="I10" s="1772"/>
      <c r="J10" s="1460"/>
    </row>
    <row r="11" spans="1:10" s="1449" customFormat="1" ht="15" x14ac:dyDescent="0.2">
      <c r="A11" s="1464" t="s">
        <v>153</v>
      </c>
      <c r="B11" s="1465"/>
      <c r="C11" s="1466" t="s">
        <v>149</v>
      </c>
      <c r="D11" s="1460"/>
      <c r="E11" s="1815"/>
      <c r="F11" s="1815"/>
      <c r="G11" s="1460"/>
      <c r="H11" s="1460"/>
      <c r="I11" s="1460"/>
      <c r="J11" s="1460"/>
    </row>
    <row r="12" spans="1:10" s="1449" customFormat="1" ht="15" x14ac:dyDescent="0.2">
      <c r="A12" s="1464" t="s">
        <v>154</v>
      </c>
      <c r="B12" s="1465"/>
      <c r="C12" s="1466" t="s">
        <v>149</v>
      </c>
      <c r="D12" s="1460"/>
      <c r="E12" s="1815"/>
      <c r="F12" s="1815"/>
      <c r="G12" s="1460"/>
      <c r="H12" s="1460"/>
      <c r="I12" s="1460"/>
      <c r="J12" s="1460"/>
    </row>
    <row r="13" spans="1:10" s="1449" customFormat="1" ht="15" x14ac:dyDescent="0.2">
      <c r="A13" s="1464" t="s">
        <v>155</v>
      </c>
      <c r="B13" s="1465"/>
      <c r="C13" s="1466" t="s">
        <v>149</v>
      </c>
      <c r="D13" s="1460"/>
      <c r="E13" s="1815"/>
      <c r="F13" s="1815"/>
      <c r="G13" s="1460"/>
      <c r="H13" s="1460"/>
      <c r="I13" s="1460"/>
      <c r="J13" s="1460"/>
    </row>
    <row r="14" spans="1:10" s="1449" customFormat="1" ht="15" x14ac:dyDescent="0.2">
      <c r="A14" s="1464" t="s">
        <v>156</v>
      </c>
      <c r="B14" s="1465"/>
      <c r="C14" s="1466" t="s">
        <v>149</v>
      </c>
      <c r="D14" s="1460"/>
      <c r="E14" s="1815"/>
      <c r="F14" s="1815"/>
      <c r="G14" s="1460"/>
      <c r="H14" s="1460"/>
      <c r="I14" s="1460"/>
      <c r="J14" s="1460"/>
    </row>
    <row r="15" spans="1:10" s="1449" customFormat="1" ht="15" x14ac:dyDescent="0.2">
      <c r="A15" s="1464" t="s">
        <v>157</v>
      </c>
      <c r="B15" s="1465"/>
      <c r="C15" s="1466" t="s">
        <v>146</v>
      </c>
      <c r="D15" s="1460"/>
      <c r="E15" s="1815"/>
      <c r="F15" s="1815"/>
      <c r="G15" s="1460"/>
      <c r="H15" s="1460"/>
      <c r="I15" s="1460"/>
      <c r="J15" s="1460"/>
    </row>
    <row r="16" spans="1:10" s="1449" customFormat="1" ht="15" x14ac:dyDescent="0.2">
      <c r="A16" s="1464" t="s">
        <v>158</v>
      </c>
      <c r="B16" s="1465"/>
      <c r="C16" s="1466" t="s">
        <v>146</v>
      </c>
      <c r="D16" s="1460"/>
      <c r="E16" s="1815"/>
      <c r="F16" s="1815"/>
      <c r="G16" s="1460"/>
      <c r="H16" s="1460"/>
      <c r="I16" s="1460"/>
      <c r="J16" s="1460"/>
    </row>
    <row r="17" spans="1:10" s="1449" customFormat="1" ht="15" x14ac:dyDescent="0.2">
      <c r="A17" s="1464" t="s">
        <v>159</v>
      </c>
      <c r="B17" s="1465"/>
      <c r="C17" s="1466" t="s">
        <v>146</v>
      </c>
      <c r="D17" s="1460"/>
      <c r="E17" s="1815"/>
      <c r="F17" s="1815"/>
      <c r="G17" s="1460"/>
      <c r="H17" s="1460"/>
      <c r="I17" s="1460"/>
      <c r="J17" s="1460"/>
    </row>
    <row r="18" spans="1:10" s="1449" customFormat="1" ht="15" x14ac:dyDescent="0.2">
      <c r="A18" s="1464" t="s">
        <v>160</v>
      </c>
      <c r="B18" s="1465"/>
      <c r="C18" s="1466" t="s">
        <v>146</v>
      </c>
      <c r="D18" s="1460"/>
      <c r="E18" s="1815"/>
      <c r="F18" s="1815"/>
      <c r="G18" s="1460"/>
      <c r="H18" s="1460"/>
      <c r="I18" s="1460"/>
      <c r="J18" s="1460"/>
    </row>
    <row r="19" spans="1:10" s="1449" customFormat="1" ht="15" x14ac:dyDescent="0.2">
      <c r="A19" s="1464" t="s">
        <v>161</v>
      </c>
      <c r="B19" s="1465"/>
      <c r="C19" s="1466" t="s">
        <v>146</v>
      </c>
      <c r="D19" s="1460"/>
      <c r="E19" s="1815"/>
      <c r="F19" s="1815"/>
      <c r="G19" s="1460"/>
      <c r="H19" s="1460"/>
      <c r="I19" s="1460"/>
      <c r="J19" s="1460"/>
    </row>
    <row r="20" spans="1:10" s="1449" customFormat="1" ht="15" x14ac:dyDescent="0.2">
      <c r="A20" s="1467" t="s">
        <v>162</v>
      </c>
      <c r="B20" s="1468"/>
      <c r="C20" s="1469" t="s">
        <v>146</v>
      </c>
      <c r="D20" s="1460"/>
      <c r="E20" s="1460"/>
      <c r="F20" s="1460"/>
      <c r="G20" s="1460"/>
      <c r="H20" s="1460"/>
      <c r="I20" s="1460"/>
      <c r="J20" s="1460"/>
    </row>
    <row r="21" spans="1:10" s="1449" customFormat="1" ht="15" x14ac:dyDescent="0.2">
      <c r="A21" s="1470" t="s">
        <v>163</v>
      </c>
      <c r="B21" s="1471"/>
      <c r="C21" s="1472" t="s">
        <v>146</v>
      </c>
      <c r="D21" s="1460"/>
      <c r="E21" s="1460"/>
      <c r="F21" s="1460"/>
      <c r="G21" s="1460"/>
      <c r="H21" s="1460"/>
      <c r="I21" s="1460"/>
      <c r="J21" s="1460"/>
    </row>
    <row r="22" spans="1:10" s="1449" customFormat="1" ht="15.75" thickBot="1" x14ac:dyDescent="0.25">
      <c r="A22" s="1473" t="s">
        <v>190</v>
      </c>
      <c r="B22" s="1474"/>
      <c r="C22" s="1475" t="s">
        <v>165</v>
      </c>
      <c r="D22" s="1460"/>
      <c r="E22" s="1460"/>
      <c r="F22" s="1460"/>
      <c r="G22" s="1460"/>
      <c r="H22" s="1460"/>
      <c r="I22" s="1460"/>
      <c r="J22" s="1460"/>
    </row>
    <row r="24" spans="1:10" ht="15" thickBot="1" x14ac:dyDescent="0.25"/>
    <row r="25" spans="1:10" s="1155" customFormat="1" ht="15" x14ac:dyDescent="0.2">
      <c r="A25" s="1399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</row>
    <row r="26" spans="1:10" s="1155" customFormat="1" ht="15" x14ac:dyDescent="0.2">
      <c r="A26" s="1400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</row>
    <row r="27" spans="1:10" s="1155" customFormat="1" ht="15.75" thickBot="1" x14ac:dyDescent="0.25">
      <c r="A27" s="1400" t="s">
        <v>207</v>
      </c>
      <c r="B27" s="1159" t="s">
        <v>208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30.75" customHeight="1" thickBot="1" x14ac:dyDescent="0.25">
      <c r="A28" s="1476" t="s">
        <v>209</v>
      </c>
      <c r="B28" s="1477" t="s">
        <v>311</v>
      </c>
      <c r="C28" s="1478" t="s">
        <v>5</v>
      </c>
      <c r="D28" s="1307">
        <v>675</v>
      </c>
      <c r="E28" s="1307">
        <v>900</v>
      </c>
      <c r="F28" s="1307">
        <v>900</v>
      </c>
      <c r="G28" s="1479">
        <v>43132</v>
      </c>
      <c r="H28" s="1479">
        <v>43146</v>
      </c>
      <c r="I28" s="1164" t="s">
        <v>303</v>
      </c>
    </row>
    <row r="29" spans="1:10" s="1155" customFormat="1" ht="30.75" customHeight="1" thickBot="1" x14ac:dyDescent="0.25">
      <c r="A29" s="1476" t="s">
        <v>209</v>
      </c>
      <c r="B29" s="1477" t="s">
        <v>316</v>
      </c>
      <c r="C29" s="1480" t="s">
        <v>5</v>
      </c>
      <c r="D29" s="1307">
        <v>700</v>
      </c>
      <c r="E29" s="1307">
        <v>950</v>
      </c>
      <c r="F29" s="1307">
        <v>950</v>
      </c>
      <c r="G29" s="1479">
        <v>43133</v>
      </c>
      <c r="H29" s="1479">
        <v>43146</v>
      </c>
      <c r="I29" s="1164" t="s">
        <v>303</v>
      </c>
    </row>
    <row r="30" spans="1:10" s="1155" customFormat="1" ht="30.75" customHeight="1" thickBot="1" x14ac:dyDescent="0.25">
      <c r="A30" s="1481" t="s">
        <v>304</v>
      </c>
      <c r="B30" s="1477" t="s">
        <v>311</v>
      </c>
      <c r="C30" s="1480" t="s">
        <v>5</v>
      </c>
      <c r="D30" s="1307">
        <v>675</v>
      </c>
      <c r="E30" s="1307">
        <v>950</v>
      </c>
      <c r="F30" s="1307">
        <v>950</v>
      </c>
      <c r="G30" s="1479">
        <v>43134</v>
      </c>
      <c r="H30" s="1479">
        <v>43146</v>
      </c>
      <c r="I30" s="1164" t="s">
        <v>303</v>
      </c>
    </row>
    <row r="31" spans="1:10" s="1155" customFormat="1" ht="30.75" customHeight="1" thickBot="1" x14ac:dyDescent="0.25">
      <c r="A31" s="1481" t="s">
        <v>304</v>
      </c>
      <c r="B31" s="1477" t="s">
        <v>316</v>
      </c>
      <c r="C31" s="1480" t="s">
        <v>5</v>
      </c>
      <c r="D31" s="1486">
        <v>700</v>
      </c>
      <c r="E31" s="1486">
        <v>1100</v>
      </c>
      <c r="F31" s="1486">
        <v>1100</v>
      </c>
      <c r="G31" s="1479">
        <v>43135</v>
      </c>
      <c r="H31" s="1479">
        <v>43146</v>
      </c>
      <c r="I31" s="1164" t="s">
        <v>303</v>
      </c>
    </row>
    <row r="32" spans="1:10" s="1155" customFormat="1" ht="30.75" customHeight="1" thickBot="1" x14ac:dyDescent="0.25">
      <c r="A32" s="1481" t="s">
        <v>305</v>
      </c>
      <c r="B32" s="1482" t="s">
        <v>321</v>
      </c>
      <c r="C32" s="1480" t="s">
        <v>5</v>
      </c>
      <c r="D32" s="1307">
        <v>750</v>
      </c>
      <c r="E32" s="1307">
        <v>1160</v>
      </c>
      <c r="F32" s="1307">
        <v>1160</v>
      </c>
      <c r="G32" s="1479">
        <v>43136</v>
      </c>
      <c r="H32" s="1479">
        <v>43146</v>
      </c>
      <c r="I32" s="1164" t="s">
        <v>303</v>
      </c>
    </row>
    <row r="33" spans="1:9" s="1155" customFormat="1" ht="30.75" customHeight="1" thickBot="1" x14ac:dyDescent="0.25">
      <c r="A33" s="1481" t="s">
        <v>301</v>
      </c>
      <c r="B33" s="1477" t="s">
        <v>311</v>
      </c>
      <c r="C33" s="1480" t="s">
        <v>5</v>
      </c>
      <c r="D33" s="1307">
        <v>675</v>
      </c>
      <c r="E33" s="1307">
        <v>900</v>
      </c>
      <c r="F33" s="1307">
        <v>900</v>
      </c>
      <c r="G33" s="1479">
        <v>43137</v>
      </c>
      <c r="H33" s="1479">
        <v>43146</v>
      </c>
      <c r="I33" s="1164" t="s">
        <v>303</v>
      </c>
    </row>
    <row r="34" spans="1:9" s="1155" customFormat="1" ht="30.75" customHeight="1" thickBot="1" x14ac:dyDescent="0.25">
      <c r="A34" s="1481" t="s">
        <v>301</v>
      </c>
      <c r="B34" s="1477" t="s">
        <v>316</v>
      </c>
      <c r="C34" s="1480" t="s">
        <v>5</v>
      </c>
      <c r="D34" s="1307">
        <v>700</v>
      </c>
      <c r="E34" s="1307">
        <v>950</v>
      </c>
      <c r="F34" s="1307">
        <v>950</v>
      </c>
      <c r="G34" s="1479">
        <v>43138</v>
      </c>
      <c r="H34" s="1479">
        <v>43146</v>
      </c>
      <c r="I34" s="1164" t="s">
        <v>303</v>
      </c>
    </row>
    <row r="35" spans="1:9" s="1155" customFormat="1" ht="30.75" customHeight="1" thickBot="1" x14ac:dyDescent="0.25">
      <c r="A35" s="1481" t="s">
        <v>313</v>
      </c>
      <c r="B35" s="1482" t="s">
        <v>311</v>
      </c>
      <c r="C35" s="1480" t="s">
        <v>5</v>
      </c>
      <c r="D35" s="1307">
        <v>675</v>
      </c>
      <c r="E35" s="1307">
        <v>900</v>
      </c>
      <c r="F35" s="1307">
        <v>900</v>
      </c>
      <c r="G35" s="1479">
        <v>43139</v>
      </c>
      <c r="H35" s="1479">
        <v>43146</v>
      </c>
      <c r="I35" s="1164" t="s">
        <v>303</v>
      </c>
    </row>
    <row r="36" spans="1:9" s="1155" customFormat="1" ht="30.75" customHeight="1" thickBot="1" x14ac:dyDescent="0.25">
      <c r="A36" s="1481" t="s">
        <v>11</v>
      </c>
      <c r="B36" s="1482" t="s">
        <v>311</v>
      </c>
      <c r="C36" s="1478" t="s">
        <v>5</v>
      </c>
      <c r="D36" s="1307">
        <v>725</v>
      </c>
      <c r="E36" s="1307">
        <v>1200</v>
      </c>
      <c r="F36" s="1307">
        <v>1200</v>
      </c>
      <c r="G36" s="1479">
        <v>43140</v>
      </c>
      <c r="H36" s="1479">
        <v>43146</v>
      </c>
      <c r="I36" s="1164" t="s">
        <v>303</v>
      </c>
    </row>
    <row r="37" spans="1:9" ht="15" thickBot="1" x14ac:dyDescent="0.25">
      <c r="A37" s="1481" t="s">
        <v>11</v>
      </c>
      <c r="B37" s="1481" t="s">
        <v>316</v>
      </c>
      <c r="C37" s="1483" t="s">
        <v>5</v>
      </c>
      <c r="D37" s="1307">
        <v>775</v>
      </c>
      <c r="E37" s="1307">
        <v>1350</v>
      </c>
      <c r="F37" s="1307">
        <v>1350</v>
      </c>
      <c r="G37" s="1479">
        <v>43141</v>
      </c>
      <c r="H37" s="1479">
        <v>43146</v>
      </c>
      <c r="I37" s="1164" t="s">
        <v>303</v>
      </c>
    </row>
    <row r="38" spans="1:9" ht="26.25" thickBot="1" x14ac:dyDescent="0.25">
      <c r="A38" s="1484" t="s">
        <v>9</v>
      </c>
      <c r="B38" s="1481" t="s">
        <v>321</v>
      </c>
      <c r="C38" s="1483" t="s">
        <v>5</v>
      </c>
      <c r="D38" s="1486">
        <v>650</v>
      </c>
      <c r="E38" s="1486">
        <v>1000</v>
      </c>
      <c r="F38" s="1486">
        <v>1000</v>
      </c>
      <c r="G38" s="1479">
        <v>43142</v>
      </c>
      <c r="H38" s="1479">
        <v>43146</v>
      </c>
      <c r="I38" s="1164" t="s">
        <v>303</v>
      </c>
    </row>
    <row r="39" spans="1:9" ht="26.25" thickBot="1" x14ac:dyDescent="0.25">
      <c r="A39" s="1484" t="s">
        <v>218</v>
      </c>
      <c r="B39" s="1481" t="s">
        <v>321</v>
      </c>
      <c r="C39" s="1483" t="s">
        <v>5</v>
      </c>
      <c r="D39" s="1486">
        <v>950</v>
      </c>
      <c r="E39" s="1486">
        <v>1750</v>
      </c>
      <c r="F39" s="1486">
        <v>1750</v>
      </c>
      <c r="G39" s="1479">
        <v>43143</v>
      </c>
      <c r="H39" s="1479">
        <v>43146</v>
      </c>
      <c r="I39" s="1485" t="s">
        <v>231</v>
      </c>
    </row>
  </sheetData>
  <mergeCells count="10">
    <mergeCell ref="H25:H27"/>
    <mergeCell ref="I25:I27"/>
    <mergeCell ref="E10:I10"/>
    <mergeCell ref="A4:C4"/>
    <mergeCell ref="E11:F19"/>
    <mergeCell ref="C25:C27"/>
    <mergeCell ref="D25:D27"/>
    <mergeCell ref="E25:E27"/>
    <mergeCell ref="F25:F27"/>
    <mergeCell ref="G25:G27"/>
  </mergeCells>
  <pageMargins left="0.7" right="0.7" top="0.75" bottom="0.75" header="0.3" footer="0.3"/>
  <pageSetup paperSize="9" scale="5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opLeftCell="A4" workbookViewId="0">
      <selection activeCell="E10" sqref="E10:I10"/>
    </sheetView>
  </sheetViews>
  <sheetFormatPr baseColWidth="10" defaultColWidth="9.140625" defaultRowHeight="14.25" x14ac:dyDescent="0.2"/>
  <cols>
    <col min="1" max="1" width="25.28515625" style="1260" customWidth="1"/>
    <col min="2" max="2" width="38.5703125" style="1260" customWidth="1"/>
    <col min="3" max="3" width="17.42578125" style="1260" customWidth="1"/>
    <col min="4" max="5" width="13.140625" style="1260" customWidth="1"/>
    <col min="6" max="6" width="18.42578125" style="1260" customWidth="1"/>
    <col min="7" max="7" width="17.5703125" style="1260" customWidth="1"/>
    <col min="8" max="8" width="20.5703125" style="1260" customWidth="1"/>
    <col min="9" max="9" width="56.28515625" style="1260" customWidth="1"/>
    <col min="10" max="16384" width="9.140625" style="1260"/>
  </cols>
  <sheetData>
    <row r="1" spans="1:10" s="1492" customFormat="1" ht="30" x14ac:dyDescent="0.2">
      <c r="A1" s="1487" t="s">
        <v>141</v>
      </c>
      <c r="B1" s="1488"/>
      <c r="C1" s="1488"/>
      <c r="D1" s="1488"/>
      <c r="E1" s="1488"/>
      <c r="F1" s="1488"/>
      <c r="G1" s="1488"/>
      <c r="H1" s="1489"/>
      <c r="I1" s="1490"/>
      <c r="J1" s="1491"/>
    </row>
    <row r="2" spans="1:10" s="1492" customFormat="1" ht="15" x14ac:dyDescent="0.2">
      <c r="A2" s="1493"/>
      <c r="B2" s="1494"/>
      <c r="C2" s="1495"/>
      <c r="D2" s="1496"/>
      <c r="E2" s="1496"/>
      <c r="F2" s="1497"/>
      <c r="G2" s="1497"/>
      <c r="H2" s="1496"/>
      <c r="I2" s="1498"/>
      <c r="J2" s="1491"/>
    </row>
    <row r="3" spans="1:10" s="1492" customFormat="1" ht="15" x14ac:dyDescent="0.2">
      <c r="A3" s="1499"/>
      <c r="B3" s="1500"/>
      <c r="C3" s="1501"/>
      <c r="D3" s="1491"/>
      <c r="E3" s="1491"/>
      <c r="F3" s="1497"/>
      <c r="G3" s="1497"/>
      <c r="H3" s="1502"/>
      <c r="I3" s="1502"/>
      <c r="J3" s="1491"/>
    </row>
    <row r="4" spans="1:10" s="1492" customFormat="1" ht="18.75" thickBot="1" x14ac:dyDescent="0.25">
      <c r="A4" s="1816" t="s">
        <v>144</v>
      </c>
      <c r="B4" s="1816"/>
      <c r="C4" s="1816"/>
      <c r="D4" s="1503"/>
      <c r="E4" s="1503"/>
      <c r="F4" s="1503"/>
      <c r="G4" s="1503"/>
      <c r="H4" s="1503"/>
      <c r="I4" s="1503"/>
      <c r="J4" s="1503"/>
    </row>
    <row r="5" spans="1:10" s="1492" customFormat="1" ht="15" x14ac:dyDescent="0.2">
      <c r="A5" s="1504" t="s">
        <v>145</v>
      </c>
      <c r="B5" s="1505"/>
      <c r="C5" s="1506" t="s">
        <v>146</v>
      </c>
      <c r="D5" s="1503"/>
      <c r="G5" s="1503"/>
      <c r="H5" s="1503"/>
      <c r="I5" s="1503"/>
      <c r="J5" s="1503"/>
    </row>
    <row r="6" spans="1:10" s="1492" customFormat="1" ht="15" x14ac:dyDescent="0.2">
      <c r="A6" s="1507" t="s">
        <v>147</v>
      </c>
      <c r="B6" s="1508"/>
      <c r="C6" s="1509" t="s">
        <v>146</v>
      </c>
      <c r="D6" s="1503"/>
      <c r="E6" s="1503"/>
      <c r="F6" s="1503"/>
      <c r="G6" s="1503"/>
      <c r="H6" s="1503"/>
      <c r="I6" s="1503"/>
      <c r="J6" s="1503"/>
    </row>
    <row r="7" spans="1:10" s="1492" customFormat="1" ht="15" x14ac:dyDescent="0.2">
      <c r="A7" s="1507" t="s">
        <v>148</v>
      </c>
      <c r="B7" s="1508"/>
      <c r="C7" s="1509" t="s">
        <v>149</v>
      </c>
      <c r="D7" s="1503"/>
      <c r="E7" s="1503"/>
      <c r="F7" s="1503"/>
      <c r="G7" s="1503"/>
      <c r="H7" s="1503"/>
      <c r="I7" s="1503"/>
      <c r="J7" s="1503"/>
    </row>
    <row r="8" spans="1:10" s="1492" customFormat="1" ht="15" x14ac:dyDescent="0.2">
      <c r="A8" s="1507" t="s">
        <v>150</v>
      </c>
      <c r="B8" s="1508"/>
      <c r="C8" s="1509" t="s">
        <v>149</v>
      </c>
      <c r="D8" s="1503"/>
      <c r="E8" s="1503"/>
      <c r="F8" s="1503"/>
      <c r="G8" s="1503"/>
      <c r="H8" s="1503"/>
      <c r="I8" s="1503"/>
      <c r="J8" s="1503"/>
    </row>
    <row r="9" spans="1:10" s="1492" customFormat="1" ht="15.75" thickBot="1" x14ac:dyDescent="0.25">
      <c r="A9" s="1507" t="s">
        <v>151</v>
      </c>
      <c r="B9" s="1508"/>
      <c r="C9" s="1509" t="s">
        <v>149</v>
      </c>
      <c r="D9" s="1503"/>
      <c r="E9" s="1503"/>
      <c r="F9" s="1503"/>
      <c r="G9" s="1503"/>
      <c r="H9" s="1503"/>
      <c r="I9" s="1503"/>
      <c r="J9" s="1503"/>
    </row>
    <row r="10" spans="1:10" s="1492" customFormat="1" ht="15.75" thickBot="1" x14ac:dyDescent="0.25">
      <c r="A10" s="1507" t="s">
        <v>152</v>
      </c>
      <c r="B10" s="1508"/>
      <c r="C10" s="1509" t="s">
        <v>149</v>
      </c>
      <c r="D10" s="1503"/>
      <c r="E10" s="1770" t="s">
        <v>232</v>
      </c>
      <c r="F10" s="1771"/>
      <c r="G10" s="1771"/>
      <c r="H10" s="1771"/>
      <c r="I10" s="1772"/>
      <c r="J10" s="1503"/>
    </row>
    <row r="11" spans="1:10" s="1492" customFormat="1" ht="15" x14ac:dyDescent="0.2">
      <c r="A11" s="1507" t="s">
        <v>153</v>
      </c>
      <c r="B11" s="1508"/>
      <c r="C11" s="1509" t="s">
        <v>149</v>
      </c>
      <c r="D11" s="1503"/>
      <c r="E11" s="1817"/>
      <c r="F11" s="1817"/>
      <c r="G11" s="1503"/>
      <c r="H11" s="1503"/>
      <c r="I11" s="1503"/>
      <c r="J11" s="1503"/>
    </row>
    <row r="12" spans="1:10" s="1492" customFormat="1" ht="15" x14ac:dyDescent="0.2">
      <c r="A12" s="1507" t="s">
        <v>154</v>
      </c>
      <c r="B12" s="1508"/>
      <c r="C12" s="1509" t="s">
        <v>149</v>
      </c>
      <c r="D12" s="1503"/>
      <c r="E12" s="1817"/>
      <c r="F12" s="1817"/>
      <c r="G12" s="1503"/>
      <c r="H12" s="1503"/>
      <c r="I12" s="1503"/>
      <c r="J12" s="1503"/>
    </row>
    <row r="13" spans="1:10" s="1492" customFormat="1" ht="15" x14ac:dyDescent="0.2">
      <c r="A13" s="1507" t="s">
        <v>155</v>
      </c>
      <c r="B13" s="1508"/>
      <c r="C13" s="1509" t="s">
        <v>149</v>
      </c>
      <c r="D13" s="1503"/>
      <c r="E13" s="1817"/>
      <c r="F13" s="1817"/>
      <c r="G13" s="1503"/>
      <c r="H13" s="1503"/>
      <c r="I13" s="1503"/>
      <c r="J13" s="1503"/>
    </row>
    <row r="14" spans="1:10" s="1492" customFormat="1" ht="15" x14ac:dyDescent="0.2">
      <c r="A14" s="1507" t="s">
        <v>156</v>
      </c>
      <c r="B14" s="1508"/>
      <c r="C14" s="1509" t="s">
        <v>149</v>
      </c>
      <c r="D14" s="1503"/>
      <c r="E14" s="1817"/>
      <c r="F14" s="1817"/>
      <c r="G14" s="1503"/>
      <c r="H14" s="1503"/>
      <c r="I14" s="1503"/>
      <c r="J14" s="1503"/>
    </row>
    <row r="15" spans="1:10" s="1492" customFormat="1" ht="15" x14ac:dyDescent="0.2">
      <c r="A15" s="1507" t="s">
        <v>157</v>
      </c>
      <c r="B15" s="1508"/>
      <c r="C15" s="1509" t="s">
        <v>146</v>
      </c>
      <c r="D15" s="1503"/>
      <c r="E15" s="1817"/>
      <c r="F15" s="1817"/>
      <c r="G15" s="1503"/>
      <c r="H15" s="1503"/>
      <c r="I15" s="1503"/>
      <c r="J15" s="1503"/>
    </row>
    <row r="16" spans="1:10" s="1492" customFormat="1" ht="15" x14ac:dyDescent="0.2">
      <c r="A16" s="1507" t="s">
        <v>158</v>
      </c>
      <c r="B16" s="1508"/>
      <c r="C16" s="1509" t="s">
        <v>146</v>
      </c>
      <c r="D16" s="1503"/>
      <c r="E16" s="1817"/>
      <c r="F16" s="1817"/>
      <c r="G16" s="1503"/>
      <c r="H16" s="1503"/>
      <c r="I16" s="1503"/>
      <c r="J16" s="1503"/>
    </row>
    <row r="17" spans="1:10" s="1492" customFormat="1" ht="15" x14ac:dyDescent="0.2">
      <c r="A17" s="1507" t="s">
        <v>159</v>
      </c>
      <c r="B17" s="1508"/>
      <c r="C17" s="1509" t="s">
        <v>146</v>
      </c>
      <c r="D17" s="1503"/>
      <c r="E17" s="1817"/>
      <c r="F17" s="1817"/>
      <c r="G17" s="1503"/>
      <c r="H17" s="1503"/>
      <c r="I17" s="1503"/>
      <c r="J17" s="1503"/>
    </row>
    <row r="18" spans="1:10" s="1492" customFormat="1" ht="15" x14ac:dyDescent="0.2">
      <c r="A18" s="1507" t="s">
        <v>160</v>
      </c>
      <c r="B18" s="1508"/>
      <c r="C18" s="1509" t="s">
        <v>146</v>
      </c>
      <c r="D18" s="1503"/>
      <c r="E18" s="1817"/>
      <c r="F18" s="1817"/>
      <c r="G18" s="1503"/>
      <c r="H18" s="1503"/>
      <c r="I18" s="1503"/>
      <c r="J18" s="1503"/>
    </row>
    <row r="19" spans="1:10" s="1492" customFormat="1" ht="15" x14ac:dyDescent="0.2">
      <c r="A19" s="1507" t="s">
        <v>161</v>
      </c>
      <c r="B19" s="1508"/>
      <c r="C19" s="1509" t="s">
        <v>146</v>
      </c>
      <c r="D19" s="1503"/>
      <c r="E19" s="1817"/>
      <c r="F19" s="1817"/>
      <c r="G19" s="1503"/>
      <c r="H19" s="1503"/>
      <c r="I19" s="1503"/>
      <c r="J19" s="1503"/>
    </row>
    <row r="20" spans="1:10" s="1492" customFormat="1" ht="15" x14ac:dyDescent="0.2">
      <c r="A20" s="1510" t="s">
        <v>162</v>
      </c>
      <c r="B20" s="1511"/>
      <c r="C20" s="1512" t="s">
        <v>146</v>
      </c>
      <c r="D20" s="1503"/>
      <c r="E20" s="1503"/>
      <c r="F20" s="1503"/>
      <c r="G20" s="1503"/>
      <c r="H20" s="1503"/>
      <c r="I20" s="1503"/>
      <c r="J20" s="1503"/>
    </row>
    <row r="21" spans="1:10" s="1492" customFormat="1" ht="15" x14ac:dyDescent="0.2">
      <c r="A21" s="1513" t="s">
        <v>163</v>
      </c>
      <c r="B21" s="1514"/>
      <c r="C21" s="1515" t="s">
        <v>146</v>
      </c>
      <c r="D21" s="1503"/>
      <c r="E21" s="1503"/>
      <c r="F21" s="1503"/>
      <c r="G21" s="1503"/>
      <c r="H21" s="1503"/>
      <c r="I21" s="1503"/>
      <c r="J21" s="1503"/>
    </row>
    <row r="22" spans="1:10" s="1492" customFormat="1" ht="15.75" thickBot="1" x14ac:dyDescent="0.25">
      <c r="A22" s="1516" t="s">
        <v>190</v>
      </c>
      <c r="B22" s="1517"/>
      <c r="C22" s="1518" t="s">
        <v>165</v>
      </c>
      <c r="D22" s="1503"/>
      <c r="E22" s="1503"/>
      <c r="F22" s="1503"/>
      <c r="G22" s="1503"/>
      <c r="H22" s="1503"/>
      <c r="I22" s="1503"/>
      <c r="J22" s="1503"/>
    </row>
    <row r="24" spans="1:10" ht="15" thickBot="1" x14ac:dyDescent="0.25"/>
    <row r="25" spans="1:10" s="1155" customFormat="1" ht="15" x14ac:dyDescent="0.2">
      <c r="A25" s="1442" t="s">
        <v>203</v>
      </c>
      <c r="B25" s="1157" t="s">
        <v>204</v>
      </c>
      <c r="C25" s="1785" t="s">
        <v>88</v>
      </c>
      <c r="D25" s="1787" t="s">
        <v>89</v>
      </c>
      <c r="E25" s="1787" t="s">
        <v>90</v>
      </c>
      <c r="F25" s="1787" t="s">
        <v>26</v>
      </c>
      <c r="G25" s="1789" t="s">
        <v>94</v>
      </c>
      <c r="H25" s="1789" t="s">
        <v>95</v>
      </c>
      <c r="I25" s="1785" t="s">
        <v>97</v>
      </c>
    </row>
    <row r="26" spans="1:10" s="1155" customFormat="1" ht="15" x14ac:dyDescent="0.2">
      <c r="A26" s="1443" t="s">
        <v>205</v>
      </c>
      <c r="B26" s="1159" t="s">
        <v>206</v>
      </c>
      <c r="C26" s="1786"/>
      <c r="D26" s="1788"/>
      <c r="E26" s="1788"/>
      <c r="F26" s="1788"/>
      <c r="G26" s="1790"/>
      <c r="H26" s="1790"/>
      <c r="I26" s="1786"/>
    </row>
    <row r="27" spans="1:10" s="1155" customFormat="1" ht="15.75" thickBot="1" x14ac:dyDescent="0.25">
      <c r="A27" s="1443" t="s">
        <v>207</v>
      </c>
      <c r="B27" s="1159" t="s">
        <v>208</v>
      </c>
      <c r="C27" s="1786"/>
      <c r="D27" s="1788"/>
      <c r="E27" s="1788"/>
      <c r="F27" s="1788"/>
      <c r="G27" s="1790"/>
      <c r="H27" s="1790"/>
      <c r="I27" s="1786"/>
    </row>
    <row r="28" spans="1:10" s="1155" customFormat="1" ht="30.75" customHeight="1" thickBot="1" x14ac:dyDescent="0.25">
      <c r="A28" s="1519" t="s">
        <v>209</v>
      </c>
      <c r="B28" s="1519" t="s">
        <v>311</v>
      </c>
      <c r="C28" s="1520" t="s">
        <v>5</v>
      </c>
      <c r="D28" s="1521">
        <v>725</v>
      </c>
      <c r="E28" s="1521">
        <v>1050</v>
      </c>
      <c r="F28" s="1521">
        <v>1050</v>
      </c>
      <c r="G28" s="1522">
        <v>43147</v>
      </c>
      <c r="H28" s="1522">
        <v>43159</v>
      </c>
      <c r="I28" s="1523" t="s">
        <v>303</v>
      </c>
    </row>
    <row r="29" spans="1:10" s="1155" customFormat="1" ht="30.75" customHeight="1" thickBot="1" x14ac:dyDescent="0.25">
      <c r="A29" s="1519" t="s">
        <v>209</v>
      </c>
      <c r="B29" s="1519" t="s">
        <v>316</v>
      </c>
      <c r="C29" s="1520" t="s">
        <v>5</v>
      </c>
      <c r="D29" s="1521">
        <v>775</v>
      </c>
      <c r="E29" s="1521">
        <v>1150</v>
      </c>
      <c r="F29" s="1521">
        <v>1150</v>
      </c>
      <c r="G29" s="1522">
        <v>43147</v>
      </c>
      <c r="H29" s="1522">
        <v>43159</v>
      </c>
      <c r="I29" s="1523" t="s">
        <v>303</v>
      </c>
    </row>
    <row r="30" spans="1:10" s="1155" customFormat="1" ht="30.75" customHeight="1" thickBot="1" x14ac:dyDescent="0.25">
      <c r="A30" s="1519" t="s">
        <v>323</v>
      </c>
      <c r="B30" s="1519" t="s">
        <v>311</v>
      </c>
      <c r="C30" s="1520" t="s">
        <v>5</v>
      </c>
      <c r="D30" s="1521">
        <v>775</v>
      </c>
      <c r="E30" s="1521">
        <v>1150</v>
      </c>
      <c r="F30" s="1521">
        <v>1150</v>
      </c>
      <c r="G30" s="1522">
        <v>43147</v>
      </c>
      <c r="H30" s="1522">
        <v>43159</v>
      </c>
      <c r="I30" s="1523" t="s">
        <v>303</v>
      </c>
    </row>
    <row r="31" spans="1:10" s="1155" customFormat="1" ht="30.75" customHeight="1" thickBot="1" x14ac:dyDescent="0.25">
      <c r="A31" s="1519" t="s">
        <v>324</v>
      </c>
      <c r="B31" s="1519" t="s">
        <v>311</v>
      </c>
      <c r="C31" s="1520" t="s">
        <v>5</v>
      </c>
      <c r="D31" s="1521">
        <v>700</v>
      </c>
      <c r="E31" s="1521">
        <v>1000</v>
      </c>
      <c r="F31" s="1521">
        <v>1000</v>
      </c>
      <c r="G31" s="1522">
        <v>43147</v>
      </c>
      <c r="H31" s="1522">
        <v>43159</v>
      </c>
      <c r="I31" s="1523" t="s">
        <v>303</v>
      </c>
    </row>
    <row r="32" spans="1:10" s="1155" customFormat="1" ht="30.75" customHeight="1" thickBot="1" x14ac:dyDescent="0.25">
      <c r="A32" s="1519" t="s">
        <v>323</v>
      </c>
      <c r="B32" s="1519" t="s">
        <v>316</v>
      </c>
      <c r="C32" s="1520" t="s">
        <v>5</v>
      </c>
      <c r="D32" s="1521">
        <v>825</v>
      </c>
      <c r="E32" s="1521">
        <v>1250</v>
      </c>
      <c r="F32" s="1521">
        <v>1250</v>
      </c>
      <c r="G32" s="1522">
        <v>43147</v>
      </c>
      <c r="H32" s="1522">
        <v>43159</v>
      </c>
      <c r="I32" s="1523" t="s">
        <v>303</v>
      </c>
    </row>
    <row r="33" spans="1:9" s="1155" customFormat="1" ht="30.75" customHeight="1" thickBot="1" x14ac:dyDescent="0.25">
      <c r="A33" s="1519" t="s">
        <v>324</v>
      </c>
      <c r="B33" s="1519" t="s">
        <v>316</v>
      </c>
      <c r="C33" s="1520" t="s">
        <v>5</v>
      </c>
      <c r="D33" s="1521">
        <v>725</v>
      </c>
      <c r="E33" s="1521">
        <v>1150</v>
      </c>
      <c r="F33" s="1521">
        <v>1150</v>
      </c>
      <c r="G33" s="1522">
        <v>43147</v>
      </c>
      <c r="H33" s="1522">
        <v>43159</v>
      </c>
      <c r="I33" s="1523" t="s">
        <v>303</v>
      </c>
    </row>
    <row r="34" spans="1:9" s="1155" customFormat="1" ht="30.75" customHeight="1" thickBot="1" x14ac:dyDescent="0.25">
      <c r="A34" s="1519" t="s">
        <v>305</v>
      </c>
      <c r="B34" s="1519" t="s">
        <v>321</v>
      </c>
      <c r="C34" s="1520" t="s">
        <v>5</v>
      </c>
      <c r="D34" s="1521">
        <v>775</v>
      </c>
      <c r="E34" s="1521">
        <v>1210</v>
      </c>
      <c r="F34" s="1521">
        <v>1210</v>
      </c>
      <c r="G34" s="1522">
        <v>43147</v>
      </c>
      <c r="H34" s="1522">
        <v>43159</v>
      </c>
      <c r="I34" s="1523" t="s">
        <v>303</v>
      </c>
    </row>
    <row r="35" spans="1:9" s="1155" customFormat="1" ht="30.75" customHeight="1" thickBot="1" x14ac:dyDescent="0.25">
      <c r="A35" s="1519" t="s">
        <v>301</v>
      </c>
      <c r="B35" s="1519" t="s">
        <v>311</v>
      </c>
      <c r="C35" s="1520" t="s">
        <v>5</v>
      </c>
      <c r="D35" s="1521">
        <v>700</v>
      </c>
      <c r="E35" s="1521">
        <v>950</v>
      </c>
      <c r="F35" s="1521">
        <v>950</v>
      </c>
      <c r="G35" s="1522">
        <v>43147</v>
      </c>
      <c r="H35" s="1522">
        <v>43159</v>
      </c>
      <c r="I35" s="1523" t="s">
        <v>303</v>
      </c>
    </row>
    <row r="36" spans="1:9" s="1155" customFormat="1" ht="30.75" customHeight="1" thickBot="1" x14ac:dyDescent="0.25">
      <c r="A36" s="1519" t="s">
        <v>301</v>
      </c>
      <c r="B36" s="1519" t="s">
        <v>316</v>
      </c>
      <c r="C36" s="1520" t="s">
        <v>5</v>
      </c>
      <c r="D36" s="1521">
        <v>725</v>
      </c>
      <c r="E36" s="1521">
        <v>1000</v>
      </c>
      <c r="F36" s="1521">
        <v>1000</v>
      </c>
      <c r="G36" s="1522">
        <v>43147</v>
      </c>
      <c r="H36" s="1522">
        <v>43159</v>
      </c>
      <c r="I36" s="1523" t="s">
        <v>303</v>
      </c>
    </row>
    <row r="37" spans="1:9" ht="15" thickBot="1" x14ac:dyDescent="0.25">
      <c r="A37" s="1519" t="s">
        <v>313</v>
      </c>
      <c r="B37" s="1519" t="s">
        <v>311</v>
      </c>
      <c r="C37" s="1520" t="s">
        <v>5</v>
      </c>
      <c r="D37" s="1524">
        <v>700</v>
      </c>
      <c r="E37" s="1524">
        <v>950</v>
      </c>
      <c r="F37" s="1524">
        <v>950</v>
      </c>
      <c r="G37" s="1522">
        <v>43147</v>
      </c>
      <c r="H37" s="1522">
        <v>43159</v>
      </c>
      <c r="I37" s="1523" t="s">
        <v>303</v>
      </c>
    </row>
    <row r="38" spans="1:9" ht="15" thickBot="1" x14ac:dyDescent="0.25">
      <c r="A38" s="1519" t="s">
        <v>11</v>
      </c>
      <c r="B38" s="1519" t="s">
        <v>311</v>
      </c>
      <c r="C38" s="1520" t="s">
        <v>5</v>
      </c>
      <c r="D38" s="1524">
        <v>700</v>
      </c>
      <c r="E38" s="1524">
        <v>1150</v>
      </c>
      <c r="F38" s="1524">
        <v>1150</v>
      </c>
      <c r="G38" s="1522">
        <v>43147</v>
      </c>
      <c r="H38" s="1522">
        <v>43159</v>
      </c>
      <c r="I38" s="1523" t="s">
        <v>303</v>
      </c>
    </row>
    <row r="39" spans="1:9" x14ac:dyDescent="0.2">
      <c r="A39" s="1519" t="s">
        <v>11</v>
      </c>
      <c r="B39" s="1519" t="s">
        <v>316</v>
      </c>
      <c r="C39" s="1525" t="s">
        <v>5</v>
      </c>
      <c r="D39" s="1526">
        <v>750</v>
      </c>
      <c r="E39" s="1526">
        <v>1300</v>
      </c>
      <c r="F39" s="1526">
        <v>1300</v>
      </c>
      <c r="G39" s="1527">
        <v>43147</v>
      </c>
      <c r="H39" s="1527">
        <v>43159</v>
      </c>
      <c r="I39" s="1528" t="s">
        <v>303</v>
      </c>
    </row>
    <row r="40" spans="1:9" ht="25.5" x14ac:dyDescent="0.2">
      <c r="A40" s="1519" t="s">
        <v>9</v>
      </c>
      <c r="B40" s="1519" t="s">
        <v>321</v>
      </c>
      <c r="C40" s="1520" t="s">
        <v>5</v>
      </c>
      <c r="D40" s="1529">
        <v>625</v>
      </c>
      <c r="E40" s="1529">
        <v>950</v>
      </c>
      <c r="F40" s="1529">
        <v>950</v>
      </c>
      <c r="G40" s="1522">
        <v>43147</v>
      </c>
      <c r="H40" s="1522">
        <v>43159</v>
      </c>
      <c r="I40" s="1530" t="s">
        <v>303</v>
      </c>
    </row>
    <row r="41" spans="1:9" ht="25.5" x14ac:dyDescent="0.2">
      <c r="A41" s="1519" t="s">
        <v>218</v>
      </c>
      <c r="B41" s="1519" t="s">
        <v>321</v>
      </c>
      <c r="C41" s="1520" t="s">
        <v>5</v>
      </c>
      <c r="D41" s="1529">
        <v>925</v>
      </c>
      <c r="E41" s="1529">
        <v>1700</v>
      </c>
      <c r="F41" s="1529">
        <v>1700</v>
      </c>
      <c r="G41" s="1522">
        <v>43147</v>
      </c>
      <c r="H41" s="1522">
        <v>43159</v>
      </c>
      <c r="I41" s="1531" t="s">
        <v>231</v>
      </c>
    </row>
  </sheetData>
  <mergeCells count="10">
    <mergeCell ref="H25:H27"/>
    <mergeCell ref="I25:I27"/>
    <mergeCell ref="E10:I10"/>
    <mergeCell ref="A4:C4"/>
    <mergeCell ref="E11:F19"/>
    <mergeCell ref="C25:C27"/>
    <mergeCell ref="D25:D27"/>
    <mergeCell ref="E25:E27"/>
    <mergeCell ref="F25:F27"/>
    <mergeCell ref="G25:G27"/>
  </mergeCells>
  <pageMargins left="0.7" right="0.7" top="0.75" bottom="0.75" header="0.3" footer="0.3"/>
  <pageSetup paperSize="9" scale="5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T147"/>
  <sheetViews>
    <sheetView tabSelected="1" zoomScale="80" zoomScaleNormal="80" workbookViewId="0">
      <pane ySplit="11" topLeftCell="A12" activePane="bottomLeft" state="frozen"/>
      <selection activeCell="A9" sqref="A9"/>
      <selection pane="bottomLeft" activeCell="A11" sqref="A11:XFD11"/>
    </sheetView>
  </sheetViews>
  <sheetFormatPr baseColWidth="10" defaultColWidth="9.140625" defaultRowHeight="12.75" x14ac:dyDescent="0.2"/>
  <cols>
    <col min="1" max="1" width="0.28515625" style="1533" customWidth="1" collapsed="1"/>
    <col min="2" max="4" width="16.7109375" style="1533" customWidth="1" collapsed="1"/>
    <col min="5" max="6" width="16.7109375" style="1533" hidden="1" customWidth="1" collapsed="1"/>
    <col min="7" max="7" width="16.7109375" style="1533" customWidth="1" collapsed="1"/>
    <col min="8" max="9" width="16.7109375" style="1533" hidden="1" customWidth="1" collapsed="1"/>
    <col min="10" max="10" width="28.5703125" style="1533" customWidth="1" collapsed="1"/>
    <col min="11" max="11" width="15.7109375" style="1533" hidden="1" customWidth="1" collapsed="1"/>
    <col min="12" max="12" width="3.7109375" style="1533" hidden="1" customWidth="1" collapsed="1"/>
    <col min="13" max="13" width="6.140625" style="1533" customWidth="1" collapsed="1"/>
    <col min="14" max="17" width="11.42578125" style="1533" customWidth="1" collapsed="1"/>
    <col min="18" max="18" width="12.7109375" style="1533" customWidth="1" collapsed="1"/>
    <col min="19" max="19" width="42.85546875" style="1533" customWidth="1" collapsed="1"/>
    <col min="20" max="20" width="26.5703125" style="1533" hidden="1" customWidth="1" collapsed="1"/>
    <col min="21" max="21" width="42.42578125" style="1533" customWidth="1" collapsed="1"/>
    <col min="22" max="23" width="14.28515625" style="1533" hidden="1" customWidth="1" collapsed="1"/>
    <col min="24" max="24" width="13.7109375" style="1533" hidden="1" customWidth="1" collapsed="1"/>
    <col min="25" max="25" width="7.28515625" style="1533" customWidth="1" collapsed="1"/>
    <col min="26" max="174" width="9.140625" style="1533" customWidth="1" collapsed="1"/>
    <col min="175" max="176" width="9.140625" style="1551" customWidth="1" collapsed="1"/>
    <col min="177" max="190" width="9.140625" style="1533" customWidth="1" collapsed="1"/>
    <col min="191" max="16384" width="9.140625" style="1533" collapsed="1"/>
  </cols>
  <sheetData>
    <row r="1" spans="1:25" ht="16.5" customHeight="1" x14ac:dyDescent="0.2">
      <c r="A1" s="1532" t="s">
        <v>325</v>
      </c>
      <c r="B1" s="1532" t="s">
        <v>325</v>
      </c>
      <c r="C1" s="1532" t="s">
        <v>325</v>
      </c>
      <c r="D1" s="1532" t="s">
        <v>325</v>
      </c>
      <c r="E1" s="1532" t="s">
        <v>325</v>
      </c>
      <c r="F1" s="1532" t="s">
        <v>325</v>
      </c>
      <c r="G1" s="1532" t="s">
        <v>325</v>
      </c>
      <c r="H1" s="1532" t="s">
        <v>325</v>
      </c>
      <c r="I1" s="1532" t="s">
        <v>325</v>
      </c>
      <c r="J1" s="1532" t="s">
        <v>325</v>
      </c>
      <c r="K1" s="1532" t="s">
        <v>325</v>
      </c>
      <c r="L1" s="1532" t="s">
        <v>325</v>
      </c>
      <c r="M1" s="1819" t="s">
        <v>326</v>
      </c>
      <c r="N1" s="1819" t="s">
        <v>325</v>
      </c>
      <c r="O1" s="1819" t="s">
        <v>325</v>
      </c>
      <c r="P1" s="1819" t="s">
        <v>325</v>
      </c>
      <c r="Q1" s="1819" t="s">
        <v>325</v>
      </c>
      <c r="R1" s="1819" t="s">
        <v>325</v>
      </c>
      <c r="S1" s="1819" t="s">
        <v>325</v>
      </c>
      <c r="T1" s="1819" t="s">
        <v>325</v>
      </c>
      <c r="U1" s="1819" t="s">
        <v>325</v>
      </c>
      <c r="V1" s="1819" t="s">
        <v>325</v>
      </c>
      <c r="W1" s="1819" t="s">
        <v>325</v>
      </c>
      <c r="X1" s="1819" t="s">
        <v>325</v>
      </c>
      <c r="Y1" s="1819" t="s">
        <v>325</v>
      </c>
    </row>
    <row r="2" spans="1:25" ht="16.5" customHeight="1" x14ac:dyDescent="0.2">
      <c r="A2" s="1532" t="s">
        <v>325</v>
      </c>
      <c r="B2" s="1532" t="s">
        <v>325</v>
      </c>
      <c r="C2" s="1532" t="s">
        <v>325</v>
      </c>
      <c r="D2" s="1532" t="s">
        <v>325</v>
      </c>
      <c r="E2" s="1532" t="s">
        <v>325</v>
      </c>
      <c r="F2" s="1532" t="s">
        <v>325</v>
      </c>
      <c r="G2" s="1532" t="s">
        <v>325</v>
      </c>
      <c r="H2" s="1532" t="s">
        <v>325</v>
      </c>
      <c r="I2" s="1532" t="s">
        <v>325</v>
      </c>
      <c r="J2" s="1532" t="s">
        <v>325</v>
      </c>
      <c r="K2" s="1532" t="s">
        <v>325</v>
      </c>
      <c r="L2" s="1532" t="s">
        <v>325</v>
      </c>
      <c r="M2" s="1819" t="s">
        <v>325</v>
      </c>
      <c r="N2" s="1819" t="s">
        <v>325</v>
      </c>
      <c r="O2" s="1819" t="s">
        <v>325</v>
      </c>
      <c r="P2" s="1819" t="s">
        <v>325</v>
      </c>
      <c r="Q2" s="1819" t="s">
        <v>325</v>
      </c>
      <c r="R2" s="1819" t="s">
        <v>325</v>
      </c>
      <c r="S2" s="1819" t="s">
        <v>325</v>
      </c>
      <c r="T2" s="1819" t="s">
        <v>325</v>
      </c>
      <c r="U2" s="1819" t="s">
        <v>325</v>
      </c>
      <c r="V2" s="1819" t="s">
        <v>325</v>
      </c>
      <c r="W2" s="1819" t="s">
        <v>325</v>
      </c>
      <c r="X2" s="1819" t="s">
        <v>325</v>
      </c>
      <c r="Y2" s="1819" t="s">
        <v>325</v>
      </c>
    </row>
    <row r="3" spans="1:25" ht="16.5" customHeight="1" x14ac:dyDescent="0.2">
      <c r="A3" s="1532" t="s">
        <v>325</v>
      </c>
      <c r="B3" s="1532" t="s">
        <v>325</v>
      </c>
      <c r="C3" s="1532" t="s">
        <v>325</v>
      </c>
      <c r="D3" s="1532" t="s">
        <v>325</v>
      </c>
      <c r="E3" s="1532" t="s">
        <v>325</v>
      </c>
      <c r="F3" s="1532" t="s">
        <v>325</v>
      </c>
      <c r="G3" s="1532" t="s">
        <v>325</v>
      </c>
      <c r="H3" s="1532" t="s">
        <v>325</v>
      </c>
      <c r="I3" s="1532" t="s">
        <v>325</v>
      </c>
      <c r="J3" s="1532" t="s">
        <v>325</v>
      </c>
      <c r="K3" s="1532" t="s">
        <v>325</v>
      </c>
      <c r="L3" s="1532" t="s">
        <v>325</v>
      </c>
      <c r="M3" s="1532" t="s">
        <v>325</v>
      </c>
      <c r="N3" s="1532" t="s">
        <v>325</v>
      </c>
      <c r="O3" s="1532" t="s">
        <v>325</v>
      </c>
      <c r="P3" s="1532" t="s">
        <v>325</v>
      </c>
      <c r="Q3" s="1534" t="s">
        <v>325</v>
      </c>
      <c r="R3" s="1532" t="s">
        <v>325</v>
      </c>
      <c r="S3" s="1534" t="s">
        <v>325</v>
      </c>
      <c r="T3" s="1534" t="s">
        <v>325</v>
      </c>
      <c r="U3" s="1534" t="s">
        <v>325</v>
      </c>
      <c r="V3" s="1534" t="s">
        <v>325</v>
      </c>
      <c r="W3" s="1534" t="s">
        <v>325</v>
      </c>
      <c r="X3" s="1534" t="s">
        <v>325</v>
      </c>
      <c r="Y3" s="1532" t="s">
        <v>325</v>
      </c>
    </row>
    <row r="4" spans="1:25" ht="16.5" customHeight="1" x14ac:dyDescent="0.2">
      <c r="A4" s="1532" t="s">
        <v>325</v>
      </c>
      <c r="B4" s="1532" t="s">
        <v>325</v>
      </c>
      <c r="C4" s="1532" t="s">
        <v>325</v>
      </c>
      <c r="D4" s="1532" t="s">
        <v>325</v>
      </c>
      <c r="E4" s="1532" t="s">
        <v>325</v>
      </c>
      <c r="F4" s="1532" t="s">
        <v>325</v>
      </c>
      <c r="G4" s="1532" t="s">
        <v>325</v>
      </c>
      <c r="H4" s="1532" t="s">
        <v>325</v>
      </c>
      <c r="I4" s="1532" t="s">
        <v>325</v>
      </c>
      <c r="J4" s="1532" t="s">
        <v>325</v>
      </c>
      <c r="K4" s="1532" t="s">
        <v>325</v>
      </c>
      <c r="L4" s="1532" t="s">
        <v>325</v>
      </c>
      <c r="M4" s="1820" t="s">
        <v>325</v>
      </c>
      <c r="N4" s="1820" t="s">
        <v>325</v>
      </c>
      <c r="O4" s="1820" t="s">
        <v>325</v>
      </c>
      <c r="P4" s="1820" t="s">
        <v>325</v>
      </c>
      <c r="Q4" s="1820" t="s">
        <v>325</v>
      </c>
      <c r="R4" s="1820" t="s">
        <v>325</v>
      </c>
      <c r="S4" s="1820" t="s">
        <v>325</v>
      </c>
      <c r="T4" s="1820" t="s">
        <v>325</v>
      </c>
      <c r="U4" s="1820" t="s">
        <v>325</v>
      </c>
      <c r="V4" s="1820" t="s">
        <v>325</v>
      </c>
      <c r="W4" s="1820" t="s">
        <v>325</v>
      </c>
      <c r="X4" s="1820" t="s">
        <v>325</v>
      </c>
      <c r="Y4" s="1820" t="s">
        <v>325</v>
      </c>
    </row>
    <row r="5" spans="1:25" ht="16.5" customHeight="1" x14ac:dyDescent="0.2">
      <c r="A5" s="1821" t="s">
        <v>327</v>
      </c>
      <c r="B5" s="1821" t="s">
        <v>325</v>
      </c>
      <c r="C5" s="1821" t="s">
        <v>325</v>
      </c>
      <c r="D5" s="1821" t="s">
        <v>325</v>
      </c>
      <c r="E5" s="1821" t="s">
        <v>325</v>
      </c>
      <c r="F5" s="1821" t="s">
        <v>325</v>
      </c>
      <c r="G5" s="1535" t="s">
        <v>325</v>
      </c>
      <c r="H5" s="1535" t="s">
        <v>325</v>
      </c>
      <c r="I5" s="1535" t="s">
        <v>325</v>
      </c>
      <c r="J5" s="1532" t="s">
        <v>325</v>
      </c>
      <c r="K5" s="1532" t="s">
        <v>325</v>
      </c>
      <c r="L5" s="1532" t="s">
        <v>325</v>
      </c>
      <c r="M5" s="1822" t="s">
        <v>325</v>
      </c>
      <c r="N5" s="1822" t="s">
        <v>325</v>
      </c>
      <c r="O5" s="1822" t="s">
        <v>325</v>
      </c>
      <c r="P5" s="1822" t="s">
        <v>325</v>
      </c>
      <c r="Q5" s="1822" t="s">
        <v>325</v>
      </c>
      <c r="R5" s="1822" t="s">
        <v>325</v>
      </c>
      <c r="S5" s="1822" t="s">
        <v>325</v>
      </c>
      <c r="T5" s="1822" t="s">
        <v>325</v>
      </c>
      <c r="U5" s="1822" t="s">
        <v>325</v>
      </c>
      <c r="V5" s="1822" t="s">
        <v>325</v>
      </c>
      <c r="W5" s="1822" t="s">
        <v>325</v>
      </c>
      <c r="X5" s="1822" t="s">
        <v>325</v>
      </c>
      <c r="Y5" s="1822" t="s">
        <v>325</v>
      </c>
    </row>
    <row r="6" spans="1:25" ht="16.5" customHeight="1" x14ac:dyDescent="0.2">
      <c r="A6" s="1823" t="s">
        <v>328</v>
      </c>
      <c r="B6" s="1823" t="s">
        <v>325</v>
      </c>
      <c r="C6" s="1823" t="s">
        <v>325</v>
      </c>
      <c r="D6" s="1823" t="s">
        <v>325</v>
      </c>
      <c r="E6" s="1823" t="s">
        <v>325</v>
      </c>
      <c r="F6" s="1823" t="s">
        <v>325</v>
      </c>
      <c r="G6" s="1823" t="s">
        <v>325</v>
      </c>
      <c r="H6" s="1823" t="s">
        <v>325</v>
      </c>
      <c r="I6" s="1823" t="s">
        <v>325</v>
      </c>
      <c r="J6" s="1536" t="s">
        <v>325</v>
      </c>
      <c r="K6" s="1536" t="s">
        <v>325</v>
      </c>
      <c r="L6" s="1536" t="s">
        <v>325</v>
      </c>
      <c r="M6" s="1820" t="s">
        <v>325</v>
      </c>
      <c r="N6" s="1820" t="s">
        <v>325</v>
      </c>
      <c r="O6" s="1820" t="s">
        <v>325</v>
      </c>
      <c r="P6" s="1820" t="s">
        <v>325</v>
      </c>
      <c r="Q6" s="1820" t="s">
        <v>325</v>
      </c>
      <c r="R6" s="1820" t="s">
        <v>325</v>
      </c>
      <c r="S6" s="1820" t="s">
        <v>325</v>
      </c>
      <c r="T6" s="1820" t="s">
        <v>325</v>
      </c>
      <c r="U6" s="1820" t="s">
        <v>325</v>
      </c>
      <c r="V6" s="1820" t="s">
        <v>325</v>
      </c>
      <c r="W6" s="1820" t="s">
        <v>325</v>
      </c>
      <c r="X6" s="1820" t="s">
        <v>325</v>
      </c>
      <c r="Y6" s="1820" t="s">
        <v>325</v>
      </c>
    </row>
    <row r="7" spans="1:25" ht="16.5" customHeight="1" x14ac:dyDescent="0.2">
      <c r="A7" s="1823" t="s">
        <v>325</v>
      </c>
      <c r="B7" s="1823" t="s">
        <v>325</v>
      </c>
      <c r="C7" s="1823" t="s">
        <v>325</v>
      </c>
      <c r="D7" s="1823" t="s">
        <v>325</v>
      </c>
      <c r="E7" s="1823" t="s">
        <v>325</v>
      </c>
      <c r="F7" s="1823" t="s">
        <v>325</v>
      </c>
      <c r="G7" s="1823" t="s">
        <v>325</v>
      </c>
      <c r="H7" s="1823" t="s">
        <v>325</v>
      </c>
      <c r="I7" s="1823" t="s">
        <v>325</v>
      </c>
      <c r="J7" s="1536" t="s">
        <v>325</v>
      </c>
      <c r="K7" s="1536" t="s">
        <v>325</v>
      </c>
      <c r="L7" s="1536" t="s">
        <v>325</v>
      </c>
      <c r="M7" s="1822" t="s">
        <v>325</v>
      </c>
      <c r="N7" s="1822" t="s">
        <v>325</v>
      </c>
      <c r="O7" s="1822" t="s">
        <v>325</v>
      </c>
      <c r="P7" s="1822" t="s">
        <v>325</v>
      </c>
      <c r="Q7" s="1822" t="s">
        <v>325</v>
      </c>
      <c r="R7" s="1822" t="s">
        <v>325</v>
      </c>
      <c r="S7" s="1822" t="s">
        <v>325</v>
      </c>
      <c r="T7" s="1822" t="s">
        <v>325</v>
      </c>
      <c r="U7" s="1822" t="s">
        <v>325</v>
      </c>
      <c r="V7" s="1822" t="s">
        <v>325</v>
      </c>
      <c r="W7" s="1822" t="s">
        <v>325</v>
      </c>
      <c r="X7" s="1822" t="s">
        <v>325</v>
      </c>
      <c r="Y7" s="1822" t="s">
        <v>325</v>
      </c>
    </row>
    <row r="8" spans="1:25" ht="12.75" customHeight="1" x14ac:dyDescent="0.2">
      <c r="A8" s="1537" t="s">
        <v>325</v>
      </c>
      <c r="B8" s="1537" t="s">
        <v>325</v>
      </c>
      <c r="C8" s="1537" t="s">
        <v>325</v>
      </c>
      <c r="D8" s="1538" t="s">
        <v>325</v>
      </c>
      <c r="E8" s="1538" t="s">
        <v>325</v>
      </c>
      <c r="F8" s="1538" t="s">
        <v>325</v>
      </c>
      <c r="G8" s="1538" t="s">
        <v>325</v>
      </c>
      <c r="H8" s="1538" t="s">
        <v>325</v>
      </c>
      <c r="I8" s="1538" t="s">
        <v>325</v>
      </c>
      <c r="J8" s="1538" t="s">
        <v>325</v>
      </c>
      <c r="K8" s="1538" t="s">
        <v>325</v>
      </c>
      <c r="L8" s="1538" t="s">
        <v>325</v>
      </c>
      <c r="M8" s="1538" t="s">
        <v>325</v>
      </c>
      <c r="N8" s="1538" t="s">
        <v>325</v>
      </c>
      <c r="O8" s="1538" t="s">
        <v>325</v>
      </c>
      <c r="P8" s="1538" t="s">
        <v>325</v>
      </c>
      <c r="Q8" s="1818" t="s">
        <v>329</v>
      </c>
      <c r="R8" s="1818" t="s">
        <v>325</v>
      </c>
      <c r="S8" s="1818" t="s">
        <v>325</v>
      </c>
      <c r="T8" s="1818" t="s">
        <v>325</v>
      </c>
      <c r="U8" s="1818" t="s">
        <v>325</v>
      </c>
      <c r="V8" s="1818" t="s">
        <v>325</v>
      </c>
      <c r="W8" s="1818" t="s">
        <v>325</v>
      </c>
      <c r="X8" s="1818" t="s">
        <v>325</v>
      </c>
      <c r="Y8" s="1818" t="s">
        <v>325</v>
      </c>
    </row>
    <row r="9" spans="1:25" ht="12.75" customHeight="1" thickBot="1" x14ac:dyDescent="0.25">
      <c r="A9" s="1538" t="s">
        <v>325</v>
      </c>
      <c r="B9" s="1538" t="s">
        <v>325</v>
      </c>
      <c r="C9" s="1538" t="s">
        <v>325</v>
      </c>
      <c r="D9" s="1538" t="s">
        <v>325</v>
      </c>
      <c r="E9" s="1538" t="s">
        <v>325</v>
      </c>
      <c r="F9" s="1538" t="s">
        <v>325</v>
      </c>
      <c r="G9" s="1538" t="s">
        <v>325</v>
      </c>
      <c r="H9" s="1538" t="s">
        <v>325</v>
      </c>
      <c r="I9" s="1538" t="s">
        <v>325</v>
      </c>
      <c r="J9" s="1538" t="s">
        <v>325</v>
      </c>
      <c r="K9" s="1538" t="s">
        <v>325</v>
      </c>
      <c r="L9" s="1538" t="s">
        <v>325</v>
      </c>
      <c r="M9" s="1538" t="s">
        <v>325</v>
      </c>
      <c r="N9" s="1538" t="s">
        <v>325</v>
      </c>
      <c r="O9" s="1538" t="s">
        <v>325</v>
      </c>
      <c r="P9" s="1538" t="s">
        <v>325</v>
      </c>
      <c r="Q9" s="1818" t="s">
        <v>330</v>
      </c>
      <c r="R9" s="1818" t="s">
        <v>325</v>
      </c>
      <c r="S9" s="1818" t="s">
        <v>325</v>
      </c>
      <c r="T9" s="1818" t="s">
        <v>325</v>
      </c>
      <c r="U9" s="1818" t="s">
        <v>325</v>
      </c>
      <c r="V9" s="1818" t="s">
        <v>325</v>
      </c>
      <c r="W9" s="1818" t="s">
        <v>325</v>
      </c>
      <c r="X9" s="1818" t="s">
        <v>325</v>
      </c>
      <c r="Y9" s="1818" t="s">
        <v>325</v>
      </c>
    </row>
    <row r="10" spans="1:25" ht="12.75" hidden="1" customHeight="1" x14ac:dyDescent="0.25">
      <c r="A10" s="1538" t="s">
        <v>325</v>
      </c>
      <c r="B10" s="1539" t="s">
        <v>331</v>
      </c>
      <c r="C10" s="1539" t="s">
        <v>332</v>
      </c>
      <c r="D10" s="1539" t="s">
        <v>333</v>
      </c>
      <c r="E10" s="1539" t="s">
        <v>334</v>
      </c>
      <c r="F10" s="1539" t="s">
        <v>335</v>
      </c>
      <c r="G10" s="1539" t="s">
        <v>336</v>
      </c>
      <c r="H10" s="1539" t="s">
        <v>337</v>
      </c>
      <c r="I10" s="1539" t="s">
        <v>338</v>
      </c>
      <c r="J10" s="1539" t="s">
        <v>339</v>
      </c>
      <c r="K10" s="1539" t="s">
        <v>340</v>
      </c>
      <c r="L10" s="1539" t="s">
        <v>341</v>
      </c>
      <c r="M10" s="1539" t="s">
        <v>342</v>
      </c>
      <c r="N10" s="1539" t="s">
        <v>343</v>
      </c>
      <c r="O10" s="1539" t="s">
        <v>344</v>
      </c>
      <c r="P10" s="1539" t="s">
        <v>345</v>
      </c>
      <c r="Q10" s="1540" t="s">
        <v>346</v>
      </c>
      <c r="R10" s="1541" t="s">
        <v>347</v>
      </c>
      <c r="S10" s="1541" t="s">
        <v>348</v>
      </c>
      <c r="T10" s="1541" t="s">
        <v>349</v>
      </c>
      <c r="U10" s="1541" t="s">
        <v>350</v>
      </c>
      <c r="V10" s="1541" t="s">
        <v>351</v>
      </c>
      <c r="W10" s="1541" t="s">
        <v>352</v>
      </c>
      <c r="X10" s="1541" t="s">
        <v>353</v>
      </c>
      <c r="Y10" s="1541" t="s">
        <v>354</v>
      </c>
    </row>
    <row r="11" spans="1:25" s="1547" customFormat="1" ht="38.25" customHeight="1" thickBot="1" x14ac:dyDescent="0.25">
      <c r="A11" s="1542">
        <v>-1</v>
      </c>
      <c r="B11" s="1543" t="s">
        <v>355</v>
      </c>
      <c r="C11" s="1543" t="s">
        <v>356</v>
      </c>
      <c r="D11" s="1543" t="s">
        <v>191</v>
      </c>
      <c r="E11" s="1543" t="s">
        <v>357</v>
      </c>
      <c r="F11" s="1543" t="s">
        <v>358</v>
      </c>
      <c r="G11" s="1543" t="s">
        <v>182</v>
      </c>
      <c r="H11" s="1543" t="s">
        <v>359</v>
      </c>
      <c r="I11" s="1543" t="s">
        <v>360</v>
      </c>
      <c r="J11" s="1544" t="s">
        <v>93</v>
      </c>
      <c r="K11" s="1543" t="s">
        <v>361</v>
      </c>
      <c r="L11" s="1543" t="s">
        <v>362</v>
      </c>
      <c r="M11" s="1544" t="s">
        <v>248</v>
      </c>
      <c r="N11" s="1543" t="s">
        <v>363</v>
      </c>
      <c r="O11" s="1543" t="s">
        <v>364</v>
      </c>
      <c r="P11" s="1543" t="s">
        <v>365</v>
      </c>
      <c r="Q11" s="1545" t="s">
        <v>366</v>
      </c>
      <c r="R11" s="1545" t="s">
        <v>367</v>
      </c>
      <c r="S11" s="1543" t="s">
        <v>368</v>
      </c>
      <c r="T11" s="1543" t="s">
        <v>369</v>
      </c>
      <c r="U11" s="1543" t="s">
        <v>370</v>
      </c>
      <c r="V11" s="1543" t="s">
        <v>371</v>
      </c>
      <c r="W11" s="1543" t="s">
        <v>372</v>
      </c>
      <c r="X11" s="1543" t="s">
        <v>373</v>
      </c>
      <c r="Y11" s="1546" t="s">
        <v>374</v>
      </c>
    </row>
    <row r="12" spans="1:25" s="1549" customFormat="1" ht="25.5" customHeight="1" x14ac:dyDescent="0.2">
      <c r="A12" s="1548"/>
      <c r="B12" s="1549" t="s">
        <v>375</v>
      </c>
      <c r="C12" s="1549" t="s">
        <v>376</v>
      </c>
      <c r="D12" s="1549" t="s">
        <v>377</v>
      </c>
      <c r="E12" s="1549" t="s">
        <v>378</v>
      </c>
      <c r="F12" s="1549" t="s">
        <v>325</v>
      </c>
      <c r="G12" s="1549" t="s">
        <v>379</v>
      </c>
      <c r="H12" s="1549" t="s">
        <v>325</v>
      </c>
      <c r="I12" s="1549" t="s">
        <v>380</v>
      </c>
      <c r="J12" s="1549" t="s">
        <v>22</v>
      </c>
      <c r="K12" s="1549" t="s">
        <v>325</v>
      </c>
      <c r="L12" s="1549" t="s">
        <v>325</v>
      </c>
      <c r="M12" s="1549" t="s">
        <v>5</v>
      </c>
      <c r="N12" s="1549">
        <v>975</v>
      </c>
      <c r="O12" s="1549">
        <v>1450</v>
      </c>
      <c r="P12" s="1549">
        <v>1450</v>
      </c>
      <c r="Q12" s="1550">
        <v>43160</v>
      </c>
      <c r="R12" s="1550">
        <v>43190</v>
      </c>
      <c r="S12" s="1549" t="s">
        <v>381</v>
      </c>
      <c r="T12" s="1549" t="s">
        <v>325</v>
      </c>
      <c r="U12" s="1549" t="s">
        <v>382</v>
      </c>
      <c r="V12" s="1549" t="s">
        <v>383</v>
      </c>
      <c r="W12" s="1549" t="s">
        <v>384</v>
      </c>
      <c r="X12" s="1549" t="s">
        <v>325</v>
      </c>
      <c r="Y12" s="1549">
        <v>5022</v>
      </c>
    </row>
    <row r="13" spans="1:25" s="1549" customFormat="1" ht="51" customHeight="1" x14ac:dyDescent="0.2">
      <c r="A13" s="1548"/>
      <c r="B13" s="1549" t="s">
        <v>375</v>
      </c>
      <c r="C13" s="1549" t="s">
        <v>376</v>
      </c>
      <c r="D13" s="1549" t="s">
        <v>385</v>
      </c>
      <c r="E13" s="1549" t="s">
        <v>386</v>
      </c>
      <c r="F13" s="1549" t="s">
        <v>325</v>
      </c>
      <c r="G13" s="1549" t="s">
        <v>379</v>
      </c>
      <c r="H13" s="1549" t="s">
        <v>325</v>
      </c>
      <c r="I13" s="1549" t="s">
        <v>380</v>
      </c>
      <c r="J13" s="1549" t="s">
        <v>22</v>
      </c>
      <c r="K13" s="1549" t="s">
        <v>325</v>
      </c>
      <c r="L13" s="1549" t="s">
        <v>325</v>
      </c>
      <c r="M13" s="1549" t="s">
        <v>5</v>
      </c>
      <c r="N13" s="1549">
        <v>975</v>
      </c>
      <c r="O13" s="1549">
        <v>1550</v>
      </c>
      <c r="P13" s="1549">
        <v>1550</v>
      </c>
      <c r="Q13" s="1550">
        <v>43160</v>
      </c>
      <c r="R13" s="1550">
        <v>43190</v>
      </c>
      <c r="S13" s="1549" t="s">
        <v>387</v>
      </c>
      <c r="T13" s="1549" t="s">
        <v>325</v>
      </c>
      <c r="U13" s="1549" t="s">
        <v>382</v>
      </c>
      <c r="V13" s="1549" t="s">
        <v>383</v>
      </c>
      <c r="W13" s="1549" t="s">
        <v>384</v>
      </c>
      <c r="X13" s="1549" t="s">
        <v>325</v>
      </c>
      <c r="Y13" s="1549">
        <v>7111</v>
      </c>
    </row>
    <row r="14" spans="1:25" s="1549" customFormat="1" ht="51" customHeight="1" x14ac:dyDescent="0.2">
      <c r="A14" s="1548"/>
      <c r="B14" s="1549" t="s">
        <v>375</v>
      </c>
      <c r="C14" s="1549" t="s">
        <v>376</v>
      </c>
      <c r="D14" s="1549" t="s">
        <v>388</v>
      </c>
      <c r="E14" s="1549" t="s">
        <v>389</v>
      </c>
      <c r="F14" s="1549" t="s">
        <v>325</v>
      </c>
      <c r="G14" s="1549" t="s">
        <v>379</v>
      </c>
      <c r="H14" s="1549" t="s">
        <v>325</v>
      </c>
      <c r="I14" s="1549" t="s">
        <v>380</v>
      </c>
      <c r="J14" s="1549" t="s">
        <v>22</v>
      </c>
      <c r="K14" s="1549" t="s">
        <v>325</v>
      </c>
      <c r="L14" s="1549" t="s">
        <v>325</v>
      </c>
      <c r="M14" s="1549" t="s">
        <v>5</v>
      </c>
      <c r="N14" s="1549">
        <v>900</v>
      </c>
      <c r="O14" s="1549">
        <v>1550</v>
      </c>
      <c r="P14" s="1549">
        <v>1550</v>
      </c>
      <c r="Q14" s="1550">
        <v>43160</v>
      </c>
      <c r="R14" s="1550">
        <v>43190</v>
      </c>
      <c r="S14" s="1549" t="s">
        <v>387</v>
      </c>
      <c r="T14" s="1549" t="s">
        <v>325</v>
      </c>
      <c r="U14" s="1549" t="s">
        <v>382</v>
      </c>
      <c r="V14" s="1549" t="s">
        <v>383</v>
      </c>
      <c r="W14" s="1549" t="s">
        <v>384</v>
      </c>
      <c r="X14" s="1549" t="s">
        <v>325</v>
      </c>
      <c r="Y14" s="1549">
        <v>9298</v>
      </c>
    </row>
    <row r="15" spans="1:25" s="1549" customFormat="1" ht="12.75" customHeight="1" x14ac:dyDescent="0.2">
      <c r="A15" s="1548"/>
      <c r="B15" s="1549" t="s">
        <v>375</v>
      </c>
      <c r="C15" s="1549" t="s">
        <v>390</v>
      </c>
      <c r="D15" s="1549" t="s">
        <v>391</v>
      </c>
      <c r="E15" s="1549" t="s">
        <v>392</v>
      </c>
      <c r="F15" s="1549" t="s">
        <v>325</v>
      </c>
      <c r="G15" s="1549" t="s">
        <v>393</v>
      </c>
      <c r="H15" s="1549" t="s">
        <v>394</v>
      </c>
      <c r="I15" s="1549" t="s">
        <v>325</v>
      </c>
      <c r="J15" s="1549" t="s">
        <v>22</v>
      </c>
      <c r="K15" s="1549" t="s">
        <v>325</v>
      </c>
      <c r="L15" s="1549" t="s">
        <v>325</v>
      </c>
      <c r="M15" s="1549" t="s">
        <v>5</v>
      </c>
      <c r="N15" s="1549">
        <v>975</v>
      </c>
      <c r="O15" s="1549">
        <v>1450</v>
      </c>
      <c r="P15" s="1549">
        <v>1450</v>
      </c>
      <c r="Q15" s="1550">
        <v>43160</v>
      </c>
      <c r="R15" s="1550">
        <v>43190</v>
      </c>
      <c r="S15" s="1549" t="s">
        <v>381</v>
      </c>
      <c r="T15" s="1549" t="s">
        <v>325</v>
      </c>
      <c r="U15" s="1549" t="s">
        <v>395</v>
      </c>
      <c r="V15" s="1549" t="s">
        <v>383</v>
      </c>
      <c r="W15" s="1549" t="s">
        <v>396</v>
      </c>
      <c r="X15" s="1549" t="s">
        <v>325</v>
      </c>
      <c r="Y15" s="1549">
        <v>7892</v>
      </c>
    </row>
    <row r="16" spans="1:25" s="1549" customFormat="1" ht="25.5" customHeight="1" x14ac:dyDescent="0.2">
      <c r="A16" s="1548"/>
      <c r="B16" s="1549" t="s">
        <v>375</v>
      </c>
      <c r="C16" s="1549" t="s">
        <v>390</v>
      </c>
      <c r="D16" s="1549" t="s">
        <v>397</v>
      </c>
      <c r="E16" s="1549" t="s">
        <v>398</v>
      </c>
      <c r="F16" s="1549" t="s">
        <v>325</v>
      </c>
      <c r="G16" s="1549" t="s">
        <v>393</v>
      </c>
      <c r="H16" s="1549" t="s">
        <v>394</v>
      </c>
      <c r="I16" s="1549" t="s">
        <v>325</v>
      </c>
      <c r="J16" s="1549" t="s">
        <v>22</v>
      </c>
      <c r="K16" s="1549" t="s">
        <v>325</v>
      </c>
      <c r="L16" s="1549" t="s">
        <v>325</v>
      </c>
      <c r="M16" s="1549" t="s">
        <v>5</v>
      </c>
      <c r="N16" s="1549">
        <v>975</v>
      </c>
      <c r="O16" s="1549">
        <v>1450</v>
      </c>
      <c r="P16" s="1549">
        <v>1450</v>
      </c>
      <c r="Q16" s="1550">
        <v>43160</v>
      </c>
      <c r="R16" s="1550">
        <v>43190</v>
      </c>
      <c r="S16" s="1549" t="s">
        <v>381</v>
      </c>
      <c r="T16" s="1549" t="s">
        <v>325</v>
      </c>
      <c r="U16" s="1549" t="s">
        <v>399</v>
      </c>
      <c r="V16" s="1549" t="s">
        <v>383</v>
      </c>
      <c r="W16" s="1549" t="s">
        <v>396</v>
      </c>
      <c r="X16" s="1549" t="s">
        <v>325</v>
      </c>
      <c r="Y16" s="1549">
        <v>7892</v>
      </c>
    </row>
    <row r="17" spans="1:25" s="1549" customFormat="1" ht="12.75" customHeight="1" x14ac:dyDescent="0.2">
      <c r="A17" s="1548"/>
      <c r="B17" s="1549" t="s">
        <v>375</v>
      </c>
      <c r="C17" s="1549" t="s">
        <v>390</v>
      </c>
      <c r="D17" s="1549" t="s">
        <v>391</v>
      </c>
      <c r="E17" s="1549" t="s">
        <v>392</v>
      </c>
      <c r="F17" s="1549" t="s">
        <v>325</v>
      </c>
      <c r="G17" s="1549" t="s">
        <v>262</v>
      </c>
      <c r="H17" s="1549" t="s">
        <v>263</v>
      </c>
      <c r="I17" s="1549" t="s">
        <v>325</v>
      </c>
      <c r="J17" s="1549" t="s">
        <v>22</v>
      </c>
      <c r="K17" s="1549" t="s">
        <v>325</v>
      </c>
      <c r="L17" s="1549" t="s">
        <v>325</v>
      </c>
      <c r="M17" s="1549" t="s">
        <v>5</v>
      </c>
      <c r="N17" s="1549">
        <v>975</v>
      </c>
      <c r="O17" s="1549">
        <v>1450</v>
      </c>
      <c r="P17" s="1549">
        <v>1450</v>
      </c>
      <c r="Q17" s="1550">
        <v>43160</v>
      </c>
      <c r="R17" s="1550">
        <v>43190</v>
      </c>
      <c r="S17" s="1549" t="s">
        <v>381</v>
      </c>
      <c r="T17" s="1549" t="s">
        <v>325</v>
      </c>
      <c r="U17" s="1549" t="s">
        <v>395</v>
      </c>
      <c r="V17" s="1549" t="s">
        <v>383</v>
      </c>
      <c r="W17" s="1549" t="s">
        <v>396</v>
      </c>
      <c r="X17" s="1549" t="s">
        <v>325</v>
      </c>
      <c r="Y17" s="1549">
        <v>7892</v>
      </c>
    </row>
    <row r="18" spans="1:25" s="1549" customFormat="1" ht="25.5" customHeight="1" x14ac:dyDescent="0.2">
      <c r="A18" s="1548"/>
      <c r="B18" s="1549" t="s">
        <v>375</v>
      </c>
      <c r="C18" s="1549" t="s">
        <v>390</v>
      </c>
      <c r="D18" s="1549" t="s">
        <v>397</v>
      </c>
      <c r="E18" s="1549" t="s">
        <v>398</v>
      </c>
      <c r="F18" s="1549" t="s">
        <v>325</v>
      </c>
      <c r="G18" s="1549" t="s">
        <v>262</v>
      </c>
      <c r="H18" s="1549" t="s">
        <v>263</v>
      </c>
      <c r="I18" s="1549" t="s">
        <v>325</v>
      </c>
      <c r="J18" s="1549" t="s">
        <v>22</v>
      </c>
      <c r="K18" s="1549" t="s">
        <v>325</v>
      </c>
      <c r="L18" s="1549" t="s">
        <v>325</v>
      </c>
      <c r="M18" s="1549" t="s">
        <v>5</v>
      </c>
      <c r="N18" s="1549">
        <v>975</v>
      </c>
      <c r="O18" s="1549">
        <v>1450</v>
      </c>
      <c r="P18" s="1549">
        <v>1450</v>
      </c>
      <c r="Q18" s="1550">
        <v>43160</v>
      </c>
      <c r="R18" s="1550">
        <v>43190</v>
      </c>
      <c r="S18" s="1549" t="s">
        <v>381</v>
      </c>
      <c r="T18" s="1549" t="s">
        <v>325</v>
      </c>
      <c r="U18" s="1549" t="s">
        <v>399</v>
      </c>
      <c r="V18" s="1549" t="s">
        <v>383</v>
      </c>
      <c r="W18" s="1549" t="s">
        <v>396</v>
      </c>
      <c r="X18" s="1549" t="s">
        <v>325</v>
      </c>
      <c r="Y18" s="1549">
        <v>7892</v>
      </c>
    </row>
    <row r="19" spans="1:25" s="1549" customFormat="1" ht="12.75" customHeight="1" x14ac:dyDescent="0.2">
      <c r="A19" s="1548"/>
      <c r="B19" s="1549" t="s">
        <v>375</v>
      </c>
      <c r="C19" s="1549" t="s">
        <v>390</v>
      </c>
      <c r="D19" s="1549" t="s">
        <v>391</v>
      </c>
      <c r="E19" s="1549" t="s">
        <v>392</v>
      </c>
      <c r="F19" s="1549" t="s">
        <v>325</v>
      </c>
      <c r="G19" s="1549" t="s">
        <v>400</v>
      </c>
      <c r="H19" s="1549" t="s">
        <v>401</v>
      </c>
      <c r="I19" s="1549" t="s">
        <v>325</v>
      </c>
      <c r="J19" s="1549" t="s">
        <v>22</v>
      </c>
      <c r="K19" s="1549" t="s">
        <v>325</v>
      </c>
      <c r="L19" s="1549" t="s">
        <v>325</v>
      </c>
      <c r="M19" s="1549" t="s">
        <v>5</v>
      </c>
      <c r="N19" s="1549">
        <v>975</v>
      </c>
      <c r="O19" s="1549">
        <v>1450</v>
      </c>
      <c r="P19" s="1549">
        <v>1450</v>
      </c>
      <c r="Q19" s="1550">
        <v>43160</v>
      </c>
      <c r="R19" s="1550">
        <v>43190</v>
      </c>
      <c r="S19" s="1549" t="s">
        <v>381</v>
      </c>
      <c r="T19" s="1549" t="s">
        <v>325</v>
      </c>
      <c r="U19" s="1549" t="s">
        <v>395</v>
      </c>
      <c r="V19" s="1549" t="s">
        <v>383</v>
      </c>
      <c r="W19" s="1549" t="s">
        <v>396</v>
      </c>
      <c r="X19" s="1549" t="s">
        <v>325</v>
      </c>
      <c r="Y19" s="1549">
        <v>7892</v>
      </c>
    </row>
    <row r="20" spans="1:25" s="1549" customFormat="1" ht="25.5" customHeight="1" x14ac:dyDescent="0.2">
      <c r="A20" s="1548"/>
      <c r="B20" s="1549" t="s">
        <v>375</v>
      </c>
      <c r="C20" s="1549" t="s">
        <v>390</v>
      </c>
      <c r="D20" s="1549" t="s">
        <v>397</v>
      </c>
      <c r="E20" s="1549" t="s">
        <v>398</v>
      </c>
      <c r="F20" s="1549" t="s">
        <v>325</v>
      </c>
      <c r="G20" s="1549" t="s">
        <v>400</v>
      </c>
      <c r="H20" s="1549" t="s">
        <v>401</v>
      </c>
      <c r="I20" s="1549" t="s">
        <v>325</v>
      </c>
      <c r="J20" s="1549" t="s">
        <v>22</v>
      </c>
      <c r="K20" s="1549" t="s">
        <v>325</v>
      </c>
      <c r="L20" s="1549" t="s">
        <v>325</v>
      </c>
      <c r="M20" s="1549" t="s">
        <v>5</v>
      </c>
      <c r="N20" s="1549">
        <v>975</v>
      </c>
      <c r="O20" s="1549">
        <v>1450</v>
      </c>
      <c r="P20" s="1549">
        <v>1450</v>
      </c>
      <c r="Q20" s="1550">
        <v>43160</v>
      </c>
      <c r="R20" s="1550">
        <v>43190</v>
      </c>
      <c r="S20" s="1549" t="s">
        <v>381</v>
      </c>
      <c r="T20" s="1549" t="s">
        <v>325</v>
      </c>
      <c r="U20" s="1549" t="s">
        <v>399</v>
      </c>
      <c r="V20" s="1549" t="s">
        <v>383</v>
      </c>
      <c r="W20" s="1549" t="s">
        <v>396</v>
      </c>
      <c r="X20" s="1549" t="s">
        <v>325</v>
      </c>
      <c r="Y20" s="1549">
        <v>7892</v>
      </c>
    </row>
    <row r="21" spans="1:25" s="1549" customFormat="1" ht="25.5" customHeight="1" x14ac:dyDescent="0.2">
      <c r="A21" s="1548"/>
      <c r="B21" s="1549" t="s">
        <v>375</v>
      </c>
      <c r="C21" s="1549" t="s">
        <v>390</v>
      </c>
      <c r="D21" s="1549" t="s">
        <v>391</v>
      </c>
      <c r="E21" s="1549" t="s">
        <v>392</v>
      </c>
      <c r="F21" s="1549" t="s">
        <v>325</v>
      </c>
      <c r="G21" s="1549" t="s">
        <v>402</v>
      </c>
      <c r="H21" s="1549" t="s">
        <v>403</v>
      </c>
      <c r="I21" s="1549" t="s">
        <v>325</v>
      </c>
      <c r="J21" s="1549" t="s">
        <v>22</v>
      </c>
      <c r="K21" s="1549" t="s">
        <v>325</v>
      </c>
      <c r="L21" s="1549" t="s">
        <v>325</v>
      </c>
      <c r="M21" s="1549" t="s">
        <v>5</v>
      </c>
      <c r="N21" s="1549">
        <v>975</v>
      </c>
      <c r="O21" s="1549">
        <v>1450</v>
      </c>
      <c r="P21" s="1549">
        <v>1450</v>
      </c>
      <c r="Q21" s="1550">
        <v>43160</v>
      </c>
      <c r="R21" s="1550">
        <v>43190</v>
      </c>
      <c r="S21" s="1549" t="s">
        <v>381</v>
      </c>
      <c r="T21" s="1549" t="s">
        <v>325</v>
      </c>
      <c r="U21" s="1549" t="s">
        <v>395</v>
      </c>
      <c r="V21" s="1549" t="s">
        <v>383</v>
      </c>
      <c r="W21" s="1549" t="s">
        <v>396</v>
      </c>
      <c r="X21" s="1549" t="s">
        <v>325</v>
      </c>
      <c r="Y21" s="1549">
        <v>7892</v>
      </c>
    </row>
    <row r="22" spans="1:25" s="1549" customFormat="1" ht="25.5" customHeight="1" x14ac:dyDescent="0.2">
      <c r="A22" s="1548"/>
      <c r="B22" s="1549" t="s">
        <v>375</v>
      </c>
      <c r="C22" s="1549" t="s">
        <v>390</v>
      </c>
      <c r="D22" s="1549" t="s">
        <v>397</v>
      </c>
      <c r="E22" s="1549" t="s">
        <v>398</v>
      </c>
      <c r="F22" s="1549" t="s">
        <v>325</v>
      </c>
      <c r="G22" s="1549" t="s">
        <v>402</v>
      </c>
      <c r="H22" s="1549" t="s">
        <v>403</v>
      </c>
      <c r="I22" s="1549" t="s">
        <v>325</v>
      </c>
      <c r="J22" s="1549" t="s">
        <v>22</v>
      </c>
      <c r="K22" s="1549" t="s">
        <v>325</v>
      </c>
      <c r="L22" s="1549" t="s">
        <v>325</v>
      </c>
      <c r="M22" s="1549" t="s">
        <v>5</v>
      </c>
      <c r="N22" s="1549">
        <v>975</v>
      </c>
      <c r="O22" s="1549">
        <v>1450</v>
      </c>
      <c r="P22" s="1549">
        <v>1450</v>
      </c>
      <c r="Q22" s="1550">
        <v>43160</v>
      </c>
      <c r="R22" s="1550">
        <v>43190</v>
      </c>
      <c r="S22" s="1549" t="s">
        <v>381</v>
      </c>
      <c r="T22" s="1549" t="s">
        <v>325</v>
      </c>
      <c r="U22" s="1549" t="s">
        <v>399</v>
      </c>
      <c r="V22" s="1549" t="s">
        <v>383</v>
      </c>
      <c r="W22" s="1549" t="s">
        <v>396</v>
      </c>
      <c r="X22" s="1549" t="s">
        <v>325</v>
      </c>
      <c r="Y22" s="1549">
        <v>7892</v>
      </c>
    </row>
    <row r="23" spans="1:25" s="1549" customFormat="1" ht="12.75" customHeight="1" x14ac:dyDescent="0.2">
      <c r="A23" s="1548"/>
      <c r="B23" s="1549" t="s">
        <v>375</v>
      </c>
      <c r="C23" s="1549" t="s">
        <v>390</v>
      </c>
      <c r="D23" s="1549" t="s">
        <v>391</v>
      </c>
      <c r="E23" s="1549" t="s">
        <v>392</v>
      </c>
      <c r="F23" s="1549" t="s">
        <v>325</v>
      </c>
      <c r="G23" s="1549" t="s">
        <v>404</v>
      </c>
      <c r="H23" s="1549" t="s">
        <v>405</v>
      </c>
      <c r="I23" s="1549" t="s">
        <v>325</v>
      </c>
      <c r="J23" s="1549" t="s">
        <v>22</v>
      </c>
      <c r="K23" s="1549" t="s">
        <v>325</v>
      </c>
      <c r="L23" s="1549" t="s">
        <v>325</v>
      </c>
      <c r="M23" s="1549" t="s">
        <v>5</v>
      </c>
      <c r="N23" s="1549">
        <v>975</v>
      </c>
      <c r="O23" s="1549">
        <v>1450</v>
      </c>
      <c r="P23" s="1549">
        <v>1450</v>
      </c>
      <c r="Q23" s="1550">
        <v>43160</v>
      </c>
      <c r="R23" s="1550">
        <v>43190</v>
      </c>
      <c r="S23" s="1549" t="s">
        <v>381</v>
      </c>
      <c r="T23" s="1549" t="s">
        <v>325</v>
      </c>
      <c r="U23" s="1549" t="s">
        <v>395</v>
      </c>
      <c r="V23" s="1549" t="s">
        <v>383</v>
      </c>
      <c r="W23" s="1549" t="s">
        <v>396</v>
      </c>
      <c r="X23" s="1549" t="s">
        <v>325</v>
      </c>
      <c r="Y23" s="1549">
        <v>7892</v>
      </c>
    </row>
    <row r="24" spans="1:25" s="1549" customFormat="1" ht="25.5" customHeight="1" x14ac:dyDescent="0.2">
      <c r="A24" s="1548"/>
      <c r="B24" s="1549" t="s">
        <v>375</v>
      </c>
      <c r="C24" s="1549" t="s">
        <v>390</v>
      </c>
      <c r="D24" s="1549" t="s">
        <v>397</v>
      </c>
      <c r="E24" s="1549" t="s">
        <v>398</v>
      </c>
      <c r="F24" s="1549" t="s">
        <v>325</v>
      </c>
      <c r="G24" s="1549" t="s">
        <v>404</v>
      </c>
      <c r="H24" s="1549" t="s">
        <v>405</v>
      </c>
      <c r="I24" s="1549" t="s">
        <v>325</v>
      </c>
      <c r="J24" s="1549" t="s">
        <v>22</v>
      </c>
      <c r="K24" s="1549" t="s">
        <v>325</v>
      </c>
      <c r="L24" s="1549" t="s">
        <v>325</v>
      </c>
      <c r="M24" s="1549" t="s">
        <v>5</v>
      </c>
      <c r="N24" s="1549">
        <v>975</v>
      </c>
      <c r="O24" s="1549">
        <v>1450</v>
      </c>
      <c r="P24" s="1549">
        <v>1450</v>
      </c>
      <c r="Q24" s="1550">
        <v>43160</v>
      </c>
      <c r="R24" s="1550">
        <v>43190</v>
      </c>
      <c r="S24" s="1549" t="s">
        <v>381</v>
      </c>
      <c r="T24" s="1549" t="s">
        <v>325</v>
      </c>
      <c r="U24" s="1549" t="s">
        <v>399</v>
      </c>
      <c r="V24" s="1549" t="s">
        <v>383</v>
      </c>
      <c r="W24" s="1549" t="s">
        <v>396</v>
      </c>
      <c r="X24" s="1549" t="s">
        <v>325</v>
      </c>
      <c r="Y24" s="1549">
        <v>7892</v>
      </c>
    </row>
    <row r="25" spans="1:25" s="1549" customFormat="1" ht="12.75" customHeight="1" x14ac:dyDescent="0.2">
      <c r="A25" s="1548"/>
      <c r="B25" s="1549" t="s">
        <v>375</v>
      </c>
      <c r="C25" s="1549" t="s">
        <v>390</v>
      </c>
      <c r="D25" s="1549" t="s">
        <v>391</v>
      </c>
      <c r="E25" s="1549" t="s">
        <v>392</v>
      </c>
      <c r="F25" s="1549" t="s">
        <v>325</v>
      </c>
      <c r="G25" s="1549" t="s">
        <v>406</v>
      </c>
      <c r="H25" s="1549" t="s">
        <v>407</v>
      </c>
      <c r="I25" s="1549" t="s">
        <v>325</v>
      </c>
      <c r="J25" s="1549" t="s">
        <v>22</v>
      </c>
      <c r="K25" s="1549" t="s">
        <v>325</v>
      </c>
      <c r="L25" s="1549" t="s">
        <v>325</v>
      </c>
      <c r="M25" s="1549" t="s">
        <v>5</v>
      </c>
      <c r="N25" s="1549">
        <v>975</v>
      </c>
      <c r="O25" s="1549">
        <v>1450</v>
      </c>
      <c r="P25" s="1549">
        <v>1450</v>
      </c>
      <c r="Q25" s="1550">
        <v>43160</v>
      </c>
      <c r="R25" s="1550">
        <v>43190</v>
      </c>
      <c r="S25" s="1549" t="s">
        <v>381</v>
      </c>
      <c r="T25" s="1549" t="s">
        <v>325</v>
      </c>
      <c r="U25" s="1549" t="s">
        <v>395</v>
      </c>
      <c r="V25" s="1549" t="s">
        <v>383</v>
      </c>
      <c r="W25" s="1549" t="s">
        <v>396</v>
      </c>
      <c r="X25" s="1549" t="s">
        <v>325</v>
      </c>
      <c r="Y25" s="1549">
        <v>7892</v>
      </c>
    </row>
    <row r="26" spans="1:25" s="1549" customFormat="1" ht="25.5" customHeight="1" x14ac:dyDescent="0.2">
      <c r="A26" s="1548"/>
      <c r="B26" s="1549" t="s">
        <v>375</v>
      </c>
      <c r="C26" s="1549" t="s">
        <v>390</v>
      </c>
      <c r="D26" s="1549" t="s">
        <v>397</v>
      </c>
      <c r="E26" s="1549" t="s">
        <v>398</v>
      </c>
      <c r="F26" s="1549" t="s">
        <v>325</v>
      </c>
      <c r="G26" s="1549" t="s">
        <v>406</v>
      </c>
      <c r="H26" s="1549" t="s">
        <v>407</v>
      </c>
      <c r="I26" s="1549" t="s">
        <v>325</v>
      </c>
      <c r="J26" s="1549" t="s">
        <v>22</v>
      </c>
      <c r="K26" s="1549" t="s">
        <v>325</v>
      </c>
      <c r="L26" s="1549" t="s">
        <v>325</v>
      </c>
      <c r="M26" s="1549" t="s">
        <v>5</v>
      </c>
      <c r="N26" s="1549">
        <v>975</v>
      </c>
      <c r="O26" s="1549">
        <v>1450</v>
      </c>
      <c r="P26" s="1549">
        <v>1450</v>
      </c>
      <c r="Q26" s="1550">
        <v>43160</v>
      </c>
      <c r="R26" s="1550">
        <v>43190</v>
      </c>
      <c r="S26" s="1549" t="s">
        <v>381</v>
      </c>
      <c r="T26" s="1549" t="s">
        <v>325</v>
      </c>
      <c r="U26" s="1549" t="s">
        <v>399</v>
      </c>
      <c r="V26" s="1549" t="s">
        <v>383</v>
      </c>
      <c r="W26" s="1549" t="s">
        <v>396</v>
      </c>
      <c r="X26" s="1549" t="s">
        <v>325</v>
      </c>
      <c r="Y26" s="1549">
        <v>7892</v>
      </c>
    </row>
    <row r="27" spans="1:25" s="1549" customFormat="1" ht="12.75" customHeight="1" x14ac:dyDescent="0.2">
      <c r="A27" s="1548"/>
      <c r="B27" s="1549" t="s">
        <v>375</v>
      </c>
      <c r="C27" s="1549" t="s">
        <v>390</v>
      </c>
      <c r="D27" s="1549" t="s">
        <v>391</v>
      </c>
      <c r="E27" s="1549" t="s">
        <v>392</v>
      </c>
      <c r="F27" s="1549" t="s">
        <v>325</v>
      </c>
      <c r="G27" s="1549" t="s">
        <v>408</v>
      </c>
      <c r="H27" s="1549" t="s">
        <v>409</v>
      </c>
      <c r="I27" s="1549" t="s">
        <v>325</v>
      </c>
      <c r="J27" s="1549" t="s">
        <v>22</v>
      </c>
      <c r="K27" s="1549" t="s">
        <v>325</v>
      </c>
      <c r="L27" s="1549" t="s">
        <v>325</v>
      </c>
      <c r="M27" s="1549" t="s">
        <v>5</v>
      </c>
      <c r="N27" s="1549">
        <v>925</v>
      </c>
      <c r="O27" s="1549">
        <v>1350</v>
      </c>
      <c r="P27" s="1549">
        <v>1350</v>
      </c>
      <c r="Q27" s="1550">
        <v>43160</v>
      </c>
      <c r="R27" s="1550">
        <v>43190</v>
      </c>
      <c r="S27" s="1549" t="s">
        <v>381</v>
      </c>
      <c r="T27" s="1549" t="s">
        <v>325</v>
      </c>
      <c r="U27" s="1549" t="s">
        <v>395</v>
      </c>
      <c r="V27" s="1549" t="s">
        <v>383</v>
      </c>
      <c r="W27" s="1549" t="s">
        <v>396</v>
      </c>
      <c r="X27" s="1549" t="s">
        <v>325</v>
      </c>
      <c r="Y27" s="1549">
        <v>7971</v>
      </c>
    </row>
    <row r="28" spans="1:25" s="1549" customFormat="1" ht="25.5" customHeight="1" x14ac:dyDescent="0.2">
      <c r="A28" s="1548"/>
      <c r="B28" s="1549" t="s">
        <v>375</v>
      </c>
      <c r="C28" s="1549" t="s">
        <v>390</v>
      </c>
      <c r="D28" s="1549" t="s">
        <v>397</v>
      </c>
      <c r="E28" s="1549" t="s">
        <v>398</v>
      </c>
      <c r="F28" s="1549" t="s">
        <v>325</v>
      </c>
      <c r="G28" s="1549" t="s">
        <v>408</v>
      </c>
      <c r="H28" s="1549" t="s">
        <v>409</v>
      </c>
      <c r="I28" s="1549" t="s">
        <v>325</v>
      </c>
      <c r="J28" s="1549" t="s">
        <v>22</v>
      </c>
      <c r="K28" s="1549" t="s">
        <v>325</v>
      </c>
      <c r="L28" s="1549" t="s">
        <v>325</v>
      </c>
      <c r="M28" s="1549" t="s">
        <v>5</v>
      </c>
      <c r="N28" s="1549">
        <v>925</v>
      </c>
      <c r="O28" s="1549">
        <v>1350</v>
      </c>
      <c r="P28" s="1549">
        <v>1350</v>
      </c>
      <c r="Q28" s="1550">
        <v>43160</v>
      </c>
      <c r="R28" s="1550">
        <v>43190</v>
      </c>
      <c r="S28" s="1549" t="s">
        <v>381</v>
      </c>
      <c r="T28" s="1549" t="s">
        <v>325</v>
      </c>
      <c r="U28" s="1549" t="s">
        <v>399</v>
      </c>
      <c r="V28" s="1549" t="s">
        <v>383</v>
      </c>
      <c r="W28" s="1549" t="s">
        <v>396</v>
      </c>
      <c r="X28" s="1549" t="s">
        <v>325</v>
      </c>
      <c r="Y28" s="1549">
        <v>7971</v>
      </c>
    </row>
    <row r="29" spans="1:25" s="1549" customFormat="1" ht="12.75" customHeight="1" x14ac:dyDescent="0.2">
      <c r="A29" s="1548"/>
      <c r="B29" s="1549" t="s">
        <v>375</v>
      </c>
      <c r="C29" s="1549" t="s">
        <v>390</v>
      </c>
      <c r="D29" s="1549" t="s">
        <v>391</v>
      </c>
      <c r="E29" s="1549" t="s">
        <v>392</v>
      </c>
      <c r="F29" s="1549" t="s">
        <v>325</v>
      </c>
      <c r="G29" s="1549" t="s">
        <v>410</v>
      </c>
      <c r="H29" s="1549" t="s">
        <v>411</v>
      </c>
      <c r="I29" s="1549" t="s">
        <v>325</v>
      </c>
      <c r="J29" s="1549" t="s">
        <v>22</v>
      </c>
      <c r="K29" s="1549" t="s">
        <v>325</v>
      </c>
      <c r="L29" s="1549" t="s">
        <v>325</v>
      </c>
      <c r="M29" s="1549" t="s">
        <v>5</v>
      </c>
      <c r="N29" s="1549">
        <v>925</v>
      </c>
      <c r="O29" s="1549">
        <v>1350</v>
      </c>
      <c r="P29" s="1549">
        <v>1350</v>
      </c>
      <c r="Q29" s="1550">
        <v>43160</v>
      </c>
      <c r="R29" s="1550">
        <v>43190</v>
      </c>
      <c r="S29" s="1549" t="s">
        <v>381</v>
      </c>
      <c r="T29" s="1549" t="s">
        <v>325</v>
      </c>
      <c r="U29" s="1549" t="s">
        <v>395</v>
      </c>
      <c r="V29" s="1549" t="s">
        <v>383</v>
      </c>
      <c r="W29" s="1549" t="s">
        <v>396</v>
      </c>
      <c r="X29" s="1549" t="s">
        <v>325</v>
      </c>
      <c r="Y29" s="1549">
        <v>7971</v>
      </c>
    </row>
    <row r="30" spans="1:25" s="1549" customFormat="1" ht="25.5" customHeight="1" x14ac:dyDescent="0.2">
      <c r="A30" s="1548"/>
      <c r="B30" s="1549" t="s">
        <v>375</v>
      </c>
      <c r="C30" s="1549" t="s">
        <v>390</v>
      </c>
      <c r="D30" s="1549" t="s">
        <v>397</v>
      </c>
      <c r="E30" s="1549" t="s">
        <v>398</v>
      </c>
      <c r="F30" s="1549" t="s">
        <v>325</v>
      </c>
      <c r="G30" s="1549" t="s">
        <v>410</v>
      </c>
      <c r="H30" s="1549" t="s">
        <v>411</v>
      </c>
      <c r="I30" s="1549" t="s">
        <v>325</v>
      </c>
      <c r="J30" s="1549" t="s">
        <v>22</v>
      </c>
      <c r="K30" s="1549" t="s">
        <v>325</v>
      </c>
      <c r="L30" s="1549" t="s">
        <v>325</v>
      </c>
      <c r="M30" s="1549" t="s">
        <v>5</v>
      </c>
      <c r="N30" s="1549">
        <v>925</v>
      </c>
      <c r="O30" s="1549">
        <v>1350</v>
      </c>
      <c r="P30" s="1549">
        <v>1350</v>
      </c>
      <c r="Q30" s="1550">
        <v>43160</v>
      </c>
      <c r="R30" s="1550">
        <v>43190</v>
      </c>
      <c r="S30" s="1549" t="s">
        <v>381</v>
      </c>
      <c r="T30" s="1549" t="s">
        <v>325</v>
      </c>
      <c r="U30" s="1549" t="s">
        <v>399</v>
      </c>
      <c r="V30" s="1549" t="s">
        <v>383</v>
      </c>
      <c r="W30" s="1549" t="s">
        <v>396</v>
      </c>
      <c r="X30" s="1549" t="s">
        <v>325</v>
      </c>
      <c r="Y30" s="1549">
        <v>7971</v>
      </c>
    </row>
    <row r="31" spans="1:25" s="1549" customFormat="1" ht="12.75" customHeight="1" x14ac:dyDescent="0.2">
      <c r="A31" s="1548"/>
      <c r="B31" s="1549" t="s">
        <v>375</v>
      </c>
      <c r="C31" s="1549" t="s">
        <v>390</v>
      </c>
      <c r="D31" s="1549" t="s">
        <v>412</v>
      </c>
      <c r="E31" s="1549" t="s">
        <v>31</v>
      </c>
      <c r="F31" s="1549" t="s">
        <v>325</v>
      </c>
      <c r="G31" s="1549" t="s">
        <v>408</v>
      </c>
      <c r="H31" s="1549" t="s">
        <v>409</v>
      </c>
      <c r="I31" s="1549" t="s">
        <v>325</v>
      </c>
      <c r="J31" s="1549" t="s">
        <v>22</v>
      </c>
      <c r="K31" s="1549" t="s">
        <v>325</v>
      </c>
      <c r="L31" s="1549" t="s">
        <v>325</v>
      </c>
      <c r="M31" s="1549" t="s">
        <v>5</v>
      </c>
      <c r="N31" s="1549">
        <v>900</v>
      </c>
      <c r="O31" s="1549">
        <v>1510</v>
      </c>
      <c r="P31" s="1549">
        <v>1510</v>
      </c>
      <c r="Q31" s="1550">
        <v>43160</v>
      </c>
      <c r="R31" s="1550">
        <v>43190</v>
      </c>
      <c r="S31" s="1549" t="s">
        <v>387</v>
      </c>
      <c r="T31" s="1549" t="s">
        <v>325</v>
      </c>
      <c r="U31" s="1549" t="s">
        <v>413</v>
      </c>
      <c r="V31" s="1549" t="s">
        <v>383</v>
      </c>
      <c r="W31" s="1549" t="s">
        <v>396</v>
      </c>
      <c r="X31" s="1549" t="s">
        <v>325</v>
      </c>
      <c r="Y31" s="1549">
        <v>8804</v>
      </c>
    </row>
    <row r="32" spans="1:25" s="1549" customFormat="1" ht="12.75" customHeight="1" x14ac:dyDescent="0.2">
      <c r="A32" s="1548"/>
      <c r="B32" s="1549" t="s">
        <v>375</v>
      </c>
      <c r="C32" s="1549" t="s">
        <v>390</v>
      </c>
      <c r="D32" s="1549" t="s">
        <v>414</v>
      </c>
      <c r="E32" s="1549" t="s">
        <v>415</v>
      </c>
      <c r="F32" s="1549" t="s">
        <v>325</v>
      </c>
      <c r="G32" s="1549" t="s">
        <v>408</v>
      </c>
      <c r="H32" s="1549" t="s">
        <v>409</v>
      </c>
      <c r="I32" s="1549" t="s">
        <v>325</v>
      </c>
      <c r="J32" s="1549" t="s">
        <v>22</v>
      </c>
      <c r="K32" s="1549" t="s">
        <v>325</v>
      </c>
      <c r="L32" s="1549" t="s">
        <v>325</v>
      </c>
      <c r="M32" s="1549" t="s">
        <v>5</v>
      </c>
      <c r="N32" s="1549">
        <v>900</v>
      </c>
      <c r="O32" s="1549">
        <v>1510</v>
      </c>
      <c r="P32" s="1549">
        <v>1510</v>
      </c>
      <c r="Q32" s="1550">
        <v>43160</v>
      </c>
      <c r="R32" s="1550">
        <v>43190</v>
      </c>
      <c r="S32" s="1549" t="s">
        <v>387</v>
      </c>
      <c r="T32" s="1549" t="s">
        <v>325</v>
      </c>
      <c r="U32" s="1549" t="s">
        <v>413</v>
      </c>
      <c r="V32" s="1549" t="s">
        <v>383</v>
      </c>
      <c r="W32" s="1549" t="s">
        <v>396</v>
      </c>
      <c r="X32" s="1549" t="s">
        <v>325</v>
      </c>
      <c r="Y32" s="1549">
        <v>8804</v>
      </c>
    </row>
    <row r="33" spans="1:25" s="1549" customFormat="1" ht="12.75" customHeight="1" x14ac:dyDescent="0.2">
      <c r="A33" s="1548"/>
      <c r="B33" s="1549" t="s">
        <v>375</v>
      </c>
      <c r="C33" s="1549" t="s">
        <v>390</v>
      </c>
      <c r="D33" s="1549" t="s">
        <v>416</v>
      </c>
      <c r="E33" s="1549" t="s">
        <v>417</v>
      </c>
      <c r="F33" s="1549" t="s">
        <v>325</v>
      </c>
      <c r="G33" s="1549" t="s">
        <v>408</v>
      </c>
      <c r="H33" s="1549" t="s">
        <v>409</v>
      </c>
      <c r="I33" s="1549" t="s">
        <v>325</v>
      </c>
      <c r="J33" s="1549" t="s">
        <v>22</v>
      </c>
      <c r="K33" s="1549" t="s">
        <v>325</v>
      </c>
      <c r="L33" s="1549" t="s">
        <v>325</v>
      </c>
      <c r="M33" s="1549" t="s">
        <v>5</v>
      </c>
      <c r="N33" s="1549">
        <v>900</v>
      </c>
      <c r="O33" s="1549">
        <v>1510</v>
      </c>
      <c r="P33" s="1549">
        <v>1510</v>
      </c>
      <c r="Q33" s="1550">
        <v>43160</v>
      </c>
      <c r="R33" s="1550">
        <v>43190</v>
      </c>
      <c r="S33" s="1549" t="s">
        <v>387</v>
      </c>
      <c r="T33" s="1549" t="s">
        <v>325</v>
      </c>
      <c r="U33" s="1549" t="s">
        <v>413</v>
      </c>
      <c r="V33" s="1549" t="s">
        <v>383</v>
      </c>
      <c r="W33" s="1549" t="s">
        <v>396</v>
      </c>
      <c r="X33" s="1549" t="s">
        <v>325</v>
      </c>
      <c r="Y33" s="1549">
        <v>8804</v>
      </c>
    </row>
    <row r="34" spans="1:25" s="1549" customFormat="1" ht="12.75" customHeight="1" x14ac:dyDescent="0.2">
      <c r="A34" s="1548"/>
      <c r="B34" s="1549" t="s">
        <v>375</v>
      </c>
      <c r="C34" s="1549" t="s">
        <v>390</v>
      </c>
      <c r="D34" s="1549" t="s">
        <v>418</v>
      </c>
      <c r="E34" s="1549" t="s">
        <v>419</v>
      </c>
      <c r="F34" s="1549" t="s">
        <v>325</v>
      </c>
      <c r="G34" s="1549" t="s">
        <v>408</v>
      </c>
      <c r="H34" s="1549" t="s">
        <v>409</v>
      </c>
      <c r="I34" s="1549" t="s">
        <v>325</v>
      </c>
      <c r="J34" s="1549" t="s">
        <v>22</v>
      </c>
      <c r="K34" s="1549" t="s">
        <v>325</v>
      </c>
      <c r="L34" s="1549" t="s">
        <v>325</v>
      </c>
      <c r="M34" s="1549" t="s">
        <v>5</v>
      </c>
      <c r="N34" s="1549">
        <v>900</v>
      </c>
      <c r="O34" s="1549">
        <v>1510</v>
      </c>
      <c r="P34" s="1549">
        <v>1510</v>
      </c>
      <c r="Q34" s="1550">
        <v>43160</v>
      </c>
      <c r="R34" s="1550">
        <v>43190</v>
      </c>
      <c r="S34" s="1549" t="s">
        <v>387</v>
      </c>
      <c r="T34" s="1549" t="s">
        <v>325</v>
      </c>
      <c r="U34" s="1549" t="s">
        <v>413</v>
      </c>
      <c r="V34" s="1549" t="s">
        <v>383</v>
      </c>
      <c r="W34" s="1549" t="s">
        <v>396</v>
      </c>
      <c r="X34" s="1549" t="s">
        <v>325</v>
      </c>
      <c r="Y34" s="1549">
        <v>8804</v>
      </c>
    </row>
    <row r="35" spans="1:25" s="1549" customFormat="1" ht="12.75" customHeight="1" x14ac:dyDescent="0.2">
      <c r="A35" s="1548"/>
      <c r="B35" s="1549" t="s">
        <v>375</v>
      </c>
      <c r="C35" s="1549" t="s">
        <v>390</v>
      </c>
      <c r="D35" s="1549" t="s">
        <v>420</v>
      </c>
      <c r="E35" s="1549" t="s">
        <v>421</v>
      </c>
      <c r="F35" s="1549" t="s">
        <v>325</v>
      </c>
      <c r="G35" s="1549" t="s">
        <v>408</v>
      </c>
      <c r="H35" s="1549" t="s">
        <v>409</v>
      </c>
      <c r="I35" s="1549" t="s">
        <v>325</v>
      </c>
      <c r="J35" s="1549" t="s">
        <v>22</v>
      </c>
      <c r="K35" s="1549" t="s">
        <v>325</v>
      </c>
      <c r="L35" s="1549" t="s">
        <v>325</v>
      </c>
      <c r="M35" s="1549" t="s">
        <v>5</v>
      </c>
      <c r="N35" s="1549">
        <v>900</v>
      </c>
      <c r="O35" s="1549">
        <v>1510</v>
      </c>
      <c r="P35" s="1549">
        <v>1510</v>
      </c>
      <c r="Q35" s="1550">
        <v>43160</v>
      </c>
      <c r="R35" s="1550">
        <v>43190</v>
      </c>
      <c r="S35" s="1549" t="s">
        <v>387</v>
      </c>
      <c r="T35" s="1549" t="s">
        <v>325</v>
      </c>
      <c r="U35" s="1549" t="s">
        <v>413</v>
      </c>
      <c r="V35" s="1549" t="s">
        <v>383</v>
      </c>
      <c r="W35" s="1549" t="s">
        <v>396</v>
      </c>
      <c r="X35" s="1549" t="s">
        <v>325</v>
      </c>
      <c r="Y35" s="1549">
        <v>8804</v>
      </c>
    </row>
    <row r="36" spans="1:25" s="1549" customFormat="1" ht="12.75" customHeight="1" x14ac:dyDescent="0.2">
      <c r="A36" s="1548"/>
      <c r="B36" s="1549" t="s">
        <v>375</v>
      </c>
      <c r="C36" s="1549" t="s">
        <v>390</v>
      </c>
      <c r="D36" s="1549" t="s">
        <v>412</v>
      </c>
      <c r="E36" s="1549" t="s">
        <v>31</v>
      </c>
      <c r="F36" s="1549" t="s">
        <v>325</v>
      </c>
      <c r="G36" s="1549" t="s">
        <v>410</v>
      </c>
      <c r="H36" s="1549" t="s">
        <v>411</v>
      </c>
      <c r="I36" s="1549" t="s">
        <v>325</v>
      </c>
      <c r="J36" s="1549" t="s">
        <v>22</v>
      </c>
      <c r="K36" s="1549" t="s">
        <v>325</v>
      </c>
      <c r="L36" s="1549" t="s">
        <v>325</v>
      </c>
      <c r="M36" s="1549" t="s">
        <v>5</v>
      </c>
      <c r="N36" s="1549">
        <v>900</v>
      </c>
      <c r="O36" s="1549">
        <v>1510</v>
      </c>
      <c r="P36" s="1549">
        <v>1510</v>
      </c>
      <c r="Q36" s="1550">
        <v>43160</v>
      </c>
      <c r="R36" s="1550">
        <v>43190</v>
      </c>
      <c r="S36" s="1549" t="s">
        <v>387</v>
      </c>
      <c r="T36" s="1549" t="s">
        <v>325</v>
      </c>
      <c r="U36" s="1549" t="s">
        <v>413</v>
      </c>
      <c r="V36" s="1549" t="s">
        <v>383</v>
      </c>
      <c r="W36" s="1549" t="s">
        <v>396</v>
      </c>
      <c r="X36" s="1549" t="s">
        <v>325</v>
      </c>
      <c r="Y36" s="1549">
        <v>8804</v>
      </c>
    </row>
    <row r="37" spans="1:25" s="1549" customFormat="1" ht="12.75" customHeight="1" x14ac:dyDescent="0.2">
      <c r="A37" s="1548"/>
      <c r="B37" s="1549" t="s">
        <v>375</v>
      </c>
      <c r="C37" s="1549" t="s">
        <v>390</v>
      </c>
      <c r="D37" s="1549" t="s">
        <v>414</v>
      </c>
      <c r="E37" s="1549" t="s">
        <v>415</v>
      </c>
      <c r="F37" s="1549" t="s">
        <v>325</v>
      </c>
      <c r="G37" s="1549" t="s">
        <v>410</v>
      </c>
      <c r="H37" s="1549" t="s">
        <v>411</v>
      </c>
      <c r="I37" s="1549" t="s">
        <v>325</v>
      </c>
      <c r="J37" s="1549" t="s">
        <v>22</v>
      </c>
      <c r="K37" s="1549" t="s">
        <v>325</v>
      </c>
      <c r="L37" s="1549" t="s">
        <v>325</v>
      </c>
      <c r="M37" s="1549" t="s">
        <v>5</v>
      </c>
      <c r="N37" s="1549">
        <v>900</v>
      </c>
      <c r="O37" s="1549">
        <v>1510</v>
      </c>
      <c r="P37" s="1549">
        <v>1510</v>
      </c>
      <c r="Q37" s="1550">
        <v>43160</v>
      </c>
      <c r="R37" s="1550">
        <v>43190</v>
      </c>
      <c r="S37" s="1549" t="s">
        <v>387</v>
      </c>
      <c r="T37" s="1549" t="s">
        <v>325</v>
      </c>
      <c r="U37" s="1549" t="s">
        <v>413</v>
      </c>
      <c r="V37" s="1549" t="s">
        <v>383</v>
      </c>
      <c r="W37" s="1549" t="s">
        <v>396</v>
      </c>
      <c r="X37" s="1549" t="s">
        <v>325</v>
      </c>
      <c r="Y37" s="1549">
        <v>8804</v>
      </c>
    </row>
    <row r="38" spans="1:25" s="1549" customFormat="1" ht="12.75" customHeight="1" x14ac:dyDescent="0.2">
      <c r="A38" s="1548"/>
      <c r="B38" s="1549" t="s">
        <v>375</v>
      </c>
      <c r="C38" s="1549" t="s">
        <v>390</v>
      </c>
      <c r="D38" s="1549" t="s">
        <v>416</v>
      </c>
      <c r="E38" s="1549" t="s">
        <v>417</v>
      </c>
      <c r="F38" s="1549" t="s">
        <v>325</v>
      </c>
      <c r="G38" s="1549" t="s">
        <v>410</v>
      </c>
      <c r="H38" s="1549" t="s">
        <v>411</v>
      </c>
      <c r="I38" s="1549" t="s">
        <v>325</v>
      </c>
      <c r="J38" s="1549" t="s">
        <v>22</v>
      </c>
      <c r="K38" s="1549" t="s">
        <v>325</v>
      </c>
      <c r="L38" s="1549" t="s">
        <v>325</v>
      </c>
      <c r="M38" s="1549" t="s">
        <v>5</v>
      </c>
      <c r="N38" s="1549">
        <v>900</v>
      </c>
      <c r="O38" s="1549">
        <v>1510</v>
      </c>
      <c r="P38" s="1549">
        <v>1510</v>
      </c>
      <c r="Q38" s="1550">
        <v>43160</v>
      </c>
      <c r="R38" s="1550">
        <v>43190</v>
      </c>
      <c r="S38" s="1549" t="s">
        <v>387</v>
      </c>
      <c r="T38" s="1549" t="s">
        <v>325</v>
      </c>
      <c r="U38" s="1549" t="s">
        <v>413</v>
      </c>
      <c r="V38" s="1549" t="s">
        <v>383</v>
      </c>
      <c r="W38" s="1549" t="s">
        <v>396</v>
      </c>
      <c r="X38" s="1549" t="s">
        <v>325</v>
      </c>
      <c r="Y38" s="1549">
        <v>8804</v>
      </c>
    </row>
    <row r="39" spans="1:25" s="1549" customFormat="1" ht="12.75" customHeight="1" x14ac:dyDescent="0.2">
      <c r="A39" s="1548"/>
      <c r="B39" s="1549" t="s">
        <v>375</v>
      </c>
      <c r="C39" s="1549" t="s">
        <v>390</v>
      </c>
      <c r="D39" s="1549" t="s">
        <v>418</v>
      </c>
      <c r="E39" s="1549" t="s">
        <v>419</v>
      </c>
      <c r="F39" s="1549" t="s">
        <v>325</v>
      </c>
      <c r="G39" s="1549" t="s">
        <v>410</v>
      </c>
      <c r="H39" s="1549" t="s">
        <v>411</v>
      </c>
      <c r="I39" s="1549" t="s">
        <v>325</v>
      </c>
      <c r="J39" s="1549" t="s">
        <v>22</v>
      </c>
      <c r="K39" s="1549" t="s">
        <v>325</v>
      </c>
      <c r="L39" s="1549" t="s">
        <v>325</v>
      </c>
      <c r="M39" s="1549" t="s">
        <v>5</v>
      </c>
      <c r="N39" s="1549">
        <v>900</v>
      </c>
      <c r="O39" s="1549">
        <v>1510</v>
      </c>
      <c r="P39" s="1549">
        <v>1510</v>
      </c>
      <c r="Q39" s="1550">
        <v>43160</v>
      </c>
      <c r="R39" s="1550">
        <v>43190</v>
      </c>
      <c r="S39" s="1549" t="s">
        <v>387</v>
      </c>
      <c r="T39" s="1549" t="s">
        <v>325</v>
      </c>
      <c r="U39" s="1549" t="s">
        <v>413</v>
      </c>
      <c r="V39" s="1549" t="s">
        <v>383</v>
      </c>
      <c r="W39" s="1549" t="s">
        <v>396</v>
      </c>
      <c r="X39" s="1549" t="s">
        <v>325</v>
      </c>
      <c r="Y39" s="1549">
        <v>8804</v>
      </c>
    </row>
    <row r="40" spans="1:25" s="1549" customFormat="1" ht="12.75" customHeight="1" x14ac:dyDescent="0.2">
      <c r="A40" s="1548"/>
      <c r="B40" s="1549" t="s">
        <v>375</v>
      </c>
      <c r="C40" s="1549" t="s">
        <v>390</v>
      </c>
      <c r="D40" s="1549" t="s">
        <v>420</v>
      </c>
      <c r="E40" s="1549" t="s">
        <v>421</v>
      </c>
      <c r="F40" s="1549" t="s">
        <v>325</v>
      </c>
      <c r="G40" s="1549" t="s">
        <v>410</v>
      </c>
      <c r="H40" s="1549" t="s">
        <v>411</v>
      </c>
      <c r="I40" s="1549" t="s">
        <v>325</v>
      </c>
      <c r="J40" s="1549" t="s">
        <v>22</v>
      </c>
      <c r="K40" s="1549" t="s">
        <v>325</v>
      </c>
      <c r="L40" s="1549" t="s">
        <v>325</v>
      </c>
      <c r="M40" s="1549" t="s">
        <v>5</v>
      </c>
      <c r="N40" s="1549">
        <v>900</v>
      </c>
      <c r="O40" s="1549">
        <v>1510</v>
      </c>
      <c r="P40" s="1549">
        <v>1510</v>
      </c>
      <c r="Q40" s="1550">
        <v>43160</v>
      </c>
      <c r="R40" s="1550">
        <v>43190</v>
      </c>
      <c r="S40" s="1549" t="s">
        <v>387</v>
      </c>
      <c r="T40" s="1549" t="s">
        <v>325</v>
      </c>
      <c r="U40" s="1549" t="s">
        <v>413</v>
      </c>
      <c r="V40" s="1549" t="s">
        <v>383</v>
      </c>
      <c r="W40" s="1549" t="s">
        <v>396</v>
      </c>
      <c r="X40" s="1549" t="s">
        <v>325</v>
      </c>
      <c r="Y40" s="1549">
        <v>8804</v>
      </c>
    </row>
    <row r="41" spans="1:25" s="1549" customFormat="1" ht="12.75" customHeight="1" x14ac:dyDescent="0.2">
      <c r="A41" s="1548"/>
      <c r="B41" s="1549" t="s">
        <v>375</v>
      </c>
      <c r="C41" s="1549" t="s">
        <v>390</v>
      </c>
      <c r="D41" s="1549" t="s">
        <v>412</v>
      </c>
      <c r="E41" s="1549" t="s">
        <v>31</v>
      </c>
      <c r="F41" s="1549" t="s">
        <v>325</v>
      </c>
      <c r="G41" s="1549" t="s">
        <v>393</v>
      </c>
      <c r="H41" s="1549" t="s">
        <v>394</v>
      </c>
      <c r="I41" s="1549" t="s">
        <v>325</v>
      </c>
      <c r="J41" s="1549" t="s">
        <v>22</v>
      </c>
      <c r="K41" s="1549" t="s">
        <v>325</v>
      </c>
      <c r="L41" s="1549" t="s">
        <v>325</v>
      </c>
      <c r="M41" s="1549" t="s">
        <v>5</v>
      </c>
      <c r="N41" s="1549">
        <v>900</v>
      </c>
      <c r="O41" s="1549">
        <v>1510</v>
      </c>
      <c r="P41" s="1549">
        <v>1510</v>
      </c>
      <c r="Q41" s="1550">
        <v>43160</v>
      </c>
      <c r="R41" s="1550">
        <v>43190</v>
      </c>
      <c r="S41" s="1549" t="s">
        <v>387</v>
      </c>
      <c r="T41" s="1549" t="s">
        <v>325</v>
      </c>
      <c r="U41" s="1549" t="s">
        <v>413</v>
      </c>
      <c r="V41" s="1549" t="s">
        <v>383</v>
      </c>
      <c r="W41" s="1549" t="s">
        <v>396</v>
      </c>
      <c r="X41" s="1549" t="s">
        <v>325</v>
      </c>
      <c r="Y41" s="1549">
        <v>8805</v>
      </c>
    </row>
    <row r="42" spans="1:25" s="1549" customFormat="1" ht="12.75" customHeight="1" x14ac:dyDescent="0.2">
      <c r="A42" s="1548"/>
      <c r="B42" s="1549" t="s">
        <v>375</v>
      </c>
      <c r="C42" s="1549" t="s">
        <v>390</v>
      </c>
      <c r="D42" s="1549" t="s">
        <v>414</v>
      </c>
      <c r="E42" s="1549" t="s">
        <v>415</v>
      </c>
      <c r="F42" s="1549" t="s">
        <v>325</v>
      </c>
      <c r="G42" s="1549" t="s">
        <v>393</v>
      </c>
      <c r="H42" s="1549" t="s">
        <v>394</v>
      </c>
      <c r="I42" s="1549" t="s">
        <v>325</v>
      </c>
      <c r="J42" s="1549" t="s">
        <v>22</v>
      </c>
      <c r="K42" s="1549" t="s">
        <v>325</v>
      </c>
      <c r="L42" s="1549" t="s">
        <v>325</v>
      </c>
      <c r="M42" s="1549" t="s">
        <v>5</v>
      </c>
      <c r="N42" s="1549">
        <v>900</v>
      </c>
      <c r="O42" s="1549">
        <v>1510</v>
      </c>
      <c r="P42" s="1549">
        <v>1510</v>
      </c>
      <c r="Q42" s="1550">
        <v>43160</v>
      </c>
      <c r="R42" s="1550">
        <v>43190</v>
      </c>
      <c r="S42" s="1549" t="s">
        <v>387</v>
      </c>
      <c r="T42" s="1549" t="s">
        <v>325</v>
      </c>
      <c r="U42" s="1549" t="s">
        <v>413</v>
      </c>
      <c r="V42" s="1549" t="s">
        <v>383</v>
      </c>
      <c r="W42" s="1549" t="s">
        <v>396</v>
      </c>
      <c r="X42" s="1549" t="s">
        <v>325</v>
      </c>
      <c r="Y42" s="1549">
        <v>8805</v>
      </c>
    </row>
    <row r="43" spans="1:25" s="1549" customFormat="1" ht="12.75" customHeight="1" x14ac:dyDescent="0.2">
      <c r="A43" s="1548"/>
      <c r="B43" s="1549" t="s">
        <v>375</v>
      </c>
      <c r="C43" s="1549" t="s">
        <v>390</v>
      </c>
      <c r="D43" s="1549" t="s">
        <v>416</v>
      </c>
      <c r="E43" s="1549" t="s">
        <v>417</v>
      </c>
      <c r="F43" s="1549" t="s">
        <v>325</v>
      </c>
      <c r="G43" s="1549" t="s">
        <v>393</v>
      </c>
      <c r="H43" s="1549" t="s">
        <v>394</v>
      </c>
      <c r="I43" s="1549" t="s">
        <v>325</v>
      </c>
      <c r="J43" s="1549" t="s">
        <v>22</v>
      </c>
      <c r="K43" s="1549" t="s">
        <v>325</v>
      </c>
      <c r="L43" s="1549" t="s">
        <v>325</v>
      </c>
      <c r="M43" s="1549" t="s">
        <v>5</v>
      </c>
      <c r="N43" s="1549">
        <v>900</v>
      </c>
      <c r="O43" s="1549">
        <v>1510</v>
      </c>
      <c r="P43" s="1549">
        <v>1510</v>
      </c>
      <c r="Q43" s="1550">
        <v>43160</v>
      </c>
      <c r="R43" s="1550">
        <v>43190</v>
      </c>
      <c r="S43" s="1549" t="s">
        <v>387</v>
      </c>
      <c r="T43" s="1549" t="s">
        <v>325</v>
      </c>
      <c r="U43" s="1549" t="s">
        <v>413</v>
      </c>
      <c r="V43" s="1549" t="s">
        <v>383</v>
      </c>
      <c r="W43" s="1549" t="s">
        <v>396</v>
      </c>
      <c r="X43" s="1549" t="s">
        <v>325</v>
      </c>
      <c r="Y43" s="1549">
        <v>8805</v>
      </c>
    </row>
    <row r="44" spans="1:25" s="1549" customFormat="1" ht="12.75" customHeight="1" x14ac:dyDescent="0.2">
      <c r="A44" s="1548"/>
      <c r="B44" s="1549" t="s">
        <v>375</v>
      </c>
      <c r="C44" s="1549" t="s">
        <v>390</v>
      </c>
      <c r="D44" s="1549" t="s">
        <v>418</v>
      </c>
      <c r="E44" s="1549" t="s">
        <v>419</v>
      </c>
      <c r="F44" s="1549" t="s">
        <v>325</v>
      </c>
      <c r="G44" s="1549" t="s">
        <v>393</v>
      </c>
      <c r="H44" s="1549" t="s">
        <v>394</v>
      </c>
      <c r="I44" s="1549" t="s">
        <v>325</v>
      </c>
      <c r="J44" s="1549" t="s">
        <v>22</v>
      </c>
      <c r="K44" s="1549" t="s">
        <v>325</v>
      </c>
      <c r="L44" s="1549" t="s">
        <v>325</v>
      </c>
      <c r="M44" s="1549" t="s">
        <v>5</v>
      </c>
      <c r="N44" s="1549">
        <v>900</v>
      </c>
      <c r="O44" s="1549">
        <v>1510</v>
      </c>
      <c r="P44" s="1549">
        <v>1510</v>
      </c>
      <c r="Q44" s="1550">
        <v>43160</v>
      </c>
      <c r="R44" s="1550">
        <v>43190</v>
      </c>
      <c r="S44" s="1549" t="s">
        <v>387</v>
      </c>
      <c r="T44" s="1549" t="s">
        <v>325</v>
      </c>
      <c r="U44" s="1549" t="s">
        <v>413</v>
      </c>
      <c r="V44" s="1549" t="s">
        <v>383</v>
      </c>
      <c r="W44" s="1549" t="s">
        <v>396</v>
      </c>
      <c r="X44" s="1549" t="s">
        <v>325</v>
      </c>
      <c r="Y44" s="1549">
        <v>8805</v>
      </c>
    </row>
    <row r="45" spans="1:25" s="1549" customFormat="1" ht="12.75" customHeight="1" x14ac:dyDescent="0.2">
      <c r="A45" s="1548"/>
      <c r="B45" s="1549" t="s">
        <v>375</v>
      </c>
      <c r="C45" s="1549" t="s">
        <v>390</v>
      </c>
      <c r="D45" s="1549" t="s">
        <v>420</v>
      </c>
      <c r="E45" s="1549" t="s">
        <v>421</v>
      </c>
      <c r="F45" s="1549" t="s">
        <v>325</v>
      </c>
      <c r="G45" s="1549" t="s">
        <v>393</v>
      </c>
      <c r="H45" s="1549" t="s">
        <v>394</v>
      </c>
      <c r="I45" s="1549" t="s">
        <v>325</v>
      </c>
      <c r="J45" s="1549" t="s">
        <v>22</v>
      </c>
      <c r="K45" s="1549" t="s">
        <v>325</v>
      </c>
      <c r="L45" s="1549" t="s">
        <v>325</v>
      </c>
      <c r="M45" s="1549" t="s">
        <v>5</v>
      </c>
      <c r="N45" s="1549">
        <v>900</v>
      </c>
      <c r="O45" s="1549">
        <v>1510</v>
      </c>
      <c r="P45" s="1549">
        <v>1510</v>
      </c>
      <c r="Q45" s="1550">
        <v>43160</v>
      </c>
      <c r="R45" s="1550">
        <v>43190</v>
      </c>
      <c r="S45" s="1549" t="s">
        <v>387</v>
      </c>
      <c r="T45" s="1549" t="s">
        <v>325</v>
      </c>
      <c r="U45" s="1549" t="s">
        <v>413</v>
      </c>
      <c r="V45" s="1549" t="s">
        <v>383</v>
      </c>
      <c r="W45" s="1549" t="s">
        <v>396</v>
      </c>
      <c r="X45" s="1549" t="s">
        <v>325</v>
      </c>
      <c r="Y45" s="1549">
        <v>8805</v>
      </c>
    </row>
    <row r="46" spans="1:25" s="1549" customFormat="1" ht="12.75" customHeight="1" x14ac:dyDescent="0.2">
      <c r="A46" s="1548"/>
      <c r="B46" s="1549" t="s">
        <v>375</v>
      </c>
      <c r="C46" s="1549" t="s">
        <v>390</v>
      </c>
      <c r="D46" s="1549" t="s">
        <v>412</v>
      </c>
      <c r="E46" s="1549" t="s">
        <v>31</v>
      </c>
      <c r="F46" s="1549" t="s">
        <v>325</v>
      </c>
      <c r="G46" s="1549" t="s">
        <v>262</v>
      </c>
      <c r="H46" s="1549" t="s">
        <v>263</v>
      </c>
      <c r="I46" s="1549" t="s">
        <v>325</v>
      </c>
      <c r="J46" s="1549" t="s">
        <v>22</v>
      </c>
      <c r="K46" s="1549" t="s">
        <v>325</v>
      </c>
      <c r="L46" s="1549" t="s">
        <v>325</v>
      </c>
      <c r="M46" s="1549" t="s">
        <v>5</v>
      </c>
      <c r="N46" s="1549">
        <v>900</v>
      </c>
      <c r="O46" s="1549">
        <v>1510</v>
      </c>
      <c r="P46" s="1549">
        <v>1510</v>
      </c>
      <c r="Q46" s="1550">
        <v>43160</v>
      </c>
      <c r="R46" s="1550">
        <v>43190</v>
      </c>
      <c r="S46" s="1549" t="s">
        <v>387</v>
      </c>
      <c r="T46" s="1549" t="s">
        <v>325</v>
      </c>
      <c r="U46" s="1549" t="s">
        <v>413</v>
      </c>
      <c r="V46" s="1549" t="s">
        <v>383</v>
      </c>
      <c r="W46" s="1549" t="s">
        <v>396</v>
      </c>
      <c r="X46" s="1549" t="s">
        <v>325</v>
      </c>
      <c r="Y46" s="1549">
        <v>8805</v>
      </c>
    </row>
    <row r="47" spans="1:25" s="1549" customFormat="1" ht="12.75" customHeight="1" x14ac:dyDescent="0.2">
      <c r="A47" s="1548"/>
      <c r="B47" s="1549" t="s">
        <v>375</v>
      </c>
      <c r="C47" s="1549" t="s">
        <v>390</v>
      </c>
      <c r="D47" s="1549" t="s">
        <v>414</v>
      </c>
      <c r="E47" s="1549" t="s">
        <v>415</v>
      </c>
      <c r="F47" s="1549" t="s">
        <v>325</v>
      </c>
      <c r="G47" s="1549" t="s">
        <v>262</v>
      </c>
      <c r="H47" s="1549" t="s">
        <v>263</v>
      </c>
      <c r="I47" s="1549" t="s">
        <v>325</v>
      </c>
      <c r="J47" s="1549" t="s">
        <v>22</v>
      </c>
      <c r="K47" s="1549" t="s">
        <v>325</v>
      </c>
      <c r="L47" s="1549" t="s">
        <v>325</v>
      </c>
      <c r="M47" s="1549" t="s">
        <v>5</v>
      </c>
      <c r="N47" s="1549">
        <v>900</v>
      </c>
      <c r="O47" s="1549">
        <v>1510</v>
      </c>
      <c r="P47" s="1549">
        <v>1510</v>
      </c>
      <c r="Q47" s="1550">
        <v>43160</v>
      </c>
      <c r="R47" s="1550">
        <v>43190</v>
      </c>
      <c r="S47" s="1549" t="s">
        <v>387</v>
      </c>
      <c r="T47" s="1549" t="s">
        <v>325</v>
      </c>
      <c r="U47" s="1549" t="s">
        <v>413</v>
      </c>
      <c r="V47" s="1549" t="s">
        <v>383</v>
      </c>
      <c r="W47" s="1549" t="s">
        <v>396</v>
      </c>
      <c r="X47" s="1549" t="s">
        <v>325</v>
      </c>
      <c r="Y47" s="1549">
        <v>8805</v>
      </c>
    </row>
    <row r="48" spans="1:25" s="1549" customFormat="1" ht="12.75" customHeight="1" x14ac:dyDescent="0.2">
      <c r="A48" s="1548"/>
      <c r="B48" s="1549" t="s">
        <v>375</v>
      </c>
      <c r="C48" s="1549" t="s">
        <v>390</v>
      </c>
      <c r="D48" s="1549" t="s">
        <v>416</v>
      </c>
      <c r="E48" s="1549" t="s">
        <v>417</v>
      </c>
      <c r="F48" s="1549" t="s">
        <v>325</v>
      </c>
      <c r="G48" s="1549" t="s">
        <v>262</v>
      </c>
      <c r="H48" s="1549" t="s">
        <v>263</v>
      </c>
      <c r="I48" s="1549" t="s">
        <v>325</v>
      </c>
      <c r="J48" s="1549" t="s">
        <v>22</v>
      </c>
      <c r="K48" s="1549" t="s">
        <v>325</v>
      </c>
      <c r="L48" s="1549" t="s">
        <v>325</v>
      </c>
      <c r="M48" s="1549" t="s">
        <v>5</v>
      </c>
      <c r="N48" s="1549">
        <v>900</v>
      </c>
      <c r="O48" s="1549">
        <v>1510</v>
      </c>
      <c r="P48" s="1549">
        <v>1510</v>
      </c>
      <c r="Q48" s="1550">
        <v>43160</v>
      </c>
      <c r="R48" s="1550">
        <v>43190</v>
      </c>
      <c r="S48" s="1549" t="s">
        <v>387</v>
      </c>
      <c r="T48" s="1549" t="s">
        <v>325</v>
      </c>
      <c r="U48" s="1549" t="s">
        <v>413</v>
      </c>
      <c r="V48" s="1549" t="s">
        <v>383</v>
      </c>
      <c r="W48" s="1549" t="s">
        <v>396</v>
      </c>
      <c r="X48" s="1549" t="s">
        <v>325</v>
      </c>
      <c r="Y48" s="1549">
        <v>8805</v>
      </c>
    </row>
    <row r="49" spans="1:25" s="1549" customFormat="1" ht="12.75" customHeight="1" x14ac:dyDescent="0.2">
      <c r="A49" s="1548"/>
      <c r="B49" s="1549" t="s">
        <v>375</v>
      </c>
      <c r="C49" s="1549" t="s">
        <v>390</v>
      </c>
      <c r="D49" s="1549" t="s">
        <v>418</v>
      </c>
      <c r="E49" s="1549" t="s">
        <v>419</v>
      </c>
      <c r="F49" s="1549" t="s">
        <v>325</v>
      </c>
      <c r="G49" s="1549" t="s">
        <v>262</v>
      </c>
      <c r="H49" s="1549" t="s">
        <v>263</v>
      </c>
      <c r="I49" s="1549" t="s">
        <v>325</v>
      </c>
      <c r="J49" s="1549" t="s">
        <v>22</v>
      </c>
      <c r="K49" s="1549" t="s">
        <v>325</v>
      </c>
      <c r="L49" s="1549" t="s">
        <v>325</v>
      </c>
      <c r="M49" s="1549" t="s">
        <v>5</v>
      </c>
      <c r="N49" s="1549">
        <v>900</v>
      </c>
      <c r="O49" s="1549">
        <v>1510</v>
      </c>
      <c r="P49" s="1549">
        <v>1510</v>
      </c>
      <c r="Q49" s="1550">
        <v>43160</v>
      </c>
      <c r="R49" s="1550">
        <v>43190</v>
      </c>
      <c r="S49" s="1549" t="s">
        <v>387</v>
      </c>
      <c r="T49" s="1549" t="s">
        <v>325</v>
      </c>
      <c r="U49" s="1549" t="s">
        <v>413</v>
      </c>
      <c r="V49" s="1549" t="s">
        <v>383</v>
      </c>
      <c r="W49" s="1549" t="s">
        <v>396</v>
      </c>
      <c r="X49" s="1549" t="s">
        <v>325</v>
      </c>
      <c r="Y49" s="1549">
        <v>8805</v>
      </c>
    </row>
    <row r="50" spans="1:25" s="1549" customFormat="1" ht="12.75" customHeight="1" x14ac:dyDescent="0.2">
      <c r="A50" s="1548"/>
      <c r="B50" s="1549" t="s">
        <v>375</v>
      </c>
      <c r="C50" s="1549" t="s">
        <v>390</v>
      </c>
      <c r="D50" s="1549" t="s">
        <v>420</v>
      </c>
      <c r="E50" s="1549" t="s">
        <v>421</v>
      </c>
      <c r="F50" s="1549" t="s">
        <v>325</v>
      </c>
      <c r="G50" s="1549" t="s">
        <v>262</v>
      </c>
      <c r="H50" s="1549" t="s">
        <v>263</v>
      </c>
      <c r="I50" s="1549" t="s">
        <v>325</v>
      </c>
      <c r="J50" s="1549" t="s">
        <v>22</v>
      </c>
      <c r="K50" s="1549" t="s">
        <v>325</v>
      </c>
      <c r="L50" s="1549" t="s">
        <v>325</v>
      </c>
      <c r="M50" s="1549" t="s">
        <v>5</v>
      </c>
      <c r="N50" s="1549">
        <v>900</v>
      </c>
      <c r="O50" s="1549">
        <v>1510</v>
      </c>
      <c r="P50" s="1549">
        <v>1510</v>
      </c>
      <c r="Q50" s="1550">
        <v>43160</v>
      </c>
      <c r="R50" s="1550">
        <v>43190</v>
      </c>
      <c r="S50" s="1549" t="s">
        <v>387</v>
      </c>
      <c r="T50" s="1549" t="s">
        <v>325</v>
      </c>
      <c r="U50" s="1549" t="s">
        <v>413</v>
      </c>
      <c r="V50" s="1549" t="s">
        <v>383</v>
      </c>
      <c r="W50" s="1549" t="s">
        <v>396</v>
      </c>
      <c r="X50" s="1549" t="s">
        <v>325</v>
      </c>
      <c r="Y50" s="1549">
        <v>8805</v>
      </c>
    </row>
    <row r="51" spans="1:25" s="1549" customFormat="1" ht="12.75" customHeight="1" x14ac:dyDescent="0.2">
      <c r="A51" s="1548"/>
      <c r="B51" s="1549" t="s">
        <v>375</v>
      </c>
      <c r="C51" s="1549" t="s">
        <v>390</v>
      </c>
      <c r="D51" s="1549" t="s">
        <v>412</v>
      </c>
      <c r="E51" s="1549" t="s">
        <v>31</v>
      </c>
      <c r="F51" s="1549" t="s">
        <v>325</v>
      </c>
      <c r="G51" s="1549" t="s">
        <v>400</v>
      </c>
      <c r="H51" s="1549" t="s">
        <v>401</v>
      </c>
      <c r="I51" s="1549" t="s">
        <v>325</v>
      </c>
      <c r="J51" s="1549" t="s">
        <v>22</v>
      </c>
      <c r="K51" s="1549" t="s">
        <v>325</v>
      </c>
      <c r="L51" s="1549" t="s">
        <v>325</v>
      </c>
      <c r="M51" s="1549" t="s">
        <v>5</v>
      </c>
      <c r="N51" s="1549">
        <v>900</v>
      </c>
      <c r="O51" s="1549">
        <v>1510</v>
      </c>
      <c r="P51" s="1549">
        <v>1510</v>
      </c>
      <c r="Q51" s="1550">
        <v>43160</v>
      </c>
      <c r="R51" s="1550">
        <v>43190</v>
      </c>
      <c r="S51" s="1549" t="s">
        <v>387</v>
      </c>
      <c r="T51" s="1549" t="s">
        <v>325</v>
      </c>
      <c r="U51" s="1549" t="s">
        <v>413</v>
      </c>
      <c r="V51" s="1549" t="s">
        <v>383</v>
      </c>
      <c r="W51" s="1549" t="s">
        <v>396</v>
      </c>
      <c r="X51" s="1549" t="s">
        <v>325</v>
      </c>
      <c r="Y51" s="1549">
        <v>8805</v>
      </c>
    </row>
    <row r="52" spans="1:25" s="1549" customFormat="1" ht="12.75" customHeight="1" x14ac:dyDescent="0.2">
      <c r="A52" s="1548"/>
      <c r="B52" s="1549" t="s">
        <v>375</v>
      </c>
      <c r="C52" s="1549" t="s">
        <v>390</v>
      </c>
      <c r="D52" s="1549" t="s">
        <v>414</v>
      </c>
      <c r="E52" s="1549" t="s">
        <v>415</v>
      </c>
      <c r="F52" s="1549" t="s">
        <v>325</v>
      </c>
      <c r="G52" s="1549" t="s">
        <v>400</v>
      </c>
      <c r="H52" s="1549" t="s">
        <v>401</v>
      </c>
      <c r="I52" s="1549" t="s">
        <v>325</v>
      </c>
      <c r="J52" s="1549" t="s">
        <v>22</v>
      </c>
      <c r="K52" s="1549" t="s">
        <v>325</v>
      </c>
      <c r="L52" s="1549" t="s">
        <v>325</v>
      </c>
      <c r="M52" s="1549" t="s">
        <v>5</v>
      </c>
      <c r="N52" s="1549">
        <v>900</v>
      </c>
      <c r="O52" s="1549">
        <v>1510</v>
      </c>
      <c r="P52" s="1549">
        <v>1510</v>
      </c>
      <c r="Q52" s="1550">
        <v>43160</v>
      </c>
      <c r="R52" s="1550">
        <v>43190</v>
      </c>
      <c r="S52" s="1549" t="s">
        <v>387</v>
      </c>
      <c r="T52" s="1549" t="s">
        <v>325</v>
      </c>
      <c r="U52" s="1549" t="s">
        <v>413</v>
      </c>
      <c r="V52" s="1549" t="s">
        <v>383</v>
      </c>
      <c r="W52" s="1549" t="s">
        <v>396</v>
      </c>
      <c r="X52" s="1549" t="s">
        <v>325</v>
      </c>
      <c r="Y52" s="1549">
        <v>8805</v>
      </c>
    </row>
    <row r="53" spans="1:25" s="1549" customFormat="1" ht="12.75" customHeight="1" x14ac:dyDescent="0.2">
      <c r="A53" s="1548"/>
      <c r="B53" s="1549" t="s">
        <v>375</v>
      </c>
      <c r="C53" s="1549" t="s">
        <v>390</v>
      </c>
      <c r="D53" s="1549" t="s">
        <v>416</v>
      </c>
      <c r="E53" s="1549" t="s">
        <v>417</v>
      </c>
      <c r="F53" s="1549" t="s">
        <v>325</v>
      </c>
      <c r="G53" s="1549" t="s">
        <v>400</v>
      </c>
      <c r="H53" s="1549" t="s">
        <v>401</v>
      </c>
      <c r="I53" s="1549" t="s">
        <v>325</v>
      </c>
      <c r="J53" s="1549" t="s">
        <v>22</v>
      </c>
      <c r="K53" s="1549" t="s">
        <v>325</v>
      </c>
      <c r="L53" s="1549" t="s">
        <v>325</v>
      </c>
      <c r="M53" s="1549" t="s">
        <v>5</v>
      </c>
      <c r="N53" s="1549">
        <v>900</v>
      </c>
      <c r="O53" s="1549">
        <v>1510</v>
      </c>
      <c r="P53" s="1549">
        <v>1510</v>
      </c>
      <c r="Q53" s="1550">
        <v>43160</v>
      </c>
      <c r="R53" s="1550">
        <v>43190</v>
      </c>
      <c r="S53" s="1549" t="s">
        <v>387</v>
      </c>
      <c r="T53" s="1549" t="s">
        <v>325</v>
      </c>
      <c r="U53" s="1549" t="s">
        <v>413</v>
      </c>
      <c r="V53" s="1549" t="s">
        <v>383</v>
      </c>
      <c r="W53" s="1549" t="s">
        <v>396</v>
      </c>
      <c r="X53" s="1549" t="s">
        <v>325</v>
      </c>
      <c r="Y53" s="1549">
        <v>8805</v>
      </c>
    </row>
    <row r="54" spans="1:25" s="1549" customFormat="1" ht="12.75" customHeight="1" x14ac:dyDescent="0.2">
      <c r="A54" s="1548"/>
      <c r="B54" s="1549" t="s">
        <v>375</v>
      </c>
      <c r="C54" s="1549" t="s">
        <v>390</v>
      </c>
      <c r="D54" s="1549" t="s">
        <v>418</v>
      </c>
      <c r="E54" s="1549" t="s">
        <v>419</v>
      </c>
      <c r="F54" s="1549" t="s">
        <v>325</v>
      </c>
      <c r="G54" s="1549" t="s">
        <v>400</v>
      </c>
      <c r="H54" s="1549" t="s">
        <v>401</v>
      </c>
      <c r="I54" s="1549" t="s">
        <v>325</v>
      </c>
      <c r="J54" s="1549" t="s">
        <v>22</v>
      </c>
      <c r="K54" s="1549" t="s">
        <v>325</v>
      </c>
      <c r="L54" s="1549" t="s">
        <v>325</v>
      </c>
      <c r="M54" s="1549" t="s">
        <v>5</v>
      </c>
      <c r="N54" s="1549">
        <v>900</v>
      </c>
      <c r="O54" s="1549">
        <v>1510</v>
      </c>
      <c r="P54" s="1549">
        <v>1510</v>
      </c>
      <c r="Q54" s="1550">
        <v>43160</v>
      </c>
      <c r="R54" s="1550">
        <v>43190</v>
      </c>
      <c r="S54" s="1549" t="s">
        <v>387</v>
      </c>
      <c r="T54" s="1549" t="s">
        <v>325</v>
      </c>
      <c r="U54" s="1549" t="s">
        <v>413</v>
      </c>
      <c r="V54" s="1549" t="s">
        <v>383</v>
      </c>
      <c r="W54" s="1549" t="s">
        <v>396</v>
      </c>
      <c r="X54" s="1549" t="s">
        <v>325</v>
      </c>
      <c r="Y54" s="1549">
        <v>8805</v>
      </c>
    </row>
    <row r="55" spans="1:25" s="1549" customFormat="1" ht="12.75" customHeight="1" x14ac:dyDescent="0.2">
      <c r="A55" s="1548"/>
      <c r="B55" s="1549" t="s">
        <v>375</v>
      </c>
      <c r="C55" s="1549" t="s">
        <v>390</v>
      </c>
      <c r="D55" s="1549" t="s">
        <v>420</v>
      </c>
      <c r="E55" s="1549" t="s">
        <v>421</v>
      </c>
      <c r="F55" s="1549" t="s">
        <v>325</v>
      </c>
      <c r="G55" s="1549" t="s">
        <v>400</v>
      </c>
      <c r="H55" s="1549" t="s">
        <v>401</v>
      </c>
      <c r="I55" s="1549" t="s">
        <v>325</v>
      </c>
      <c r="J55" s="1549" t="s">
        <v>22</v>
      </c>
      <c r="K55" s="1549" t="s">
        <v>325</v>
      </c>
      <c r="L55" s="1549" t="s">
        <v>325</v>
      </c>
      <c r="M55" s="1549" t="s">
        <v>5</v>
      </c>
      <c r="N55" s="1549">
        <v>900</v>
      </c>
      <c r="O55" s="1549">
        <v>1510</v>
      </c>
      <c r="P55" s="1549">
        <v>1510</v>
      </c>
      <c r="Q55" s="1550">
        <v>43160</v>
      </c>
      <c r="R55" s="1550">
        <v>43190</v>
      </c>
      <c r="S55" s="1549" t="s">
        <v>387</v>
      </c>
      <c r="T55" s="1549" t="s">
        <v>325</v>
      </c>
      <c r="U55" s="1549" t="s">
        <v>413</v>
      </c>
      <c r="V55" s="1549" t="s">
        <v>383</v>
      </c>
      <c r="W55" s="1549" t="s">
        <v>396</v>
      </c>
      <c r="X55" s="1549" t="s">
        <v>325</v>
      </c>
      <c r="Y55" s="1549">
        <v>8805</v>
      </c>
    </row>
    <row r="56" spans="1:25" s="1549" customFormat="1" ht="25.5" customHeight="1" x14ac:dyDescent="0.2">
      <c r="A56" s="1548"/>
      <c r="B56" s="1549" t="s">
        <v>375</v>
      </c>
      <c r="C56" s="1549" t="s">
        <v>390</v>
      </c>
      <c r="D56" s="1549" t="s">
        <v>412</v>
      </c>
      <c r="E56" s="1549" t="s">
        <v>31</v>
      </c>
      <c r="F56" s="1549" t="s">
        <v>325</v>
      </c>
      <c r="G56" s="1549" t="s">
        <v>402</v>
      </c>
      <c r="H56" s="1549" t="s">
        <v>403</v>
      </c>
      <c r="I56" s="1549" t="s">
        <v>325</v>
      </c>
      <c r="J56" s="1549" t="s">
        <v>22</v>
      </c>
      <c r="K56" s="1549" t="s">
        <v>325</v>
      </c>
      <c r="L56" s="1549" t="s">
        <v>325</v>
      </c>
      <c r="M56" s="1549" t="s">
        <v>5</v>
      </c>
      <c r="N56" s="1549">
        <v>900</v>
      </c>
      <c r="O56" s="1549">
        <v>1510</v>
      </c>
      <c r="P56" s="1549">
        <v>1510</v>
      </c>
      <c r="Q56" s="1550">
        <v>43160</v>
      </c>
      <c r="R56" s="1550">
        <v>43190</v>
      </c>
      <c r="S56" s="1549" t="s">
        <v>387</v>
      </c>
      <c r="T56" s="1549" t="s">
        <v>325</v>
      </c>
      <c r="U56" s="1549" t="s">
        <v>413</v>
      </c>
      <c r="V56" s="1549" t="s">
        <v>383</v>
      </c>
      <c r="W56" s="1549" t="s">
        <v>396</v>
      </c>
      <c r="X56" s="1549" t="s">
        <v>325</v>
      </c>
      <c r="Y56" s="1549">
        <v>8805</v>
      </c>
    </row>
    <row r="57" spans="1:25" s="1549" customFormat="1" ht="25.5" customHeight="1" x14ac:dyDescent="0.2">
      <c r="A57" s="1548"/>
      <c r="B57" s="1549" t="s">
        <v>375</v>
      </c>
      <c r="C57" s="1549" t="s">
        <v>390</v>
      </c>
      <c r="D57" s="1549" t="s">
        <v>414</v>
      </c>
      <c r="E57" s="1549" t="s">
        <v>415</v>
      </c>
      <c r="F57" s="1549" t="s">
        <v>325</v>
      </c>
      <c r="G57" s="1549" t="s">
        <v>402</v>
      </c>
      <c r="H57" s="1549" t="s">
        <v>403</v>
      </c>
      <c r="I57" s="1549" t="s">
        <v>325</v>
      </c>
      <c r="J57" s="1549" t="s">
        <v>22</v>
      </c>
      <c r="K57" s="1549" t="s">
        <v>325</v>
      </c>
      <c r="L57" s="1549" t="s">
        <v>325</v>
      </c>
      <c r="M57" s="1549" t="s">
        <v>5</v>
      </c>
      <c r="N57" s="1549">
        <v>900</v>
      </c>
      <c r="O57" s="1549">
        <v>1510</v>
      </c>
      <c r="P57" s="1549">
        <v>1510</v>
      </c>
      <c r="Q57" s="1550">
        <v>43160</v>
      </c>
      <c r="R57" s="1550">
        <v>43190</v>
      </c>
      <c r="S57" s="1549" t="s">
        <v>387</v>
      </c>
      <c r="T57" s="1549" t="s">
        <v>325</v>
      </c>
      <c r="U57" s="1549" t="s">
        <v>413</v>
      </c>
      <c r="V57" s="1549" t="s">
        <v>383</v>
      </c>
      <c r="W57" s="1549" t="s">
        <v>396</v>
      </c>
      <c r="X57" s="1549" t="s">
        <v>325</v>
      </c>
      <c r="Y57" s="1549">
        <v>8805</v>
      </c>
    </row>
    <row r="58" spans="1:25" s="1549" customFormat="1" ht="25.5" customHeight="1" x14ac:dyDescent="0.2">
      <c r="A58" s="1548"/>
      <c r="B58" s="1549" t="s">
        <v>375</v>
      </c>
      <c r="C58" s="1549" t="s">
        <v>390</v>
      </c>
      <c r="D58" s="1549" t="s">
        <v>416</v>
      </c>
      <c r="E58" s="1549" t="s">
        <v>417</v>
      </c>
      <c r="F58" s="1549" t="s">
        <v>325</v>
      </c>
      <c r="G58" s="1549" t="s">
        <v>402</v>
      </c>
      <c r="H58" s="1549" t="s">
        <v>403</v>
      </c>
      <c r="I58" s="1549" t="s">
        <v>325</v>
      </c>
      <c r="J58" s="1549" t="s">
        <v>22</v>
      </c>
      <c r="K58" s="1549" t="s">
        <v>325</v>
      </c>
      <c r="L58" s="1549" t="s">
        <v>325</v>
      </c>
      <c r="M58" s="1549" t="s">
        <v>5</v>
      </c>
      <c r="N58" s="1549">
        <v>900</v>
      </c>
      <c r="O58" s="1549">
        <v>1510</v>
      </c>
      <c r="P58" s="1549">
        <v>1510</v>
      </c>
      <c r="Q58" s="1550">
        <v>43160</v>
      </c>
      <c r="R58" s="1550">
        <v>43190</v>
      </c>
      <c r="S58" s="1549" t="s">
        <v>387</v>
      </c>
      <c r="T58" s="1549" t="s">
        <v>325</v>
      </c>
      <c r="U58" s="1549" t="s">
        <v>413</v>
      </c>
      <c r="V58" s="1549" t="s">
        <v>383</v>
      </c>
      <c r="W58" s="1549" t="s">
        <v>396</v>
      </c>
      <c r="X58" s="1549" t="s">
        <v>325</v>
      </c>
      <c r="Y58" s="1549">
        <v>8805</v>
      </c>
    </row>
    <row r="59" spans="1:25" s="1549" customFormat="1" ht="25.5" customHeight="1" x14ac:dyDescent="0.2">
      <c r="A59" s="1548"/>
      <c r="B59" s="1549" t="s">
        <v>375</v>
      </c>
      <c r="C59" s="1549" t="s">
        <v>390</v>
      </c>
      <c r="D59" s="1549" t="s">
        <v>418</v>
      </c>
      <c r="E59" s="1549" t="s">
        <v>419</v>
      </c>
      <c r="F59" s="1549" t="s">
        <v>325</v>
      </c>
      <c r="G59" s="1549" t="s">
        <v>402</v>
      </c>
      <c r="H59" s="1549" t="s">
        <v>403</v>
      </c>
      <c r="I59" s="1549" t="s">
        <v>325</v>
      </c>
      <c r="J59" s="1549" t="s">
        <v>22</v>
      </c>
      <c r="K59" s="1549" t="s">
        <v>325</v>
      </c>
      <c r="L59" s="1549" t="s">
        <v>325</v>
      </c>
      <c r="M59" s="1549" t="s">
        <v>5</v>
      </c>
      <c r="N59" s="1549">
        <v>900</v>
      </c>
      <c r="O59" s="1549">
        <v>1510</v>
      </c>
      <c r="P59" s="1549">
        <v>1510</v>
      </c>
      <c r="Q59" s="1550">
        <v>43160</v>
      </c>
      <c r="R59" s="1550">
        <v>43190</v>
      </c>
      <c r="S59" s="1549" t="s">
        <v>387</v>
      </c>
      <c r="T59" s="1549" t="s">
        <v>325</v>
      </c>
      <c r="U59" s="1549" t="s">
        <v>413</v>
      </c>
      <c r="V59" s="1549" t="s">
        <v>383</v>
      </c>
      <c r="W59" s="1549" t="s">
        <v>396</v>
      </c>
      <c r="X59" s="1549" t="s">
        <v>325</v>
      </c>
      <c r="Y59" s="1549">
        <v>8805</v>
      </c>
    </row>
    <row r="60" spans="1:25" s="1549" customFormat="1" ht="25.5" customHeight="1" x14ac:dyDescent="0.2">
      <c r="A60" s="1548"/>
      <c r="B60" s="1549" t="s">
        <v>375</v>
      </c>
      <c r="C60" s="1549" t="s">
        <v>390</v>
      </c>
      <c r="D60" s="1549" t="s">
        <v>420</v>
      </c>
      <c r="E60" s="1549" t="s">
        <v>421</v>
      </c>
      <c r="F60" s="1549" t="s">
        <v>325</v>
      </c>
      <c r="G60" s="1549" t="s">
        <v>402</v>
      </c>
      <c r="H60" s="1549" t="s">
        <v>403</v>
      </c>
      <c r="I60" s="1549" t="s">
        <v>325</v>
      </c>
      <c r="J60" s="1549" t="s">
        <v>22</v>
      </c>
      <c r="K60" s="1549" t="s">
        <v>325</v>
      </c>
      <c r="L60" s="1549" t="s">
        <v>325</v>
      </c>
      <c r="M60" s="1549" t="s">
        <v>5</v>
      </c>
      <c r="N60" s="1549">
        <v>900</v>
      </c>
      <c r="O60" s="1549">
        <v>1510</v>
      </c>
      <c r="P60" s="1549">
        <v>1510</v>
      </c>
      <c r="Q60" s="1550">
        <v>43160</v>
      </c>
      <c r="R60" s="1550">
        <v>43190</v>
      </c>
      <c r="S60" s="1549" t="s">
        <v>387</v>
      </c>
      <c r="T60" s="1549" t="s">
        <v>325</v>
      </c>
      <c r="U60" s="1549" t="s">
        <v>413</v>
      </c>
      <c r="V60" s="1549" t="s">
        <v>383</v>
      </c>
      <c r="W60" s="1549" t="s">
        <v>396</v>
      </c>
      <c r="X60" s="1549" t="s">
        <v>325</v>
      </c>
      <c r="Y60" s="1549">
        <v>8805</v>
      </c>
    </row>
    <row r="61" spans="1:25" s="1549" customFormat="1" ht="12.75" customHeight="1" x14ac:dyDescent="0.2">
      <c r="A61" s="1548"/>
      <c r="B61" s="1549" t="s">
        <v>375</v>
      </c>
      <c r="C61" s="1549" t="s">
        <v>390</v>
      </c>
      <c r="D61" s="1549" t="s">
        <v>412</v>
      </c>
      <c r="E61" s="1549" t="s">
        <v>31</v>
      </c>
      <c r="F61" s="1549" t="s">
        <v>325</v>
      </c>
      <c r="G61" s="1549" t="s">
        <v>404</v>
      </c>
      <c r="H61" s="1549" t="s">
        <v>405</v>
      </c>
      <c r="I61" s="1549" t="s">
        <v>325</v>
      </c>
      <c r="J61" s="1549" t="s">
        <v>22</v>
      </c>
      <c r="K61" s="1549" t="s">
        <v>325</v>
      </c>
      <c r="L61" s="1549" t="s">
        <v>325</v>
      </c>
      <c r="M61" s="1549" t="s">
        <v>5</v>
      </c>
      <c r="N61" s="1549">
        <v>900</v>
      </c>
      <c r="O61" s="1549">
        <v>1510</v>
      </c>
      <c r="P61" s="1549">
        <v>1510</v>
      </c>
      <c r="Q61" s="1550">
        <v>43160</v>
      </c>
      <c r="R61" s="1550">
        <v>43190</v>
      </c>
      <c r="S61" s="1549" t="s">
        <v>387</v>
      </c>
      <c r="T61" s="1549" t="s">
        <v>325</v>
      </c>
      <c r="U61" s="1549" t="s">
        <v>413</v>
      </c>
      <c r="V61" s="1549" t="s">
        <v>383</v>
      </c>
      <c r="W61" s="1549" t="s">
        <v>396</v>
      </c>
      <c r="X61" s="1549" t="s">
        <v>325</v>
      </c>
      <c r="Y61" s="1549">
        <v>8805</v>
      </c>
    </row>
    <row r="62" spans="1:25" s="1549" customFormat="1" ht="12.75" customHeight="1" x14ac:dyDescent="0.2">
      <c r="A62" s="1548"/>
      <c r="B62" s="1549" t="s">
        <v>375</v>
      </c>
      <c r="C62" s="1549" t="s">
        <v>390</v>
      </c>
      <c r="D62" s="1549" t="s">
        <v>414</v>
      </c>
      <c r="E62" s="1549" t="s">
        <v>415</v>
      </c>
      <c r="F62" s="1549" t="s">
        <v>325</v>
      </c>
      <c r="G62" s="1549" t="s">
        <v>404</v>
      </c>
      <c r="H62" s="1549" t="s">
        <v>405</v>
      </c>
      <c r="I62" s="1549" t="s">
        <v>325</v>
      </c>
      <c r="J62" s="1549" t="s">
        <v>22</v>
      </c>
      <c r="K62" s="1549" t="s">
        <v>325</v>
      </c>
      <c r="L62" s="1549" t="s">
        <v>325</v>
      </c>
      <c r="M62" s="1549" t="s">
        <v>5</v>
      </c>
      <c r="N62" s="1549">
        <v>900</v>
      </c>
      <c r="O62" s="1549">
        <v>1510</v>
      </c>
      <c r="P62" s="1549">
        <v>1510</v>
      </c>
      <c r="Q62" s="1550">
        <v>43160</v>
      </c>
      <c r="R62" s="1550">
        <v>43190</v>
      </c>
      <c r="S62" s="1549" t="s">
        <v>387</v>
      </c>
      <c r="T62" s="1549" t="s">
        <v>325</v>
      </c>
      <c r="U62" s="1549" t="s">
        <v>413</v>
      </c>
      <c r="V62" s="1549" t="s">
        <v>383</v>
      </c>
      <c r="W62" s="1549" t="s">
        <v>396</v>
      </c>
      <c r="X62" s="1549" t="s">
        <v>325</v>
      </c>
      <c r="Y62" s="1549">
        <v>8805</v>
      </c>
    </row>
    <row r="63" spans="1:25" s="1549" customFormat="1" ht="12.75" customHeight="1" x14ac:dyDescent="0.2">
      <c r="A63" s="1548"/>
      <c r="B63" s="1549" t="s">
        <v>375</v>
      </c>
      <c r="C63" s="1549" t="s">
        <v>390</v>
      </c>
      <c r="D63" s="1549" t="s">
        <v>416</v>
      </c>
      <c r="E63" s="1549" t="s">
        <v>417</v>
      </c>
      <c r="F63" s="1549" t="s">
        <v>325</v>
      </c>
      <c r="G63" s="1549" t="s">
        <v>404</v>
      </c>
      <c r="H63" s="1549" t="s">
        <v>405</v>
      </c>
      <c r="I63" s="1549" t="s">
        <v>325</v>
      </c>
      <c r="J63" s="1549" t="s">
        <v>22</v>
      </c>
      <c r="K63" s="1549" t="s">
        <v>325</v>
      </c>
      <c r="L63" s="1549" t="s">
        <v>325</v>
      </c>
      <c r="M63" s="1549" t="s">
        <v>5</v>
      </c>
      <c r="N63" s="1549">
        <v>900</v>
      </c>
      <c r="O63" s="1549">
        <v>1510</v>
      </c>
      <c r="P63" s="1549">
        <v>1510</v>
      </c>
      <c r="Q63" s="1550">
        <v>43160</v>
      </c>
      <c r="R63" s="1550">
        <v>43190</v>
      </c>
      <c r="S63" s="1549" t="s">
        <v>387</v>
      </c>
      <c r="T63" s="1549" t="s">
        <v>325</v>
      </c>
      <c r="U63" s="1549" t="s">
        <v>413</v>
      </c>
      <c r="V63" s="1549" t="s">
        <v>383</v>
      </c>
      <c r="W63" s="1549" t="s">
        <v>396</v>
      </c>
      <c r="X63" s="1549" t="s">
        <v>325</v>
      </c>
      <c r="Y63" s="1549">
        <v>8805</v>
      </c>
    </row>
    <row r="64" spans="1:25" s="1549" customFormat="1" ht="12.75" customHeight="1" x14ac:dyDescent="0.2">
      <c r="A64" s="1548"/>
      <c r="B64" s="1549" t="s">
        <v>375</v>
      </c>
      <c r="C64" s="1549" t="s">
        <v>390</v>
      </c>
      <c r="D64" s="1549" t="s">
        <v>418</v>
      </c>
      <c r="E64" s="1549" t="s">
        <v>419</v>
      </c>
      <c r="F64" s="1549" t="s">
        <v>325</v>
      </c>
      <c r="G64" s="1549" t="s">
        <v>404</v>
      </c>
      <c r="H64" s="1549" t="s">
        <v>405</v>
      </c>
      <c r="I64" s="1549" t="s">
        <v>325</v>
      </c>
      <c r="J64" s="1549" t="s">
        <v>22</v>
      </c>
      <c r="K64" s="1549" t="s">
        <v>325</v>
      </c>
      <c r="L64" s="1549" t="s">
        <v>325</v>
      </c>
      <c r="M64" s="1549" t="s">
        <v>5</v>
      </c>
      <c r="N64" s="1549">
        <v>900</v>
      </c>
      <c r="O64" s="1549">
        <v>1510</v>
      </c>
      <c r="P64" s="1549">
        <v>1510</v>
      </c>
      <c r="Q64" s="1550">
        <v>43160</v>
      </c>
      <c r="R64" s="1550">
        <v>43190</v>
      </c>
      <c r="S64" s="1549" t="s">
        <v>387</v>
      </c>
      <c r="T64" s="1549" t="s">
        <v>325</v>
      </c>
      <c r="U64" s="1549" t="s">
        <v>413</v>
      </c>
      <c r="V64" s="1549" t="s">
        <v>383</v>
      </c>
      <c r="W64" s="1549" t="s">
        <v>396</v>
      </c>
      <c r="X64" s="1549" t="s">
        <v>325</v>
      </c>
      <c r="Y64" s="1549">
        <v>8805</v>
      </c>
    </row>
    <row r="65" spans="1:25" s="1549" customFormat="1" ht="12.75" customHeight="1" x14ac:dyDescent="0.2">
      <c r="A65" s="1548"/>
      <c r="B65" s="1549" t="s">
        <v>375</v>
      </c>
      <c r="C65" s="1549" t="s">
        <v>390</v>
      </c>
      <c r="D65" s="1549" t="s">
        <v>420</v>
      </c>
      <c r="E65" s="1549" t="s">
        <v>421</v>
      </c>
      <c r="F65" s="1549" t="s">
        <v>325</v>
      </c>
      <c r="G65" s="1549" t="s">
        <v>404</v>
      </c>
      <c r="H65" s="1549" t="s">
        <v>405</v>
      </c>
      <c r="I65" s="1549" t="s">
        <v>325</v>
      </c>
      <c r="J65" s="1549" t="s">
        <v>22</v>
      </c>
      <c r="K65" s="1549" t="s">
        <v>325</v>
      </c>
      <c r="L65" s="1549" t="s">
        <v>325</v>
      </c>
      <c r="M65" s="1549" t="s">
        <v>5</v>
      </c>
      <c r="N65" s="1549">
        <v>900</v>
      </c>
      <c r="O65" s="1549">
        <v>1510</v>
      </c>
      <c r="P65" s="1549">
        <v>1510</v>
      </c>
      <c r="Q65" s="1550">
        <v>43160</v>
      </c>
      <c r="R65" s="1550">
        <v>43190</v>
      </c>
      <c r="S65" s="1549" t="s">
        <v>387</v>
      </c>
      <c r="T65" s="1549" t="s">
        <v>325</v>
      </c>
      <c r="U65" s="1549" t="s">
        <v>413</v>
      </c>
      <c r="V65" s="1549" t="s">
        <v>383</v>
      </c>
      <c r="W65" s="1549" t="s">
        <v>396</v>
      </c>
      <c r="X65" s="1549" t="s">
        <v>325</v>
      </c>
      <c r="Y65" s="1549">
        <v>8805</v>
      </c>
    </row>
    <row r="66" spans="1:25" s="1549" customFormat="1" ht="12.75" customHeight="1" x14ac:dyDescent="0.2">
      <c r="A66" s="1548"/>
      <c r="B66" s="1549" t="s">
        <v>375</v>
      </c>
      <c r="C66" s="1549" t="s">
        <v>390</v>
      </c>
      <c r="D66" s="1549" t="s">
        <v>412</v>
      </c>
      <c r="E66" s="1549" t="s">
        <v>31</v>
      </c>
      <c r="F66" s="1549" t="s">
        <v>325</v>
      </c>
      <c r="G66" s="1549" t="s">
        <v>406</v>
      </c>
      <c r="H66" s="1549" t="s">
        <v>407</v>
      </c>
      <c r="I66" s="1549" t="s">
        <v>325</v>
      </c>
      <c r="J66" s="1549" t="s">
        <v>22</v>
      </c>
      <c r="K66" s="1549" t="s">
        <v>325</v>
      </c>
      <c r="L66" s="1549" t="s">
        <v>325</v>
      </c>
      <c r="M66" s="1549" t="s">
        <v>5</v>
      </c>
      <c r="N66" s="1549">
        <v>900</v>
      </c>
      <c r="O66" s="1549">
        <v>1510</v>
      </c>
      <c r="P66" s="1549">
        <v>1510</v>
      </c>
      <c r="Q66" s="1550">
        <v>43160</v>
      </c>
      <c r="R66" s="1550">
        <v>43190</v>
      </c>
      <c r="S66" s="1549" t="s">
        <v>387</v>
      </c>
      <c r="T66" s="1549" t="s">
        <v>325</v>
      </c>
      <c r="U66" s="1549" t="s">
        <v>413</v>
      </c>
      <c r="V66" s="1549" t="s">
        <v>383</v>
      </c>
      <c r="W66" s="1549" t="s">
        <v>396</v>
      </c>
      <c r="X66" s="1549" t="s">
        <v>325</v>
      </c>
      <c r="Y66" s="1549">
        <v>8805</v>
      </c>
    </row>
    <row r="67" spans="1:25" s="1549" customFormat="1" ht="12.75" customHeight="1" x14ac:dyDescent="0.2">
      <c r="A67" s="1548"/>
      <c r="B67" s="1549" t="s">
        <v>375</v>
      </c>
      <c r="C67" s="1549" t="s">
        <v>390</v>
      </c>
      <c r="D67" s="1549" t="s">
        <v>414</v>
      </c>
      <c r="E67" s="1549" t="s">
        <v>415</v>
      </c>
      <c r="F67" s="1549" t="s">
        <v>325</v>
      </c>
      <c r="G67" s="1549" t="s">
        <v>406</v>
      </c>
      <c r="H67" s="1549" t="s">
        <v>407</v>
      </c>
      <c r="I67" s="1549" t="s">
        <v>325</v>
      </c>
      <c r="J67" s="1549" t="s">
        <v>22</v>
      </c>
      <c r="K67" s="1549" t="s">
        <v>325</v>
      </c>
      <c r="L67" s="1549" t="s">
        <v>325</v>
      </c>
      <c r="M67" s="1549" t="s">
        <v>5</v>
      </c>
      <c r="N67" s="1549">
        <v>900</v>
      </c>
      <c r="O67" s="1549">
        <v>1510</v>
      </c>
      <c r="P67" s="1549">
        <v>1510</v>
      </c>
      <c r="Q67" s="1550">
        <v>43160</v>
      </c>
      <c r="R67" s="1550">
        <v>43190</v>
      </c>
      <c r="S67" s="1549" t="s">
        <v>387</v>
      </c>
      <c r="T67" s="1549" t="s">
        <v>325</v>
      </c>
      <c r="U67" s="1549" t="s">
        <v>413</v>
      </c>
      <c r="V67" s="1549" t="s">
        <v>383</v>
      </c>
      <c r="W67" s="1549" t="s">
        <v>396</v>
      </c>
      <c r="X67" s="1549" t="s">
        <v>325</v>
      </c>
      <c r="Y67" s="1549">
        <v>8805</v>
      </c>
    </row>
    <row r="68" spans="1:25" s="1549" customFormat="1" ht="12.75" customHeight="1" x14ac:dyDescent="0.2">
      <c r="A68" s="1548"/>
      <c r="B68" s="1549" t="s">
        <v>375</v>
      </c>
      <c r="C68" s="1549" t="s">
        <v>390</v>
      </c>
      <c r="D68" s="1549" t="s">
        <v>416</v>
      </c>
      <c r="E68" s="1549" t="s">
        <v>417</v>
      </c>
      <c r="F68" s="1549" t="s">
        <v>325</v>
      </c>
      <c r="G68" s="1549" t="s">
        <v>406</v>
      </c>
      <c r="H68" s="1549" t="s">
        <v>407</v>
      </c>
      <c r="I68" s="1549" t="s">
        <v>325</v>
      </c>
      <c r="J68" s="1549" t="s">
        <v>22</v>
      </c>
      <c r="K68" s="1549" t="s">
        <v>325</v>
      </c>
      <c r="L68" s="1549" t="s">
        <v>325</v>
      </c>
      <c r="M68" s="1549" t="s">
        <v>5</v>
      </c>
      <c r="N68" s="1549">
        <v>900</v>
      </c>
      <c r="O68" s="1549">
        <v>1510</v>
      </c>
      <c r="P68" s="1549">
        <v>1510</v>
      </c>
      <c r="Q68" s="1550">
        <v>43160</v>
      </c>
      <c r="R68" s="1550">
        <v>43190</v>
      </c>
      <c r="S68" s="1549" t="s">
        <v>387</v>
      </c>
      <c r="T68" s="1549" t="s">
        <v>325</v>
      </c>
      <c r="U68" s="1549" t="s">
        <v>413</v>
      </c>
      <c r="V68" s="1549" t="s">
        <v>383</v>
      </c>
      <c r="W68" s="1549" t="s">
        <v>396</v>
      </c>
      <c r="X68" s="1549" t="s">
        <v>325</v>
      </c>
      <c r="Y68" s="1549">
        <v>8805</v>
      </c>
    </row>
    <row r="69" spans="1:25" s="1549" customFormat="1" ht="12.75" customHeight="1" x14ac:dyDescent="0.2">
      <c r="A69" s="1548"/>
      <c r="B69" s="1549" t="s">
        <v>375</v>
      </c>
      <c r="C69" s="1549" t="s">
        <v>390</v>
      </c>
      <c r="D69" s="1549" t="s">
        <v>418</v>
      </c>
      <c r="E69" s="1549" t="s">
        <v>419</v>
      </c>
      <c r="F69" s="1549" t="s">
        <v>325</v>
      </c>
      <c r="G69" s="1549" t="s">
        <v>406</v>
      </c>
      <c r="H69" s="1549" t="s">
        <v>407</v>
      </c>
      <c r="I69" s="1549" t="s">
        <v>325</v>
      </c>
      <c r="J69" s="1549" t="s">
        <v>22</v>
      </c>
      <c r="K69" s="1549" t="s">
        <v>325</v>
      </c>
      <c r="L69" s="1549" t="s">
        <v>325</v>
      </c>
      <c r="M69" s="1549" t="s">
        <v>5</v>
      </c>
      <c r="N69" s="1549">
        <v>900</v>
      </c>
      <c r="O69" s="1549">
        <v>1510</v>
      </c>
      <c r="P69" s="1549">
        <v>1510</v>
      </c>
      <c r="Q69" s="1550">
        <v>43160</v>
      </c>
      <c r="R69" s="1550">
        <v>43190</v>
      </c>
      <c r="S69" s="1549" t="s">
        <v>387</v>
      </c>
      <c r="T69" s="1549" t="s">
        <v>325</v>
      </c>
      <c r="U69" s="1549" t="s">
        <v>413</v>
      </c>
      <c r="V69" s="1549" t="s">
        <v>383</v>
      </c>
      <c r="W69" s="1549" t="s">
        <v>396</v>
      </c>
      <c r="X69" s="1549" t="s">
        <v>325</v>
      </c>
      <c r="Y69" s="1549">
        <v>8805</v>
      </c>
    </row>
    <row r="70" spans="1:25" s="1549" customFormat="1" ht="12.75" customHeight="1" x14ac:dyDescent="0.2">
      <c r="A70" s="1548"/>
      <c r="B70" s="1549" t="s">
        <v>375</v>
      </c>
      <c r="C70" s="1549" t="s">
        <v>390</v>
      </c>
      <c r="D70" s="1549" t="s">
        <v>420</v>
      </c>
      <c r="E70" s="1549" t="s">
        <v>421</v>
      </c>
      <c r="F70" s="1549" t="s">
        <v>325</v>
      </c>
      <c r="G70" s="1549" t="s">
        <v>406</v>
      </c>
      <c r="H70" s="1549" t="s">
        <v>407</v>
      </c>
      <c r="I70" s="1549" t="s">
        <v>325</v>
      </c>
      <c r="J70" s="1549" t="s">
        <v>22</v>
      </c>
      <c r="K70" s="1549" t="s">
        <v>325</v>
      </c>
      <c r="L70" s="1549" t="s">
        <v>325</v>
      </c>
      <c r="M70" s="1549" t="s">
        <v>5</v>
      </c>
      <c r="N70" s="1549">
        <v>900</v>
      </c>
      <c r="O70" s="1549">
        <v>1510</v>
      </c>
      <c r="P70" s="1549">
        <v>1510</v>
      </c>
      <c r="Q70" s="1550">
        <v>43160</v>
      </c>
      <c r="R70" s="1550">
        <v>43190</v>
      </c>
      <c r="S70" s="1549" t="s">
        <v>387</v>
      </c>
      <c r="T70" s="1549" t="s">
        <v>325</v>
      </c>
      <c r="U70" s="1549" t="s">
        <v>413</v>
      </c>
      <c r="V70" s="1549" t="s">
        <v>383</v>
      </c>
      <c r="W70" s="1549" t="s">
        <v>396</v>
      </c>
      <c r="X70" s="1549" t="s">
        <v>325</v>
      </c>
      <c r="Y70" s="1549">
        <v>8805</v>
      </c>
    </row>
    <row r="71" spans="1:25" s="1549" customFormat="1" ht="12.75" customHeight="1" x14ac:dyDescent="0.2">
      <c r="A71" s="1548"/>
      <c r="B71" s="1549" t="s">
        <v>375</v>
      </c>
      <c r="C71" s="1549" t="s">
        <v>390</v>
      </c>
      <c r="D71" s="1549" t="s">
        <v>422</v>
      </c>
      <c r="E71" s="1549" t="s">
        <v>423</v>
      </c>
      <c r="F71" s="1549" t="s">
        <v>325</v>
      </c>
      <c r="G71" s="1549" t="s">
        <v>408</v>
      </c>
      <c r="H71" s="1549" t="s">
        <v>409</v>
      </c>
      <c r="I71" s="1549" t="s">
        <v>325</v>
      </c>
      <c r="J71" s="1549" t="s">
        <v>22</v>
      </c>
      <c r="K71" s="1549" t="s">
        <v>325</v>
      </c>
      <c r="L71" s="1549" t="s">
        <v>325</v>
      </c>
      <c r="M71" s="1549" t="s">
        <v>5</v>
      </c>
      <c r="N71" s="1549">
        <v>875</v>
      </c>
      <c r="O71" s="1549">
        <v>1400</v>
      </c>
      <c r="P71" s="1549">
        <v>1400</v>
      </c>
      <c r="Q71" s="1550">
        <v>43160</v>
      </c>
      <c r="R71" s="1550">
        <v>43190</v>
      </c>
      <c r="S71" s="1549" t="s">
        <v>387</v>
      </c>
      <c r="T71" s="1549" t="s">
        <v>325</v>
      </c>
      <c r="U71" s="1549" t="s">
        <v>413</v>
      </c>
      <c r="V71" s="1549" t="s">
        <v>383</v>
      </c>
      <c r="W71" s="1549" t="s">
        <v>396</v>
      </c>
      <c r="X71" s="1549" t="s">
        <v>325</v>
      </c>
      <c r="Y71" s="1549">
        <v>9299</v>
      </c>
    </row>
    <row r="72" spans="1:25" s="1549" customFormat="1" ht="12.75" customHeight="1" x14ac:dyDescent="0.2">
      <c r="A72" s="1548"/>
      <c r="B72" s="1549" t="s">
        <v>375</v>
      </c>
      <c r="C72" s="1549" t="s">
        <v>390</v>
      </c>
      <c r="D72" s="1549" t="s">
        <v>424</v>
      </c>
      <c r="E72" s="1549" t="s">
        <v>425</v>
      </c>
      <c r="F72" s="1549" t="s">
        <v>325</v>
      </c>
      <c r="G72" s="1549" t="s">
        <v>408</v>
      </c>
      <c r="H72" s="1549" t="s">
        <v>409</v>
      </c>
      <c r="I72" s="1549" t="s">
        <v>325</v>
      </c>
      <c r="J72" s="1549" t="s">
        <v>22</v>
      </c>
      <c r="K72" s="1549" t="s">
        <v>325</v>
      </c>
      <c r="L72" s="1549" t="s">
        <v>325</v>
      </c>
      <c r="M72" s="1549" t="s">
        <v>5</v>
      </c>
      <c r="N72" s="1549">
        <v>875</v>
      </c>
      <c r="O72" s="1549">
        <v>1400</v>
      </c>
      <c r="P72" s="1549">
        <v>1400</v>
      </c>
      <c r="Q72" s="1550">
        <v>43160</v>
      </c>
      <c r="R72" s="1550">
        <v>43190</v>
      </c>
      <c r="S72" s="1549" t="s">
        <v>387</v>
      </c>
      <c r="T72" s="1549" t="s">
        <v>325</v>
      </c>
      <c r="U72" s="1549" t="s">
        <v>413</v>
      </c>
      <c r="V72" s="1549" t="s">
        <v>383</v>
      </c>
      <c r="W72" s="1549" t="s">
        <v>396</v>
      </c>
      <c r="X72" s="1549" t="s">
        <v>325</v>
      </c>
      <c r="Y72" s="1549">
        <v>9299</v>
      </c>
    </row>
    <row r="73" spans="1:25" s="1549" customFormat="1" ht="12.75" customHeight="1" x14ac:dyDescent="0.2">
      <c r="A73" s="1548"/>
      <c r="B73" s="1549" t="s">
        <v>375</v>
      </c>
      <c r="C73" s="1549" t="s">
        <v>390</v>
      </c>
      <c r="D73" s="1549" t="s">
        <v>426</v>
      </c>
      <c r="E73" s="1549" t="s">
        <v>427</v>
      </c>
      <c r="F73" s="1549" t="s">
        <v>325</v>
      </c>
      <c r="G73" s="1549" t="s">
        <v>408</v>
      </c>
      <c r="H73" s="1549" t="s">
        <v>409</v>
      </c>
      <c r="I73" s="1549" t="s">
        <v>325</v>
      </c>
      <c r="J73" s="1549" t="s">
        <v>22</v>
      </c>
      <c r="K73" s="1549" t="s">
        <v>325</v>
      </c>
      <c r="L73" s="1549" t="s">
        <v>325</v>
      </c>
      <c r="M73" s="1549" t="s">
        <v>5</v>
      </c>
      <c r="N73" s="1549">
        <v>875</v>
      </c>
      <c r="O73" s="1549">
        <v>1400</v>
      </c>
      <c r="P73" s="1549">
        <v>1400</v>
      </c>
      <c r="Q73" s="1550">
        <v>43160</v>
      </c>
      <c r="R73" s="1550">
        <v>43190</v>
      </c>
      <c r="S73" s="1549" t="s">
        <v>387</v>
      </c>
      <c r="T73" s="1549" t="s">
        <v>325</v>
      </c>
      <c r="U73" s="1549" t="s">
        <v>413</v>
      </c>
      <c r="V73" s="1549" t="s">
        <v>383</v>
      </c>
      <c r="W73" s="1549" t="s">
        <v>396</v>
      </c>
      <c r="X73" s="1549" t="s">
        <v>325</v>
      </c>
      <c r="Y73" s="1549">
        <v>9299</v>
      </c>
    </row>
    <row r="74" spans="1:25" s="1549" customFormat="1" ht="12.75" customHeight="1" x14ac:dyDescent="0.2">
      <c r="A74" s="1548"/>
      <c r="B74" s="1549" t="s">
        <v>375</v>
      </c>
      <c r="C74" s="1549" t="s">
        <v>390</v>
      </c>
      <c r="D74" s="1549" t="s">
        <v>428</v>
      </c>
      <c r="E74" s="1549" t="s">
        <v>39</v>
      </c>
      <c r="F74" s="1549" t="s">
        <v>325</v>
      </c>
      <c r="G74" s="1549" t="s">
        <v>408</v>
      </c>
      <c r="H74" s="1549" t="s">
        <v>409</v>
      </c>
      <c r="I74" s="1549" t="s">
        <v>325</v>
      </c>
      <c r="J74" s="1549" t="s">
        <v>22</v>
      </c>
      <c r="K74" s="1549" t="s">
        <v>325</v>
      </c>
      <c r="L74" s="1549" t="s">
        <v>325</v>
      </c>
      <c r="M74" s="1549" t="s">
        <v>5</v>
      </c>
      <c r="N74" s="1549">
        <v>875</v>
      </c>
      <c r="O74" s="1549">
        <v>1400</v>
      </c>
      <c r="P74" s="1549">
        <v>1400</v>
      </c>
      <c r="Q74" s="1550">
        <v>43160</v>
      </c>
      <c r="R74" s="1550">
        <v>43190</v>
      </c>
      <c r="S74" s="1549" t="s">
        <v>387</v>
      </c>
      <c r="T74" s="1549" t="s">
        <v>325</v>
      </c>
      <c r="U74" s="1549" t="s">
        <v>413</v>
      </c>
      <c r="V74" s="1549" t="s">
        <v>383</v>
      </c>
      <c r="W74" s="1549" t="s">
        <v>396</v>
      </c>
      <c r="X74" s="1549" t="s">
        <v>325</v>
      </c>
      <c r="Y74" s="1549">
        <v>9299</v>
      </c>
    </row>
    <row r="75" spans="1:25" s="1549" customFormat="1" ht="12.75" customHeight="1" x14ac:dyDescent="0.2">
      <c r="A75" s="1548"/>
      <c r="B75" s="1549" t="s">
        <v>375</v>
      </c>
      <c r="C75" s="1549" t="s">
        <v>390</v>
      </c>
      <c r="D75" s="1549" t="s">
        <v>422</v>
      </c>
      <c r="E75" s="1549" t="s">
        <v>423</v>
      </c>
      <c r="F75" s="1549" t="s">
        <v>325</v>
      </c>
      <c r="G75" s="1549" t="s">
        <v>410</v>
      </c>
      <c r="H75" s="1549" t="s">
        <v>411</v>
      </c>
      <c r="I75" s="1549" t="s">
        <v>325</v>
      </c>
      <c r="J75" s="1549" t="s">
        <v>22</v>
      </c>
      <c r="K75" s="1549" t="s">
        <v>325</v>
      </c>
      <c r="L75" s="1549" t="s">
        <v>325</v>
      </c>
      <c r="M75" s="1549" t="s">
        <v>5</v>
      </c>
      <c r="N75" s="1549">
        <v>875</v>
      </c>
      <c r="O75" s="1549">
        <v>1400</v>
      </c>
      <c r="P75" s="1549">
        <v>1400</v>
      </c>
      <c r="Q75" s="1550">
        <v>43160</v>
      </c>
      <c r="R75" s="1550">
        <v>43190</v>
      </c>
      <c r="S75" s="1549" t="s">
        <v>387</v>
      </c>
      <c r="T75" s="1549" t="s">
        <v>325</v>
      </c>
      <c r="U75" s="1549" t="s">
        <v>413</v>
      </c>
      <c r="V75" s="1549" t="s">
        <v>383</v>
      </c>
      <c r="W75" s="1549" t="s">
        <v>396</v>
      </c>
      <c r="X75" s="1549" t="s">
        <v>325</v>
      </c>
      <c r="Y75" s="1549">
        <v>9299</v>
      </c>
    </row>
    <row r="76" spans="1:25" s="1549" customFormat="1" ht="12.75" customHeight="1" x14ac:dyDescent="0.2">
      <c r="A76" s="1548"/>
      <c r="B76" s="1549" t="s">
        <v>375</v>
      </c>
      <c r="C76" s="1549" t="s">
        <v>390</v>
      </c>
      <c r="D76" s="1549" t="s">
        <v>424</v>
      </c>
      <c r="E76" s="1549" t="s">
        <v>425</v>
      </c>
      <c r="F76" s="1549" t="s">
        <v>325</v>
      </c>
      <c r="G76" s="1549" t="s">
        <v>410</v>
      </c>
      <c r="H76" s="1549" t="s">
        <v>411</v>
      </c>
      <c r="I76" s="1549" t="s">
        <v>325</v>
      </c>
      <c r="J76" s="1549" t="s">
        <v>22</v>
      </c>
      <c r="K76" s="1549" t="s">
        <v>325</v>
      </c>
      <c r="L76" s="1549" t="s">
        <v>325</v>
      </c>
      <c r="M76" s="1549" t="s">
        <v>5</v>
      </c>
      <c r="N76" s="1549">
        <v>875</v>
      </c>
      <c r="O76" s="1549">
        <v>1400</v>
      </c>
      <c r="P76" s="1549">
        <v>1400</v>
      </c>
      <c r="Q76" s="1550">
        <v>43160</v>
      </c>
      <c r="R76" s="1550">
        <v>43190</v>
      </c>
      <c r="S76" s="1549" t="s">
        <v>387</v>
      </c>
      <c r="T76" s="1549" t="s">
        <v>325</v>
      </c>
      <c r="U76" s="1549" t="s">
        <v>413</v>
      </c>
      <c r="V76" s="1549" t="s">
        <v>383</v>
      </c>
      <c r="W76" s="1549" t="s">
        <v>396</v>
      </c>
      <c r="X76" s="1549" t="s">
        <v>325</v>
      </c>
      <c r="Y76" s="1549">
        <v>9299</v>
      </c>
    </row>
    <row r="77" spans="1:25" s="1549" customFormat="1" ht="12.75" customHeight="1" x14ac:dyDescent="0.2">
      <c r="A77" s="1548"/>
      <c r="B77" s="1549" t="s">
        <v>375</v>
      </c>
      <c r="C77" s="1549" t="s">
        <v>390</v>
      </c>
      <c r="D77" s="1549" t="s">
        <v>426</v>
      </c>
      <c r="E77" s="1549" t="s">
        <v>427</v>
      </c>
      <c r="F77" s="1549" t="s">
        <v>325</v>
      </c>
      <c r="G77" s="1549" t="s">
        <v>410</v>
      </c>
      <c r="H77" s="1549" t="s">
        <v>411</v>
      </c>
      <c r="I77" s="1549" t="s">
        <v>325</v>
      </c>
      <c r="J77" s="1549" t="s">
        <v>22</v>
      </c>
      <c r="K77" s="1549" t="s">
        <v>325</v>
      </c>
      <c r="L77" s="1549" t="s">
        <v>325</v>
      </c>
      <c r="M77" s="1549" t="s">
        <v>5</v>
      </c>
      <c r="N77" s="1549">
        <v>875</v>
      </c>
      <c r="O77" s="1549">
        <v>1400</v>
      </c>
      <c r="P77" s="1549">
        <v>1400</v>
      </c>
      <c r="Q77" s="1550">
        <v>43160</v>
      </c>
      <c r="R77" s="1550">
        <v>43190</v>
      </c>
      <c r="S77" s="1549" t="s">
        <v>387</v>
      </c>
      <c r="T77" s="1549" t="s">
        <v>325</v>
      </c>
      <c r="U77" s="1549" t="s">
        <v>413</v>
      </c>
      <c r="V77" s="1549" t="s">
        <v>383</v>
      </c>
      <c r="W77" s="1549" t="s">
        <v>396</v>
      </c>
      <c r="X77" s="1549" t="s">
        <v>325</v>
      </c>
      <c r="Y77" s="1549">
        <v>9299</v>
      </c>
    </row>
    <row r="78" spans="1:25" s="1549" customFormat="1" ht="12.75" customHeight="1" x14ac:dyDescent="0.2">
      <c r="A78" s="1548"/>
      <c r="B78" s="1549" t="s">
        <v>375</v>
      </c>
      <c r="C78" s="1549" t="s">
        <v>390</v>
      </c>
      <c r="D78" s="1549" t="s">
        <v>428</v>
      </c>
      <c r="E78" s="1549" t="s">
        <v>39</v>
      </c>
      <c r="F78" s="1549" t="s">
        <v>325</v>
      </c>
      <c r="G78" s="1549" t="s">
        <v>410</v>
      </c>
      <c r="H78" s="1549" t="s">
        <v>411</v>
      </c>
      <c r="I78" s="1549" t="s">
        <v>325</v>
      </c>
      <c r="J78" s="1549" t="s">
        <v>22</v>
      </c>
      <c r="K78" s="1549" t="s">
        <v>325</v>
      </c>
      <c r="L78" s="1549" t="s">
        <v>325</v>
      </c>
      <c r="M78" s="1549" t="s">
        <v>5</v>
      </c>
      <c r="N78" s="1549">
        <v>875</v>
      </c>
      <c r="O78" s="1549">
        <v>1400</v>
      </c>
      <c r="P78" s="1549">
        <v>1400</v>
      </c>
      <c r="Q78" s="1550">
        <v>43160</v>
      </c>
      <c r="R78" s="1550">
        <v>43190</v>
      </c>
      <c r="S78" s="1549" t="s">
        <v>387</v>
      </c>
      <c r="T78" s="1549" t="s">
        <v>325</v>
      </c>
      <c r="U78" s="1549" t="s">
        <v>413</v>
      </c>
      <c r="V78" s="1549" t="s">
        <v>383</v>
      </c>
      <c r="W78" s="1549" t="s">
        <v>396</v>
      </c>
      <c r="X78" s="1549" t="s">
        <v>325</v>
      </c>
      <c r="Y78" s="1549">
        <v>9299</v>
      </c>
    </row>
    <row r="79" spans="1:25" s="1549" customFormat="1" ht="12.75" customHeight="1" x14ac:dyDescent="0.2">
      <c r="A79" s="1548"/>
      <c r="B79" s="1549" t="s">
        <v>375</v>
      </c>
      <c r="C79" s="1549" t="s">
        <v>390</v>
      </c>
      <c r="D79" s="1549" t="s">
        <v>422</v>
      </c>
      <c r="E79" s="1549" t="s">
        <v>423</v>
      </c>
      <c r="F79" s="1549" t="s">
        <v>325</v>
      </c>
      <c r="G79" s="1549" t="s">
        <v>393</v>
      </c>
      <c r="H79" s="1549" t="s">
        <v>394</v>
      </c>
      <c r="I79" s="1549" t="s">
        <v>325</v>
      </c>
      <c r="J79" s="1549" t="s">
        <v>22</v>
      </c>
      <c r="K79" s="1549" t="s">
        <v>325</v>
      </c>
      <c r="L79" s="1549" t="s">
        <v>325</v>
      </c>
      <c r="M79" s="1549" t="s">
        <v>5</v>
      </c>
      <c r="N79" s="1549">
        <v>900</v>
      </c>
      <c r="O79" s="1549">
        <v>1550</v>
      </c>
      <c r="P79" s="1549">
        <v>1550</v>
      </c>
      <c r="Q79" s="1550">
        <v>43160</v>
      </c>
      <c r="R79" s="1550">
        <v>43190</v>
      </c>
      <c r="S79" s="1549" t="s">
        <v>387</v>
      </c>
      <c r="T79" s="1549" t="s">
        <v>325</v>
      </c>
      <c r="U79" s="1549" t="s">
        <v>413</v>
      </c>
      <c r="V79" s="1549" t="s">
        <v>383</v>
      </c>
      <c r="W79" s="1549" t="s">
        <v>396</v>
      </c>
      <c r="X79" s="1549" t="s">
        <v>325</v>
      </c>
      <c r="Y79" s="1549">
        <v>9301</v>
      </c>
    </row>
    <row r="80" spans="1:25" s="1549" customFormat="1" ht="12.75" customHeight="1" x14ac:dyDescent="0.2">
      <c r="A80" s="1548"/>
      <c r="B80" s="1549" t="s">
        <v>375</v>
      </c>
      <c r="C80" s="1549" t="s">
        <v>390</v>
      </c>
      <c r="D80" s="1549" t="s">
        <v>424</v>
      </c>
      <c r="E80" s="1549" t="s">
        <v>425</v>
      </c>
      <c r="F80" s="1549" t="s">
        <v>325</v>
      </c>
      <c r="G80" s="1549" t="s">
        <v>393</v>
      </c>
      <c r="H80" s="1549" t="s">
        <v>394</v>
      </c>
      <c r="I80" s="1549" t="s">
        <v>325</v>
      </c>
      <c r="J80" s="1549" t="s">
        <v>22</v>
      </c>
      <c r="K80" s="1549" t="s">
        <v>325</v>
      </c>
      <c r="L80" s="1549" t="s">
        <v>325</v>
      </c>
      <c r="M80" s="1549" t="s">
        <v>5</v>
      </c>
      <c r="N80" s="1549">
        <v>900</v>
      </c>
      <c r="O80" s="1549">
        <v>1550</v>
      </c>
      <c r="P80" s="1549">
        <v>1550</v>
      </c>
      <c r="Q80" s="1550">
        <v>43160</v>
      </c>
      <c r="R80" s="1550">
        <v>43190</v>
      </c>
      <c r="S80" s="1549" t="s">
        <v>387</v>
      </c>
      <c r="T80" s="1549" t="s">
        <v>325</v>
      </c>
      <c r="U80" s="1549" t="s">
        <v>413</v>
      </c>
      <c r="V80" s="1549" t="s">
        <v>383</v>
      </c>
      <c r="W80" s="1549" t="s">
        <v>396</v>
      </c>
      <c r="X80" s="1549" t="s">
        <v>325</v>
      </c>
      <c r="Y80" s="1549">
        <v>9301</v>
      </c>
    </row>
    <row r="81" spans="1:25" s="1549" customFormat="1" ht="12.75" customHeight="1" x14ac:dyDescent="0.2">
      <c r="A81" s="1548"/>
      <c r="B81" s="1549" t="s">
        <v>375</v>
      </c>
      <c r="C81" s="1549" t="s">
        <v>390</v>
      </c>
      <c r="D81" s="1549" t="s">
        <v>426</v>
      </c>
      <c r="E81" s="1549" t="s">
        <v>427</v>
      </c>
      <c r="F81" s="1549" t="s">
        <v>325</v>
      </c>
      <c r="G81" s="1549" t="s">
        <v>393</v>
      </c>
      <c r="H81" s="1549" t="s">
        <v>394</v>
      </c>
      <c r="I81" s="1549" t="s">
        <v>325</v>
      </c>
      <c r="J81" s="1549" t="s">
        <v>22</v>
      </c>
      <c r="K81" s="1549" t="s">
        <v>325</v>
      </c>
      <c r="L81" s="1549" t="s">
        <v>325</v>
      </c>
      <c r="M81" s="1549" t="s">
        <v>5</v>
      </c>
      <c r="N81" s="1549">
        <v>900</v>
      </c>
      <c r="O81" s="1549">
        <v>1550</v>
      </c>
      <c r="P81" s="1549">
        <v>1550</v>
      </c>
      <c r="Q81" s="1550">
        <v>43160</v>
      </c>
      <c r="R81" s="1550">
        <v>43190</v>
      </c>
      <c r="S81" s="1549" t="s">
        <v>387</v>
      </c>
      <c r="T81" s="1549" t="s">
        <v>325</v>
      </c>
      <c r="U81" s="1549" t="s">
        <v>413</v>
      </c>
      <c r="V81" s="1549" t="s">
        <v>383</v>
      </c>
      <c r="W81" s="1549" t="s">
        <v>396</v>
      </c>
      <c r="X81" s="1549" t="s">
        <v>325</v>
      </c>
      <c r="Y81" s="1549">
        <v>9301</v>
      </c>
    </row>
    <row r="82" spans="1:25" s="1549" customFormat="1" ht="12.75" customHeight="1" x14ac:dyDescent="0.2">
      <c r="A82" s="1548"/>
      <c r="B82" s="1549" t="s">
        <v>375</v>
      </c>
      <c r="C82" s="1549" t="s">
        <v>390</v>
      </c>
      <c r="D82" s="1549" t="s">
        <v>428</v>
      </c>
      <c r="E82" s="1549" t="s">
        <v>39</v>
      </c>
      <c r="F82" s="1549" t="s">
        <v>325</v>
      </c>
      <c r="G82" s="1549" t="s">
        <v>393</v>
      </c>
      <c r="H82" s="1549" t="s">
        <v>394</v>
      </c>
      <c r="I82" s="1549" t="s">
        <v>325</v>
      </c>
      <c r="J82" s="1549" t="s">
        <v>22</v>
      </c>
      <c r="K82" s="1549" t="s">
        <v>325</v>
      </c>
      <c r="L82" s="1549" t="s">
        <v>325</v>
      </c>
      <c r="M82" s="1549" t="s">
        <v>5</v>
      </c>
      <c r="N82" s="1549">
        <v>900</v>
      </c>
      <c r="O82" s="1549">
        <v>1550</v>
      </c>
      <c r="P82" s="1549">
        <v>1550</v>
      </c>
      <c r="Q82" s="1550">
        <v>43160</v>
      </c>
      <c r="R82" s="1550">
        <v>43190</v>
      </c>
      <c r="S82" s="1549" t="s">
        <v>387</v>
      </c>
      <c r="T82" s="1549" t="s">
        <v>325</v>
      </c>
      <c r="U82" s="1549" t="s">
        <v>413</v>
      </c>
      <c r="V82" s="1549" t="s">
        <v>383</v>
      </c>
      <c r="W82" s="1549" t="s">
        <v>396</v>
      </c>
      <c r="X82" s="1549" t="s">
        <v>325</v>
      </c>
      <c r="Y82" s="1549">
        <v>9301</v>
      </c>
    </row>
    <row r="83" spans="1:25" s="1549" customFormat="1" ht="12.75" customHeight="1" x14ac:dyDescent="0.2">
      <c r="A83" s="1548"/>
      <c r="B83" s="1549" t="s">
        <v>375</v>
      </c>
      <c r="C83" s="1549" t="s">
        <v>390</v>
      </c>
      <c r="D83" s="1549" t="s">
        <v>422</v>
      </c>
      <c r="E83" s="1549" t="s">
        <v>423</v>
      </c>
      <c r="F83" s="1549" t="s">
        <v>325</v>
      </c>
      <c r="G83" s="1549" t="s">
        <v>262</v>
      </c>
      <c r="H83" s="1549" t="s">
        <v>263</v>
      </c>
      <c r="I83" s="1549" t="s">
        <v>325</v>
      </c>
      <c r="J83" s="1549" t="s">
        <v>22</v>
      </c>
      <c r="K83" s="1549" t="s">
        <v>325</v>
      </c>
      <c r="L83" s="1549" t="s">
        <v>325</v>
      </c>
      <c r="M83" s="1549" t="s">
        <v>5</v>
      </c>
      <c r="N83" s="1549">
        <v>900</v>
      </c>
      <c r="O83" s="1549">
        <v>1550</v>
      </c>
      <c r="P83" s="1549">
        <v>1550</v>
      </c>
      <c r="Q83" s="1550">
        <v>43160</v>
      </c>
      <c r="R83" s="1550">
        <v>43190</v>
      </c>
      <c r="S83" s="1549" t="s">
        <v>387</v>
      </c>
      <c r="T83" s="1549" t="s">
        <v>325</v>
      </c>
      <c r="U83" s="1549" t="s">
        <v>413</v>
      </c>
      <c r="V83" s="1549" t="s">
        <v>383</v>
      </c>
      <c r="W83" s="1549" t="s">
        <v>396</v>
      </c>
      <c r="X83" s="1549" t="s">
        <v>325</v>
      </c>
      <c r="Y83" s="1549">
        <v>9301</v>
      </c>
    </row>
    <row r="84" spans="1:25" s="1549" customFormat="1" ht="12.75" customHeight="1" x14ac:dyDescent="0.2">
      <c r="A84" s="1548"/>
      <c r="B84" s="1549" t="s">
        <v>375</v>
      </c>
      <c r="C84" s="1549" t="s">
        <v>390</v>
      </c>
      <c r="D84" s="1549" t="s">
        <v>424</v>
      </c>
      <c r="E84" s="1549" t="s">
        <v>425</v>
      </c>
      <c r="F84" s="1549" t="s">
        <v>325</v>
      </c>
      <c r="G84" s="1549" t="s">
        <v>262</v>
      </c>
      <c r="H84" s="1549" t="s">
        <v>263</v>
      </c>
      <c r="I84" s="1549" t="s">
        <v>325</v>
      </c>
      <c r="J84" s="1549" t="s">
        <v>22</v>
      </c>
      <c r="K84" s="1549" t="s">
        <v>325</v>
      </c>
      <c r="L84" s="1549" t="s">
        <v>325</v>
      </c>
      <c r="M84" s="1549" t="s">
        <v>5</v>
      </c>
      <c r="N84" s="1549">
        <v>900</v>
      </c>
      <c r="O84" s="1549">
        <v>1550</v>
      </c>
      <c r="P84" s="1549">
        <v>1550</v>
      </c>
      <c r="Q84" s="1550">
        <v>43160</v>
      </c>
      <c r="R84" s="1550">
        <v>43190</v>
      </c>
      <c r="S84" s="1549" t="s">
        <v>387</v>
      </c>
      <c r="T84" s="1549" t="s">
        <v>325</v>
      </c>
      <c r="U84" s="1549" t="s">
        <v>413</v>
      </c>
      <c r="V84" s="1549" t="s">
        <v>383</v>
      </c>
      <c r="W84" s="1549" t="s">
        <v>396</v>
      </c>
      <c r="X84" s="1549" t="s">
        <v>325</v>
      </c>
      <c r="Y84" s="1549">
        <v>9301</v>
      </c>
    </row>
    <row r="85" spans="1:25" s="1549" customFormat="1" ht="12.75" customHeight="1" x14ac:dyDescent="0.2">
      <c r="A85" s="1548"/>
      <c r="B85" s="1549" t="s">
        <v>375</v>
      </c>
      <c r="C85" s="1549" t="s">
        <v>390</v>
      </c>
      <c r="D85" s="1549" t="s">
        <v>426</v>
      </c>
      <c r="E85" s="1549" t="s">
        <v>427</v>
      </c>
      <c r="F85" s="1549" t="s">
        <v>325</v>
      </c>
      <c r="G85" s="1549" t="s">
        <v>262</v>
      </c>
      <c r="H85" s="1549" t="s">
        <v>263</v>
      </c>
      <c r="I85" s="1549" t="s">
        <v>325</v>
      </c>
      <c r="J85" s="1549" t="s">
        <v>22</v>
      </c>
      <c r="K85" s="1549" t="s">
        <v>325</v>
      </c>
      <c r="L85" s="1549" t="s">
        <v>325</v>
      </c>
      <c r="M85" s="1549" t="s">
        <v>5</v>
      </c>
      <c r="N85" s="1549">
        <v>900</v>
      </c>
      <c r="O85" s="1549">
        <v>1550</v>
      </c>
      <c r="P85" s="1549">
        <v>1550</v>
      </c>
      <c r="Q85" s="1550">
        <v>43160</v>
      </c>
      <c r="R85" s="1550">
        <v>43190</v>
      </c>
      <c r="S85" s="1549" t="s">
        <v>387</v>
      </c>
      <c r="T85" s="1549" t="s">
        <v>325</v>
      </c>
      <c r="U85" s="1549" t="s">
        <v>413</v>
      </c>
      <c r="V85" s="1549" t="s">
        <v>383</v>
      </c>
      <c r="W85" s="1549" t="s">
        <v>396</v>
      </c>
      <c r="X85" s="1549" t="s">
        <v>325</v>
      </c>
      <c r="Y85" s="1549">
        <v>9301</v>
      </c>
    </row>
    <row r="86" spans="1:25" s="1549" customFormat="1" ht="12.75" customHeight="1" x14ac:dyDescent="0.2">
      <c r="A86" s="1548"/>
      <c r="B86" s="1549" t="s">
        <v>375</v>
      </c>
      <c r="C86" s="1549" t="s">
        <v>390</v>
      </c>
      <c r="D86" s="1549" t="s">
        <v>428</v>
      </c>
      <c r="E86" s="1549" t="s">
        <v>39</v>
      </c>
      <c r="F86" s="1549" t="s">
        <v>325</v>
      </c>
      <c r="G86" s="1549" t="s">
        <v>262</v>
      </c>
      <c r="H86" s="1549" t="s">
        <v>263</v>
      </c>
      <c r="I86" s="1549" t="s">
        <v>325</v>
      </c>
      <c r="J86" s="1549" t="s">
        <v>22</v>
      </c>
      <c r="K86" s="1549" t="s">
        <v>325</v>
      </c>
      <c r="L86" s="1549" t="s">
        <v>325</v>
      </c>
      <c r="M86" s="1549" t="s">
        <v>5</v>
      </c>
      <c r="N86" s="1549">
        <v>900</v>
      </c>
      <c r="O86" s="1549">
        <v>1550</v>
      </c>
      <c r="P86" s="1549">
        <v>1550</v>
      </c>
      <c r="Q86" s="1550">
        <v>43160</v>
      </c>
      <c r="R86" s="1550">
        <v>43190</v>
      </c>
      <c r="S86" s="1549" t="s">
        <v>387</v>
      </c>
      <c r="T86" s="1549" t="s">
        <v>325</v>
      </c>
      <c r="U86" s="1549" t="s">
        <v>413</v>
      </c>
      <c r="V86" s="1549" t="s">
        <v>383</v>
      </c>
      <c r="W86" s="1549" t="s">
        <v>396</v>
      </c>
      <c r="X86" s="1549" t="s">
        <v>325</v>
      </c>
      <c r="Y86" s="1549">
        <v>9301</v>
      </c>
    </row>
    <row r="87" spans="1:25" s="1549" customFormat="1" ht="12.75" customHeight="1" x14ac:dyDescent="0.2">
      <c r="A87" s="1548"/>
      <c r="B87" s="1549" t="s">
        <v>375</v>
      </c>
      <c r="C87" s="1549" t="s">
        <v>390</v>
      </c>
      <c r="D87" s="1549" t="s">
        <v>422</v>
      </c>
      <c r="E87" s="1549" t="s">
        <v>423</v>
      </c>
      <c r="F87" s="1549" t="s">
        <v>325</v>
      </c>
      <c r="G87" s="1549" t="s">
        <v>400</v>
      </c>
      <c r="H87" s="1549" t="s">
        <v>401</v>
      </c>
      <c r="I87" s="1549" t="s">
        <v>325</v>
      </c>
      <c r="J87" s="1549" t="s">
        <v>22</v>
      </c>
      <c r="K87" s="1549" t="s">
        <v>325</v>
      </c>
      <c r="L87" s="1549" t="s">
        <v>325</v>
      </c>
      <c r="M87" s="1549" t="s">
        <v>5</v>
      </c>
      <c r="N87" s="1549">
        <v>900</v>
      </c>
      <c r="O87" s="1549">
        <v>1550</v>
      </c>
      <c r="P87" s="1549">
        <v>1550</v>
      </c>
      <c r="Q87" s="1550">
        <v>43160</v>
      </c>
      <c r="R87" s="1550">
        <v>43190</v>
      </c>
      <c r="S87" s="1549" t="s">
        <v>387</v>
      </c>
      <c r="T87" s="1549" t="s">
        <v>325</v>
      </c>
      <c r="U87" s="1549" t="s">
        <v>413</v>
      </c>
      <c r="V87" s="1549" t="s">
        <v>383</v>
      </c>
      <c r="W87" s="1549" t="s">
        <v>396</v>
      </c>
      <c r="X87" s="1549" t="s">
        <v>325</v>
      </c>
      <c r="Y87" s="1549">
        <v>9301</v>
      </c>
    </row>
    <row r="88" spans="1:25" s="1549" customFormat="1" ht="12.75" customHeight="1" x14ac:dyDescent="0.2">
      <c r="A88" s="1548"/>
      <c r="B88" s="1549" t="s">
        <v>375</v>
      </c>
      <c r="C88" s="1549" t="s">
        <v>390</v>
      </c>
      <c r="D88" s="1549" t="s">
        <v>424</v>
      </c>
      <c r="E88" s="1549" t="s">
        <v>425</v>
      </c>
      <c r="F88" s="1549" t="s">
        <v>325</v>
      </c>
      <c r="G88" s="1549" t="s">
        <v>400</v>
      </c>
      <c r="H88" s="1549" t="s">
        <v>401</v>
      </c>
      <c r="I88" s="1549" t="s">
        <v>325</v>
      </c>
      <c r="J88" s="1549" t="s">
        <v>22</v>
      </c>
      <c r="K88" s="1549" t="s">
        <v>325</v>
      </c>
      <c r="L88" s="1549" t="s">
        <v>325</v>
      </c>
      <c r="M88" s="1549" t="s">
        <v>5</v>
      </c>
      <c r="N88" s="1549">
        <v>900</v>
      </c>
      <c r="O88" s="1549">
        <v>1550</v>
      </c>
      <c r="P88" s="1549">
        <v>1550</v>
      </c>
      <c r="Q88" s="1550">
        <v>43160</v>
      </c>
      <c r="R88" s="1550">
        <v>43190</v>
      </c>
      <c r="S88" s="1549" t="s">
        <v>387</v>
      </c>
      <c r="T88" s="1549" t="s">
        <v>325</v>
      </c>
      <c r="U88" s="1549" t="s">
        <v>413</v>
      </c>
      <c r="V88" s="1549" t="s">
        <v>383</v>
      </c>
      <c r="W88" s="1549" t="s">
        <v>396</v>
      </c>
      <c r="X88" s="1549" t="s">
        <v>325</v>
      </c>
      <c r="Y88" s="1549">
        <v>9301</v>
      </c>
    </row>
    <row r="89" spans="1:25" s="1549" customFormat="1" ht="12.75" customHeight="1" x14ac:dyDescent="0.2">
      <c r="A89" s="1548"/>
      <c r="B89" s="1549" t="s">
        <v>375</v>
      </c>
      <c r="C89" s="1549" t="s">
        <v>390</v>
      </c>
      <c r="D89" s="1549" t="s">
        <v>426</v>
      </c>
      <c r="E89" s="1549" t="s">
        <v>427</v>
      </c>
      <c r="F89" s="1549" t="s">
        <v>325</v>
      </c>
      <c r="G89" s="1549" t="s">
        <v>400</v>
      </c>
      <c r="H89" s="1549" t="s">
        <v>401</v>
      </c>
      <c r="I89" s="1549" t="s">
        <v>325</v>
      </c>
      <c r="J89" s="1549" t="s">
        <v>22</v>
      </c>
      <c r="K89" s="1549" t="s">
        <v>325</v>
      </c>
      <c r="L89" s="1549" t="s">
        <v>325</v>
      </c>
      <c r="M89" s="1549" t="s">
        <v>5</v>
      </c>
      <c r="N89" s="1549">
        <v>900</v>
      </c>
      <c r="O89" s="1549">
        <v>1550</v>
      </c>
      <c r="P89" s="1549">
        <v>1550</v>
      </c>
      <c r="Q89" s="1550">
        <v>43160</v>
      </c>
      <c r="R89" s="1550">
        <v>43190</v>
      </c>
      <c r="S89" s="1549" t="s">
        <v>387</v>
      </c>
      <c r="T89" s="1549" t="s">
        <v>325</v>
      </c>
      <c r="U89" s="1549" t="s">
        <v>413</v>
      </c>
      <c r="V89" s="1549" t="s">
        <v>383</v>
      </c>
      <c r="W89" s="1549" t="s">
        <v>396</v>
      </c>
      <c r="X89" s="1549" t="s">
        <v>325</v>
      </c>
      <c r="Y89" s="1549">
        <v>9301</v>
      </c>
    </row>
    <row r="90" spans="1:25" s="1549" customFormat="1" ht="12.75" customHeight="1" x14ac:dyDescent="0.2">
      <c r="A90" s="1548"/>
      <c r="B90" s="1549" t="s">
        <v>375</v>
      </c>
      <c r="C90" s="1549" t="s">
        <v>390</v>
      </c>
      <c r="D90" s="1549" t="s">
        <v>428</v>
      </c>
      <c r="E90" s="1549" t="s">
        <v>39</v>
      </c>
      <c r="F90" s="1549" t="s">
        <v>325</v>
      </c>
      <c r="G90" s="1549" t="s">
        <v>400</v>
      </c>
      <c r="H90" s="1549" t="s">
        <v>401</v>
      </c>
      <c r="I90" s="1549" t="s">
        <v>325</v>
      </c>
      <c r="J90" s="1549" t="s">
        <v>22</v>
      </c>
      <c r="K90" s="1549" t="s">
        <v>325</v>
      </c>
      <c r="L90" s="1549" t="s">
        <v>325</v>
      </c>
      <c r="M90" s="1549" t="s">
        <v>5</v>
      </c>
      <c r="N90" s="1549">
        <v>900</v>
      </c>
      <c r="O90" s="1549">
        <v>1550</v>
      </c>
      <c r="P90" s="1549">
        <v>1550</v>
      </c>
      <c r="Q90" s="1550">
        <v>43160</v>
      </c>
      <c r="R90" s="1550">
        <v>43190</v>
      </c>
      <c r="S90" s="1549" t="s">
        <v>387</v>
      </c>
      <c r="T90" s="1549" t="s">
        <v>325</v>
      </c>
      <c r="U90" s="1549" t="s">
        <v>413</v>
      </c>
      <c r="V90" s="1549" t="s">
        <v>383</v>
      </c>
      <c r="W90" s="1549" t="s">
        <v>396</v>
      </c>
      <c r="X90" s="1549" t="s">
        <v>325</v>
      </c>
      <c r="Y90" s="1549">
        <v>9301</v>
      </c>
    </row>
    <row r="91" spans="1:25" s="1549" customFormat="1" ht="25.5" customHeight="1" x14ac:dyDescent="0.2">
      <c r="A91" s="1548"/>
      <c r="B91" s="1549" t="s">
        <v>375</v>
      </c>
      <c r="C91" s="1549" t="s">
        <v>390</v>
      </c>
      <c r="D91" s="1549" t="s">
        <v>422</v>
      </c>
      <c r="E91" s="1549" t="s">
        <v>423</v>
      </c>
      <c r="F91" s="1549" t="s">
        <v>325</v>
      </c>
      <c r="G91" s="1549" t="s">
        <v>402</v>
      </c>
      <c r="H91" s="1549" t="s">
        <v>403</v>
      </c>
      <c r="I91" s="1549" t="s">
        <v>325</v>
      </c>
      <c r="J91" s="1549" t="s">
        <v>22</v>
      </c>
      <c r="K91" s="1549" t="s">
        <v>325</v>
      </c>
      <c r="L91" s="1549" t="s">
        <v>325</v>
      </c>
      <c r="M91" s="1549" t="s">
        <v>5</v>
      </c>
      <c r="N91" s="1549">
        <v>900</v>
      </c>
      <c r="O91" s="1549">
        <v>1550</v>
      </c>
      <c r="P91" s="1549">
        <v>1550</v>
      </c>
      <c r="Q91" s="1550">
        <v>43160</v>
      </c>
      <c r="R91" s="1550">
        <v>43190</v>
      </c>
      <c r="S91" s="1549" t="s">
        <v>387</v>
      </c>
      <c r="T91" s="1549" t="s">
        <v>325</v>
      </c>
      <c r="U91" s="1549" t="s">
        <v>413</v>
      </c>
      <c r="V91" s="1549" t="s">
        <v>383</v>
      </c>
      <c r="W91" s="1549" t="s">
        <v>396</v>
      </c>
      <c r="X91" s="1549" t="s">
        <v>325</v>
      </c>
      <c r="Y91" s="1549">
        <v>9301</v>
      </c>
    </row>
    <row r="92" spans="1:25" s="1549" customFormat="1" ht="25.5" customHeight="1" x14ac:dyDescent="0.2">
      <c r="A92" s="1548"/>
      <c r="B92" s="1549" t="s">
        <v>375</v>
      </c>
      <c r="C92" s="1549" t="s">
        <v>390</v>
      </c>
      <c r="D92" s="1549" t="s">
        <v>424</v>
      </c>
      <c r="E92" s="1549" t="s">
        <v>425</v>
      </c>
      <c r="F92" s="1549" t="s">
        <v>325</v>
      </c>
      <c r="G92" s="1549" t="s">
        <v>402</v>
      </c>
      <c r="H92" s="1549" t="s">
        <v>403</v>
      </c>
      <c r="I92" s="1549" t="s">
        <v>325</v>
      </c>
      <c r="J92" s="1549" t="s">
        <v>22</v>
      </c>
      <c r="K92" s="1549" t="s">
        <v>325</v>
      </c>
      <c r="L92" s="1549" t="s">
        <v>325</v>
      </c>
      <c r="M92" s="1549" t="s">
        <v>5</v>
      </c>
      <c r="N92" s="1549">
        <v>900</v>
      </c>
      <c r="O92" s="1549">
        <v>1550</v>
      </c>
      <c r="P92" s="1549">
        <v>1550</v>
      </c>
      <c r="Q92" s="1550">
        <v>43160</v>
      </c>
      <c r="R92" s="1550">
        <v>43190</v>
      </c>
      <c r="S92" s="1549" t="s">
        <v>387</v>
      </c>
      <c r="T92" s="1549" t="s">
        <v>325</v>
      </c>
      <c r="U92" s="1549" t="s">
        <v>413</v>
      </c>
      <c r="V92" s="1549" t="s">
        <v>383</v>
      </c>
      <c r="W92" s="1549" t="s">
        <v>396</v>
      </c>
      <c r="X92" s="1549" t="s">
        <v>325</v>
      </c>
      <c r="Y92" s="1549">
        <v>9301</v>
      </c>
    </row>
    <row r="93" spans="1:25" s="1549" customFormat="1" ht="25.5" customHeight="1" x14ac:dyDescent="0.2">
      <c r="A93" s="1548"/>
      <c r="B93" s="1549" t="s">
        <v>375</v>
      </c>
      <c r="C93" s="1549" t="s">
        <v>390</v>
      </c>
      <c r="D93" s="1549" t="s">
        <v>426</v>
      </c>
      <c r="E93" s="1549" t="s">
        <v>427</v>
      </c>
      <c r="F93" s="1549" t="s">
        <v>325</v>
      </c>
      <c r="G93" s="1549" t="s">
        <v>402</v>
      </c>
      <c r="H93" s="1549" t="s">
        <v>403</v>
      </c>
      <c r="I93" s="1549" t="s">
        <v>325</v>
      </c>
      <c r="J93" s="1549" t="s">
        <v>22</v>
      </c>
      <c r="K93" s="1549" t="s">
        <v>325</v>
      </c>
      <c r="L93" s="1549" t="s">
        <v>325</v>
      </c>
      <c r="M93" s="1549" t="s">
        <v>5</v>
      </c>
      <c r="N93" s="1549">
        <v>900</v>
      </c>
      <c r="O93" s="1549">
        <v>1550</v>
      </c>
      <c r="P93" s="1549">
        <v>1550</v>
      </c>
      <c r="Q93" s="1550">
        <v>43160</v>
      </c>
      <c r="R93" s="1550">
        <v>43190</v>
      </c>
      <c r="S93" s="1549" t="s">
        <v>387</v>
      </c>
      <c r="T93" s="1549" t="s">
        <v>325</v>
      </c>
      <c r="U93" s="1549" t="s">
        <v>413</v>
      </c>
      <c r="V93" s="1549" t="s">
        <v>383</v>
      </c>
      <c r="W93" s="1549" t="s">
        <v>396</v>
      </c>
      <c r="X93" s="1549" t="s">
        <v>325</v>
      </c>
      <c r="Y93" s="1549">
        <v>9301</v>
      </c>
    </row>
    <row r="94" spans="1:25" s="1549" customFormat="1" ht="25.5" customHeight="1" x14ac:dyDescent="0.2">
      <c r="A94" s="1548"/>
      <c r="B94" s="1549" t="s">
        <v>375</v>
      </c>
      <c r="C94" s="1549" t="s">
        <v>390</v>
      </c>
      <c r="D94" s="1549" t="s">
        <v>428</v>
      </c>
      <c r="E94" s="1549" t="s">
        <v>39</v>
      </c>
      <c r="F94" s="1549" t="s">
        <v>325</v>
      </c>
      <c r="G94" s="1549" t="s">
        <v>402</v>
      </c>
      <c r="H94" s="1549" t="s">
        <v>403</v>
      </c>
      <c r="I94" s="1549" t="s">
        <v>325</v>
      </c>
      <c r="J94" s="1549" t="s">
        <v>22</v>
      </c>
      <c r="K94" s="1549" t="s">
        <v>325</v>
      </c>
      <c r="L94" s="1549" t="s">
        <v>325</v>
      </c>
      <c r="M94" s="1549" t="s">
        <v>5</v>
      </c>
      <c r="N94" s="1549">
        <v>900</v>
      </c>
      <c r="O94" s="1549">
        <v>1550</v>
      </c>
      <c r="P94" s="1549">
        <v>1550</v>
      </c>
      <c r="Q94" s="1550">
        <v>43160</v>
      </c>
      <c r="R94" s="1550">
        <v>43190</v>
      </c>
      <c r="S94" s="1549" t="s">
        <v>387</v>
      </c>
      <c r="T94" s="1549" t="s">
        <v>325</v>
      </c>
      <c r="U94" s="1549" t="s">
        <v>413</v>
      </c>
      <c r="V94" s="1549" t="s">
        <v>383</v>
      </c>
      <c r="W94" s="1549" t="s">
        <v>396</v>
      </c>
      <c r="X94" s="1549" t="s">
        <v>325</v>
      </c>
      <c r="Y94" s="1549">
        <v>9301</v>
      </c>
    </row>
    <row r="95" spans="1:25" s="1549" customFormat="1" ht="12.75" customHeight="1" x14ac:dyDescent="0.2">
      <c r="A95" s="1548"/>
      <c r="B95" s="1549" t="s">
        <v>375</v>
      </c>
      <c r="C95" s="1549" t="s">
        <v>390</v>
      </c>
      <c r="D95" s="1549" t="s">
        <v>422</v>
      </c>
      <c r="E95" s="1549" t="s">
        <v>423</v>
      </c>
      <c r="F95" s="1549" t="s">
        <v>325</v>
      </c>
      <c r="G95" s="1549" t="s">
        <v>404</v>
      </c>
      <c r="H95" s="1549" t="s">
        <v>405</v>
      </c>
      <c r="I95" s="1549" t="s">
        <v>325</v>
      </c>
      <c r="J95" s="1549" t="s">
        <v>22</v>
      </c>
      <c r="K95" s="1549" t="s">
        <v>325</v>
      </c>
      <c r="L95" s="1549" t="s">
        <v>325</v>
      </c>
      <c r="M95" s="1549" t="s">
        <v>5</v>
      </c>
      <c r="N95" s="1549">
        <v>900</v>
      </c>
      <c r="O95" s="1549">
        <v>1550</v>
      </c>
      <c r="P95" s="1549">
        <v>1550</v>
      </c>
      <c r="Q95" s="1550">
        <v>43160</v>
      </c>
      <c r="R95" s="1550">
        <v>43190</v>
      </c>
      <c r="S95" s="1549" t="s">
        <v>387</v>
      </c>
      <c r="T95" s="1549" t="s">
        <v>325</v>
      </c>
      <c r="U95" s="1549" t="s">
        <v>413</v>
      </c>
      <c r="V95" s="1549" t="s">
        <v>383</v>
      </c>
      <c r="W95" s="1549" t="s">
        <v>396</v>
      </c>
      <c r="X95" s="1549" t="s">
        <v>325</v>
      </c>
      <c r="Y95" s="1549">
        <v>9301</v>
      </c>
    </row>
    <row r="96" spans="1:25" s="1549" customFormat="1" ht="12.75" customHeight="1" x14ac:dyDescent="0.2">
      <c r="A96" s="1548"/>
      <c r="B96" s="1549" t="s">
        <v>375</v>
      </c>
      <c r="C96" s="1549" t="s">
        <v>390</v>
      </c>
      <c r="D96" s="1549" t="s">
        <v>424</v>
      </c>
      <c r="E96" s="1549" t="s">
        <v>425</v>
      </c>
      <c r="F96" s="1549" t="s">
        <v>325</v>
      </c>
      <c r="G96" s="1549" t="s">
        <v>404</v>
      </c>
      <c r="H96" s="1549" t="s">
        <v>405</v>
      </c>
      <c r="I96" s="1549" t="s">
        <v>325</v>
      </c>
      <c r="J96" s="1549" t="s">
        <v>22</v>
      </c>
      <c r="K96" s="1549" t="s">
        <v>325</v>
      </c>
      <c r="L96" s="1549" t="s">
        <v>325</v>
      </c>
      <c r="M96" s="1549" t="s">
        <v>5</v>
      </c>
      <c r="N96" s="1549">
        <v>900</v>
      </c>
      <c r="O96" s="1549">
        <v>1550</v>
      </c>
      <c r="P96" s="1549">
        <v>1550</v>
      </c>
      <c r="Q96" s="1550">
        <v>43160</v>
      </c>
      <c r="R96" s="1550">
        <v>43190</v>
      </c>
      <c r="S96" s="1549" t="s">
        <v>387</v>
      </c>
      <c r="T96" s="1549" t="s">
        <v>325</v>
      </c>
      <c r="U96" s="1549" t="s">
        <v>413</v>
      </c>
      <c r="V96" s="1549" t="s">
        <v>383</v>
      </c>
      <c r="W96" s="1549" t="s">
        <v>396</v>
      </c>
      <c r="X96" s="1549" t="s">
        <v>325</v>
      </c>
      <c r="Y96" s="1549">
        <v>9301</v>
      </c>
    </row>
    <row r="97" spans="1:25" s="1549" customFormat="1" ht="12.75" customHeight="1" x14ac:dyDescent="0.2">
      <c r="A97" s="1548"/>
      <c r="B97" s="1549" t="s">
        <v>375</v>
      </c>
      <c r="C97" s="1549" t="s">
        <v>390</v>
      </c>
      <c r="D97" s="1549" t="s">
        <v>426</v>
      </c>
      <c r="E97" s="1549" t="s">
        <v>427</v>
      </c>
      <c r="F97" s="1549" t="s">
        <v>325</v>
      </c>
      <c r="G97" s="1549" t="s">
        <v>404</v>
      </c>
      <c r="H97" s="1549" t="s">
        <v>405</v>
      </c>
      <c r="I97" s="1549" t="s">
        <v>325</v>
      </c>
      <c r="J97" s="1549" t="s">
        <v>22</v>
      </c>
      <c r="K97" s="1549" t="s">
        <v>325</v>
      </c>
      <c r="L97" s="1549" t="s">
        <v>325</v>
      </c>
      <c r="M97" s="1549" t="s">
        <v>5</v>
      </c>
      <c r="N97" s="1549">
        <v>900</v>
      </c>
      <c r="O97" s="1549">
        <v>1550</v>
      </c>
      <c r="P97" s="1549">
        <v>1550</v>
      </c>
      <c r="Q97" s="1550">
        <v>43160</v>
      </c>
      <c r="R97" s="1550">
        <v>43190</v>
      </c>
      <c r="S97" s="1549" t="s">
        <v>387</v>
      </c>
      <c r="T97" s="1549" t="s">
        <v>325</v>
      </c>
      <c r="U97" s="1549" t="s">
        <v>413</v>
      </c>
      <c r="V97" s="1549" t="s">
        <v>383</v>
      </c>
      <c r="W97" s="1549" t="s">
        <v>396</v>
      </c>
      <c r="X97" s="1549" t="s">
        <v>325</v>
      </c>
      <c r="Y97" s="1549">
        <v>9301</v>
      </c>
    </row>
    <row r="98" spans="1:25" s="1549" customFormat="1" ht="12.75" customHeight="1" x14ac:dyDescent="0.2">
      <c r="A98" s="1548"/>
      <c r="B98" s="1549" t="s">
        <v>375</v>
      </c>
      <c r="C98" s="1549" t="s">
        <v>390</v>
      </c>
      <c r="D98" s="1549" t="s">
        <v>428</v>
      </c>
      <c r="E98" s="1549" t="s">
        <v>39</v>
      </c>
      <c r="F98" s="1549" t="s">
        <v>325</v>
      </c>
      <c r="G98" s="1549" t="s">
        <v>404</v>
      </c>
      <c r="H98" s="1549" t="s">
        <v>405</v>
      </c>
      <c r="I98" s="1549" t="s">
        <v>325</v>
      </c>
      <c r="J98" s="1549" t="s">
        <v>22</v>
      </c>
      <c r="K98" s="1549" t="s">
        <v>325</v>
      </c>
      <c r="L98" s="1549" t="s">
        <v>325</v>
      </c>
      <c r="M98" s="1549" t="s">
        <v>5</v>
      </c>
      <c r="N98" s="1549">
        <v>900</v>
      </c>
      <c r="O98" s="1549">
        <v>1550</v>
      </c>
      <c r="P98" s="1549">
        <v>1550</v>
      </c>
      <c r="Q98" s="1550">
        <v>43160</v>
      </c>
      <c r="R98" s="1550">
        <v>43190</v>
      </c>
      <c r="S98" s="1549" t="s">
        <v>387</v>
      </c>
      <c r="T98" s="1549" t="s">
        <v>325</v>
      </c>
      <c r="U98" s="1549" t="s">
        <v>413</v>
      </c>
      <c r="V98" s="1549" t="s">
        <v>383</v>
      </c>
      <c r="W98" s="1549" t="s">
        <v>396</v>
      </c>
      <c r="X98" s="1549" t="s">
        <v>325</v>
      </c>
      <c r="Y98" s="1549">
        <v>9301</v>
      </c>
    </row>
    <row r="99" spans="1:25" s="1549" customFormat="1" ht="12.75" customHeight="1" x14ac:dyDescent="0.2">
      <c r="A99" s="1548"/>
      <c r="B99" s="1549" t="s">
        <v>375</v>
      </c>
      <c r="C99" s="1549" t="s">
        <v>390</v>
      </c>
      <c r="D99" s="1549" t="s">
        <v>422</v>
      </c>
      <c r="E99" s="1549" t="s">
        <v>423</v>
      </c>
      <c r="F99" s="1549" t="s">
        <v>325</v>
      </c>
      <c r="G99" s="1549" t="s">
        <v>406</v>
      </c>
      <c r="H99" s="1549" t="s">
        <v>407</v>
      </c>
      <c r="I99" s="1549" t="s">
        <v>325</v>
      </c>
      <c r="J99" s="1549" t="s">
        <v>22</v>
      </c>
      <c r="K99" s="1549" t="s">
        <v>325</v>
      </c>
      <c r="L99" s="1549" t="s">
        <v>325</v>
      </c>
      <c r="M99" s="1549" t="s">
        <v>5</v>
      </c>
      <c r="N99" s="1549">
        <v>900</v>
      </c>
      <c r="O99" s="1549">
        <v>1550</v>
      </c>
      <c r="P99" s="1549">
        <v>1550</v>
      </c>
      <c r="Q99" s="1550">
        <v>43160</v>
      </c>
      <c r="R99" s="1550">
        <v>43190</v>
      </c>
      <c r="S99" s="1549" t="s">
        <v>387</v>
      </c>
      <c r="T99" s="1549" t="s">
        <v>325</v>
      </c>
      <c r="U99" s="1549" t="s">
        <v>413</v>
      </c>
      <c r="V99" s="1549" t="s">
        <v>383</v>
      </c>
      <c r="W99" s="1549" t="s">
        <v>396</v>
      </c>
      <c r="X99" s="1549" t="s">
        <v>325</v>
      </c>
      <c r="Y99" s="1549">
        <v>9301</v>
      </c>
    </row>
    <row r="100" spans="1:25" s="1549" customFormat="1" ht="12.75" customHeight="1" x14ac:dyDescent="0.2">
      <c r="A100" s="1548"/>
      <c r="B100" s="1549" t="s">
        <v>375</v>
      </c>
      <c r="C100" s="1549" t="s">
        <v>390</v>
      </c>
      <c r="D100" s="1549" t="s">
        <v>424</v>
      </c>
      <c r="E100" s="1549" t="s">
        <v>425</v>
      </c>
      <c r="F100" s="1549" t="s">
        <v>325</v>
      </c>
      <c r="G100" s="1549" t="s">
        <v>406</v>
      </c>
      <c r="H100" s="1549" t="s">
        <v>407</v>
      </c>
      <c r="I100" s="1549" t="s">
        <v>325</v>
      </c>
      <c r="J100" s="1549" t="s">
        <v>22</v>
      </c>
      <c r="K100" s="1549" t="s">
        <v>325</v>
      </c>
      <c r="L100" s="1549" t="s">
        <v>325</v>
      </c>
      <c r="M100" s="1549" t="s">
        <v>5</v>
      </c>
      <c r="N100" s="1549">
        <v>900</v>
      </c>
      <c r="O100" s="1549">
        <v>1550</v>
      </c>
      <c r="P100" s="1549">
        <v>1550</v>
      </c>
      <c r="Q100" s="1550">
        <v>43160</v>
      </c>
      <c r="R100" s="1550">
        <v>43190</v>
      </c>
      <c r="S100" s="1549" t="s">
        <v>387</v>
      </c>
      <c r="T100" s="1549" t="s">
        <v>325</v>
      </c>
      <c r="U100" s="1549" t="s">
        <v>413</v>
      </c>
      <c r="V100" s="1549" t="s">
        <v>383</v>
      </c>
      <c r="W100" s="1549" t="s">
        <v>396</v>
      </c>
      <c r="X100" s="1549" t="s">
        <v>325</v>
      </c>
      <c r="Y100" s="1549">
        <v>9301</v>
      </c>
    </row>
    <row r="101" spans="1:25" s="1549" customFormat="1" ht="12.75" customHeight="1" x14ac:dyDescent="0.2">
      <c r="A101" s="1548"/>
      <c r="B101" s="1549" t="s">
        <v>375</v>
      </c>
      <c r="C101" s="1549" t="s">
        <v>390</v>
      </c>
      <c r="D101" s="1549" t="s">
        <v>426</v>
      </c>
      <c r="E101" s="1549" t="s">
        <v>427</v>
      </c>
      <c r="F101" s="1549" t="s">
        <v>325</v>
      </c>
      <c r="G101" s="1549" t="s">
        <v>406</v>
      </c>
      <c r="H101" s="1549" t="s">
        <v>407</v>
      </c>
      <c r="I101" s="1549" t="s">
        <v>325</v>
      </c>
      <c r="J101" s="1549" t="s">
        <v>22</v>
      </c>
      <c r="K101" s="1549" t="s">
        <v>325</v>
      </c>
      <c r="L101" s="1549" t="s">
        <v>325</v>
      </c>
      <c r="M101" s="1549" t="s">
        <v>5</v>
      </c>
      <c r="N101" s="1549">
        <v>900</v>
      </c>
      <c r="O101" s="1549">
        <v>1550</v>
      </c>
      <c r="P101" s="1549">
        <v>1550</v>
      </c>
      <c r="Q101" s="1550">
        <v>43160</v>
      </c>
      <c r="R101" s="1550">
        <v>43190</v>
      </c>
      <c r="S101" s="1549" t="s">
        <v>387</v>
      </c>
      <c r="T101" s="1549" t="s">
        <v>325</v>
      </c>
      <c r="U101" s="1549" t="s">
        <v>413</v>
      </c>
      <c r="V101" s="1549" t="s">
        <v>383</v>
      </c>
      <c r="W101" s="1549" t="s">
        <v>396</v>
      </c>
      <c r="X101" s="1549" t="s">
        <v>325</v>
      </c>
      <c r="Y101" s="1549">
        <v>9301</v>
      </c>
    </row>
    <row r="102" spans="1:25" s="1549" customFormat="1" ht="12.75" customHeight="1" x14ac:dyDescent="0.2">
      <c r="A102" s="1548"/>
      <c r="B102" s="1549" t="s">
        <v>375</v>
      </c>
      <c r="C102" s="1549" t="s">
        <v>390</v>
      </c>
      <c r="D102" s="1549" t="s">
        <v>428</v>
      </c>
      <c r="E102" s="1549" t="s">
        <v>39</v>
      </c>
      <c r="F102" s="1549" t="s">
        <v>325</v>
      </c>
      <c r="G102" s="1549" t="s">
        <v>406</v>
      </c>
      <c r="H102" s="1549" t="s">
        <v>407</v>
      </c>
      <c r="I102" s="1549" t="s">
        <v>325</v>
      </c>
      <c r="J102" s="1549" t="s">
        <v>22</v>
      </c>
      <c r="K102" s="1549" t="s">
        <v>325</v>
      </c>
      <c r="L102" s="1549" t="s">
        <v>325</v>
      </c>
      <c r="M102" s="1549" t="s">
        <v>5</v>
      </c>
      <c r="N102" s="1549">
        <v>900</v>
      </c>
      <c r="O102" s="1549">
        <v>1550</v>
      </c>
      <c r="P102" s="1549">
        <v>1550</v>
      </c>
      <c r="Q102" s="1550">
        <v>43160</v>
      </c>
      <c r="R102" s="1550">
        <v>43190</v>
      </c>
      <c r="S102" s="1549" t="s">
        <v>387</v>
      </c>
      <c r="T102" s="1549" t="s">
        <v>325</v>
      </c>
      <c r="U102" s="1549" t="s">
        <v>413</v>
      </c>
      <c r="V102" s="1549" t="s">
        <v>383</v>
      </c>
      <c r="W102" s="1549" t="s">
        <v>396</v>
      </c>
      <c r="X102" s="1549" t="s">
        <v>325</v>
      </c>
      <c r="Y102" s="1549">
        <v>9301</v>
      </c>
    </row>
    <row r="103" spans="1:25" s="1549" customFormat="1" ht="25.5" customHeight="1" x14ac:dyDescent="0.2">
      <c r="A103" s="1548"/>
      <c r="B103" s="1549" t="s">
        <v>375</v>
      </c>
      <c r="C103" s="1549" t="s">
        <v>376</v>
      </c>
      <c r="D103" s="1549" t="s">
        <v>429</v>
      </c>
      <c r="E103" s="1549" t="s">
        <v>11</v>
      </c>
      <c r="F103" s="1549" t="s">
        <v>325</v>
      </c>
      <c r="G103" s="1549" t="s">
        <v>430</v>
      </c>
      <c r="H103" s="1549" t="s">
        <v>431</v>
      </c>
      <c r="I103" s="1549" t="s">
        <v>325</v>
      </c>
      <c r="J103" s="1549" t="s">
        <v>22</v>
      </c>
      <c r="K103" s="1549" t="s">
        <v>325</v>
      </c>
      <c r="L103" s="1549" t="s">
        <v>325</v>
      </c>
      <c r="M103" s="1549" t="s">
        <v>5</v>
      </c>
      <c r="N103" s="1549">
        <v>700</v>
      </c>
      <c r="O103" s="1549">
        <v>1150</v>
      </c>
      <c r="P103" s="1549">
        <v>1150</v>
      </c>
      <c r="Q103" s="1550">
        <v>43160</v>
      </c>
      <c r="R103" s="1550">
        <v>43190</v>
      </c>
      <c r="S103" s="1549" t="s">
        <v>432</v>
      </c>
      <c r="T103" s="1549" t="s">
        <v>325</v>
      </c>
      <c r="U103" s="1549" t="s">
        <v>433</v>
      </c>
      <c r="V103" s="1549" t="s">
        <v>434</v>
      </c>
      <c r="W103" s="1549" t="s">
        <v>384</v>
      </c>
      <c r="X103" s="1549" t="s">
        <v>325</v>
      </c>
      <c r="Y103" s="1549">
        <v>7893</v>
      </c>
    </row>
    <row r="104" spans="1:25" s="1549" customFormat="1" ht="25.5" customHeight="1" x14ac:dyDescent="0.2">
      <c r="A104" s="1548"/>
      <c r="B104" s="1549" t="s">
        <v>375</v>
      </c>
      <c r="C104" s="1549" t="s">
        <v>376</v>
      </c>
      <c r="D104" s="1549" t="s">
        <v>429</v>
      </c>
      <c r="E104" s="1549" t="s">
        <v>11</v>
      </c>
      <c r="F104" s="1549" t="s">
        <v>325</v>
      </c>
      <c r="G104" s="1549" t="s">
        <v>435</v>
      </c>
      <c r="H104" s="1549" t="s">
        <v>436</v>
      </c>
      <c r="I104" s="1549" t="s">
        <v>325</v>
      </c>
      <c r="J104" s="1549" t="s">
        <v>22</v>
      </c>
      <c r="K104" s="1549" t="s">
        <v>325</v>
      </c>
      <c r="L104" s="1549" t="s">
        <v>325</v>
      </c>
      <c r="M104" s="1549" t="s">
        <v>5</v>
      </c>
      <c r="N104" s="1549">
        <v>700</v>
      </c>
      <c r="O104" s="1549">
        <v>1150</v>
      </c>
      <c r="P104" s="1549">
        <v>1150</v>
      </c>
      <c r="Q104" s="1550">
        <v>43160</v>
      </c>
      <c r="R104" s="1550">
        <v>43190</v>
      </c>
      <c r="S104" s="1549" t="s">
        <v>432</v>
      </c>
      <c r="T104" s="1549" t="s">
        <v>325</v>
      </c>
      <c r="U104" s="1549" t="s">
        <v>437</v>
      </c>
      <c r="V104" s="1549" t="s">
        <v>434</v>
      </c>
      <c r="W104" s="1549" t="s">
        <v>384</v>
      </c>
      <c r="X104" s="1549" t="s">
        <v>325</v>
      </c>
      <c r="Y104" s="1549">
        <v>7893</v>
      </c>
    </row>
    <row r="105" spans="1:25" s="1549" customFormat="1" ht="25.5" customHeight="1" x14ac:dyDescent="0.2">
      <c r="A105" s="1548"/>
      <c r="B105" s="1549" t="s">
        <v>375</v>
      </c>
      <c r="C105" s="1549" t="s">
        <v>376</v>
      </c>
      <c r="D105" s="1549" t="s">
        <v>429</v>
      </c>
      <c r="E105" s="1549" t="s">
        <v>11</v>
      </c>
      <c r="F105" s="1549" t="s">
        <v>325</v>
      </c>
      <c r="G105" s="1549" t="s">
        <v>438</v>
      </c>
      <c r="H105" s="1549" t="s">
        <v>439</v>
      </c>
      <c r="I105" s="1549" t="s">
        <v>325</v>
      </c>
      <c r="J105" s="1549" t="s">
        <v>22</v>
      </c>
      <c r="K105" s="1549" t="s">
        <v>325</v>
      </c>
      <c r="L105" s="1549" t="s">
        <v>325</v>
      </c>
      <c r="M105" s="1549" t="s">
        <v>5</v>
      </c>
      <c r="N105" s="1549">
        <v>700</v>
      </c>
      <c r="O105" s="1549">
        <v>1150</v>
      </c>
      <c r="P105" s="1549">
        <v>1150</v>
      </c>
      <c r="Q105" s="1550">
        <v>43160</v>
      </c>
      <c r="R105" s="1550">
        <v>43190</v>
      </c>
      <c r="S105" s="1549" t="s">
        <v>432</v>
      </c>
      <c r="T105" s="1549" t="s">
        <v>325</v>
      </c>
      <c r="U105" s="1549" t="s">
        <v>440</v>
      </c>
      <c r="V105" s="1549" t="s">
        <v>434</v>
      </c>
      <c r="W105" s="1549" t="s">
        <v>384</v>
      </c>
      <c r="X105" s="1549" t="s">
        <v>325</v>
      </c>
      <c r="Y105" s="1549">
        <v>7893</v>
      </c>
    </row>
    <row r="106" spans="1:25" s="1549" customFormat="1" ht="25.5" customHeight="1" x14ac:dyDescent="0.2">
      <c r="A106" s="1548"/>
      <c r="B106" s="1549" t="s">
        <v>375</v>
      </c>
      <c r="C106" s="1549" t="s">
        <v>376</v>
      </c>
      <c r="D106" s="1549" t="s">
        <v>429</v>
      </c>
      <c r="E106" s="1549" t="s">
        <v>11</v>
      </c>
      <c r="F106" s="1549" t="s">
        <v>325</v>
      </c>
      <c r="G106" s="1549" t="s">
        <v>408</v>
      </c>
      <c r="H106" s="1549" t="s">
        <v>409</v>
      </c>
      <c r="I106" s="1549" t="s">
        <v>325</v>
      </c>
      <c r="J106" s="1549" t="s">
        <v>22</v>
      </c>
      <c r="K106" s="1549" t="s">
        <v>325</v>
      </c>
      <c r="L106" s="1549" t="s">
        <v>325</v>
      </c>
      <c r="M106" s="1549" t="s">
        <v>5</v>
      </c>
      <c r="N106" s="1549">
        <v>700</v>
      </c>
      <c r="O106" s="1549">
        <v>1150</v>
      </c>
      <c r="P106" s="1549">
        <v>1150</v>
      </c>
      <c r="Q106" s="1550">
        <v>43160</v>
      </c>
      <c r="R106" s="1550">
        <v>43190</v>
      </c>
      <c r="S106" s="1549" t="s">
        <v>432</v>
      </c>
      <c r="T106" s="1549" t="s">
        <v>325</v>
      </c>
      <c r="U106" s="1549" t="s">
        <v>441</v>
      </c>
      <c r="V106" s="1549" t="s">
        <v>434</v>
      </c>
      <c r="W106" s="1549" t="s">
        <v>384</v>
      </c>
      <c r="X106" s="1549" t="s">
        <v>325</v>
      </c>
      <c r="Y106" s="1549">
        <v>7893</v>
      </c>
    </row>
    <row r="107" spans="1:25" s="1549" customFormat="1" ht="25.5" customHeight="1" x14ac:dyDescent="0.2">
      <c r="A107" s="1548"/>
      <c r="B107" s="1549" t="s">
        <v>375</v>
      </c>
      <c r="C107" s="1549" t="s">
        <v>376</v>
      </c>
      <c r="D107" s="1549" t="s">
        <v>429</v>
      </c>
      <c r="E107" s="1549" t="s">
        <v>11</v>
      </c>
      <c r="F107" s="1549" t="s">
        <v>325</v>
      </c>
      <c r="G107" s="1549" t="s">
        <v>410</v>
      </c>
      <c r="H107" s="1549" t="s">
        <v>411</v>
      </c>
      <c r="I107" s="1549" t="s">
        <v>325</v>
      </c>
      <c r="J107" s="1549" t="s">
        <v>22</v>
      </c>
      <c r="K107" s="1549" t="s">
        <v>325</v>
      </c>
      <c r="L107" s="1549" t="s">
        <v>325</v>
      </c>
      <c r="M107" s="1549" t="s">
        <v>5</v>
      </c>
      <c r="N107" s="1549">
        <v>700</v>
      </c>
      <c r="O107" s="1549">
        <v>1150</v>
      </c>
      <c r="P107" s="1549">
        <v>1150</v>
      </c>
      <c r="Q107" s="1550">
        <v>43160</v>
      </c>
      <c r="R107" s="1550">
        <v>43190</v>
      </c>
      <c r="S107" s="1549" t="s">
        <v>432</v>
      </c>
      <c r="T107" s="1549" t="s">
        <v>325</v>
      </c>
      <c r="U107" s="1549" t="s">
        <v>441</v>
      </c>
      <c r="V107" s="1549" t="s">
        <v>434</v>
      </c>
      <c r="W107" s="1549" t="s">
        <v>384</v>
      </c>
      <c r="X107" s="1549" t="s">
        <v>325</v>
      </c>
      <c r="Y107" s="1549">
        <v>7893</v>
      </c>
    </row>
    <row r="108" spans="1:25" s="1549" customFormat="1" ht="89.25" customHeight="1" x14ac:dyDescent="0.2">
      <c r="A108" s="1548"/>
      <c r="B108" s="1549" t="s">
        <v>375</v>
      </c>
      <c r="C108" s="1549" t="s">
        <v>376</v>
      </c>
      <c r="D108" s="1549" t="s">
        <v>429</v>
      </c>
      <c r="E108" s="1549" t="s">
        <v>11</v>
      </c>
      <c r="F108" s="1549" t="s">
        <v>325</v>
      </c>
      <c r="G108" s="1549" t="s">
        <v>442</v>
      </c>
      <c r="H108" s="1549" t="s">
        <v>443</v>
      </c>
      <c r="I108" s="1549" t="s">
        <v>380</v>
      </c>
      <c r="J108" s="1549" t="s">
        <v>22</v>
      </c>
      <c r="K108" s="1549" t="s">
        <v>325</v>
      </c>
      <c r="L108" s="1549" t="s">
        <v>325</v>
      </c>
      <c r="M108" s="1549" t="s">
        <v>5</v>
      </c>
      <c r="N108" s="1549">
        <v>750</v>
      </c>
      <c r="O108" s="1549">
        <v>1300</v>
      </c>
      <c r="P108" s="1549">
        <v>1300</v>
      </c>
      <c r="Q108" s="1550">
        <v>43160</v>
      </c>
      <c r="R108" s="1550">
        <v>43190</v>
      </c>
      <c r="S108" s="1549" t="s">
        <v>432</v>
      </c>
      <c r="T108" s="1549" t="s">
        <v>325</v>
      </c>
      <c r="U108" s="1549" t="s">
        <v>382</v>
      </c>
      <c r="V108" s="1549" t="s">
        <v>434</v>
      </c>
      <c r="W108" s="1549" t="s">
        <v>384</v>
      </c>
      <c r="X108" s="1549" t="s">
        <v>325</v>
      </c>
      <c r="Y108" s="1549">
        <v>7894</v>
      </c>
    </row>
    <row r="109" spans="1:25" s="1549" customFormat="1" ht="153" customHeight="1" x14ac:dyDescent="0.2">
      <c r="A109" s="1548"/>
      <c r="B109" s="1549" t="s">
        <v>375</v>
      </c>
      <c r="C109" s="1549" t="s">
        <v>376</v>
      </c>
      <c r="D109" s="1549" t="s">
        <v>444</v>
      </c>
      <c r="E109" s="1549" t="s">
        <v>218</v>
      </c>
      <c r="F109" s="1549" t="s">
        <v>325</v>
      </c>
      <c r="G109" s="1549" t="s">
        <v>445</v>
      </c>
      <c r="H109" s="1549" t="s">
        <v>446</v>
      </c>
      <c r="I109" s="1549" t="s">
        <v>380</v>
      </c>
      <c r="J109" s="1549" t="s">
        <v>22</v>
      </c>
      <c r="K109" s="1549" t="s">
        <v>325</v>
      </c>
      <c r="L109" s="1549" t="s">
        <v>325</v>
      </c>
      <c r="M109" s="1549" t="s">
        <v>5</v>
      </c>
      <c r="N109" s="1549">
        <v>925</v>
      </c>
      <c r="O109" s="1549">
        <v>1700</v>
      </c>
      <c r="P109" s="1549">
        <v>1700</v>
      </c>
      <c r="Q109" s="1550">
        <v>43160</v>
      </c>
      <c r="R109" s="1550">
        <v>43190</v>
      </c>
      <c r="S109" s="1549" t="s">
        <v>447</v>
      </c>
      <c r="T109" s="1549" t="s">
        <v>325</v>
      </c>
      <c r="U109" s="1549" t="s">
        <v>382</v>
      </c>
      <c r="V109" s="1549" t="s">
        <v>448</v>
      </c>
      <c r="W109" s="1549" t="s">
        <v>384</v>
      </c>
      <c r="X109" s="1549" t="s">
        <v>325</v>
      </c>
      <c r="Y109" s="1549">
        <v>5031</v>
      </c>
    </row>
    <row r="110" spans="1:25" s="1549" customFormat="1" ht="25.5" customHeight="1" x14ac:dyDescent="0.2">
      <c r="A110" s="1548"/>
      <c r="B110" s="1549" t="s">
        <v>375</v>
      </c>
      <c r="C110" s="1549" t="s">
        <v>376</v>
      </c>
      <c r="D110" s="1549" t="s">
        <v>449</v>
      </c>
      <c r="E110" s="1549" t="s">
        <v>9</v>
      </c>
      <c r="F110" s="1549" t="s">
        <v>325</v>
      </c>
      <c r="G110" s="1549" t="s">
        <v>430</v>
      </c>
      <c r="H110" s="1549" t="s">
        <v>431</v>
      </c>
      <c r="I110" s="1549" t="s">
        <v>325</v>
      </c>
      <c r="J110" s="1549" t="s">
        <v>22</v>
      </c>
      <c r="K110" s="1549" t="s">
        <v>325</v>
      </c>
      <c r="L110" s="1549" t="s">
        <v>325</v>
      </c>
      <c r="M110" s="1549" t="s">
        <v>5</v>
      </c>
      <c r="N110" s="1549">
        <v>725</v>
      </c>
      <c r="O110" s="1549">
        <v>1050</v>
      </c>
      <c r="P110" s="1549">
        <v>1050</v>
      </c>
      <c r="Q110" s="1550">
        <v>43160</v>
      </c>
      <c r="R110" s="1550">
        <v>43190</v>
      </c>
      <c r="S110" s="1549" t="s">
        <v>432</v>
      </c>
      <c r="T110" s="1549" t="s">
        <v>325</v>
      </c>
      <c r="U110" s="1549" t="s">
        <v>450</v>
      </c>
      <c r="V110" s="1549" t="s">
        <v>451</v>
      </c>
      <c r="W110" s="1549" t="s">
        <v>384</v>
      </c>
      <c r="X110" s="1549" t="s">
        <v>325</v>
      </c>
      <c r="Y110" s="1549">
        <v>8378</v>
      </c>
    </row>
    <row r="111" spans="1:25" s="1549" customFormat="1" ht="25.5" customHeight="1" x14ac:dyDescent="0.2">
      <c r="A111" s="1548"/>
      <c r="B111" s="1549" t="s">
        <v>375</v>
      </c>
      <c r="C111" s="1549" t="s">
        <v>376</v>
      </c>
      <c r="D111" s="1549" t="s">
        <v>449</v>
      </c>
      <c r="E111" s="1549" t="s">
        <v>9</v>
      </c>
      <c r="F111" s="1549" t="s">
        <v>325</v>
      </c>
      <c r="G111" s="1549" t="s">
        <v>435</v>
      </c>
      <c r="H111" s="1549" t="s">
        <v>436</v>
      </c>
      <c r="I111" s="1549" t="s">
        <v>325</v>
      </c>
      <c r="J111" s="1549" t="s">
        <v>22</v>
      </c>
      <c r="K111" s="1549" t="s">
        <v>325</v>
      </c>
      <c r="L111" s="1549" t="s">
        <v>325</v>
      </c>
      <c r="M111" s="1549" t="s">
        <v>5</v>
      </c>
      <c r="N111" s="1549">
        <v>725</v>
      </c>
      <c r="O111" s="1549">
        <v>1050</v>
      </c>
      <c r="P111" s="1549">
        <v>1050</v>
      </c>
      <c r="Q111" s="1550">
        <v>43160</v>
      </c>
      <c r="R111" s="1550">
        <v>43190</v>
      </c>
      <c r="S111" s="1549" t="s">
        <v>432</v>
      </c>
      <c r="T111" s="1549" t="s">
        <v>325</v>
      </c>
      <c r="U111" s="1549" t="s">
        <v>452</v>
      </c>
      <c r="V111" s="1549" t="s">
        <v>451</v>
      </c>
      <c r="W111" s="1549" t="s">
        <v>384</v>
      </c>
      <c r="X111" s="1549" t="s">
        <v>325</v>
      </c>
      <c r="Y111" s="1549">
        <v>8378</v>
      </c>
    </row>
    <row r="112" spans="1:25" s="1549" customFormat="1" ht="25.5" customHeight="1" x14ac:dyDescent="0.2">
      <c r="A112" s="1548"/>
      <c r="B112" s="1549" t="s">
        <v>375</v>
      </c>
      <c r="C112" s="1549" t="s">
        <v>376</v>
      </c>
      <c r="D112" s="1549" t="s">
        <v>449</v>
      </c>
      <c r="E112" s="1549" t="s">
        <v>9</v>
      </c>
      <c r="F112" s="1549" t="s">
        <v>325</v>
      </c>
      <c r="G112" s="1549" t="s">
        <v>438</v>
      </c>
      <c r="H112" s="1549" t="s">
        <v>439</v>
      </c>
      <c r="I112" s="1549" t="s">
        <v>325</v>
      </c>
      <c r="J112" s="1549" t="s">
        <v>22</v>
      </c>
      <c r="K112" s="1549" t="s">
        <v>325</v>
      </c>
      <c r="L112" s="1549" t="s">
        <v>325</v>
      </c>
      <c r="M112" s="1549" t="s">
        <v>5</v>
      </c>
      <c r="N112" s="1549">
        <v>725</v>
      </c>
      <c r="O112" s="1549">
        <v>1050</v>
      </c>
      <c r="P112" s="1549">
        <v>1050</v>
      </c>
      <c r="Q112" s="1550">
        <v>43160</v>
      </c>
      <c r="R112" s="1550">
        <v>43190</v>
      </c>
      <c r="S112" s="1549" t="s">
        <v>432</v>
      </c>
      <c r="T112" s="1549" t="s">
        <v>325</v>
      </c>
      <c r="U112" s="1549" t="s">
        <v>453</v>
      </c>
      <c r="V112" s="1549" t="s">
        <v>451</v>
      </c>
      <c r="W112" s="1549" t="s">
        <v>384</v>
      </c>
      <c r="X112" s="1549" t="s">
        <v>325</v>
      </c>
      <c r="Y112" s="1549">
        <v>8378</v>
      </c>
    </row>
    <row r="113" spans="1:25" s="1549" customFormat="1" ht="25.5" customHeight="1" x14ac:dyDescent="0.2">
      <c r="A113" s="1548"/>
      <c r="B113" s="1549" t="s">
        <v>375</v>
      </c>
      <c r="C113" s="1549" t="s">
        <v>376</v>
      </c>
      <c r="D113" s="1549" t="s">
        <v>449</v>
      </c>
      <c r="E113" s="1549" t="s">
        <v>9</v>
      </c>
      <c r="F113" s="1549" t="s">
        <v>325</v>
      </c>
      <c r="G113" s="1549" t="s">
        <v>393</v>
      </c>
      <c r="H113" s="1549" t="s">
        <v>394</v>
      </c>
      <c r="I113" s="1549" t="s">
        <v>325</v>
      </c>
      <c r="J113" s="1549" t="s">
        <v>22</v>
      </c>
      <c r="K113" s="1549" t="s">
        <v>325</v>
      </c>
      <c r="L113" s="1549" t="s">
        <v>325</v>
      </c>
      <c r="M113" s="1549" t="s">
        <v>5</v>
      </c>
      <c r="N113" s="1549">
        <v>725</v>
      </c>
      <c r="O113" s="1549">
        <v>1050</v>
      </c>
      <c r="P113" s="1549">
        <v>1050</v>
      </c>
      <c r="Q113" s="1550">
        <v>43160</v>
      </c>
      <c r="R113" s="1550">
        <v>43190</v>
      </c>
      <c r="S113" s="1549" t="s">
        <v>432</v>
      </c>
      <c r="T113" s="1549" t="s">
        <v>325</v>
      </c>
      <c r="U113" s="1549" t="s">
        <v>454</v>
      </c>
      <c r="V113" s="1549" t="s">
        <v>451</v>
      </c>
      <c r="W113" s="1549" t="s">
        <v>384</v>
      </c>
      <c r="X113" s="1549" t="s">
        <v>325</v>
      </c>
      <c r="Y113" s="1549">
        <v>8378</v>
      </c>
    </row>
    <row r="114" spans="1:25" s="1549" customFormat="1" ht="25.5" customHeight="1" x14ac:dyDescent="0.2">
      <c r="A114" s="1548"/>
      <c r="B114" s="1549" t="s">
        <v>375</v>
      </c>
      <c r="C114" s="1549" t="s">
        <v>376</v>
      </c>
      <c r="D114" s="1549" t="s">
        <v>449</v>
      </c>
      <c r="E114" s="1549" t="s">
        <v>9</v>
      </c>
      <c r="F114" s="1549" t="s">
        <v>325</v>
      </c>
      <c r="G114" s="1549" t="s">
        <v>262</v>
      </c>
      <c r="H114" s="1549" t="s">
        <v>263</v>
      </c>
      <c r="I114" s="1549" t="s">
        <v>325</v>
      </c>
      <c r="J114" s="1549" t="s">
        <v>22</v>
      </c>
      <c r="K114" s="1549" t="s">
        <v>325</v>
      </c>
      <c r="L114" s="1549" t="s">
        <v>325</v>
      </c>
      <c r="M114" s="1549" t="s">
        <v>5</v>
      </c>
      <c r="N114" s="1549">
        <v>725</v>
      </c>
      <c r="O114" s="1549">
        <v>1050</v>
      </c>
      <c r="P114" s="1549">
        <v>1050</v>
      </c>
      <c r="Q114" s="1550">
        <v>43160</v>
      </c>
      <c r="R114" s="1550">
        <v>43190</v>
      </c>
      <c r="S114" s="1549" t="s">
        <v>432</v>
      </c>
      <c r="T114" s="1549" t="s">
        <v>325</v>
      </c>
      <c r="U114" s="1549" t="s">
        <v>454</v>
      </c>
      <c r="V114" s="1549" t="s">
        <v>451</v>
      </c>
      <c r="W114" s="1549" t="s">
        <v>384</v>
      </c>
      <c r="X114" s="1549" t="s">
        <v>325</v>
      </c>
      <c r="Y114" s="1549">
        <v>8378</v>
      </c>
    </row>
    <row r="115" spans="1:25" s="1549" customFormat="1" ht="25.5" customHeight="1" x14ac:dyDescent="0.2">
      <c r="A115" s="1548"/>
      <c r="B115" s="1549" t="s">
        <v>375</v>
      </c>
      <c r="C115" s="1549" t="s">
        <v>376</v>
      </c>
      <c r="D115" s="1549" t="s">
        <v>449</v>
      </c>
      <c r="E115" s="1549" t="s">
        <v>9</v>
      </c>
      <c r="F115" s="1549" t="s">
        <v>325</v>
      </c>
      <c r="G115" s="1549" t="s">
        <v>400</v>
      </c>
      <c r="H115" s="1549" t="s">
        <v>401</v>
      </c>
      <c r="I115" s="1549" t="s">
        <v>325</v>
      </c>
      <c r="J115" s="1549" t="s">
        <v>22</v>
      </c>
      <c r="K115" s="1549" t="s">
        <v>325</v>
      </c>
      <c r="L115" s="1549" t="s">
        <v>325</v>
      </c>
      <c r="M115" s="1549" t="s">
        <v>5</v>
      </c>
      <c r="N115" s="1549">
        <v>725</v>
      </c>
      <c r="O115" s="1549">
        <v>1050</v>
      </c>
      <c r="P115" s="1549">
        <v>1050</v>
      </c>
      <c r="Q115" s="1550">
        <v>43160</v>
      </c>
      <c r="R115" s="1550">
        <v>43190</v>
      </c>
      <c r="S115" s="1549" t="s">
        <v>432</v>
      </c>
      <c r="T115" s="1549" t="s">
        <v>325</v>
      </c>
      <c r="U115" s="1549" t="s">
        <v>454</v>
      </c>
      <c r="V115" s="1549" t="s">
        <v>451</v>
      </c>
      <c r="W115" s="1549" t="s">
        <v>384</v>
      </c>
      <c r="X115" s="1549" t="s">
        <v>325</v>
      </c>
      <c r="Y115" s="1549">
        <v>8378</v>
      </c>
    </row>
    <row r="116" spans="1:25" s="1549" customFormat="1" ht="25.5" customHeight="1" x14ac:dyDescent="0.2">
      <c r="A116" s="1548"/>
      <c r="B116" s="1549" t="s">
        <v>375</v>
      </c>
      <c r="C116" s="1549" t="s">
        <v>376</v>
      </c>
      <c r="D116" s="1549" t="s">
        <v>449</v>
      </c>
      <c r="E116" s="1549" t="s">
        <v>9</v>
      </c>
      <c r="F116" s="1549" t="s">
        <v>325</v>
      </c>
      <c r="G116" s="1549" t="s">
        <v>408</v>
      </c>
      <c r="H116" s="1549" t="s">
        <v>409</v>
      </c>
      <c r="I116" s="1549" t="s">
        <v>325</v>
      </c>
      <c r="J116" s="1549" t="s">
        <v>22</v>
      </c>
      <c r="K116" s="1549" t="s">
        <v>325</v>
      </c>
      <c r="L116" s="1549" t="s">
        <v>325</v>
      </c>
      <c r="M116" s="1549" t="s">
        <v>5</v>
      </c>
      <c r="N116" s="1549">
        <v>725</v>
      </c>
      <c r="O116" s="1549">
        <v>1050</v>
      </c>
      <c r="P116" s="1549">
        <v>1050</v>
      </c>
      <c r="Q116" s="1550">
        <v>43160</v>
      </c>
      <c r="R116" s="1550">
        <v>43190</v>
      </c>
      <c r="S116" s="1549" t="s">
        <v>432</v>
      </c>
      <c r="T116" s="1549" t="s">
        <v>325</v>
      </c>
      <c r="U116" s="1549" t="s">
        <v>454</v>
      </c>
      <c r="V116" s="1549" t="s">
        <v>451</v>
      </c>
      <c r="W116" s="1549" t="s">
        <v>384</v>
      </c>
      <c r="X116" s="1549" t="s">
        <v>325</v>
      </c>
      <c r="Y116" s="1549">
        <v>8378</v>
      </c>
    </row>
    <row r="117" spans="1:25" s="1549" customFormat="1" ht="25.5" customHeight="1" x14ac:dyDescent="0.2">
      <c r="A117" s="1548"/>
      <c r="B117" s="1549" t="s">
        <v>375</v>
      </c>
      <c r="C117" s="1549" t="s">
        <v>376</v>
      </c>
      <c r="D117" s="1549" t="s">
        <v>449</v>
      </c>
      <c r="E117" s="1549" t="s">
        <v>9</v>
      </c>
      <c r="F117" s="1549" t="s">
        <v>325</v>
      </c>
      <c r="G117" s="1549" t="s">
        <v>402</v>
      </c>
      <c r="H117" s="1549" t="s">
        <v>403</v>
      </c>
      <c r="I117" s="1549" t="s">
        <v>325</v>
      </c>
      <c r="J117" s="1549" t="s">
        <v>22</v>
      </c>
      <c r="K117" s="1549" t="s">
        <v>325</v>
      </c>
      <c r="L117" s="1549" t="s">
        <v>325</v>
      </c>
      <c r="M117" s="1549" t="s">
        <v>5</v>
      </c>
      <c r="N117" s="1549">
        <v>725</v>
      </c>
      <c r="O117" s="1549">
        <v>1050</v>
      </c>
      <c r="P117" s="1549">
        <v>1050</v>
      </c>
      <c r="Q117" s="1550">
        <v>43160</v>
      </c>
      <c r="R117" s="1550">
        <v>43190</v>
      </c>
      <c r="S117" s="1549" t="s">
        <v>432</v>
      </c>
      <c r="T117" s="1549" t="s">
        <v>325</v>
      </c>
      <c r="U117" s="1549" t="s">
        <v>454</v>
      </c>
      <c r="V117" s="1549" t="s">
        <v>451</v>
      </c>
      <c r="W117" s="1549" t="s">
        <v>384</v>
      </c>
      <c r="X117" s="1549" t="s">
        <v>325</v>
      </c>
      <c r="Y117" s="1549">
        <v>8378</v>
      </c>
    </row>
    <row r="118" spans="1:25" s="1549" customFormat="1" ht="25.5" customHeight="1" x14ac:dyDescent="0.2">
      <c r="A118" s="1548"/>
      <c r="B118" s="1549" t="s">
        <v>375</v>
      </c>
      <c r="C118" s="1549" t="s">
        <v>376</v>
      </c>
      <c r="D118" s="1549" t="s">
        <v>449</v>
      </c>
      <c r="E118" s="1549" t="s">
        <v>9</v>
      </c>
      <c r="F118" s="1549" t="s">
        <v>325</v>
      </c>
      <c r="G118" s="1549" t="s">
        <v>404</v>
      </c>
      <c r="H118" s="1549" t="s">
        <v>405</v>
      </c>
      <c r="I118" s="1549" t="s">
        <v>325</v>
      </c>
      <c r="J118" s="1549" t="s">
        <v>22</v>
      </c>
      <c r="K118" s="1549" t="s">
        <v>325</v>
      </c>
      <c r="L118" s="1549" t="s">
        <v>325</v>
      </c>
      <c r="M118" s="1549" t="s">
        <v>5</v>
      </c>
      <c r="N118" s="1549">
        <v>725</v>
      </c>
      <c r="O118" s="1549">
        <v>1050</v>
      </c>
      <c r="P118" s="1549">
        <v>1050</v>
      </c>
      <c r="Q118" s="1550">
        <v>43160</v>
      </c>
      <c r="R118" s="1550">
        <v>43190</v>
      </c>
      <c r="S118" s="1549" t="s">
        <v>432</v>
      </c>
      <c r="T118" s="1549" t="s">
        <v>325</v>
      </c>
      <c r="U118" s="1549" t="s">
        <v>454</v>
      </c>
      <c r="V118" s="1549" t="s">
        <v>451</v>
      </c>
      <c r="W118" s="1549" t="s">
        <v>384</v>
      </c>
      <c r="X118" s="1549" t="s">
        <v>325</v>
      </c>
      <c r="Y118" s="1549">
        <v>8378</v>
      </c>
    </row>
    <row r="119" spans="1:25" s="1549" customFormat="1" ht="25.5" customHeight="1" x14ac:dyDescent="0.2">
      <c r="A119" s="1548"/>
      <c r="B119" s="1549" t="s">
        <v>375</v>
      </c>
      <c r="C119" s="1549" t="s">
        <v>376</v>
      </c>
      <c r="D119" s="1549" t="s">
        <v>449</v>
      </c>
      <c r="E119" s="1549" t="s">
        <v>9</v>
      </c>
      <c r="F119" s="1549" t="s">
        <v>325</v>
      </c>
      <c r="G119" s="1549" t="s">
        <v>410</v>
      </c>
      <c r="H119" s="1549" t="s">
        <v>411</v>
      </c>
      <c r="I119" s="1549" t="s">
        <v>325</v>
      </c>
      <c r="J119" s="1549" t="s">
        <v>22</v>
      </c>
      <c r="K119" s="1549" t="s">
        <v>325</v>
      </c>
      <c r="L119" s="1549" t="s">
        <v>325</v>
      </c>
      <c r="M119" s="1549" t="s">
        <v>5</v>
      </c>
      <c r="N119" s="1549">
        <v>725</v>
      </c>
      <c r="O119" s="1549">
        <v>1050</v>
      </c>
      <c r="P119" s="1549">
        <v>1050</v>
      </c>
      <c r="Q119" s="1550">
        <v>43160</v>
      </c>
      <c r="R119" s="1550">
        <v>43190</v>
      </c>
      <c r="S119" s="1549" t="s">
        <v>432</v>
      </c>
      <c r="T119" s="1549" t="s">
        <v>325</v>
      </c>
      <c r="U119" s="1549" t="s">
        <v>454</v>
      </c>
      <c r="V119" s="1549" t="s">
        <v>451</v>
      </c>
      <c r="W119" s="1549" t="s">
        <v>384</v>
      </c>
      <c r="X119" s="1549" t="s">
        <v>325</v>
      </c>
      <c r="Y119" s="1549">
        <v>8378</v>
      </c>
    </row>
    <row r="120" spans="1:25" s="1549" customFormat="1" ht="25.5" customHeight="1" x14ac:dyDescent="0.2">
      <c r="A120" s="1548"/>
      <c r="B120" s="1549" t="s">
        <v>375</v>
      </c>
      <c r="C120" s="1549" t="s">
        <v>376</v>
      </c>
      <c r="D120" s="1549" t="s">
        <v>449</v>
      </c>
      <c r="E120" s="1549" t="s">
        <v>9</v>
      </c>
      <c r="F120" s="1549" t="s">
        <v>325</v>
      </c>
      <c r="G120" s="1549" t="s">
        <v>406</v>
      </c>
      <c r="H120" s="1549" t="s">
        <v>407</v>
      </c>
      <c r="I120" s="1549" t="s">
        <v>325</v>
      </c>
      <c r="J120" s="1549" t="s">
        <v>22</v>
      </c>
      <c r="K120" s="1549" t="s">
        <v>325</v>
      </c>
      <c r="L120" s="1549" t="s">
        <v>325</v>
      </c>
      <c r="M120" s="1549" t="s">
        <v>5</v>
      </c>
      <c r="N120" s="1549">
        <v>725</v>
      </c>
      <c r="O120" s="1549">
        <v>1050</v>
      </c>
      <c r="P120" s="1549">
        <v>1050</v>
      </c>
      <c r="Q120" s="1550">
        <v>43160</v>
      </c>
      <c r="R120" s="1550">
        <v>43190</v>
      </c>
      <c r="S120" s="1549" t="s">
        <v>432</v>
      </c>
      <c r="T120" s="1549" t="s">
        <v>325</v>
      </c>
      <c r="U120" s="1549" t="s">
        <v>454</v>
      </c>
      <c r="V120" s="1549" t="s">
        <v>451</v>
      </c>
      <c r="W120" s="1549" t="s">
        <v>384</v>
      </c>
      <c r="X120" s="1549" t="s">
        <v>325</v>
      </c>
      <c r="Y120" s="1549">
        <v>8378</v>
      </c>
    </row>
    <row r="121" spans="1:25" s="1549" customFormat="1" ht="25.5" customHeight="1" x14ac:dyDescent="0.2">
      <c r="A121" s="1548"/>
      <c r="B121" s="1549" t="s">
        <v>375</v>
      </c>
      <c r="C121" s="1549" t="s">
        <v>376</v>
      </c>
      <c r="D121" s="1549" t="s">
        <v>449</v>
      </c>
      <c r="E121" s="1549" t="s">
        <v>9</v>
      </c>
      <c r="F121" s="1549" t="s">
        <v>325</v>
      </c>
      <c r="G121" s="1549" t="s">
        <v>379</v>
      </c>
      <c r="H121" s="1549" t="s">
        <v>325</v>
      </c>
      <c r="I121" s="1549" t="s">
        <v>380</v>
      </c>
      <c r="J121" s="1549" t="s">
        <v>22</v>
      </c>
      <c r="K121" s="1549" t="s">
        <v>325</v>
      </c>
      <c r="L121" s="1549" t="s">
        <v>325</v>
      </c>
      <c r="M121" s="1549" t="s">
        <v>5</v>
      </c>
      <c r="N121" s="1549">
        <v>725</v>
      </c>
      <c r="O121" s="1549">
        <v>1050</v>
      </c>
      <c r="P121" s="1549">
        <v>1050</v>
      </c>
      <c r="Q121" s="1550">
        <v>43160</v>
      </c>
      <c r="R121" s="1550">
        <v>43190</v>
      </c>
      <c r="S121" s="1549" t="s">
        <v>432</v>
      </c>
      <c r="T121" s="1549" t="s">
        <v>325</v>
      </c>
      <c r="U121" s="1549" t="s">
        <v>382</v>
      </c>
      <c r="V121" s="1549" t="s">
        <v>451</v>
      </c>
      <c r="W121" s="1549" t="s">
        <v>384</v>
      </c>
      <c r="X121" s="1549" t="s">
        <v>325</v>
      </c>
      <c r="Y121" s="1549">
        <v>8379</v>
      </c>
    </row>
    <row r="122" spans="1:25" s="1549" customFormat="1" ht="25.5" customHeight="1" x14ac:dyDescent="0.2">
      <c r="A122" s="1548"/>
      <c r="B122" s="1549" t="s">
        <v>375</v>
      </c>
      <c r="C122" s="1549" t="s">
        <v>376</v>
      </c>
      <c r="D122" s="1549" t="s">
        <v>455</v>
      </c>
      <c r="E122" s="1549" t="s">
        <v>456</v>
      </c>
      <c r="F122" s="1549" t="s">
        <v>325</v>
      </c>
      <c r="G122" s="1549" t="s">
        <v>379</v>
      </c>
      <c r="H122" s="1549" t="s">
        <v>325</v>
      </c>
      <c r="I122" s="1549" t="s">
        <v>380</v>
      </c>
      <c r="J122" s="1549" t="s">
        <v>22</v>
      </c>
      <c r="K122" s="1549" t="s">
        <v>325</v>
      </c>
      <c r="L122" s="1549" t="s">
        <v>325</v>
      </c>
      <c r="M122" s="1549" t="s">
        <v>5</v>
      </c>
      <c r="N122" s="1549">
        <v>850</v>
      </c>
      <c r="O122" s="1549">
        <v>1450</v>
      </c>
      <c r="P122" s="1549">
        <v>1450</v>
      </c>
      <c r="Q122" s="1550">
        <v>43160</v>
      </c>
      <c r="R122" s="1550">
        <v>43190</v>
      </c>
      <c r="S122" s="1549" t="s">
        <v>387</v>
      </c>
      <c r="T122" s="1549" t="s">
        <v>325</v>
      </c>
      <c r="U122" s="1549" t="s">
        <v>382</v>
      </c>
      <c r="V122" s="1549" t="s">
        <v>457</v>
      </c>
      <c r="W122" s="1549" t="s">
        <v>384</v>
      </c>
      <c r="X122" s="1549" t="s">
        <v>325</v>
      </c>
      <c r="Y122" s="1549">
        <v>9269</v>
      </c>
    </row>
    <row r="123" spans="1:25" s="1549" customFormat="1" ht="12.75" customHeight="1" x14ac:dyDescent="0.2">
      <c r="A123" s="1548"/>
      <c r="B123" s="1549" t="s">
        <v>375</v>
      </c>
      <c r="C123" s="1549" t="s">
        <v>390</v>
      </c>
      <c r="D123" s="1549" t="s">
        <v>458</v>
      </c>
      <c r="E123" s="1549" t="s">
        <v>459</v>
      </c>
      <c r="F123" s="1549" t="s">
        <v>325</v>
      </c>
      <c r="G123" s="1549" t="s">
        <v>408</v>
      </c>
      <c r="H123" s="1549" t="s">
        <v>409</v>
      </c>
      <c r="I123" s="1549" t="s">
        <v>325</v>
      </c>
      <c r="J123" s="1549" t="s">
        <v>22</v>
      </c>
      <c r="K123" s="1549" t="s">
        <v>325</v>
      </c>
      <c r="L123" s="1549" t="s">
        <v>325</v>
      </c>
      <c r="M123" s="1549" t="s">
        <v>5</v>
      </c>
      <c r="N123" s="1549">
        <v>825</v>
      </c>
      <c r="O123" s="1549">
        <v>1300</v>
      </c>
      <c r="P123" s="1549">
        <v>1300</v>
      </c>
      <c r="Q123" s="1550">
        <v>43160</v>
      </c>
      <c r="R123" s="1550">
        <v>43190</v>
      </c>
      <c r="S123" s="1549" t="s">
        <v>387</v>
      </c>
      <c r="T123" s="1549" t="s">
        <v>325</v>
      </c>
      <c r="U123" s="1549" t="s">
        <v>413</v>
      </c>
      <c r="V123" s="1549" t="s">
        <v>457</v>
      </c>
      <c r="W123" s="1549" t="s">
        <v>396</v>
      </c>
      <c r="X123" s="1549" t="s">
        <v>325</v>
      </c>
      <c r="Y123" s="1549">
        <v>9270</v>
      </c>
    </row>
    <row r="124" spans="1:25" s="1549" customFormat="1" ht="25.5" customHeight="1" x14ac:dyDescent="0.2">
      <c r="A124" s="1548"/>
      <c r="B124" s="1549" t="s">
        <v>375</v>
      </c>
      <c r="C124" s="1549" t="s">
        <v>390</v>
      </c>
      <c r="D124" s="1549" t="s">
        <v>460</v>
      </c>
      <c r="E124" s="1549" t="s">
        <v>461</v>
      </c>
      <c r="F124" s="1549" t="s">
        <v>325</v>
      </c>
      <c r="G124" s="1549" t="s">
        <v>408</v>
      </c>
      <c r="H124" s="1549" t="s">
        <v>409</v>
      </c>
      <c r="I124" s="1549" t="s">
        <v>325</v>
      </c>
      <c r="J124" s="1549" t="s">
        <v>22</v>
      </c>
      <c r="K124" s="1549" t="s">
        <v>325</v>
      </c>
      <c r="L124" s="1549" t="s">
        <v>325</v>
      </c>
      <c r="M124" s="1549" t="s">
        <v>5</v>
      </c>
      <c r="N124" s="1549">
        <v>825</v>
      </c>
      <c r="O124" s="1549">
        <v>1300</v>
      </c>
      <c r="P124" s="1549">
        <v>1300</v>
      </c>
      <c r="Q124" s="1550">
        <v>43160</v>
      </c>
      <c r="R124" s="1550">
        <v>43190</v>
      </c>
      <c r="S124" s="1549" t="s">
        <v>387</v>
      </c>
      <c r="T124" s="1549" t="s">
        <v>325</v>
      </c>
      <c r="U124" s="1549" t="s">
        <v>462</v>
      </c>
      <c r="V124" s="1549" t="s">
        <v>457</v>
      </c>
      <c r="W124" s="1549" t="s">
        <v>396</v>
      </c>
      <c r="X124" s="1549" t="s">
        <v>325</v>
      </c>
      <c r="Y124" s="1549">
        <v>9270</v>
      </c>
    </row>
    <row r="125" spans="1:25" s="1549" customFormat="1" ht="12.75" customHeight="1" x14ac:dyDescent="0.2">
      <c r="A125" s="1548"/>
      <c r="B125" s="1549" t="s">
        <v>375</v>
      </c>
      <c r="C125" s="1549" t="s">
        <v>390</v>
      </c>
      <c r="D125" s="1549" t="s">
        <v>458</v>
      </c>
      <c r="E125" s="1549" t="s">
        <v>459</v>
      </c>
      <c r="F125" s="1549" t="s">
        <v>325</v>
      </c>
      <c r="G125" s="1549" t="s">
        <v>410</v>
      </c>
      <c r="H125" s="1549" t="s">
        <v>411</v>
      </c>
      <c r="I125" s="1549" t="s">
        <v>325</v>
      </c>
      <c r="J125" s="1549" t="s">
        <v>22</v>
      </c>
      <c r="K125" s="1549" t="s">
        <v>325</v>
      </c>
      <c r="L125" s="1549" t="s">
        <v>325</v>
      </c>
      <c r="M125" s="1549" t="s">
        <v>5</v>
      </c>
      <c r="N125" s="1549">
        <v>825</v>
      </c>
      <c r="O125" s="1549">
        <v>1300</v>
      </c>
      <c r="P125" s="1549">
        <v>1300</v>
      </c>
      <c r="Q125" s="1550">
        <v>43160</v>
      </c>
      <c r="R125" s="1550">
        <v>43190</v>
      </c>
      <c r="S125" s="1549" t="s">
        <v>387</v>
      </c>
      <c r="T125" s="1549" t="s">
        <v>325</v>
      </c>
      <c r="U125" s="1549" t="s">
        <v>413</v>
      </c>
      <c r="V125" s="1549" t="s">
        <v>457</v>
      </c>
      <c r="W125" s="1549" t="s">
        <v>396</v>
      </c>
      <c r="X125" s="1549" t="s">
        <v>325</v>
      </c>
      <c r="Y125" s="1549">
        <v>9270</v>
      </c>
    </row>
    <row r="126" spans="1:25" s="1549" customFormat="1" ht="25.5" customHeight="1" x14ac:dyDescent="0.2">
      <c r="A126" s="1548"/>
      <c r="B126" s="1549" t="s">
        <v>375</v>
      </c>
      <c r="C126" s="1549" t="s">
        <v>390</v>
      </c>
      <c r="D126" s="1549" t="s">
        <v>460</v>
      </c>
      <c r="E126" s="1549" t="s">
        <v>461</v>
      </c>
      <c r="F126" s="1549" t="s">
        <v>325</v>
      </c>
      <c r="G126" s="1549" t="s">
        <v>410</v>
      </c>
      <c r="H126" s="1549" t="s">
        <v>411</v>
      </c>
      <c r="I126" s="1549" t="s">
        <v>325</v>
      </c>
      <c r="J126" s="1549" t="s">
        <v>22</v>
      </c>
      <c r="K126" s="1549" t="s">
        <v>325</v>
      </c>
      <c r="L126" s="1549" t="s">
        <v>325</v>
      </c>
      <c r="M126" s="1549" t="s">
        <v>5</v>
      </c>
      <c r="N126" s="1549">
        <v>825</v>
      </c>
      <c r="O126" s="1549">
        <v>1300</v>
      </c>
      <c r="P126" s="1549">
        <v>1300</v>
      </c>
      <c r="Q126" s="1550">
        <v>43160</v>
      </c>
      <c r="R126" s="1550">
        <v>43190</v>
      </c>
      <c r="S126" s="1549" t="s">
        <v>387</v>
      </c>
      <c r="T126" s="1549" t="s">
        <v>325</v>
      </c>
      <c r="U126" s="1549" t="s">
        <v>462</v>
      </c>
      <c r="V126" s="1549" t="s">
        <v>457</v>
      </c>
      <c r="W126" s="1549" t="s">
        <v>396</v>
      </c>
      <c r="X126" s="1549" t="s">
        <v>325</v>
      </c>
      <c r="Y126" s="1549">
        <v>9270</v>
      </c>
    </row>
    <row r="127" spans="1:25" s="1549" customFormat="1" ht="12.75" customHeight="1" x14ac:dyDescent="0.2">
      <c r="A127" s="1548"/>
      <c r="B127" s="1549" t="s">
        <v>375</v>
      </c>
      <c r="C127" s="1549" t="s">
        <v>390</v>
      </c>
      <c r="D127" s="1549" t="s">
        <v>458</v>
      </c>
      <c r="E127" s="1549" t="s">
        <v>459</v>
      </c>
      <c r="F127" s="1549" t="s">
        <v>325</v>
      </c>
      <c r="G127" s="1549" t="s">
        <v>393</v>
      </c>
      <c r="H127" s="1549" t="s">
        <v>394</v>
      </c>
      <c r="I127" s="1549" t="s">
        <v>325</v>
      </c>
      <c r="J127" s="1549" t="s">
        <v>22</v>
      </c>
      <c r="K127" s="1549" t="s">
        <v>325</v>
      </c>
      <c r="L127" s="1549" t="s">
        <v>325</v>
      </c>
      <c r="M127" s="1549" t="s">
        <v>5</v>
      </c>
      <c r="N127" s="1549">
        <v>850</v>
      </c>
      <c r="O127" s="1549">
        <v>1450</v>
      </c>
      <c r="P127" s="1549">
        <v>1450</v>
      </c>
      <c r="Q127" s="1550">
        <v>43160</v>
      </c>
      <c r="R127" s="1550">
        <v>43190</v>
      </c>
      <c r="S127" s="1549" t="s">
        <v>387</v>
      </c>
      <c r="T127" s="1549" t="s">
        <v>325</v>
      </c>
      <c r="U127" s="1549" t="s">
        <v>413</v>
      </c>
      <c r="V127" s="1549" t="s">
        <v>457</v>
      </c>
      <c r="W127" s="1549" t="s">
        <v>396</v>
      </c>
      <c r="X127" s="1549" t="s">
        <v>325</v>
      </c>
      <c r="Y127" s="1549">
        <v>9272</v>
      </c>
    </row>
    <row r="128" spans="1:25" s="1549" customFormat="1" ht="25.5" customHeight="1" x14ac:dyDescent="0.2">
      <c r="A128" s="1548"/>
      <c r="B128" s="1549" t="s">
        <v>375</v>
      </c>
      <c r="C128" s="1549" t="s">
        <v>390</v>
      </c>
      <c r="D128" s="1549" t="s">
        <v>460</v>
      </c>
      <c r="E128" s="1549" t="s">
        <v>461</v>
      </c>
      <c r="F128" s="1549" t="s">
        <v>325</v>
      </c>
      <c r="G128" s="1549" t="s">
        <v>393</v>
      </c>
      <c r="H128" s="1549" t="s">
        <v>394</v>
      </c>
      <c r="I128" s="1549" t="s">
        <v>325</v>
      </c>
      <c r="J128" s="1549" t="s">
        <v>22</v>
      </c>
      <c r="K128" s="1549" t="s">
        <v>325</v>
      </c>
      <c r="L128" s="1549" t="s">
        <v>325</v>
      </c>
      <c r="M128" s="1549" t="s">
        <v>5</v>
      </c>
      <c r="N128" s="1549">
        <v>850</v>
      </c>
      <c r="O128" s="1549">
        <v>1450</v>
      </c>
      <c r="P128" s="1549">
        <v>1450</v>
      </c>
      <c r="Q128" s="1550">
        <v>43160</v>
      </c>
      <c r="R128" s="1550">
        <v>43190</v>
      </c>
      <c r="S128" s="1549" t="s">
        <v>387</v>
      </c>
      <c r="T128" s="1549" t="s">
        <v>325</v>
      </c>
      <c r="U128" s="1549" t="s">
        <v>462</v>
      </c>
      <c r="V128" s="1549" t="s">
        <v>457</v>
      </c>
      <c r="W128" s="1549" t="s">
        <v>396</v>
      </c>
      <c r="X128" s="1549" t="s">
        <v>325</v>
      </c>
      <c r="Y128" s="1549">
        <v>9272</v>
      </c>
    </row>
    <row r="129" spans="1:25" s="1549" customFormat="1" ht="12.75" customHeight="1" x14ac:dyDescent="0.2">
      <c r="A129" s="1548"/>
      <c r="B129" s="1549" t="s">
        <v>375</v>
      </c>
      <c r="C129" s="1549" t="s">
        <v>390</v>
      </c>
      <c r="D129" s="1549" t="s">
        <v>458</v>
      </c>
      <c r="E129" s="1549" t="s">
        <v>459</v>
      </c>
      <c r="F129" s="1549" t="s">
        <v>325</v>
      </c>
      <c r="G129" s="1549" t="s">
        <v>262</v>
      </c>
      <c r="H129" s="1549" t="s">
        <v>263</v>
      </c>
      <c r="I129" s="1549" t="s">
        <v>325</v>
      </c>
      <c r="J129" s="1549" t="s">
        <v>22</v>
      </c>
      <c r="K129" s="1549" t="s">
        <v>325</v>
      </c>
      <c r="L129" s="1549" t="s">
        <v>325</v>
      </c>
      <c r="M129" s="1549" t="s">
        <v>5</v>
      </c>
      <c r="N129" s="1549">
        <v>850</v>
      </c>
      <c r="O129" s="1549">
        <v>1450</v>
      </c>
      <c r="P129" s="1549">
        <v>1450</v>
      </c>
      <c r="Q129" s="1550">
        <v>43160</v>
      </c>
      <c r="R129" s="1550">
        <v>43190</v>
      </c>
      <c r="S129" s="1549" t="s">
        <v>387</v>
      </c>
      <c r="T129" s="1549" t="s">
        <v>325</v>
      </c>
      <c r="U129" s="1549" t="s">
        <v>413</v>
      </c>
      <c r="V129" s="1549" t="s">
        <v>457</v>
      </c>
      <c r="W129" s="1549" t="s">
        <v>396</v>
      </c>
      <c r="X129" s="1549" t="s">
        <v>325</v>
      </c>
      <c r="Y129" s="1549">
        <v>9272</v>
      </c>
    </row>
    <row r="130" spans="1:25" s="1549" customFormat="1" ht="25.5" customHeight="1" x14ac:dyDescent="0.2">
      <c r="A130" s="1548"/>
      <c r="B130" s="1549" t="s">
        <v>375</v>
      </c>
      <c r="C130" s="1549" t="s">
        <v>390</v>
      </c>
      <c r="D130" s="1549" t="s">
        <v>460</v>
      </c>
      <c r="E130" s="1549" t="s">
        <v>461</v>
      </c>
      <c r="F130" s="1549" t="s">
        <v>325</v>
      </c>
      <c r="G130" s="1549" t="s">
        <v>262</v>
      </c>
      <c r="H130" s="1549" t="s">
        <v>263</v>
      </c>
      <c r="I130" s="1549" t="s">
        <v>325</v>
      </c>
      <c r="J130" s="1549" t="s">
        <v>22</v>
      </c>
      <c r="K130" s="1549" t="s">
        <v>325</v>
      </c>
      <c r="L130" s="1549" t="s">
        <v>325</v>
      </c>
      <c r="M130" s="1549" t="s">
        <v>5</v>
      </c>
      <c r="N130" s="1549">
        <v>850</v>
      </c>
      <c r="O130" s="1549">
        <v>1450</v>
      </c>
      <c r="P130" s="1549">
        <v>1450</v>
      </c>
      <c r="Q130" s="1550">
        <v>43160</v>
      </c>
      <c r="R130" s="1550">
        <v>43190</v>
      </c>
      <c r="S130" s="1549" t="s">
        <v>387</v>
      </c>
      <c r="T130" s="1549" t="s">
        <v>325</v>
      </c>
      <c r="U130" s="1549" t="s">
        <v>462</v>
      </c>
      <c r="V130" s="1549" t="s">
        <v>457</v>
      </c>
      <c r="W130" s="1549" t="s">
        <v>396</v>
      </c>
      <c r="X130" s="1549" t="s">
        <v>325</v>
      </c>
      <c r="Y130" s="1549">
        <v>9272</v>
      </c>
    </row>
    <row r="131" spans="1:25" s="1549" customFormat="1" ht="12.75" customHeight="1" x14ac:dyDescent="0.2">
      <c r="A131" s="1548"/>
      <c r="B131" s="1549" t="s">
        <v>375</v>
      </c>
      <c r="C131" s="1549" t="s">
        <v>390</v>
      </c>
      <c r="D131" s="1549" t="s">
        <v>458</v>
      </c>
      <c r="E131" s="1549" t="s">
        <v>459</v>
      </c>
      <c r="F131" s="1549" t="s">
        <v>325</v>
      </c>
      <c r="G131" s="1549" t="s">
        <v>400</v>
      </c>
      <c r="H131" s="1549" t="s">
        <v>401</v>
      </c>
      <c r="I131" s="1549" t="s">
        <v>325</v>
      </c>
      <c r="J131" s="1549" t="s">
        <v>22</v>
      </c>
      <c r="K131" s="1549" t="s">
        <v>325</v>
      </c>
      <c r="L131" s="1549" t="s">
        <v>325</v>
      </c>
      <c r="M131" s="1549" t="s">
        <v>5</v>
      </c>
      <c r="N131" s="1549">
        <v>850</v>
      </c>
      <c r="O131" s="1549">
        <v>1450</v>
      </c>
      <c r="P131" s="1549">
        <v>1450</v>
      </c>
      <c r="Q131" s="1550">
        <v>43160</v>
      </c>
      <c r="R131" s="1550">
        <v>43190</v>
      </c>
      <c r="S131" s="1549" t="s">
        <v>387</v>
      </c>
      <c r="T131" s="1549" t="s">
        <v>325</v>
      </c>
      <c r="U131" s="1549" t="s">
        <v>413</v>
      </c>
      <c r="V131" s="1549" t="s">
        <v>457</v>
      </c>
      <c r="W131" s="1549" t="s">
        <v>396</v>
      </c>
      <c r="X131" s="1549" t="s">
        <v>325</v>
      </c>
      <c r="Y131" s="1549">
        <v>9272</v>
      </c>
    </row>
    <row r="132" spans="1:25" s="1549" customFormat="1" ht="25.5" customHeight="1" x14ac:dyDescent="0.2">
      <c r="A132" s="1548"/>
      <c r="B132" s="1549" t="s">
        <v>375</v>
      </c>
      <c r="C132" s="1549" t="s">
        <v>390</v>
      </c>
      <c r="D132" s="1549" t="s">
        <v>460</v>
      </c>
      <c r="E132" s="1549" t="s">
        <v>461</v>
      </c>
      <c r="F132" s="1549" t="s">
        <v>325</v>
      </c>
      <c r="G132" s="1549" t="s">
        <v>400</v>
      </c>
      <c r="H132" s="1549" t="s">
        <v>401</v>
      </c>
      <c r="I132" s="1549" t="s">
        <v>325</v>
      </c>
      <c r="J132" s="1549" t="s">
        <v>22</v>
      </c>
      <c r="K132" s="1549" t="s">
        <v>325</v>
      </c>
      <c r="L132" s="1549" t="s">
        <v>325</v>
      </c>
      <c r="M132" s="1549" t="s">
        <v>5</v>
      </c>
      <c r="N132" s="1549">
        <v>850</v>
      </c>
      <c r="O132" s="1549">
        <v>1450</v>
      </c>
      <c r="P132" s="1549">
        <v>1450</v>
      </c>
      <c r="Q132" s="1550">
        <v>43160</v>
      </c>
      <c r="R132" s="1550">
        <v>43190</v>
      </c>
      <c r="S132" s="1549" t="s">
        <v>387</v>
      </c>
      <c r="T132" s="1549" t="s">
        <v>325</v>
      </c>
      <c r="U132" s="1549" t="s">
        <v>462</v>
      </c>
      <c r="V132" s="1549" t="s">
        <v>457</v>
      </c>
      <c r="W132" s="1549" t="s">
        <v>396</v>
      </c>
      <c r="X132" s="1549" t="s">
        <v>325</v>
      </c>
      <c r="Y132" s="1549">
        <v>9272</v>
      </c>
    </row>
    <row r="133" spans="1:25" s="1549" customFormat="1" ht="25.5" customHeight="1" x14ac:dyDescent="0.2">
      <c r="A133" s="1548"/>
      <c r="B133" s="1549" t="s">
        <v>375</v>
      </c>
      <c r="C133" s="1549" t="s">
        <v>390</v>
      </c>
      <c r="D133" s="1549" t="s">
        <v>458</v>
      </c>
      <c r="E133" s="1549" t="s">
        <v>459</v>
      </c>
      <c r="F133" s="1549" t="s">
        <v>325</v>
      </c>
      <c r="G133" s="1549" t="s">
        <v>402</v>
      </c>
      <c r="H133" s="1549" t="s">
        <v>403</v>
      </c>
      <c r="I133" s="1549" t="s">
        <v>325</v>
      </c>
      <c r="J133" s="1549" t="s">
        <v>22</v>
      </c>
      <c r="K133" s="1549" t="s">
        <v>325</v>
      </c>
      <c r="L133" s="1549" t="s">
        <v>325</v>
      </c>
      <c r="M133" s="1549" t="s">
        <v>5</v>
      </c>
      <c r="N133" s="1549">
        <v>850</v>
      </c>
      <c r="O133" s="1549">
        <v>1450</v>
      </c>
      <c r="P133" s="1549">
        <v>1450</v>
      </c>
      <c r="Q133" s="1550">
        <v>43160</v>
      </c>
      <c r="R133" s="1550">
        <v>43190</v>
      </c>
      <c r="S133" s="1549" t="s">
        <v>387</v>
      </c>
      <c r="T133" s="1549" t="s">
        <v>325</v>
      </c>
      <c r="U133" s="1549" t="s">
        <v>413</v>
      </c>
      <c r="V133" s="1549" t="s">
        <v>457</v>
      </c>
      <c r="W133" s="1549" t="s">
        <v>396</v>
      </c>
      <c r="X133" s="1549" t="s">
        <v>325</v>
      </c>
      <c r="Y133" s="1549">
        <v>9272</v>
      </c>
    </row>
    <row r="134" spans="1:25" s="1549" customFormat="1" ht="25.5" customHeight="1" x14ac:dyDescent="0.2">
      <c r="A134" s="1548"/>
      <c r="B134" s="1549" t="s">
        <v>375</v>
      </c>
      <c r="C134" s="1549" t="s">
        <v>390</v>
      </c>
      <c r="D134" s="1549" t="s">
        <v>460</v>
      </c>
      <c r="E134" s="1549" t="s">
        <v>461</v>
      </c>
      <c r="F134" s="1549" t="s">
        <v>325</v>
      </c>
      <c r="G134" s="1549" t="s">
        <v>402</v>
      </c>
      <c r="H134" s="1549" t="s">
        <v>403</v>
      </c>
      <c r="I134" s="1549" t="s">
        <v>325</v>
      </c>
      <c r="J134" s="1549" t="s">
        <v>22</v>
      </c>
      <c r="K134" s="1549" t="s">
        <v>325</v>
      </c>
      <c r="L134" s="1549" t="s">
        <v>325</v>
      </c>
      <c r="M134" s="1549" t="s">
        <v>5</v>
      </c>
      <c r="N134" s="1549">
        <v>850</v>
      </c>
      <c r="O134" s="1549">
        <v>1450</v>
      </c>
      <c r="P134" s="1549">
        <v>1450</v>
      </c>
      <c r="Q134" s="1550">
        <v>43160</v>
      </c>
      <c r="R134" s="1550">
        <v>43190</v>
      </c>
      <c r="S134" s="1549" t="s">
        <v>387</v>
      </c>
      <c r="T134" s="1549" t="s">
        <v>325</v>
      </c>
      <c r="U134" s="1549" t="s">
        <v>462</v>
      </c>
      <c r="V134" s="1549" t="s">
        <v>457</v>
      </c>
      <c r="W134" s="1549" t="s">
        <v>396</v>
      </c>
      <c r="X134" s="1549" t="s">
        <v>325</v>
      </c>
      <c r="Y134" s="1549">
        <v>9272</v>
      </c>
    </row>
    <row r="135" spans="1:25" s="1549" customFormat="1" ht="12.75" customHeight="1" x14ac:dyDescent="0.2">
      <c r="A135" s="1548"/>
      <c r="B135" s="1549" t="s">
        <v>375</v>
      </c>
      <c r="C135" s="1549" t="s">
        <v>390</v>
      </c>
      <c r="D135" s="1549" t="s">
        <v>458</v>
      </c>
      <c r="E135" s="1549" t="s">
        <v>459</v>
      </c>
      <c r="F135" s="1549" t="s">
        <v>325</v>
      </c>
      <c r="G135" s="1549" t="s">
        <v>404</v>
      </c>
      <c r="H135" s="1549" t="s">
        <v>405</v>
      </c>
      <c r="I135" s="1549" t="s">
        <v>325</v>
      </c>
      <c r="J135" s="1549" t="s">
        <v>22</v>
      </c>
      <c r="K135" s="1549" t="s">
        <v>325</v>
      </c>
      <c r="L135" s="1549" t="s">
        <v>325</v>
      </c>
      <c r="M135" s="1549" t="s">
        <v>5</v>
      </c>
      <c r="N135" s="1549">
        <v>850</v>
      </c>
      <c r="O135" s="1549">
        <v>1450</v>
      </c>
      <c r="P135" s="1549">
        <v>1450</v>
      </c>
      <c r="Q135" s="1550">
        <v>43160</v>
      </c>
      <c r="R135" s="1550">
        <v>43190</v>
      </c>
      <c r="S135" s="1549" t="s">
        <v>387</v>
      </c>
      <c r="T135" s="1549" t="s">
        <v>325</v>
      </c>
      <c r="U135" s="1549" t="s">
        <v>413</v>
      </c>
      <c r="V135" s="1549" t="s">
        <v>457</v>
      </c>
      <c r="W135" s="1549" t="s">
        <v>396</v>
      </c>
      <c r="X135" s="1549" t="s">
        <v>325</v>
      </c>
      <c r="Y135" s="1549">
        <v>9272</v>
      </c>
    </row>
    <row r="136" spans="1:25" s="1549" customFormat="1" ht="25.5" customHeight="1" x14ac:dyDescent="0.2">
      <c r="A136" s="1548"/>
      <c r="B136" s="1549" t="s">
        <v>375</v>
      </c>
      <c r="C136" s="1549" t="s">
        <v>390</v>
      </c>
      <c r="D136" s="1549" t="s">
        <v>460</v>
      </c>
      <c r="E136" s="1549" t="s">
        <v>461</v>
      </c>
      <c r="F136" s="1549" t="s">
        <v>325</v>
      </c>
      <c r="G136" s="1549" t="s">
        <v>404</v>
      </c>
      <c r="H136" s="1549" t="s">
        <v>405</v>
      </c>
      <c r="I136" s="1549" t="s">
        <v>325</v>
      </c>
      <c r="J136" s="1549" t="s">
        <v>22</v>
      </c>
      <c r="K136" s="1549" t="s">
        <v>325</v>
      </c>
      <c r="L136" s="1549" t="s">
        <v>325</v>
      </c>
      <c r="M136" s="1549" t="s">
        <v>5</v>
      </c>
      <c r="N136" s="1549">
        <v>850</v>
      </c>
      <c r="O136" s="1549">
        <v>1450</v>
      </c>
      <c r="P136" s="1549">
        <v>1450</v>
      </c>
      <c r="Q136" s="1550">
        <v>43160</v>
      </c>
      <c r="R136" s="1550">
        <v>43190</v>
      </c>
      <c r="S136" s="1549" t="s">
        <v>387</v>
      </c>
      <c r="T136" s="1549" t="s">
        <v>325</v>
      </c>
      <c r="U136" s="1549" t="s">
        <v>462</v>
      </c>
      <c r="V136" s="1549" t="s">
        <v>457</v>
      </c>
      <c r="W136" s="1549" t="s">
        <v>396</v>
      </c>
      <c r="X136" s="1549" t="s">
        <v>325</v>
      </c>
      <c r="Y136" s="1549">
        <v>9272</v>
      </c>
    </row>
    <row r="137" spans="1:25" s="1549" customFormat="1" ht="12.75" customHeight="1" x14ac:dyDescent="0.2">
      <c r="A137" s="1548"/>
      <c r="B137" s="1549" t="s">
        <v>375</v>
      </c>
      <c r="C137" s="1549" t="s">
        <v>390</v>
      </c>
      <c r="D137" s="1549" t="s">
        <v>458</v>
      </c>
      <c r="E137" s="1549" t="s">
        <v>459</v>
      </c>
      <c r="F137" s="1549" t="s">
        <v>325</v>
      </c>
      <c r="G137" s="1549" t="s">
        <v>406</v>
      </c>
      <c r="H137" s="1549" t="s">
        <v>407</v>
      </c>
      <c r="I137" s="1549" t="s">
        <v>325</v>
      </c>
      <c r="J137" s="1549" t="s">
        <v>22</v>
      </c>
      <c r="K137" s="1549" t="s">
        <v>325</v>
      </c>
      <c r="L137" s="1549" t="s">
        <v>325</v>
      </c>
      <c r="M137" s="1549" t="s">
        <v>5</v>
      </c>
      <c r="N137" s="1549">
        <v>850</v>
      </c>
      <c r="O137" s="1549">
        <v>1450</v>
      </c>
      <c r="P137" s="1549">
        <v>1450</v>
      </c>
      <c r="Q137" s="1550">
        <v>43160</v>
      </c>
      <c r="R137" s="1550">
        <v>43190</v>
      </c>
      <c r="S137" s="1549" t="s">
        <v>387</v>
      </c>
      <c r="T137" s="1549" t="s">
        <v>325</v>
      </c>
      <c r="U137" s="1549" t="s">
        <v>413</v>
      </c>
      <c r="V137" s="1549" t="s">
        <v>457</v>
      </c>
      <c r="W137" s="1549" t="s">
        <v>396</v>
      </c>
      <c r="X137" s="1549" t="s">
        <v>325</v>
      </c>
      <c r="Y137" s="1549">
        <v>9272</v>
      </c>
    </row>
    <row r="138" spans="1:25" s="1549" customFormat="1" ht="25.5" customHeight="1" x14ac:dyDescent="0.2">
      <c r="A138" s="1548"/>
      <c r="B138" s="1549" t="s">
        <v>375</v>
      </c>
      <c r="C138" s="1549" t="s">
        <v>390</v>
      </c>
      <c r="D138" s="1549" t="s">
        <v>460</v>
      </c>
      <c r="E138" s="1549" t="s">
        <v>461</v>
      </c>
      <c r="F138" s="1549" t="s">
        <v>325</v>
      </c>
      <c r="G138" s="1549" t="s">
        <v>406</v>
      </c>
      <c r="H138" s="1549" t="s">
        <v>407</v>
      </c>
      <c r="I138" s="1549" t="s">
        <v>325</v>
      </c>
      <c r="J138" s="1549" t="s">
        <v>22</v>
      </c>
      <c r="K138" s="1549" t="s">
        <v>325</v>
      </c>
      <c r="L138" s="1549" t="s">
        <v>325</v>
      </c>
      <c r="M138" s="1549" t="s">
        <v>5</v>
      </c>
      <c r="N138" s="1549">
        <v>850</v>
      </c>
      <c r="O138" s="1549">
        <v>1450</v>
      </c>
      <c r="P138" s="1549">
        <v>1450</v>
      </c>
      <c r="Q138" s="1550">
        <v>43160</v>
      </c>
      <c r="R138" s="1550">
        <v>43190</v>
      </c>
      <c r="S138" s="1549" t="s">
        <v>387</v>
      </c>
      <c r="T138" s="1549" t="s">
        <v>325</v>
      </c>
      <c r="U138" s="1549" t="s">
        <v>462</v>
      </c>
      <c r="V138" s="1549" t="s">
        <v>457</v>
      </c>
      <c r="W138" s="1549" t="s">
        <v>396</v>
      </c>
      <c r="X138" s="1549" t="s">
        <v>325</v>
      </c>
      <c r="Y138" s="1549">
        <v>9272</v>
      </c>
    </row>
    <row r="139" spans="1:25" s="1549" customFormat="1" ht="25.5" customHeight="1" x14ac:dyDescent="0.2">
      <c r="A139" s="1548"/>
      <c r="B139" s="1549" t="s">
        <v>375</v>
      </c>
      <c r="C139" s="1549" t="s">
        <v>376</v>
      </c>
      <c r="D139" s="1549" t="s">
        <v>463</v>
      </c>
      <c r="E139" s="1549" t="s">
        <v>323</v>
      </c>
      <c r="F139" s="1549" t="s">
        <v>325</v>
      </c>
      <c r="G139" s="1549" t="s">
        <v>379</v>
      </c>
      <c r="H139" s="1549" t="s">
        <v>325</v>
      </c>
      <c r="I139" s="1549" t="s">
        <v>380</v>
      </c>
      <c r="J139" s="1549" t="s">
        <v>22</v>
      </c>
      <c r="K139" s="1549" t="s">
        <v>325</v>
      </c>
      <c r="L139" s="1549" t="s">
        <v>325</v>
      </c>
      <c r="M139" s="1549" t="s">
        <v>5</v>
      </c>
      <c r="N139" s="1549">
        <v>1025</v>
      </c>
      <c r="O139" s="1549">
        <v>1550</v>
      </c>
      <c r="P139" s="1549">
        <v>1550</v>
      </c>
      <c r="Q139" s="1550">
        <v>43160</v>
      </c>
      <c r="R139" s="1550">
        <v>43190</v>
      </c>
      <c r="S139" s="1549" t="s">
        <v>381</v>
      </c>
      <c r="T139" s="1549" t="s">
        <v>325</v>
      </c>
      <c r="U139" s="1549" t="s">
        <v>382</v>
      </c>
      <c r="V139" s="1549" t="s">
        <v>464</v>
      </c>
      <c r="W139" s="1549" t="s">
        <v>384</v>
      </c>
      <c r="X139" s="1549" t="s">
        <v>325</v>
      </c>
      <c r="Y139" s="1549">
        <v>8998</v>
      </c>
    </row>
    <row r="140" spans="1:25" s="1549" customFormat="1" ht="12.75" customHeight="1" x14ac:dyDescent="0.2">
      <c r="A140" s="1548"/>
      <c r="B140" s="1549" t="s">
        <v>375</v>
      </c>
      <c r="C140" s="1549" t="s">
        <v>390</v>
      </c>
      <c r="D140" s="1549" t="s">
        <v>463</v>
      </c>
      <c r="E140" s="1549" t="s">
        <v>323</v>
      </c>
      <c r="F140" s="1549" t="s">
        <v>325</v>
      </c>
      <c r="G140" s="1549" t="s">
        <v>408</v>
      </c>
      <c r="H140" s="1549" t="s">
        <v>409</v>
      </c>
      <c r="I140" s="1549" t="s">
        <v>325</v>
      </c>
      <c r="J140" s="1549" t="s">
        <v>22</v>
      </c>
      <c r="K140" s="1549" t="s">
        <v>325</v>
      </c>
      <c r="L140" s="1549" t="s">
        <v>325</v>
      </c>
      <c r="M140" s="1549" t="s">
        <v>5</v>
      </c>
      <c r="N140" s="1549">
        <v>975</v>
      </c>
      <c r="O140" s="1549">
        <v>1450</v>
      </c>
      <c r="P140" s="1549">
        <v>1450</v>
      </c>
      <c r="Q140" s="1550">
        <v>43160</v>
      </c>
      <c r="R140" s="1550">
        <v>43190</v>
      </c>
      <c r="S140" s="1549" t="s">
        <v>381</v>
      </c>
      <c r="T140" s="1549" t="s">
        <v>325</v>
      </c>
      <c r="U140" s="1549" t="s">
        <v>395</v>
      </c>
      <c r="V140" s="1549" t="s">
        <v>464</v>
      </c>
      <c r="W140" s="1549" t="s">
        <v>396</v>
      </c>
      <c r="X140" s="1549" t="s">
        <v>325</v>
      </c>
      <c r="Y140" s="1549">
        <v>8999</v>
      </c>
    </row>
    <row r="141" spans="1:25" s="1549" customFormat="1" ht="12.75" customHeight="1" x14ac:dyDescent="0.2">
      <c r="A141" s="1548"/>
      <c r="B141" s="1549" t="s">
        <v>375</v>
      </c>
      <c r="C141" s="1549" t="s">
        <v>390</v>
      </c>
      <c r="D141" s="1549" t="s">
        <v>463</v>
      </c>
      <c r="E141" s="1549" t="s">
        <v>323</v>
      </c>
      <c r="F141" s="1549" t="s">
        <v>325</v>
      </c>
      <c r="G141" s="1549" t="s">
        <v>410</v>
      </c>
      <c r="H141" s="1549" t="s">
        <v>411</v>
      </c>
      <c r="I141" s="1549" t="s">
        <v>325</v>
      </c>
      <c r="J141" s="1549" t="s">
        <v>22</v>
      </c>
      <c r="K141" s="1549" t="s">
        <v>325</v>
      </c>
      <c r="L141" s="1549" t="s">
        <v>325</v>
      </c>
      <c r="M141" s="1549" t="s">
        <v>5</v>
      </c>
      <c r="N141" s="1549">
        <v>975</v>
      </c>
      <c r="O141" s="1549">
        <v>1450</v>
      </c>
      <c r="P141" s="1549">
        <v>1450</v>
      </c>
      <c r="Q141" s="1550">
        <v>43160</v>
      </c>
      <c r="R141" s="1550">
        <v>43190</v>
      </c>
      <c r="S141" s="1549" t="s">
        <v>381</v>
      </c>
      <c r="T141" s="1549" t="s">
        <v>325</v>
      </c>
      <c r="U141" s="1549" t="s">
        <v>395</v>
      </c>
      <c r="V141" s="1549" t="s">
        <v>464</v>
      </c>
      <c r="W141" s="1549" t="s">
        <v>396</v>
      </c>
      <c r="X141" s="1549" t="s">
        <v>325</v>
      </c>
      <c r="Y141" s="1549">
        <v>8999</v>
      </c>
    </row>
    <row r="142" spans="1:25" s="1549" customFormat="1" ht="12.75" customHeight="1" x14ac:dyDescent="0.2">
      <c r="A142" s="1548"/>
      <c r="B142" s="1549" t="s">
        <v>375</v>
      </c>
      <c r="C142" s="1549" t="s">
        <v>390</v>
      </c>
      <c r="D142" s="1549" t="s">
        <v>463</v>
      </c>
      <c r="E142" s="1549" t="s">
        <v>323</v>
      </c>
      <c r="F142" s="1549" t="s">
        <v>325</v>
      </c>
      <c r="G142" s="1549" t="s">
        <v>393</v>
      </c>
      <c r="H142" s="1549" t="s">
        <v>394</v>
      </c>
      <c r="I142" s="1549" t="s">
        <v>325</v>
      </c>
      <c r="J142" s="1549" t="s">
        <v>22</v>
      </c>
      <c r="K142" s="1549" t="s">
        <v>325</v>
      </c>
      <c r="L142" s="1549" t="s">
        <v>325</v>
      </c>
      <c r="M142" s="1549" t="s">
        <v>5</v>
      </c>
      <c r="N142" s="1549">
        <v>1025</v>
      </c>
      <c r="O142" s="1549">
        <v>1550</v>
      </c>
      <c r="P142" s="1549">
        <v>1550</v>
      </c>
      <c r="Q142" s="1550">
        <v>43160</v>
      </c>
      <c r="R142" s="1550">
        <v>43190</v>
      </c>
      <c r="S142" s="1549" t="s">
        <v>381</v>
      </c>
      <c r="T142" s="1549" t="s">
        <v>325</v>
      </c>
      <c r="U142" s="1549" t="s">
        <v>395</v>
      </c>
      <c r="V142" s="1549" t="s">
        <v>464</v>
      </c>
      <c r="W142" s="1549" t="s">
        <v>396</v>
      </c>
      <c r="X142" s="1549" t="s">
        <v>325</v>
      </c>
      <c r="Y142" s="1549">
        <v>9001</v>
      </c>
    </row>
    <row r="143" spans="1:25" s="1549" customFormat="1" ht="12.75" customHeight="1" x14ac:dyDescent="0.2">
      <c r="A143" s="1548"/>
      <c r="B143" s="1549" t="s">
        <v>375</v>
      </c>
      <c r="C143" s="1549" t="s">
        <v>390</v>
      </c>
      <c r="D143" s="1549" t="s">
        <v>463</v>
      </c>
      <c r="E143" s="1549" t="s">
        <v>323</v>
      </c>
      <c r="F143" s="1549" t="s">
        <v>325</v>
      </c>
      <c r="G143" s="1549" t="s">
        <v>262</v>
      </c>
      <c r="H143" s="1549" t="s">
        <v>263</v>
      </c>
      <c r="I143" s="1549" t="s">
        <v>325</v>
      </c>
      <c r="J143" s="1549" t="s">
        <v>22</v>
      </c>
      <c r="K143" s="1549" t="s">
        <v>325</v>
      </c>
      <c r="L143" s="1549" t="s">
        <v>325</v>
      </c>
      <c r="M143" s="1549" t="s">
        <v>5</v>
      </c>
      <c r="N143" s="1549">
        <v>1025</v>
      </c>
      <c r="O143" s="1549">
        <v>1550</v>
      </c>
      <c r="P143" s="1549">
        <v>1550</v>
      </c>
      <c r="Q143" s="1550">
        <v>43160</v>
      </c>
      <c r="R143" s="1550">
        <v>43190</v>
      </c>
      <c r="S143" s="1549" t="s">
        <v>381</v>
      </c>
      <c r="T143" s="1549" t="s">
        <v>325</v>
      </c>
      <c r="U143" s="1549" t="s">
        <v>395</v>
      </c>
      <c r="V143" s="1549" t="s">
        <v>464</v>
      </c>
      <c r="W143" s="1549" t="s">
        <v>396</v>
      </c>
      <c r="X143" s="1549" t="s">
        <v>325</v>
      </c>
      <c r="Y143" s="1549">
        <v>9001</v>
      </c>
    </row>
    <row r="144" spans="1:25" s="1549" customFormat="1" ht="12.75" customHeight="1" x14ac:dyDescent="0.2">
      <c r="A144" s="1548"/>
      <c r="B144" s="1549" t="s">
        <v>375</v>
      </c>
      <c r="C144" s="1549" t="s">
        <v>390</v>
      </c>
      <c r="D144" s="1549" t="s">
        <v>463</v>
      </c>
      <c r="E144" s="1549" t="s">
        <v>323</v>
      </c>
      <c r="F144" s="1549" t="s">
        <v>325</v>
      </c>
      <c r="G144" s="1549" t="s">
        <v>400</v>
      </c>
      <c r="H144" s="1549" t="s">
        <v>401</v>
      </c>
      <c r="I144" s="1549" t="s">
        <v>325</v>
      </c>
      <c r="J144" s="1549" t="s">
        <v>22</v>
      </c>
      <c r="K144" s="1549" t="s">
        <v>325</v>
      </c>
      <c r="L144" s="1549" t="s">
        <v>325</v>
      </c>
      <c r="M144" s="1549" t="s">
        <v>5</v>
      </c>
      <c r="N144" s="1549">
        <v>1025</v>
      </c>
      <c r="O144" s="1549">
        <v>1550</v>
      </c>
      <c r="P144" s="1549">
        <v>1550</v>
      </c>
      <c r="Q144" s="1550">
        <v>43160</v>
      </c>
      <c r="R144" s="1550">
        <v>43190</v>
      </c>
      <c r="S144" s="1549" t="s">
        <v>381</v>
      </c>
      <c r="T144" s="1549" t="s">
        <v>325</v>
      </c>
      <c r="U144" s="1549" t="s">
        <v>395</v>
      </c>
      <c r="V144" s="1549" t="s">
        <v>464</v>
      </c>
      <c r="W144" s="1549" t="s">
        <v>396</v>
      </c>
      <c r="X144" s="1549" t="s">
        <v>325</v>
      </c>
      <c r="Y144" s="1549">
        <v>9001</v>
      </c>
    </row>
    <row r="145" spans="1:25" s="1549" customFormat="1" ht="25.5" customHeight="1" x14ac:dyDescent="0.2">
      <c r="A145" s="1548"/>
      <c r="B145" s="1549" t="s">
        <v>375</v>
      </c>
      <c r="C145" s="1549" t="s">
        <v>390</v>
      </c>
      <c r="D145" s="1549" t="s">
        <v>463</v>
      </c>
      <c r="E145" s="1549" t="s">
        <v>323</v>
      </c>
      <c r="F145" s="1549" t="s">
        <v>325</v>
      </c>
      <c r="G145" s="1549" t="s">
        <v>402</v>
      </c>
      <c r="H145" s="1549" t="s">
        <v>403</v>
      </c>
      <c r="I145" s="1549" t="s">
        <v>325</v>
      </c>
      <c r="J145" s="1549" t="s">
        <v>22</v>
      </c>
      <c r="K145" s="1549" t="s">
        <v>325</v>
      </c>
      <c r="L145" s="1549" t="s">
        <v>325</v>
      </c>
      <c r="M145" s="1549" t="s">
        <v>5</v>
      </c>
      <c r="N145" s="1549">
        <v>1025</v>
      </c>
      <c r="O145" s="1549">
        <v>1550</v>
      </c>
      <c r="P145" s="1549">
        <v>1550</v>
      </c>
      <c r="Q145" s="1550">
        <v>43160</v>
      </c>
      <c r="R145" s="1550">
        <v>43190</v>
      </c>
      <c r="S145" s="1549" t="s">
        <v>381</v>
      </c>
      <c r="T145" s="1549" t="s">
        <v>325</v>
      </c>
      <c r="U145" s="1549" t="s">
        <v>395</v>
      </c>
      <c r="V145" s="1549" t="s">
        <v>464</v>
      </c>
      <c r="W145" s="1549" t="s">
        <v>396</v>
      </c>
      <c r="X145" s="1549" t="s">
        <v>325</v>
      </c>
      <c r="Y145" s="1549">
        <v>9001</v>
      </c>
    </row>
    <row r="146" spans="1:25" s="1549" customFormat="1" ht="12.75" customHeight="1" x14ac:dyDescent="0.2">
      <c r="A146" s="1548"/>
      <c r="B146" s="1549" t="s">
        <v>375</v>
      </c>
      <c r="C146" s="1549" t="s">
        <v>390</v>
      </c>
      <c r="D146" s="1549" t="s">
        <v>463</v>
      </c>
      <c r="E146" s="1549" t="s">
        <v>323</v>
      </c>
      <c r="F146" s="1549" t="s">
        <v>325</v>
      </c>
      <c r="G146" s="1549" t="s">
        <v>404</v>
      </c>
      <c r="H146" s="1549" t="s">
        <v>405</v>
      </c>
      <c r="I146" s="1549" t="s">
        <v>325</v>
      </c>
      <c r="J146" s="1549" t="s">
        <v>22</v>
      </c>
      <c r="K146" s="1549" t="s">
        <v>325</v>
      </c>
      <c r="L146" s="1549" t="s">
        <v>325</v>
      </c>
      <c r="M146" s="1549" t="s">
        <v>5</v>
      </c>
      <c r="N146" s="1549">
        <v>1025</v>
      </c>
      <c r="O146" s="1549">
        <v>1550</v>
      </c>
      <c r="P146" s="1549">
        <v>1550</v>
      </c>
      <c r="Q146" s="1550">
        <v>43160</v>
      </c>
      <c r="R146" s="1550">
        <v>43190</v>
      </c>
      <c r="S146" s="1549" t="s">
        <v>381</v>
      </c>
      <c r="T146" s="1549" t="s">
        <v>325</v>
      </c>
      <c r="U146" s="1549" t="s">
        <v>395</v>
      </c>
      <c r="V146" s="1549" t="s">
        <v>464</v>
      </c>
      <c r="W146" s="1549" t="s">
        <v>396</v>
      </c>
      <c r="X146" s="1549" t="s">
        <v>325</v>
      </c>
      <c r="Y146" s="1549">
        <v>9001</v>
      </c>
    </row>
    <row r="147" spans="1:25" s="1549" customFormat="1" ht="12.75" customHeight="1" x14ac:dyDescent="0.2">
      <c r="A147" s="1548"/>
      <c r="B147" s="1549" t="s">
        <v>375</v>
      </c>
      <c r="C147" s="1549" t="s">
        <v>390</v>
      </c>
      <c r="D147" s="1549" t="s">
        <v>463</v>
      </c>
      <c r="E147" s="1549" t="s">
        <v>323</v>
      </c>
      <c r="F147" s="1549" t="s">
        <v>325</v>
      </c>
      <c r="G147" s="1549" t="s">
        <v>406</v>
      </c>
      <c r="H147" s="1549" t="s">
        <v>407</v>
      </c>
      <c r="I147" s="1549" t="s">
        <v>325</v>
      </c>
      <c r="J147" s="1549" t="s">
        <v>22</v>
      </c>
      <c r="K147" s="1549" t="s">
        <v>325</v>
      </c>
      <c r="L147" s="1549" t="s">
        <v>325</v>
      </c>
      <c r="M147" s="1549" t="s">
        <v>5</v>
      </c>
      <c r="N147" s="1549">
        <v>1025</v>
      </c>
      <c r="O147" s="1549">
        <v>1550</v>
      </c>
      <c r="P147" s="1549">
        <v>1550</v>
      </c>
      <c r="Q147" s="1550">
        <v>43160</v>
      </c>
      <c r="R147" s="1550">
        <v>43190</v>
      </c>
      <c r="S147" s="1549" t="s">
        <v>381</v>
      </c>
      <c r="T147" s="1549" t="s">
        <v>325</v>
      </c>
      <c r="U147" s="1549" t="s">
        <v>395</v>
      </c>
      <c r="V147" s="1549" t="s">
        <v>464</v>
      </c>
      <c r="W147" s="1549" t="s">
        <v>396</v>
      </c>
      <c r="X147" s="1549" t="s">
        <v>325</v>
      </c>
      <c r="Y147" s="1549">
        <v>9001</v>
      </c>
    </row>
  </sheetData>
  <sheetProtection algorithmName="SHA-512" hashValue="IKOkVgaCfQe2FycyU5YdFoEpJMwLZjfVO0mhXA7dQJAoV6nEh+tCrwnZbTcbJqNcS8PTskpMDpTBAHeXpFjO3Q==" saltValue="8gqb3bKIUfgKsLpnUMhzzQ==" spinCount="100000" sheet="1" objects="1" scenarios="1" formatColumns="0" formatRows="0" sort="0" autoFilter="0" pivotTables="0"/>
  <protectedRanges>
    <protectedRange algorithmName="SHA-512" hashValue="z0AzPdryPc6ibFmePeQppgWNtRsdSJbsMrYnnTLVDaLOsdPR6CrBAmAkpjw3mCmLETF/HL7iRd08LMc4eAtLdQ==" saltValue="B73Gwpyl0+2J2M9LGIlI8g==" spinCount="100000" sqref="FT9:FT10000 FL10:FR11 FK12:FS10000 FK6:FS9 FU6:GG10000 A6:FJ10000" name="Rates"/>
  </protectedRanges>
  <autoFilter ref="A11:GF147"/>
  <mergeCells count="9">
    <mergeCell ref="Q8:Y8"/>
    <mergeCell ref="Q9:Y9"/>
    <mergeCell ref="M1:Y2"/>
    <mergeCell ref="M4:Y4"/>
    <mergeCell ref="A5:F5"/>
    <mergeCell ref="M5:Y5"/>
    <mergeCell ref="A6:I7"/>
    <mergeCell ref="M6:Y6"/>
    <mergeCell ref="M7:Y7"/>
  </mergeCells>
  <conditionalFormatting sqref="B12:GG9999">
    <cfRule type="expression" dxfId="1" priority="1">
      <formula>$A$11=INDIRECT(ADDRESS(ROW($A12),MATCH("Amend- ment #",$A$11:$GG$11,0)))</formula>
    </cfRule>
  </conditionalFormatting>
  <pageMargins left="0.70866141732283472" right="0.70866141732283472" top="0.74803149606299213" bottom="0.74803149606299213" header="0.31496062992125984" footer="0.31496062992125984"/>
  <pageSetup paperSize="9" scale="10" fitToHeight="0" orientation="landscape" horizontalDpi="4294967294" verticalDpi="4294967294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V26"/>
  <sheetViews>
    <sheetView zoomScale="80" zoomScaleNormal="80" workbookViewId="0">
      <pane ySplit="11" topLeftCell="A12" activePane="bottomLeft" state="frozen"/>
      <selection activeCell="A9" sqref="A9"/>
      <selection pane="bottomLeft" activeCell="A9" sqref="A9"/>
    </sheetView>
  </sheetViews>
  <sheetFormatPr baseColWidth="10" defaultColWidth="9.140625" defaultRowHeight="12.75" x14ac:dyDescent="0.2"/>
  <cols>
    <col min="1" max="1" width="0.140625" style="1533" customWidth="1" collapsed="1"/>
    <col min="2" max="2" width="14.5703125" style="1533" customWidth="1" collapsed="1"/>
    <col min="3" max="4" width="14.5703125" style="1533" hidden="1" customWidth="1" collapsed="1"/>
    <col min="5" max="6" width="14.5703125" style="1533" customWidth="1" collapsed="1"/>
    <col min="7" max="8" width="14.5703125" style="1533" hidden="1" customWidth="1" collapsed="1"/>
    <col min="9" max="9" width="14.5703125" style="1533" customWidth="1" collapsed="1"/>
    <col min="10" max="11" width="14.5703125" style="1533" hidden="1" customWidth="1" collapsed="1"/>
    <col min="12" max="12" width="14.5703125" style="1533" customWidth="1" collapsed="1"/>
    <col min="13" max="14" width="14.5703125" style="1533" hidden="1" customWidth="1" collapsed="1"/>
    <col min="15" max="15" width="14.5703125" style="1533" customWidth="1" collapsed="1"/>
    <col min="16" max="16" width="8.85546875" style="1533" customWidth="1" collapsed="1"/>
    <col min="17" max="17" width="6.28515625" style="1533" customWidth="1" collapsed="1"/>
    <col min="18" max="22" width="11.42578125" style="1533" customWidth="1" collapsed="1"/>
    <col min="23" max="23" width="12.7109375" style="1533" customWidth="1" collapsed="1"/>
    <col min="24" max="24" width="19.42578125" style="1533" hidden="1" customWidth="1" collapsed="1"/>
    <col min="25" max="25" width="9.140625" style="1533" hidden="1" customWidth="1" collapsed="1"/>
    <col min="26" max="26" width="9.28515625" style="1533" customWidth="1" collapsed="1"/>
    <col min="27" max="27" width="13.7109375" style="1533" hidden="1" customWidth="1" collapsed="1"/>
    <col min="28" max="49" width="9.140625" style="1533" customWidth="1" collapsed="1"/>
    <col min="50" max="51" width="9.140625" style="1533" bestFit="1" customWidth="1" collapsed="1"/>
    <col min="52" max="176" width="9.140625" style="1533" customWidth="1" collapsed="1"/>
    <col min="177" max="178" width="9.140625" style="1551" customWidth="1" collapsed="1"/>
    <col min="179" max="198" width="9.140625" style="1533" customWidth="1" collapsed="1"/>
    <col min="199" max="16384" width="9.140625" style="1533" collapsed="1"/>
  </cols>
  <sheetData>
    <row r="1" spans="1:40" ht="16.5" customHeight="1" x14ac:dyDescent="0.2">
      <c r="A1" s="1532" t="s">
        <v>325</v>
      </c>
      <c r="B1" s="1532" t="s">
        <v>325</v>
      </c>
      <c r="C1" s="1532" t="s">
        <v>325</v>
      </c>
      <c r="D1" s="1532" t="s">
        <v>325</v>
      </c>
      <c r="E1" s="1532" t="s">
        <v>325</v>
      </c>
      <c r="F1" s="1532" t="s">
        <v>325</v>
      </c>
      <c r="G1" s="1532" t="s">
        <v>325</v>
      </c>
      <c r="H1" s="1532" t="s">
        <v>325</v>
      </c>
      <c r="I1" s="1532" t="s">
        <v>325</v>
      </c>
      <c r="J1" s="1532" t="s">
        <v>325</v>
      </c>
      <c r="K1" s="1532" t="s">
        <v>325</v>
      </c>
      <c r="L1" s="1532" t="s">
        <v>325</v>
      </c>
      <c r="M1" s="1532" t="s">
        <v>325</v>
      </c>
      <c r="N1" s="1532" t="s">
        <v>325</v>
      </c>
      <c r="O1" s="1532" t="s">
        <v>325</v>
      </c>
      <c r="P1" s="1532" t="s">
        <v>325</v>
      </c>
      <c r="Q1" s="1819" t="s">
        <v>325</v>
      </c>
      <c r="R1" s="1819" t="s">
        <v>325</v>
      </c>
      <c r="S1" s="1819" t="s">
        <v>325</v>
      </c>
      <c r="T1" s="1819" t="s">
        <v>325</v>
      </c>
      <c r="U1" s="1819" t="s">
        <v>325</v>
      </c>
      <c r="V1" s="1819" t="s">
        <v>325</v>
      </c>
      <c r="W1" s="1819" t="s">
        <v>325</v>
      </c>
      <c r="X1" s="1819" t="s">
        <v>325</v>
      </c>
      <c r="Y1" s="1819" t="s">
        <v>325</v>
      </c>
      <c r="Z1" s="1819" t="s">
        <v>325</v>
      </c>
      <c r="AA1" s="1819" t="s">
        <v>325</v>
      </c>
      <c r="AB1" s="1819" t="s">
        <v>325</v>
      </c>
    </row>
    <row r="2" spans="1:40" ht="16.5" customHeight="1" x14ac:dyDescent="0.2">
      <c r="A2" s="1532" t="s">
        <v>325</v>
      </c>
      <c r="B2" s="1532" t="s">
        <v>325</v>
      </c>
      <c r="C2" s="1532" t="s">
        <v>325</v>
      </c>
      <c r="D2" s="1532" t="s">
        <v>325</v>
      </c>
      <c r="E2" s="1532" t="s">
        <v>325</v>
      </c>
      <c r="F2" s="1532" t="s">
        <v>325</v>
      </c>
      <c r="G2" s="1532" t="s">
        <v>325</v>
      </c>
      <c r="H2" s="1532" t="s">
        <v>325</v>
      </c>
      <c r="I2" s="1532" t="s">
        <v>325</v>
      </c>
      <c r="J2" s="1532" t="s">
        <v>325</v>
      </c>
      <c r="K2" s="1532" t="s">
        <v>325</v>
      </c>
      <c r="L2" s="1532" t="s">
        <v>325</v>
      </c>
      <c r="M2" s="1532" t="s">
        <v>325</v>
      </c>
      <c r="N2" s="1532" t="s">
        <v>325</v>
      </c>
      <c r="O2" s="1532" t="s">
        <v>325</v>
      </c>
      <c r="P2" s="1532" t="s">
        <v>325</v>
      </c>
      <c r="Q2" s="1819" t="s">
        <v>325</v>
      </c>
      <c r="R2" s="1819" t="s">
        <v>325</v>
      </c>
      <c r="S2" s="1819" t="s">
        <v>325</v>
      </c>
      <c r="T2" s="1819" t="s">
        <v>325</v>
      </c>
      <c r="U2" s="1819" t="s">
        <v>325</v>
      </c>
      <c r="V2" s="1819" t="s">
        <v>325</v>
      </c>
      <c r="W2" s="1819" t="s">
        <v>325</v>
      </c>
      <c r="X2" s="1819" t="s">
        <v>325</v>
      </c>
      <c r="Y2" s="1819" t="s">
        <v>325</v>
      </c>
      <c r="Z2" s="1819" t="s">
        <v>325</v>
      </c>
      <c r="AA2" s="1819" t="s">
        <v>325</v>
      </c>
      <c r="AB2" s="1819" t="s">
        <v>325</v>
      </c>
    </row>
    <row r="3" spans="1:40" ht="16.5" customHeight="1" x14ac:dyDescent="0.2">
      <c r="A3" s="1532" t="s">
        <v>325</v>
      </c>
      <c r="B3" s="1532" t="s">
        <v>325</v>
      </c>
      <c r="C3" s="1532" t="s">
        <v>325</v>
      </c>
      <c r="D3" s="1532" t="s">
        <v>325</v>
      </c>
      <c r="E3" s="1532" t="s">
        <v>325</v>
      </c>
      <c r="F3" s="1532" t="s">
        <v>325</v>
      </c>
      <c r="G3" s="1532" t="s">
        <v>325</v>
      </c>
      <c r="H3" s="1532" t="s">
        <v>325</v>
      </c>
      <c r="I3" s="1532" t="s">
        <v>325</v>
      </c>
      <c r="J3" s="1532" t="s">
        <v>325</v>
      </c>
      <c r="K3" s="1532" t="s">
        <v>325</v>
      </c>
      <c r="L3" s="1532" t="s">
        <v>325</v>
      </c>
      <c r="M3" s="1532" t="s">
        <v>325</v>
      </c>
      <c r="N3" s="1532" t="s">
        <v>325</v>
      </c>
      <c r="O3" s="1532" t="s">
        <v>325</v>
      </c>
      <c r="P3" s="1532" t="s">
        <v>325</v>
      </c>
      <c r="Q3" s="1819" t="s">
        <v>325</v>
      </c>
      <c r="R3" s="1819" t="s">
        <v>325</v>
      </c>
      <c r="S3" s="1819" t="s">
        <v>325</v>
      </c>
      <c r="T3" s="1819" t="s">
        <v>325</v>
      </c>
      <c r="U3" s="1819" t="s">
        <v>325</v>
      </c>
      <c r="V3" s="1819" t="s">
        <v>325</v>
      </c>
      <c r="W3" s="1819" t="s">
        <v>325</v>
      </c>
      <c r="X3" s="1819" t="s">
        <v>325</v>
      </c>
      <c r="Y3" s="1819" t="s">
        <v>325</v>
      </c>
      <c r="Z3" s="1819" t="s">
        <v>325</v>
      </c>
      <c r="AA3" s="1819" t="s">
        <v>325</v>
      </c>
      <c r="AB3" s="1819" t="s">
        <v>325</v>
      </c>
    </row>
    <row r="4" spans="1:40" ht="16.5" customHeight="1" x14ac:dyDescent="0.2">
      <c r="A4" s="1532" t="s">
        <v>325</v>
      </c>
      <c r="B4" s="1532" t="s">
        <v>325</v>
      </c>
      <c r="C4" s="1532" t="s">
        <v>325</v>
      </c>
      <c r="D4" s="1532" t="s">
        <v>325</v>
      </c>
      <c r="E4" s="1532" t="s">
        <v>325</v>
      </c>
      <c r="F4" s="1532" t="s">
        <v>325</v>
      </c>
      <c r="G4" s="1532" t="s">
        <v>325</v>
      </c>
      <c r="H4" s="1532" t="s">
        <v>325</v>
      </c>
      <c r="I4" s="1532" t="s">
        <v>325</v>
      </c>
      <c r="J4" s="1532" t="s">
        <v>325</v>
      </c>
      <c r="K4" s="1532" t="s">
        <v>325</v>
      </c>
      <c r="L4" s="1532" t="s">
        <v>325</v>
      </c>
      <c r="M4" s="1532" t="s">
        <v>325</v>
      </c>
      <c r="N4" s="1532" t="s">
        <v>325</v>
      </c>
      <c r="O4" s="1532" t="s">
        <v>325</v>
      </c>
      <c r="P4" s="1532" t="s">
        <v>325</v>
      </c>
      <c r="Q4" s="1532" t="s">
        <v>325</v>
      </c>
      <c r="R4" s="1532" t="s">
        <v>325</v>
      </c>
      <c r="S4" s="1532" t="s">
        <v>325</v>
      </c>
      <c r="T4" s="1532" t="s">
        <v>325</v>
      </c>
      <c r="U4" s="1532" t="s">
        <v>325</v>
      </c>
      <c r="V4" s="1820" t="s">
        <v>325</v>
      </c>
      <c r="W4" s="1820" t="s">
        <v>325</v>
      </c>
      <c r="X4" s="1820" t="s">
        <v>325</v>
      </c>
      <c r="Y4" s="1820" t="s">
        <v>325</v>
      </c>
      <c r="Z4" s="1820" t="s">
        <v>325</v>
      </c>
      <c r="AA4" s="1820" t="s">
        <v>325</v>
      </c>
      <c r="AB4" s="1820" t="s">
        <v>325</v>
      </c>
    </row>
    <row r="5" spans="1:40" ht="16.5" customHeight="1" x14ac:dyDescent="0.2">
      <c r="A5" s="1821" t="s">
        <v>327</v>
      </c>
      <c r="B5" s="1821" t="s">
        <v>325</v>
      </c>
      <c r="C5" s="1821" t="s">
        <v>325</v>
      </c>
      <c r="D5" s="1821" t="s">
        <v>325</v>
      </c>
      <c r="E5" s="1821" t="s">
        <v>325</v>
      </c>
      <c r="F5" s="1821" t="s">
        <v>325</v>
      </c>
      <c r="G5" s="1821" t="s">
        <v>325</v>
      </c>
      <c r="H5" s="1821" t="s">
        <v>325</v>
      </c>
      <c r="I5" s="1535" t="s">
        <v>325</v>
      </c>
      <c r="J5" s="1535" t="s">
        <v>325</v>
      </c>
      <c r="K5" s="1535" t="s">
        <v>325</v>
      </c>
      <c r="L5" s="1532" t="s">
        <v>325</v>
      </c>
      <c r="M5" s="1532" t="s">
        <v>325</v>
      </c>
      <c r="N5" s="1532" t="s">
        <v>325</v>
      </c>
      <c r="O5" s="1535" t="s">
        <v>325</v>
      </c>
      <c r="P5" s="1536" t="s">
        <v>325</v>
      </c>
      <c r="Q5" s="1536" t="s">
        <v>325</v>
      </c>
      <c r="R5" s="1536" t="s">
        <v>325</v>
      </c>
      <c r="S5" s="1536" t="s">
        <v>325</v>
      </c>
      <c r="T5" s="1536" t="s">
        <v>325</v>
      </c>
      <c r="U5" s="1536" t="s">
        <v>325</v>
      </c>
      <c r="V5" s="1822" t="s">
        <v>325</v>
      </c>
      <c r="W5" s="1822" t="s">
        <v>325</v>
      </c>
      <c r="X5" s="1822" t="s">
        <v>325</v>
      </c>
      <c r="Y5" s="1822" t="s">
        <v>325</v>
      </c>
      <c r="Z5" s="1822" t="s">
        <v>325</v>
      </c>
      <c r="AA5" s="1822" t="s">
        <v>325</v>
      </c>
      <c r="AB5" s="1822" t="s">
        <v>325</v>
      </c>
    </row>
    <row r="6" spans="1:40" ht="16.5" customHeight="1" x14ac:dyDescent="0.2">
      <c r="A6" s="1823" t="s">
        <v>328</v>
      </c>
      <c r="B6" s="1823" t="s">
        <v>325</v>
      </c>
      <c r="C6" s="1823" t="s">
        <v>325</v>
      </c>
      <c r="D6" s="1823" t="s">
        <v>325</v>
      </c>
      <c r="E6" s="1823" t="s">
        <v>325</v>
      </c>
      <c r="F6" s="1823" t="s">
        <v>325</v>
      </c>
      <c r="G6" s="1823" t="s">
        <v>325</v>
      </c>
      <c r="H6" s="1823" t="s">
        <v>325</v>
      </c>
      <c r="I6" s="1823" t="s">
        <v>325</v>
      </c>
      <c r="J6" s="1823" t="s">
        <v>325</v>
      </c>
      <c r="K6" s="1823" t="s">
        <v>325</v>
      </c>
      <c r="L6" s="1823" t="s">
        <v>325</v>
      </c>
      <c r="M6" s="1823" t="s">
        <v>325</v>
      </c>
      <c r="N6" s="1823" t="s">
        <v>325</v>
      </c>
      <c r="O6" s="1823" t="s">
        <v>325</v>
      </c>
      <c r="P6" s="1536" t="s">
        <v>325</v>
      </c>
      <c r="Q6" s="1536" t="s">
        <v>325</v>
      </c>
      <c r="R6" s="1536" t="s">
        <v>325</v>
      </c>
      <c r="S6" s="1536" t="s">
        <v>325</v>
      </c>
      <c r="T6" s="1536" t="s">
        <v>325</v>
      </c>
      <c r="U6" s="1536" t="s">
        <v>325</v>
      </c>
      <c r="V6" s="1820" t="s">
        <v>325</v>
      </c>
      <c r="W6" s="1820" t="s">
        <v>325</v>
      </c>
      <c r="X6" s="1820" t="s">
        <v>325</v>
      </c>
      <c r="Y6" s="1820" t="s">
        <v>325</v>
      </c>
      <c r="Z6" s="1820" t="s">
        <v>325</v>
      </c>
      <c r="AA6" s="1820" t="s">
        <v>325</v>
      </c>
      <c r="AB6" s="1820" t="s">
        <v>325</v>
      </c>
    </row>
    <row r="7" spans="1:40" ht="16.5" customHeight="1" x14ac:dyDescent="0.2">
      <c r="A7" s="1823" t="s">
        <v>325</v>
      </c>
      <c r="B7" s="1823" t="s">
        <v>325</v>
      </c>
      <c r="C7" s="1823" t="s">
        <v>325</v>
      </c>
      <c r="D7" s="1823" t="s">
        <v>325</v>
      </c>
      <c r="E7" s="1823" t="s">
        <v>325</v>
      </c>
      <c r="F7" s="1823" t="s">
        <v>325</v>
      </c>
      <c r="G7" s="1823" t="s">
        <v>325</v>
      </c>
      <c r="H7" s="1823" t="s">
        <v>325</v>
      </c>
      <c r="I7" s="1823" t="s">
        <v>325</v>
      </c>
      <c r="J7" s="1823" t="s">
        <v>325</v>
      </c>
      <c r="K7" s="1823" t="s">
        <v>325</v>
      </c>
      <c r="L7" s="1823" t="s">
        <v>325</v>
      </c>
      <c r="M7" s="1823" t="s">
        <v>325</v>
      </c>
      <c r="N7" s="1823" t="s">
        <v>325</v>
      </c>
      <c r="O7" s="1823" t="s">
        <v>325</v>
      </c>
      <c r="P7" s="1536" t="s">
        <v>325</v>
      </c>
      <c r="Q7" s="1536" t="s">
        <v>325</v>
      </c>
      <c r="R7" s="1536" t="s">
        <v>325</v>
      </c>
      <c r="S7" s="1536" t="s">
        <v>325</v>
      </c>
      <c r="T7" s="1536" t="s">
        <v>325</v>
      </c>
      <c r="U7" s="1536" t="s">
        <v>325</v>
      </c>
      <c r="V7" s="1822" t="s">
        <v>325</v>
      </c>
      <c r="W7" s="1822" t="s">
        <v>325</v>
      </c>
      <c r="X7" s="1822" t="s">
        <v>325</v>
      </c>
      <c r="Y7" s="1822" t="s">
        <v>325</v>
      </c>
      <c r="Z7" s="1822" t="s">
        <v>325</v>
      </c>
      <c r="AA7" s="1822" t="s">
        <v>325</v>
      </c>
      <c r="AB7" s="1822" t="s">
        <v>325</v>
      </c>
    </row>
    <row r="8" spans="1:40" ht="12.75" customHeight="1" x14ac:dyDescent="0.2">
      <c r="A8" s="1538" t="s">
        <v>325</v>
      </c>
      <c r="B8" s="1538" t="s">
        <v>325</v>
      </c>
      <c r="C8" s="1538" t="s">
        <v>325</v>
      </c>
      <c r="D8" s="1538" t="s">
        <v>325</v>
      </c>
      <c r="E8" s="1538" t="s">
        <v>325</v>
      </c>
      <c r="F8" s="1538" t="s">
        <v>325</v>
      </c>
      <c r="G8" s="1538" t="s">
        <v>325</v>
      </c>
      <c r="H8" s="1538" t="s">
        <v>325</v>
      </c>
      <c r="I8" s="1538" t="s">
        <v>325</v>
      </c>
      <c r="J8" s="1538" t="s">
        <v>325</v>
      </c>
      <c r="K8" s="1538" t="s">
        <v>325</v>
      </c>
      <c r="L8" s="1538" t="s">
        <v>325</v>
      </c>
      <c r="M8" s="1538" t="s">
        <v>325</v>
      </c>
      <c r="N8" s="1538" t="s">
        <v>325</v>
      </c>
      <c r="O8" s="1538" t="s">
        <v>325</v>
      </c>
      <c r="P8" s="1538" t="s">
        <v>325</v>
      </c>
      <c r="Q8" s="1538" t="s">
        <v>325</v>
      </c>
      <c r="R8" s="1538" t="s">
        <v>325</v>
      </c>
      <c r="S8" s="1538" t="s">
        <v>325</v>
      </c>
      <c r="T8" s="1538" t="s">
        <v>325</v>
      </c>
      <c r="U8" s="1538" t="s">
        <v>325</v>
      </c>
      <c r="V8" s="1548"/>
      <c r="W8" s="1548"/>
      <c r="X8" s="1548"/>
      <c r="Y8" s="1548"/>
      <c r="Z8" s="1552" t="s">
        <v>325</v>
      </c>
      <c r="AA8" s="1552" t="s">
        <v>325</v>
      </c>
      <c r="AB8" s="1553" t="s">
        <v>325</v>
      </c>
    </row>
    <row r="9" spans="1:40" ht="12.75" customHeight="1" thickBot="1" x14ac:dyDescent="0.25">
      <c r="A9" s="1538" t="s">
        <v>325</v>
      </c>
      <c r="B9" s="1538" t="s">
        <v>325</v>
      </c>
      <c r="C9" s="1538" t="s">
        <v>325</v>
      </c>
      <c r="D9" s="1538" t="s">
        <v>325</v>
      </c>
      <c r="E9" s="1538" t="s">
        <v>325</v>
      </c>
      <c r="F9" s="1538" t="s">
        <v>325</v>
      </c>
      <c r="G9" s="1538" t="s">
        <v>325</v>
      </c>
      <c r="H9" s="1538" t="s">
        <v>325</v>
      </c>
      <c r="I9" s="1538" t="s">
        <v>325</v>
      </c>
      <c r="J9" s="1538" t="s">
        <v>325</v>
      </c>
      <c r="K9" s="1538" t="s">
        <v>325</v>
      </c>
      <c r="L9" s="1538" t="s">
        <v>325</v>
      </c>
      <c r="M9" s="1538" t="s">
        <v>325</v>
      </c>
      <c r="N9" s="1538" t="s">
        <v>325</v>
      </c>
      <c r="O9" s="1538" t="s">
        <v>325</v>
      </c>
      <c r="P9" s="1538" t="s">
        <v>325</v>
      </c>
      <c r="Q9" s="1538" t="s">
        <v>325</v>
      </c>
      <c r="R9" s="1538" t="s">
        <v>325</v>
      </c>
      <c r="S9" s="1538" t="s">
        <v>325</v>
      </c>
      <c r="T9" s="1538" t="s">
        <v>325</v>
      </c>
      <c r="U9" s="1538" t="s">
        <v>325</v>
      </c>
    </row>
    <row r="10" spans="1:40" s="1558" customFormat="1" ht="12.75" hidden="1" customHeight="1" x14ac:dyDescent="0.2">
      <c r="A10" s="1554" t="s">
        <v>325</v>
      </c>
      <c r="B10" s="1554" t="s">
        <v>465</v>
      </c>
      <c r="C10" s="1554" t="s">
        <v>466</v>
      </c>
      <c r="D10" s="1554" t="s">
        <v>467</v>
      </c>
      <c r="E10" s="1554" t="s">
        <v>468</v>
      </c>
      <c r="F10" s="1554" t="s">
        <v>333</v>
      </c>
      <c r="G10" s="1554" t="s">
        <v>334</v>
      </c>
      <c r="H10" s="1554" t="s">
        <v>335</v>
      </c>
      <c r="I10" s="1554" t="s">
        <v>336</v>
      </c>
      <c r="J10" s="1554" t="s">
        <v>337</v>
      </c>
      <c r="K10" s="1554" t="s">
        <v>338</v>
      </c>
      <c r="L10" s="1554" t="s">
        <v>469</v>
      </c>
      <c r="M10" s="1554" t="s">
        <v>470</v>
      </c>
      <c r="N10" s="1554" t="s">
        <v>471</v>
      </c>
      <c r="O10" s="1554" t="s">
        <v>472</v>
      </c>
      <c r="P10" s="1554" t="s">
        <v>473</v>
      </c>
      <c r="Q10" s="1554" t="s">
        <v>342</v>
      </c>
      <c r="R10" s="1554" t="s">
        <v>343</v>
      </c>
      <c r="S10" s="1554" t="s">
        <v>344</v>
      </c>
      <c r="T10" s="1554" t="s">
        <v>345</v>
      </c>
      <c r="U10" s="1554" t="s">
        <v>474</v>
      </c>
      <c r="V10" s="1555" t="s">
        <v>346</v>
      </c>
      <c r="W10" s="1556" t="s">
        <v>347</v>
      </c>
      <c r="X10" s="1541" t="s">
        <v>351</v>
      </c>
      <c r="Y10" s="1541" t="s">
        <v>352</v>
      </c>
      <c r="Z10" s="1556" t="s">
        <v>475</v>
      </c>
      <c r="AA10" s="1556" t="s">
        <v>353</v>
      </c>
      <c r="AB10" s="1556" t="s">
        <v>354</v>
      </c>
      <c r="AC10" s="1557" t="s">
        <v>325</v>
      </c>
      <c r="AD10" s="1557" t="s">
        <v>325</v>
      </c>
      <c r="AE10" s="1557" t="s">
        <v>325</v>
      </c>
      <c r="AF10" s="1557" t="s">
        <v>325</v>
      </c>
      <c r="AG10" s="1557" t="s">
        <v>325</v>
      </c>
      <c r="AH10" s="1557" t="s">
        <v>325</v>
      </c>
      <c r="AI10" s="1557" t="s">
        <v>325</v>
      </c>
      <c r="AJ10" s="1557" t="s">
        <v>325</v>
      </c>
      <c r="AK10" s="1557" t="s">
        <v>325</v>
      </c>
      <c r="AL10" s="1557" t="s">
        <v>325</v>
      </c>
      <c r="AM10" s="1557" t="s">
        <v>325</v>
      </c>
      <c r="AN10" s="1557" t="s">
        <v>325</v>
      </c>
    </row>
    <row r="11" spans="1:40" s="1549" customFormat="1" ht="38.25" customHeight="1" thickBot="1" x14ac:dyDescent="0.25">
      <c r="A11" s="1559">
        <v>-1</v>
      </c>
      <c r="B11" s="1543" t="s">
        <v>476</v>
      </c>
      <c r="C11" s="1543" t="s">
        <v>477</v>
      </c>
      <c r="D11" s="1543" t="s">
        <v>478</v>
      </c>
      <c r="E11" s="1543" t="s">
        <v>479</v>
      </c>
      <c r="F11" s="1543" t="s">
        <v>191</v>
      </c>
      <c r="G11" s="1543" t="s">
        <v>480</v>
      </c>
      <c r="H11" s="1543" t="s">
        <v>358</v>
      </c>
      <c r="I11" s="1543" t="s">
        <v>182</v>
      </c>
      <c r="J11" s="1543" t="s">
        <v>481</v>
      </c>
      <c r="K11" s="1543" t="s">
        <v>360</v>
      </c>
      <c r="L11" s="1543" t="s">
        <v>246</v>
      </c>
      <c r="M11" s="1543" t="s">
        <v>482</v>
      </c>
      <c r="N11" s="1543" t="s">
        <v>483</v>
      </c>
      <c r="O11" s="1543" t="s">
        <v>87</v>
      </c>
      <c r="P11" s="1543" t="s">
        <v>484</v>
      </c>
      <c r="Q11" s="1543" t="s">
        <v>248</v>
      </c>
      <c r="R11" s="1543" t="s">
        <v>485</v>
      </c>
      <c r="S11" s="1543" t="s">
        <v>183</v>
      </c>
      <c r="T11" s="1543" t="s">
        <v>486</v>
      </c>
      <c r="U11" s="1543" t="s">
        <v>7</v>
      </c>
      <c r="V11" s="1545" t="s">
        <v>366</v>
      </c>
      <c r="W11" s="1545" t="s">
        <v>367</v>
      </c>
      <c r="X11" s="1543" t="s">
        <v>371</v>
      </c>
      <c r="Y11" s="1543" t="s">
        <v>372</v>
      </c>
      <c r="Z11" s="1543" t="s">
        <v>487</v>
      </c>
      <c r="AA11" s="1543" t="s">
        <v>373</v>
      </c>
      <c r="AB11" s="1546" t="s">
        <v>374</v>
      </c>
    </row>
    <row r="12" spans="1:40" s="1549" customFormat="1" ht="12.75" customHeight="1" x14ac:dyDescent="0.2">
      <c r="A12" s="1548"/>
      <c r="B12" s="1549" t="s">
        <v>444</v>
      </c>
      <c r="C12" s="1549" t="s">
        <v>218</v>
      </c>
      <c r="D12" s="1549" t="s">
        <v>325</v>
      </c>
      <c r="E12" s="1549" t="s">
        <v>488</v>
      </c>
      <c r="F12" s="1549" t="s">
        <v>325</v>
      </c>
      <c r="G12" s="1549" t="s">
        <v>325</v>
      </c>
      <c r="H12" s="1549" t="s">
        <v>325</v>
      </c>
      <c r="I12" s="1549" t="s">
        <v>325</v>
      </c>
      <c r="J12" s="1549" t="s">
        <v>325</v>
      </c>
      <c r="K12" s="1549" t="s">
        <v>325</v>
      </c>
      <c r="L12" s="1549" t="s">
        <v>325</v>
      </c>
      <c r="M12" s="1549" t="s">
        <v>325</v>
      </c>
      <c r="N12" s="1549" t="s">
        <v>325</v>
      </c>
      <c r="O12" s="1549" t="s">
        <v>325</v>
      </c>
      <c r="P12" s="1549" t="s">
        <v>180</v>
      </c>
      <c r="Q12" s="1549" t="s">
        <v>5</v>
      </c>
      <c r="R12" s="1549">
        <v>400</v>
      </c>
      <c r="S12" s="1549" t="s">
        <v>325</v>
      </c>
      <c r="T12" s="1549">
        <v>800</v>
      </c>
      <c r="U12" s="1549" t="s">
        <v>325</v>
      </c>
      <c r="V12" s="1550">
        <v>42968</v>
      </c>
      <c r="W12" s="1550">
        <v>2958465</v>
      </c>
      <c r="X12" s="1549" t="s">
        <v>448</v>
      </c>
      <c r="Y12" s="1549" t="s">
        <v>325</v>
      </c>
      <c r="Z12" s="1549">
        <v>0</v>
      </c>
      <c r="AA12" s="1549" t="s">
        <v>325</v>
      </c>
      <c r="AB12" s="1549">
        <v>1036</v>
      </c>
    </row>
    <row r="13" spans="1:40" s="1549" customFormat="1" ht="25.5" customHeight="1" x14ac:dyDescent="0.2">
      <c r="A13" s="1548"/>
      <c r="B13" s="1549" t="s">
        <v>325</v>
      </c>
      <c r="C13" s="1549" t="s">
        <v>325</v>
      </c>
      <c r="D13" s="1549" t="s">
        <v>325</v>
      </c>
      <c r="E13" s="1549" t="s">
        <v>325</v>
      </c>
      <c r="F13" s="1549" t="s">
        <v>325</v>
      </c>
      <c r="G13" s="1549" t="s">
        <v>325</v>
      </c>
      <c r="H13" s="1549" t="s">
        <v>325</v>
      </c>
      <c r="I13" s="1549" t="s">
        <v>325</v>
      </c>
      <c r="J13" s="1549" t="s">
        <v>325</v>
      </c>
      <c r="K13" s="1549" t="s">
        <v>325</v>
      </c>
      <c r="L13" s="1549" t="s">
        <v>489</v>
      </c>
      <c r="M13" s="1549" t="s">
        <v>490</v>
      </c>
      <c r="N13" s="1549" t="s">
        <v>325</v>
      </c>
      <c r="O13" s="1549" t="s">
        <v>491</v>
      </c>
      <c r="P13" s="1549" t="s">
        <v>179</v>
      </c>
      <c r="Q13" s="1549" t="s">
        <v>5</v>
      </c>
      <c r="R13" s="1549" t="s">
        <v>325</v>
      </c>
      <c r="S13" s="1549">
        <v>1100</v>
      </c>
      <c r="T13" s="1549" t="s">
        <v>325</v>
      </c>
      <c r="U13" s="1549">
        <v>2200</v>
      </c>
      <c r="V13" s="1550">
        <v>42968</v>
      </c>
      <c r="W13" s="1550">
        <v>2958465</v>
      </c>
      <c r="X13" s="1549" t="s">
        <v>492</v>
      </c>
      <c r="Y13" s="1549" t="s">
        <v>492</v>
      </c>
      <c r="Z13" s="1549">
        <v>0</v>
      </c>
      <c r="AA13" s="1549" t="s">
        <v>325</v>
      </c>
      <c r="AB13" s="1549">
        <v>330</v>
      </c>
    </row>
    <row r="14" spans="1:40" s="1549" customFormat="1" ht="38.25" customHeight="1" x14ac:dyDescent="0.2">
      <c r="A14" s="1548"/>
      <c r="B14" s="1549" t="s">
        <v>325</v>
      </c>
      <c r="C14" s="1549" t="s">
        <v>325</v>
      </c>
      <c r="D14" s="1549" t="s">
        <v>325</v>
      </c>
      <c r="E14" s="1549" t="s">
        <v>325</v>
      </c>
      <c r="F14" s="1549" t="s">
        <v>489</v>
      </c>
      <c r="G14" s="1549" t="s">
        <v>490</v>
      </c>
      <c r="H14" s="1549" t="s">
        <v>325</v>
      </c>
      <c r="I14" s="1549" t="s">
        <v>493</v>
      </c>
      <c r="J14" s="1549" t="s">
        <v>494</v>
      </c>
      <c r="K14" s="1549" t="s">
        <v>494</v>
      </c>
      <c r="L14" s="1549" t="s">
        <v>325</v>
      </c>
      <c r="M14" s="1549" t="s">
        <v>325</v>
      </c>
      <c r="N14" s="1549" t="s">
        <v>325</v>
      </c>
      <c r="O14" s="1549" t="s">
        <v>325</v>
      </c>
      <c r="P14" s="1549" t="s">
        <v>180</v>
      </c>
      <c r="Q14" s="1549" t="s">
        <v>5</v>
      </c>
      <c r="R14" s="1549" t="s">
        <v>325</v>
      </c>
      <c r="S14" s="1549">
        <v>500</v>
      </c>
      <c r="T14" s="1549" t="s">
        <v>325</v>
      </c>
      <c r="U14" s="1549">
        <v>1000</v>
      </c>
      <c r="V14" s="1550">
        <v>42968</v>
      </c>
      <c r="W14" s="1550">
        <v>2958465</v>
      </c>
      <c r="X14" s="1549" t="s">
        <v>492</v>
      </c>
      <c r="Y14" s="1549" t="s">
        <v>384</v>
      </c>
      <c r="Z14" s="1549">
        <v>0</v>
      </c>
      <c r="AA14" s="1549" t="s">
        <v>325</v>
      </c>
      <c r="AB14" s="1549">
        <v>636</v>
      </c>
    </row>
    <row r="15" spans="1:40" s="1549" customFormat="1" ht="38.25" customHeight="1" x14ac:dyDescent="0.2">
      <c r="A15" s="1548"/>
      <c r="B15" s="1549" t="s">
        <v>325</v>
      </c>
      <c r="C15" s="1549" t="s">
        <v>325</v>
      </c>
      <c r="D15" s="1549" t="s">
        <v>325</v>
      </c>
      <c r="E15" s="1549" t="s">
        <v>325</v>
      </c>
      <c r="F15" s="1549" t="s">
        <v>449</v>
      </c>
      <c r="G15" s="1549" t="s">
        <v>9</v>
      </c>
      <c r="H15" s="1549" t="s">
        <v>325</v>
      </c>
      <c r="I15" s="1549" t="s">
        <v>493</v>
      </c>
      <c r="J15" s="1549" t="s">
        <v>494</v>
      </c>
      <c r="K15" s="1549" t="s">
        <v>494</v>
      </c>
      <c r="L15" s="1549" t="s">
        <v>325</v>
      </c>
      <c r="M15" s="1549" t="s">
        <v>325</v>
      </c>
      <c r="N15" s="1549" t="s">
        <v>325</v>
      </c>
      <c r="O15" s="1549" t="s">
        <v>325</v>
      </c>
      <c r="P15" s="1549" t="s">
        <v>180</v>
      </c>
      <c r="Q15" s="1549" t="s">
        <v>5</v>
      </c>
      <c r="R15" s="1549" t="s">
        <v>325</v>
      </c>
      <c r="S15" s="1549">
        <v>200</v>
      </c>
      <c r="T15" s="1549" t="s">
        <v>325</v>
      </c>
      <c r="U15" s="1549">
        <v>400</v>
      </c>
      <c r="V15" s="1550">
        <v>42968</v>
      </c>
      <c r="W15" s="1550">
        <v>2958465</v>
      </c>
      <c r="X15" s="1549" t="s">
        <v>451</v>
      </c>
      <c r="Y15" s="1549" t="s">
        <v>384</v>
      </c>
      <c r="Z15" s="1549">
        <v>0</v>
      </c>
      <c r="AA15" s="1549" t="s">
        <v>325</v>
      </c>
      <c r="AB15" s="1549">
        <v>722</v>
      </c>
    </row>
    <row r="16" spans="1:40" s="1549" customFormat="1" ht="38.25" customHeight="1" x14ac:dyDescent="0.2">
      <c r="A16" s="1548"/>
      <c r="B16" s="1549" t="s">
        <v>325</v>
      </c>
      <c r="C16" s="1549" t="s">
        <v>325</v>
      </c>
      <c r="D16" s="1549" t="s">
        <v>325</v>
      </c>
      <c r="E16" s="1549" t="s">
        <v>325</v>
      </c>
      <c r="F16" s="1549" t="s">
        <v>429</v>
      </c>
      <c r="G16" s="1549" t="s">
        <v>11</v>
      </c>
      <c r="H16" s="1549" t="s">
        <v>325</v>
      </c>
      <c r="I16" s="1549" t="s">
        <v>493</v>
      </c>
      <c r="J16" s="1549" t="s">
        <v>494</v>
      </c>
      <c r="K16" s="1549" t="s">
        <v>494</v>
      </c>
      <c r="L16" s="1549" t="s">
        <v>325</v>
      </c>
      <c r="M16" s="1549" t="s">
        <v>325</v>
      </c>
      <c r="N16" s="1549" t="s">
        <v>325</v>
      </c>
      <c r="O16" s="1549" t="s">
        <v>325</v>
      </c>
      <c r="P16" s="1549" t="s">
        <v>180</v>
      </c>
      <c r="Q16" s="1549" t="s">
        <v>5</v>
      </c>
      <c r="R16" s="1549" t="s">
        <v>325</v>
      </c>
      <c r="S16" s="1549">
        <v>250</v>
      </c>
      <c r="T16" s="1549" t="s">
        <v>325</v>
      </c>
      <c r="U16" s="1549">
        <v>500</v>
      </c>
      <c r="V16" s="1550">
        <v>42968</v>
      </c>
      <c r="W16" s="1550">
        <v>2958465</v>
      </c>
      <c r="X16" s="1549" t="s">
        <v>434</v>
      </c>
      <c r="Y16" s="1549" t="s">
        <v>384</v>
      </c>
      <c r="Z16" s="1549">
        <v>0</v>
      </c>
      <c r="AA16" s="1549" t="s">
        <v>325</v>
      </c>
      <c r="AB16" s="1549">
        <v>723</v>
      </c>
    </row>
    <row r="17" spans="1:28" s="1549" customFormat="1" ht="38.25" customHeight="1" x14ac:dyDescent="0.2">
      <c r="A17" s="1548"/>
      <c r="B17" s="1549" t="s">
        <v>325</v>
      </c>
      <c r="C17" s="1549" t="s">
        <v>325</v>
      </c>
      <c r="D17" s="1549" t="s">
        <v>325</v>
      </c>
      <c r="E17" s="1549" t="s">
        <v>325</v>
      </c>
      <c r="F17" s="1549" t="s">
        <v>428</v>
      </c>
      <c r="G17" s="1549" t="s">
        <v>39</v>
      </c>
      <c r="H17" s="1549" t="s">
        <v>325</v>
      </c>
      <c r="I17" s="1549" t="s">
        <v>493</v>
      </c>
      <c r="J17" s="1549" t="s">
        <v>494</v>
      </c>
      <c r="K17" s="1549" t="s">
        <v>494</v>
      </c>
      <c r="L17" s="1549" t="s">
        <v>325</v>
      </c>
      <c r="M17" s="1549" t="s">
        <v>325</v>
      </c>
      <c r="N17" s="1549" t="s">
        <v>325</v>
      </c>
      <c r="O17" s="1549" t="s">
        <v>325</v>
      </c>
      <c r="P17" s="1549" t="s">
        <v>180</v>
      </c>
      <c r="Q17" s="1549" t="s">
        <v>5</v>
      </c>
      <c r="R17" s="1549" t="s">
        <v>325</v>
      </c>
      <c r="S17" s="1549">
        <v>200</v>
      </c>
      <c r="T17" s="1549" t="s">
        <v>325</v>
      </c>
      <c r="U17" s="1549">
        <v>400</v>
      </c>
      <c r="V17" s="1550">
        <v>42968</v>
      </c>
      <c r="W17" s="1550">
        <v>2958465</v>
      </c>
      <c r="X17" s="1549" t="s">
        <v>495</v>
      </c>
      <c r="Y17" s="1549" t="s">
        <v>384</v>
      </c>
      <c r="Z17" s="1549">
        <v>0</v>
      </c>
      <c r="AA17" s="1549" t="s">
        <v>325</v>
      </c>
      <c r="AB17" s="1549">
        <v>872</v>
      </c>
    </row>
    <row r="18" spans="1:28" ht="12.75" customHeight="1" x14ac:dyDescent="0.2"/>
    <row r="19" spans="1:28" ht="12.75" customHeight="1" x14ac:dyDescent="0.2"/>
    <row r="20" spans="1:28" ht="12.75" customHeight="1" x14ac:dyDescent="0.2"/>
    <row r="21" spans="1:28" ht="12.75" customHeight="1" x14ac:dyDescent="0.2"/>
    <row r="22" spans="1:28" ht="12.75" customHeight="1" x14ac:dyDescent="0.2"/>
    <row r="23" spans="1:28" ht="12.75" customHeight="1" x14ac:dyDescent="0.2"/>
    <row r="24" spans="1:28" ht="12.75" customHeight="1" x14ac:dyDescent="0.2"/>
    <row r="25" spans="1:28" ht="12.75" customHeight="1" x14ac:dyDescent="0.2">
      <c r="A25" s="1548"/>
      <c r="B25" s="1548"/>
      <c r="C25" s="1548"/>
      <c r="D25" s="1548"/>
      <c r="E25" s="1548"/>
      <c r="F25" s="1548"/>
      <c r="G25" s="1548"/>
      <c r="H25" s="1548"/>
      <c r="I25" s="1548"/>
      <c r="J25" s="1548"/>
      <c r="K25" s="1548"/>
      <c r="L25" s="1548"/>
      <c r="M25" s="1548"/>
      <c r="N25" s="1548"/>
      <c r="O25" s="1548"/>
      <c r="P25" s="1560" t="s">
        <v>325</v>
      </c>
      <c r="Q25" s="1553" t="s">
        <v>30</v>
      </c>
      <c r="R25" s="1553" t="s">
        <v>30</v>
      </c>
      <c r="S25" s="1553" t="s">
        <v>30</v>
      </c>
      <c r="T25" s="1553" t="s">
        <v>30</v>
      </c>
      <c r="U25" s="1560" t="s">
        <v>30</v>
      </c>
    </row>
    <row r="26" spans="1:28" ht="12.75" customHeight="1" x14ac:dyDescent="0.2"/>
  </sheetData>
  <sheetProtection algorithmName="SHA-512" hashValue="6fagcWhWD7EdjALpk+yVlQenOXC24h+su/nuHarlUrheBtDm4RqTrfzCp7As+8EZbymHaRMI5IeLWF4JdlodmA==" saltValue="/bu9N89GOVv9EPAch5JJgA==" spinCount="100000" sheet="1" objects="1" scenarios="1" formatColumns="0" formatRows="0" sort="0" autoFilter="0" pivotTables="0"/>
  <protectedRanges>
    <protectedRange algorithmName="SHA-512" hashValue="HPzQYKTaq6406n6FonMkHireT9ASKYCxnyc9FRvWFmISm1YgUebhmIc3b02GUsdnsZK6CDGdWh+Jnc2O05CPsA==" saltValue="++OfAQz+yNK2qQduTOnW1w==" spinCount="100000" sqref="A5:GD10 A12:GD100000" name="Raten"/>
    <protectedRange algorithmName="SHA-512" hashValue="z0AzPdryPc6ibFmePeQppgWNtRsdSJbsMrYnnTLVDaLOsdPR6CrBAmAkpjw3mCmLETF/HL7iRd08LMc4eAtLdQ==" saltValue="B73Gwpyl0+2J2M9LGIlI8g==" spinCount="100000" sqref="FQ11:FT11 FV11:FW11 A11:FO11 FZ11:GO11" name="Rates_1"/>
    <protectedRange algorithmName="SHA-512" hashValue="z0AzPdryPc6ibFmePeQppgWNtRsdSJbsMrYnnTLVDaLOsdPR6CrBAmAkpjw3mCmLETF/HL7iRd08LMc4eAtLdQ==" saltValue="B73Gwpyl0+2J2M9LGIlI8g==" spinCount="100000" sqref="FX11:FY11" name="Rates_1_1"/>
  </protectedRanges>
  <autoFilter ref="A11:GB11"/>
  <mergeCells count="7">
    <mergeCell ref="Q1:AB3"/>
    <mergeCell ref="V4:AB4"/>
    <mergeCell ref="A5:H5"/>
    <mergeCell ref="V5:AB5"/>
    <mergeCell ref="A6:O7"/>
    <mergeCell ref="V6:AB6"/>
    <mergeCell ref="V7:AB7"/>
  </mergeCells>
  <conditionalFormatting sqref="B12:GE99999">
    <cfRule type="expression" dxfId="0" priority="1">
      <formula>$A$11=INDIRECT(ADDRESS(ROW($A12),MATCH("Amend- ment #",$A$11:$GE$11,0)))</formula>
    </cfRule>
  </conditionalFormatting>
  <pageMargins left="0.31496062992125984" right="0.19685039370078741" top="0.81" bottom="0.68" header="0.23622047244094491" footer="0.15748031496062992"/>
  <pageSetup paperSize="9" scale="10" fitToHeight="0" orientation="landscape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ColWidth="9.140625" defaultRowHeight="12.75" x14ac:dyDescent="0.2"/>
  <cols>
    <col min="1" max="1" width="0.140625" style="1548" customWidth="1" collapsed="1"/>
    <col min="2" max="2" width="28.5703125" style="1548" customWidth="1" collapsed="1"/>
    <col min="3" max="3" width="39.28515625" style="1548" customWidth="1" collapsed="1"/>
    <col min="4" max="4" width="16.42578125" style="1548" customWidth="1" collapsed="1"/>
    <col min="5" max="7" width="10" style="1548" customWidth="1" collapsed="1"/>
    <col min="8" max="8" width="10" style="1548" customWidth="1"/>
    <col min="9" max="16384" width="9.140625" style="1548"/>
  </cols>
  <sheetData>
    <row r="1" spans="1:4" s="1562" customFormat="1" ht="16.5" customHeight="1" x14ac:dyDescent="0.2">
      <c r="A1" s="1561" t="s">
        <v>325</v>
      </c>
      <c r="B1" s="1561" t="s">
        <v>325</v>
      </c>
      <c r="C1" s="1825" t="s">
        <v>496</v>
      </c>
      <c r="D1" s="1825" t="s">
        <v>325</v>
      </c>
    </row>
    <row r="2" spans="1:4" s="1562" customFormat="1" ht="16.5" customHeight="1" x14ac:dyDescent="0.2">
      <c r="A2" s="1561" t="s">
        <v>325</v>
      </c>
      <c r="B2" s="1561" t="s">
        <v>325</v>
      </c>
      <c r="C2" s="1825" t="s">
        <v>325</v>
      </c>
      <c r="D2" s="1825" t="s">
        <v>325</v>
      </c>
    </row>
    <row r="3" spans="1:4" s="1562" customFormat="1" ht="16.5" customHeight="1" x14ac:dyDescent="0.2">
      <c r="A3" s="1561" t="s">
        <v>325</v>
      </c>
      <c r="B3" s="1561" t="s">
        <v>325</v>
      </c>
      <c r="C3" s="1826" t="s">
        <v>325</v>
      </c>
      <c r="D3" s="1826" t="s">
        <v>325</v>
      </c>
    </row>
    <row r="4" spans="1:4" s="1562" customFormat="1" ht="16.5" customHeight="1" x14ac:dyDescent="0.2">
      <c r="A4" s="1561" t="s">
        <v>325</v>
      </c>
      <c r="B4" s="1563" t="s">
        <v>325</v>
      </c>
      <c r="C4" s="1563" t="s">
        <v>325</v>
      </c>
      <c r="D4" s="1564" t="s">
        <v>325</v>
      </c>
    </row>
    <row r="5" spans="1:4" s="1562" customFormat="1" ht="16.5" customHeight="1" x14ac:dyDescent="0.2">
      <c r="A5" s="1561" t="s">
        <v>325</v>
      </c>
      <c r="B5" s="1565" t="s">
        <v>327</v>
      </c>
      <c r="C5" s="1826" t="s">
        <v>325</v>
      </c>
      <c r="D5" s="1826" t="s">
        <v>325</v>
      </c>
    </row>
    <row r="6" spans="1:4" s="1562" customFormat="1" ht="23.25" customHeight="1" x14ac:dyDescent="0.2">
      <c r="A6" s="1561" t="s">
        <v>325</v>
      </c>
      <c r="B6" s="1823" t="s">
        <v>328</v>
      </c>
      <c r="C6" s="1823" t="s">
        <v>325</v>
      </c>
      <c r="D6" s="1564" t="s">
        <v>325</v>
      </c>
    </row>
    <row r="7" spans="1:4" s="1562" customFormat="1" ht="12.75" customHeight="1" thickBot="1" x14ac:dyDescent="0.25">
      <c r="A7" s="1548"/>
      <c r="B7" s="1548"/>
      <c r="C7" s="1566" t="s">
        <v>325</v>
      </c>
      <c r="D7" s="1566" t="s">
        <v>325</v>
      </c>
    </row>
    <row r="8" spans="1:4" ht="13.5" customHeight="1" thickBot="1" x14ac:dyDescent="0.25">
      <c r="A8" s="1567" t="s">
        <v>325</v>
      </c>
      <c r="B8" s="1568" t="s">
        <v>497</v>
      </c>
      <c r="C8" s="1827" t="s">
        <v>498</v>
      </c>
      <c r="D8" s="1828" t="s">
        <v>325</v>
      </c>
    </row>
    <row r="9" spans="1:4" ht="12.75" customHeight="1" x14ac:dyDescent="0.2">
      <c r="A9" s="1562" t="s">
        <v>325</v>
      </c>
      <c r="B9" s="1553" t="s">
        <v>499</v>
      </c>
      <c r="C9" s="1824" t="s">
        <v>500</v>
      </c>
      <c r="D9" s="1824" t="s">
        <v>325</v>
      </c>
    </row>
    <row r="10" spans="1:4" ht="12.75" customHeight="1" x14ac:dyDescent="0.2">
      <c r="A10" s="1562"/>
      <c r="B10" s="1553" t="s">
        <v>501</v>
      </c>
      <c r="C10" s="1824" t="s">
        <v>502</v>
      </c>
      <c r="D10" s="1824" t="s">
        <v>325</v>
      </c>
    </row>
    <row r="11" spans="1:4" ht="12.75" customHeight="1" x14ac:dyDescent="0.2">
      <c r="A11" s="1562"/>
      <c r="B11" s="1553" t="s">
        <v>503</v>
      </c>
      <c r="C11" s="1824" t="s">
        <v>504</v>
      </c>
      <c r="D11" s="1824" t="s">
        <v>325</v>
      </c>
    </row>
    <row r="12" spans="1:4" ht="12.75" customHeight="1" x14ac:dyDescent="0.2">
      <c r="A12" s="1562"/>
      <c r="B12" s="1553" t="s">
        <v>505</v>
      </c>
      <c r="C12" s="1824" t="s">
        <v>506</v>
      </c>
      <c r="D12" s="1824" t="s">
        <v>325</v>
      </c>
    </row>
    <row r="13" spans="1:4" ht="12.75" customHeight="1" x14ac:dyDescent="0.2">
      <c r="A13" s="1562"/>
      <c r="B13" s="1553" t="s">
        <v>507</v>
      </c>
      <c r="C13" s="1824" t="s">
        <v>508</v>
      </c>
      <c r="D13" s="1824" t="s">
        <v>325</v>
      </c>
    </row>
    <row r="14" spans="1:4" ht="12.75" customHeight="1" x14ac:dyDescent="0.2">
      <c r="A14" s="1562"/>
      <c r="B14" s="1553" t="s">
        <v>509</v>
      </c>
      <c r="C14" s="1824" t="s">
        <v>510</v>
      </c>
      <c r="D14" s="1824" t="s">
        <v>325</v>
      </c>
    </row>
    <row r="15" spans="1:4" ht="12.75" customHeight="1" x14ac:dyDescent="0.2">
      <c r="A15" s="1562"/>
      <c r="B15" s="1553" t="s">
        <v>511</v>
      </c>
      <c r="C15" s="1824" t="s">
        <v>512</v>
      </c>
      <c r="D15" s="1824" t="s">
        <v>325</v>
      </c>
    </row>
    <row r="16" spans="1:4" ht="12.75" customHeight="1" x14ac:dyDescent="0.2">
      <c r="A16" s="1562"/>
      <c r="B16" s="1553" t="s">
        <v>513</v>
      </c>
      <c r="C16" s="1824" t="s">
        <v>514</v>
      </c>
      <c r="D16" s="1824" t="s">
        <v>325</v>
      </c>
    </row>
    <row r="17" spans="1:4" ht="12.75" customHeight="1" x14ac:dyDescent="0.2">
      <c r="A17" s="1562"/>
      <c r="B17" s="1553" t="s">
        <v>515</v>
      </c>
      <c r="C17" s="1824" t="s">
        <v>516</v>
      </c>
      <c r="D17" s="1824" t="s">
        <v>325</v>
      </c>
    </row>
    <row r="18" spans="1:4" ht="12.75" customHeight="1" x14ac:dyDescent="0.2">
      <c r="A18" s="1562"/>
      <c r="B18" s="1553" t="s">
        <v>517</v>
      </c>
      <c r="C18" s="1824" t="s">
        <v>518</v>
      </c>
      <c r="D18" s="1824" t="s">
        <v>325</v>
      </c>
    </row>
    <row r="19" spans="1:4" ht="12.75" customHeight="1" x14ac:dyDescent="0.2">
      <c r="A19" s="1562"/>
      <c r="B19" s="1553" t="s">
        <v>519</v>
      </c>
      <c r="C19" s="1824" t="s">
        <v>520</v>
      </c>
      <c r="D19" s="1824" t="s">
        <v>325</v>
      </c>
    </row>
    <row r="20" spans="1:4" ht="12.75" customHeight="1" x14ac:dyDescent="0.2">
      <c r="A20" s="1562"/>
      <c r="B20" s="1553" t="s">
        <v>521</v>
      </c>
      <c r="C20" s="1824" t="s">
        <v>522</v>
      </c>
      <c r="D20" s="1824" t="s">
        <v>325</v>
      </c>
    </row>
    <row r="21" spans="1:4" ht="12.75" customHeight="1" x14ac:dyDescent="0.2">
      <c r="A21" s="1562"/>
      <c r="B21" s="1553" t="s">
        <v>523</v>
      </c>
      <c r="C21" s="1824" t="s">
        <v>524</v>
      </c>
      <c r="D21" s="1824" t="s">
        <v>325</v>
      </c>
    </row>
    <row r="22" spans="1:4" ht="12.75" customHeight="1" x14ac:dyDescent="0.2">
      <c r="A22" s="1562"/>
      <c r="B22" s="1553" t="s">
        <v>525</v>
      </c>
      <c r="C22" s="1824" t="s">
        <v>526</v>
      </c>
      <c r="D22" s="1824" t="s">
        <v>325</v>
      </c>
    </row>
    <row r="23" spans="1:4" ht="12.75" customHeight="1" x14ac:dyDescent="0.2">
      <c r="A23" s="1562"/>
      <c r="B23" s="1553" t="s">
        <v>527</v>
      </c>
      <c r="C23" s="1824" t="s">
        <v>528</v>
      </c>
      <c r="D23" s="1824" t="s">
        <v>325</v>
      </c>
    </row>
    <row r="24" spans="1:4" ht="12.75" customHeight="1" x14ac:dyDescent="0.2">
      <c r="A24" s="1562"/>
      <c r="B24" s="1553" t="s">
        <v>529</v>
      </c>
      <c r="C24" s="1824" t="s">
        <v>530</v>
      </c>
      <c r="D24" s="1824" t="s">
        <v>325</v>
      </c>
    </row>
    <row r="25" spans="1:4" ht="12.75" customHeight="1" x14ac:dyDescent="0.2">
      <c r="A25" s="1562"/>
      <c r="B25" s="1553" t="s">
        <v>531</v>
      </c>
      <c r="C25" s="1824" t="s">
        <v>532</v>
      </c>
      <c r="D25" s="1824" t="s">
        <v>325</v>
      </c>
    </row>
    <row r="26" spans="1:4" ht="12.75" customHeight="1" x14ac:dyDescent="0.2">
      <c r="A26" s="1562"/>
      <c r="B26" s="1553" t="s">
        <v>533</v>
      </c>
      <c r="C26" s="1824" t="s">
        <v>534</v>
      </c>
      <c r="D26" s="1824" t="s">
        <v>325</v>
      </c>
    </row>
    <row r="27" spans="1:4" ht="12.75" customHeight="1" x14ac:dyDescent="0.2">
      <c r="A27" s="1562"/>
      <c r="B27" s="1553" t="s">
        <v>535</v>
      </c>
      <c r="C27" s="1824" t="s">
        <v>536</v>
      </c>
      <c r="D27" s="1824" t="s">
        <v>325</v>
      </c>
    </row>
    <row r="28" spans="1:4" ht="12.75" customHeight="1" x14ac:dyDescent="0.2">
      <c r="A28" s="1562"/>
      <c r="B28" s="1553" t="s">
        <v>537</v>
      </c>
      <c r="C28" s="1824" t="s">
        <v>538</v>
      </c>
      <c r="D28" s="1824" t="s">
        <v>325</v>
      </c>
    </row>
    <row r="29" spans="1:4" ht="12.75" customHeight="1" x14ac:dyDescent="0.2">
      <c r="A29" s="1562"/>
      <c r="B29" s="1553" t="s">
        <v>539</v>
      </c>
      <c r="C29" s="1824" t="s">
        <v>540</v>
      </c>
      <c r="D29" s="1824" t="s">
        <v>325</v>
      </c>
    </row>
    <row r="30" spans="1:4" ht="12.75" customHeight="1" x14ac:dyDescent="0.2">
      <c r="A30" s="1562"/>
      <c r="B30" s="1553" t="s">
        <v>541</v>
      </c>
      <c r="C30" s="1824" t="s">
        <v>542</v>
      </c>
      <c r="D30" s="1824" t="s">
        <v>325</v>
      </c>
    </row>
    <row r="31" spans="1:4" ht="12.75" customHeight="1" x14ac:dyDescent="0.2">
      <c r="A31" s="1562"/>
      <c r="B31" s="1553" t="s">
        <v>543</v>
      </c>
      <c r="C31" s="1824" t="s">
        <v>544</v>
      </c>
      <c r="D31" s="1824" t="s">
        <v>325</v>
      </c>
    </row>
    <row r="32" spans="1:4" ht="12.75" customHeight="1" x14ac:dyDescent="0.2">
      <c r="A32" s="1562"/>
      <c r="B32" s="1553" t="s">
        <v>179</v>
      </c>
      <c r="C32" s="1824" t="s">
        <v>545</v>
      </c>
      <c r="D32" s="1824" t="s">
        <v>325</v>
      </c>
    </row>
    <row r="33" spans="1:4" ht="12.75" customHeight="1" x14ac:dyDescent="0.2">
      <c r="A33" s="1562"/>
      <c r="B33" s="1553" t="s">
        <v>180</v>
      </c>
      <c r="C33" s="1824" t="s">
        <v>546</v>
      </c>
      <c r="D33" s="1824" t="s">
        <v>325</v>
      </c>
    </row>
    <row r="34" spans="1:4" ht="12.75" customHeight="1" x14ac:dyDescent="0.2">
      <c r="A34" s="1562"/>
      <c r="B34" s="1553" t="s">
        <v>547</v>
      </c>
      <c r="C34" s="1824" t="s">
        <v>548</v>
      </c>
      <c r="D34" s="1824" t="s">
        <v>325</v>
      </c>
    </row>
    <row r="35" spans="1:4" ht="12.75" customHeight="1" x14ac:dyDescent="0.2">
      <c r="A35" s="1562"/>
      <c r="B35" s="1553" t="s">
        <v>549</v>
      </c>
      <c r="C35" s="1824" t="s">
        <v>550</v>
      </c>
      <c r="D35" s="1824" t="s">
        <v>325</v>
      </c>
    </row>
    <row r="36" spans="1:4" ht="12.75" customHeight="1" x14ac:dyDescent="0.2">
      <c r="A36" s="1562"/>
      <c r="B36" s="1553" t="s">
        <v>551</v>
      </c>
      <c r="C36" s="1824" t="s">
        <v>552</v>
      </c>
      <c r="D36" s="1824" t="s">
        <v>325</v>
      </c>
    </row>
    <row r="37" spans="1:4" ht="12.75" customHeight="1" x14ac:dyDescent="0.2">
      <c r="A37" s="1562"/>
      <c r="B37" s="1553" t="s">
        <v>553</v>
      </c>
      <c r="C37" s="1824" t="s">
        <v>554</v>
      </c>
      <c r="D37" s="1824" t="s">
        <v>325</v>
      </c>
    </row>
    <row r="38" spans="1:4" ht="12.75" customHeight="1" x14ac:dyDescent="0.2">
      <c r="A38" s="1562"/>
      <c r="B38" s="1553" t="s">
        <v>555</v>
      </c>
      <c r="C38" s="1824" t="s">
        <v>556</v>
      </c>
      <c r="D38" s="1824" t="s">
        <v>325</v>
      </c>
    </row>
    <row r="39" spans="1:4" ht="12.75" customHeight="1" x14ac:dyDescent="0.2">
      <c r="A39" s="1562"/>
      <c r="B39" s="1553" t="s">
        <v>557</v>
      </c>
      <c r="C39" s="1824" t="s">
        <v>558</v>
      </c>
      <c r="D39" s="1824" t="s">
        <v>325</v>
      </c>
    </row>
  </sheetData>
  <sheetProtection algorithmName="SHA-512" hashValue="ygcJphK/SUQvyC8PYO6Ay4fjeatwTq2eH57ZklnXgyZOTCBmE5IIUCXBhCI3vpQt09B/FG+MfkrE/dMyduJy0w==" saltValue="pW6Jgu7qgooWpAfFPktAVg==" spinCount="100000" sheet="1" objects="1" scenarios="1" formatColumns="0" formatRows="0" sort="0" autoFilter="0" pivotTables="0"/>
  <protectedRanges>
    <protectedRange algorithmName="SHA-512" hashValue="SCkS1wkOuoE7WDQwHbO7grsXy4rQ/C1C8K0RPJ6vuYlp5zz6LopRrQp2JCFdfsR+XJg51rrAkXA2vS0hWQLOsQ==" saltValue="Zj88m5duQJdElbY7NBcNBQ==" spinCount="100000" sqref="F6 A6:E99999 F7:G99999" name="Codes"/>
  </protectedRanges>
  <autoFilter ref="A8:D8"/>
  <mergeCells count="36">
    <mergeCell ref="C39:D39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15:D15"/>
    <mergeCell ref="C1:D2"/>
    <mergeCell ref="C3:D3"/>
    <mergeCell ref="C5:D5"/>
    <mergeCell ref="B6:C6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scale="40" fitToHeight="0" orientation="portrait" horizontalDpi="4294967293" vertic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ColWidth="9.140625" defaultRowHeight="12.75" x14ac:dyDescent="0.2"/>
  <cols>
    <col min="1" max="1" width="0.140625" style="1548" customWidth="1" collapsed="1"/>
    <col min="2" max="2" width="41.42578125" style="1548" customWidth="1" collapsed="1"/>
    <col min="3" max="3" width="16.42578125" style="1548" customWidth="1" collapsed="1"/>
    <col min="4" max="4" width="4.28515625" style="1548" customWidth="1" collapsed="1"/>
    <col min="5" max="5" width="69.28515625" style="1548" customWidth="1" collapsed="1"/>
    <col min="6" max="6" width="16.42578125" style="1548" customWidth="1" collapsed="1"/>
    <col min="7" max="7" width="10" style="1548" customWidth="1" collapsed="1"/>
    <col min="8" max="9" width="10" style="1577" customWidth="1" collapsed="1"/>
    <col min="10" max="10" width="10" style="1548" customWidth="1"/>
    <col min="11" max="16384" width="9.140625" style="1548"/>
  </cols>
  <sheetData>
    <row r="1" spans="1:6" s="1562" customFormat="1" ht="16.5" customHeight="1" x14ac:dyDescent="0.2">
      <c r="A1" s="1532" t="s">
        <v>325</v>
      </c>
      <c r="B1" s="1561" t="s">
        <v>325</v>
      </c>
      <c r="C1" s="1561" t="s">
        <v>325</v>
      </c>
      <c r="D1" s="1561" t="s">
        <v>325</v>
      </c>
      <c r="E1" s="1825" t="s">
        <v>559</v>
      </c>
      <c r="F1" s="1825" t="s">
        <v>325</v>
      </c>
    </row>
    <row r="2" spans="1:6" s="1562" customFormat="1" ht="16.5" customHeight="1" x14ac:dyDescent="0.2">
      <c r="A2" s="1532" t="s">
        <v>325</v>
      </c>
      <c r="B2" s="1561" t="s">
        <v>325</v>
      </c>
      <c r="C2" s="1561" t="s">
        <v>325</v>
      </c>
      <c r="D2" s="1561" t="s">
        <v>325</v>
      </c>
      <c r="E2" s="1825" t="s">
        <v>325</v>
      </c>
      <c r="F2" s="1825" t="s">
        <v>325</v>
      </c>
    </row>
    <row r="3" spans="1:6" s="1562" customFormat="1" ht="16.5" customHeight="1" x14ac:dyDescent="0.2">
      <c r="A3" s="1532" t="s">
        <v>325</v>
      </c>
      <c r="B3" s="1561" t="s">
        <v>325</v>
      </c>
      <c r="C3" s="1561" t="s">
        <v>325</v>
      </c>
      <c r="D3" s="1561" t="s">
        <v>325</v>
      </c>
      <c r="E3" s="1826" t="s">
        <v>325</v>
      </c>
      <c r="F3" s="1826" t="s">
        <v>325</v>
      </c>
    </row>
    <row r="4" spans="1:6" s="1562" customFormat="1" ht="16.5" customHeight="1" x14ac:dyDescent="0.2">
      <c r="A4" s="1532" t="s">
        <v>325</v>
      </c>
      <c r="B4" s="1561" t="s">
        <v>325</v>
      </c>
      <c r="C4" s="1561" t="s">
        <v>325</v>
      </c>
      <c r="D4" s="1561" t="s">
        <v>325</v>
      </c>
      <c r="E4" s="1831" t="s">
        <v>325</v>
      </c>
      <c r="F4" s="1831" t="s">
        <v>325</v>
      </c>
    </row>
    <row r="5" spans="1:6" s="1562" customFormat="1" ht="16.5" customHeight="1" x14ac:dyDescent="0.2">
      <c r="A5" s="1532" t="s">
        <v>325</v>
      </c>
      <c r="B5" s="1565" t="s">
        <v>327</v>
      </c>
      <c r="C5" s="1561" t="s">
        <v>325</v>
      </c>
      <c r="D5" s="1561" t="s">
        <v>325</v>
      </c>
      <c r="E5" s="1826" t="s">
        <v>325</v>
      </c>
      <c r="F5" s="1826" t="s">
        <v>325</v>
      </c>
    </row>
    <row r="6" spans="1:6" s="1562" customFormat="1" ht="23.25" customHeight="1" x14ac:dyDescent="0.2">
      <c r="A6" s="1532" t="s">
        <v>325</v>
      </c>
      <c r="B6" s="1823" t="s">
        <v>328</v>
      </c>
      <c r="C6" s="1823" t="s">
        <v>325</v>
      </c>
      <c r="D6" s="1561" t="s">
        <v>325</v>
      </c>
      <c r="E6" s="1831" t="s">
        <v>325</v>
      </c>
      <c r="F6" s="1831" t="s">
        <v>325</v>
      </c>
    </row>
    <row r="7" spans="1:6" s="1562" customFormat="1" ht="13.5" customHeight="1" thickBot="1" x14ac:dyDescent="0.25">
      <c r="A7" s="1553" t="s">
        <v>325</v>
      </c>
      <c r="B7" s="1569" t="s">
        <v>325</v>
      </c>
      <c r="C7" s="1569" t="s">
        <v>325</v>
      </c>
      <c r="D7" s="1569" t="s">
        <v>325</v>
      </c>
      <c r="E7" s="1569" t="s">
        <v>325</v>
      </c>
      <c r="F7" s="1569" t="s">
        <v>325</v>
      </c>
    </row>
    <row r="8" spans="1:6" s="1562" customFormat="1" ht="13.5" customHeight="1" thickBot="1" x14ac:dyDescent="0.25">
      <c r="A8" s="1548"/>
      <c r="B8" s="1570" t="s">
        <v>560</v>
      </c>
      <c r="C8" s="1829" t="s">
        <v>561</v>
      </c>
      <c r="D8" s="1830" t="s">
        <v>325</v>
      </c>
      <c r="E8" s="1571" t="s">
        <v>562</v>
      </c>
      <c r="F8" s="1572" t="s">
        <v>563</v>
      </c>
    </row>
    <row r="9" spans="1:6" ht="12.75" customHeight="1" x14ac:dyDescent="0.2">
      <c r="B9" s="1573" t="s">
        <v>564</v>
      </c>
      <c r="C9" s="1574" t="s">
        <v>565</v>
      </c>
      <c r="D9" s="1574">
        <v>2</v>
      </c>
      <c r="E9" s="1574" t="s">
        <v>566</v>
      </c>
      <c r="F9" s="1575" t="s">
        <v>567</v>
      </c>
    </row>
    <row r="10" spans="1:6" ht="12.75" customHeight="1" x14ac:dyDescent="0.2">
      <c r="B10" s="1573" t="s">
        <v>564</v>
      </c>
      <c r="C10" s="1574" t="s">
        <v>565</v>
      </c>
      <c r="D10" s="1574">
        <v>2</v>
      </c>
      <c r="E10" s="1574" t="s">
        <v>568</v>
      </c>
      <c r="F10" s="1575" t="s">
        <v>569</v>
      </c>
    </row>
    <row r="11" spans="1:6" ht="12.75" customHeight="1" x14ac:dyDescent="0.2">
      <c r="B11" s="1573" t="s">
        <v>564</v>
      </c>
      <c r="C11" s="1574" t="s">
        <v>565</v>
      </c>
      <c r="D11" s="1574">
        <v>2</v>
      </c>
      <c r="E11" s="1574" t="s">
        <v>570</v>
      </c>
      <c r="F11" s="1575" t="s">
        <v>571</v>
      </c>
    </row>
    <row r="12" spans="1:6" ht="12.75" customHeight="1" x14ac:dyDescent="0.2">
      <c r="B12" s="1573" t="s">
        <v>564</v>
      </c>
      <c r="C12" s="1574" t="s">
        <v>565</v>
      </c>
      <c r="D12" s="1574">
        <v>2</v>
      </c>
      <c r="E12" s="1574" t="s">
        <v>572</v>
      </c>
      <c r="F12" s="1575" t="s">
        <v>573</v>
      </c>
    </row>
    <row r="13" spans="1:6" ht="12.75" customHeight="1" x14ac:dyDescent="0.2">
      <c r="B13" s="1573" t="s">
        <v>564</v>
      </c>
      <c r="C13" s="1574" t="s">
        <v>565</v>
      </c>
      <c r="D13" s="1574">
        <v>2</v>
      </c>
      <c r="E13" s="1574" t="s">
        <v>574</v>
      </c>
      <c r="F13" s="1575" t="s">
        <v>575</v>
      </c>
    </row>
    <row r="14" spans="1:6" ht="12.75" customHeight="1" x14ac:dyDescent="0.2">
      <c r="B14" s="1573" t="s">
        <v>564</v>
      </c>
      <c r="C14" s="1574" t="s">
        <v>565</v>
      </c>
      <c r="D14" s="1574">
        <v>2</v>
      </c>
      <c r="E14" s="1574" t="s">
        <v>576</v>
      </c>
      <c r="F14" s="1575" t="s">
        <v>577</v>
      </c>
    </row>
    <row r="15" spans="1:6" ht="12.75" customHeight="1" x14ac:dyDescent="0.2">
      <c r="B15" s="1573" t="s">
        <v>564</v>
      </c>
      <c r="C15" s="1574" t="s">
        <v>565</v>
      </c>
      <c r="D15" s="1574">
        <v>2</v>
      </c>
      <c r="E15" s="1574" t="s">
        <v>578</v>
      </c>
      <c r="F15" s="1575" t="s">
        <v>579</v>
      </c>
    </row>
    <row r="16" spans="1:6" ht="12.75" customHeight="1" x14ac:dyDescent="0.2">
      <c r="B16" s="1573" t="s">
        <v>564</v>
      </c>
      <c r="C16" s="1574" t="s">
        <v>565</v>
      </c>
      <c r="D16" s="1574">
        <v>2</v>
      </c>
      <c r="E16" s="1574" t="s">
        <v>580</v>
      </c>
      <c r="F16" s="1575" t="s">
        <v>581</v>
      </c>
    </row>
    <row r="17" spans="2:6" ht="12.75" customHeight="1" x14ac:dyDescent="0.2">
      <c r="B17" s="1573" t="s">
        <v>564</v>
      </c>
      <c r="C17" s="1574" t="s">
        <v>565</v>
      </c>
      <c r="D17" s="1574">
        <v>2</v>
      </c>
      <c r="E17" s="1574" t="s">
        <v>582</v>
      </c>
      <c r="F17" s="1575" t="s">
        <v>583</v>
      </c>
    </row>
    <row r="18" spans="2:6" ht="12.75" customHeight="1" x14ac:dyDescent="0.2">
      <c r="B18" s="1573" t="s">
        <v>564</v>
      </c>
      <c r="C18" s="1574" t="s">
        <v>565</v>
      </c>
      <c r="D18" s="1574">
        <v>2</v>
      </c>
      <c r="E18" s="1574" t="s">
        <v>584</v>
      </c>
      <c r="F18" s="1575" t="s">
        <v>585</v>
      </c>
    </row>
    <row r="19" spans="2:6" ht="12.75" customHeight="1" x14ac:dyDescent="0.2">
      <c r="B19" s="1573" t="s">
        <v>564</v>
      </c>
      <c r="C19" s="1574" t="s">
        <v>565</v>
      </c>
      <c r="D19" s="1574">
        <v>2</v>
      </c>
      <c r="E19" s="1574" t="s">
        <v>586</v>
      </c>
      <c r="F19" s="1575" t="s">
        <v>587</v>
      </c>
    </row>
    <row r="20" spans="2:6" ht="12.75" customHeight="1" x14ac:dyDescent="0.2">
      <c r="B20" s="1573" t="s">
        <v>564</v>
      </c>
      <c r="C20" s="1574" t="s">
        <v>565</v>
      </c>
      <c r="D20" s="1574">
        <v>2</v>
      </c>
      <c r="E20" s="1574" t="s">
        <v>588</v>
      </c>
      <c r="F20" s="1575" t="s">
        <v>589</v>
      </c>
    </row>
    <row r="21" spans="2:6" ht="12.75" customHeight="1" x14ac:dyDescent="0.2">
      <c r="B21" s="1573" t="s">
        <v>564</v>
      </c>
      <c r="C21" s="1574" t="s">
        <v>565</v>
      </c>
      <c r="D21" s="1574">
        <v>2</v>
      </c>
      <c r="E21" s="1574" t="s">
        <v>590</v>
      </c>
      <c r="F21" s="1575" t="s">
        <v>591</v>
      </c>
    </row>
    <row r="22" spans="2:6" ht="12.75" customHeight="1" x14ac:dyDescent="0.2">
      <c r="B22" s="1573" t="s">
        <v>564</v>
      </c>
      <c r="C22" s="1574" t="s">
        <v>565</v>
      </c>
      <c r="D22" s="1574">
        <v>2</v>
      </c>
      <c r="E22" s="1574" t="s">
        <v>592</v>
      </c>
      <c r="F22" s="1575" t="s">
        <v>593</v>
      </c>
    </row>
    <row r="23" spans="2:6" ht="12.75" customHeight="1" x14ac:dyDescent="0.2">
      <c r="B23" s="1573" t="s">
        <v>564</v>
      </c>
      <c r="C23" s="1574" t="s">
        <v>565</v>
      </c>
      <c r="D23" s="1574">
        <v>2</v>
      </c>
      <c r="E23" s="1574" t="s">
        <v>283</v>
      </c>
      <c r="F23" s="1575" t="s">
        <v>284</v>
      </c>
    </row>
    <row r="24" spans="2:6" ht="12.75" customHeight="1" x14ac:dyDescent="0.2">
      <c r="B24" s="1573" t="s">
        <v>564</v>
      </c>
      <c r="C24" s="1574" t="s">
        <v>565</v>
      </c>
      <c r="D24" s="1574">
        <v>2</v>
      </c>
      <c r="E24" s="1574" t="s">
        <v>594</v>
      </c>
      <c r="F24" s="1575" t="s">
        <v>595</v>
      </c>
    </row>
    <row r="25" spans="2:6" ht="12.75" customHeight="1" x14ac:dyDescent="0.2">
      <c r="B25" s="1573" t="s">
        <v>564</v>
      </c>
      <c r="C25" s="1574" t="s">
        <v>565</v>
      </c>
      <c r="D25" s="1574">
        <v>2</v>
      </c>
      <c r="E25" s="1574" t="s">
        <v>596</v>
      </c>
      <c r="F25" s="1575" t="s">
        <v>597</v>
      </c>
    </row>
    <row r="26" spans="2:6" ht="12.75" customHeight="1" x14ac:dyDescent="0.2">
      <c r="B26" s="1573" t="s">
        <v>564</v>
      </c>
      <c r="C26" s="1574" t="s">
        <v>565</v>
      </c>
      <c r="D26" s="1574">
        <v>2</v>
      </c>
      <c r="E26" s="1574" t="s">
        <v>281</v>
      </c>
      <c r="F26" s="1575" t="s">
        <v>282</v>
      </c>
    </row>
    <row r="27" spans="2:6" ht="12.75" customHeight="1" x14ac:dyDescent="0.2">
      <c r="B27" s="1573" t="s">
        <v>564</v>
      </c>
      <c r="C27" s="1574" t="s">
        <v>565</v>
      </c>
      <c r="D27" s="1574">
        <v>2</v>
      </c>
      <c r="E27" s="1574" t="s">
        <v>430</v>
      </c>
      <c r="F27" s="1575" t="s">
        <v>431</v>
      </c>
    </row>
    <row r="28" spans="2:6" ht="12.75" customHeight="1" x14ac:dyDescent="0.2">
      <c r="B28" s="1573" t="s">
        <v>564</v>
      </c>
      <c r="C28" s="1574" t="s">
        <v>565</v>
      </c>
      <c r="D28" s="1574">
        <v>2</v>
      </c>
      <c r="E28" s="1574" t="s">
        <v>285</v>
      </c>
      <c r="F28" s="1575" t="s">
        <v>286</v>
      </c>
    </row>
    <row r="29" spans="2:6" ht="12.75" customHeight="1" x14ac:dyDescent="0.2">
      <c r="B29" s="1573" t="s">
        <v>564</v>
      </c>
      <c r="C29" s="1574" t="s">
        <v>565</v>
      </c>
      <c r="D29" s="1574">
        <v>2</v>
      </c>
      <c r="E29" s="1574" t="s">
        <v>287</v>
      </c>
      <c r="F29" s="1575" t="s">
        <v>288</v>
      </c>
    </row>
    <row r="30" spans="2:6" ht="12.75" customHeight="1" x14ac:dyDescent="0.2">
      <c r="B30" s="1573" t="s">
        <v>564</v>
      </c>
      <c r="C30" s="1574" t="s">
        <v>565</v>
      </c>
      <c r="D30" s="1574">
        <v>2</v>
      </c>
      <c r="E30" s="1574" t="s">
        <v>598</v>
      </c>
      <c r="F30" s="1575" t="s">
        <v>599</v>
      </c>
    </row>
    <row r="31" spans="2:6" ht="12.75" customHeight="1" x14ac:dyDescent="0.2">
      <c r="B31" s="1573" t="s">
        <v>564</v>
      </c>
      <c r="C31" s="1574" t="s">
        <v>565</v>
      </c>
      <c r="D31" s="1574">
        <v>2</v>
      </c>
      <c r="E31" s="1574" t="s">
        <v>600</v>
      </c>
      <c r="F31" s="1575" t="s">
        <v>601</v>
      </c>
    </row>
    <row r="32" spans="2:6" ht="12.75" customHeight="1" x14ac:dyDescent="0.2">
      <c r="B32" s="1573" t="s">
        <v>564</v>
      </c>
      <c r="C32" s="1574" t="s">
        <v>565</v>
      </c>
      <c r="D32" s="1574">
        <v>2</v>
      </c>
      <c r="E32" s="1574" t="s">
        <v>289</v>
      </c>
      <c r="F32" s="1575" t="s">
        <v>290</v>
      </c>
    </row>
    <row r="33" spans="2:6" ht="12.75" customHeight="1" x14ac:dyDescent="0.2">
      <c r="B33" s="1573" t="s">
        <v>564</v>
      </c>
      <c r="C33" s="1574" t="s">
        <v>565</v>
      </c>
      <c r="D33" s="1574">
        <v>2</v>
      </c>
      <c r="E33" s="1574" t="s">
        <v>602</v>
      </c>
      <c r="F33" s="1575" t="s">
        <v>603</v>
      </c>
    </row>
    <row r="34" spans="2:6" ht="12.75" customHeight="1" x14ac:dyDescent="0.2">
      <c r="B34" s="1573" t="s">
        <v>564</v>
      </c>
      <c r="C34" s="1574" t="s">
        <v>565</v>
      </c>
      <c r="D34" s="1574">
        <v>2</v>
      </c>
      <c r="E34" s="1574" t="s">
        <v>291</v>
      </c>
      <c r="F34" s="1575" t="s">
        <v>292</v>
      </c>
    </row>
    <row r="35" spans="2:6" ht="12.75" customHeight="1" x14ac:dyDescent="0.2">
      <c r="B35" s="1573" t="s">
        <v>564</v>
      </c>
      <c r="C35" s="1574" t="s">
        <v>565</v>
      </c>
      <c r="D35" s="1574">
        <v>2</v>
      </c>
      <c r="E35" s="1574" t="s">
        <v>604</v>
      </c>
      <c r="F35" s="1575" t="s">
        <v>605</v>
      </c>
    </row>
    <row r="36" spans="2:6" ht="12.75" customHeight="1" x14ac:dyDescent="0.2">
      <c r="B36" s="1573" t="s">
        <v>564</v>
      </c>
      <c r="C36" s="1574" t="s">
        <v>565</v>
      </c>
      <c r="D36" s="1574">
        <v>2</v>
      </c>
      <c r="E36" s="1574" t="s">
        <v>606</v>
      </c>
      <c r="F36" s="1575" t="s">
        <v>607</v>
      </c>
    </row>
    <row r="37" spans="2:6" ht="12.75" customHeight="1" x14ac:dyDescent="0.2">
      <c r="B37" s="1573" t="s">
        <v>564</v>
      </c>
      <c r="C37" s="1574" t="s">
        <v>565</v>
      </c>
      <c r="D37" s="1574">
        <v>2</v>
      </c>
      <c r="E37" s="1574" t="s">
        <v>293</v>
      </c>
      <c r="F37" s="1575" t="s">
        <v>294</v>
      </c>
    </row>
    <row r="38" spans="2:6" ht="12.75" customHeight="1" x14ac:dyDescent="0.2">
      <c r="B38" s="1573" t="s">
        <v>564</v>
      </c>
      <c r="C38" s="1574" t="s">
        <v>565</v>
      </c>
      <c r="D38" s="1574">
        <v>2</v>
      </c>
      <c r="E38" s="1574" t="s">
        <v>608</v>
      </c>
      <c r="F38" s="1575" t="s">
        <v>609</v>
      </c>
    </row>
    <row r="39" spans="2:6" ht="12.75" customHeight="1" x14ac:dyDescent="0.2">
      <c r="B39" s="1573" t="s">
        <v>564</v>
      </c>
      <c r="C39" s="1574" t="s">
        <v>565</v>
      </c>
      <c r="D39" s="1574">
        <v>2</v>
      </c>
      <c r="E39" s="1574" t="s">
        <v>610</v>
      </c>
      <c r="F39" s="1575" t="s">
        <v>611</v>
      </c>
    </row>
    <row r="40" spans="2:6" ht="12.75" customHeight="1" x14ac:dyDescent="0.2">
      <c r="B40" s="1573" t="s">
        <v>564</v>
      </c>
      <c r="C40" s="1574" t="s">
        <v>565</v>
      </c>
      <c r="D40" s="1574">
        <v>2</v>
      </c>
      <c r="E40" s="1574" t="s">
        <v>295</v>
      </c>
      <c r="F40" s="1575" t="s">
        <v>296</v>
      </c>
    </row>
    <row r="41" spans="2:6" ht="12.75" customHeight="1" x14ac:dyDescent="0.2">
      <c r="B41" s="1573" t="s">
        <v>564</v>
      </c>
      <c r="C41" s="1574" t="s">
        <v>565</v>
      </c>
      <c r="D41" s="1574">
        <v>2</v>
      </c>
      <c r="E41" s="1574" t="s">
        <v>297</v>
      </c>
      <c r="F41" s="1575" t="s">
        <v>298</v>
      </c>
    </row>
    <row r="42" spans="2:6" ht="12.75" customHeight="1" x14ac:dyDescent="0.2">
      <c r="B42" s="1573" t="s">
        <v>564</v>
      </c>
      <c r="C42" s="1574" t="s">
        <v>565</v>
      </c>
      <c r="D42" s="1574">
        <v>2</v>
      </c>
      <c r="E42" s="1574" t="s">
        <v>435</v>
      </c>
      <c r="F42" s="1575" t="s">
        <v>436</v>
      </c>
    </row>
    <row r="43" spans="2:6" ht="12.75" customHeight="1" x14ac:dyDescent="0.2">
      <c r="B43" s="1573" t="s">
        <v>564</v>
      </c>
      <c r="C43" s="1574" t="s">
        <v>565</v>
      </c>
      <c r="D43" s="1574">
        <v>2</v>
      </c>
      <c r="E43" s="1574" t="s">
        <v>612</v>
      </c>
      <c r="F43" s="1575" t="s">
        <v>613</v>
      </c>
    </row>
    <row r="44" spans="2:6" ht="12.75" customHeight="1" x14ac:dyDescent="0.2">
      <c r="B44" s="1573" t="s">
        <v>564</v>
      </c>
      <c r="C44" s="1574" t="s">
        <v>565</v>
      </c>
      <c r="D44" s="1574">
        <v>2</v>
      </c>
      <c r="E44" s="1574" t="s">
        <v>438</v>
      </c>
      <c r="F44" s="1575" t="s">
        <v>439</v>
      </c>
    </row>
    <row r="45" spans="2:6" ht="12.75" customHeight="1" x14ac:dyDescent="0.2">
      <c r="B45" s="1573" t="s">
        <v>564</v>
      </c>
      <c r="C45" s="1574" t="s">
        <v>565</v>
      </c>
      <c r="D45" s="1574">
        <v>2</v>
      </c>
      <c r="E45" s="1574" t="s">
        <v>614</v>
      </c>
      <c r="F45" s="1575" t="s">
        <v>615</v>
      </c>
    </row>
    <row r="46" spans="2:6" ht="12.75" customHeight="1" x14ac:dyDescent="0.2">
      <c r="B46" s="1573" t="s">
        <v>564</v>
      </c>
      <c r="C46" s="1574" t="s">
        <v>565</v>
      </c>
      <c r="D46" s="1574">
        <v>2</v>
      </c>
      <c r="E46" s="1574" t="s">
        <v>616</v>
      </c>
      <c r="F46" s="1575" t="s">
        <v>617</v>
      </c>
    </row>
    <row r="47" spans="2:6" ht="12.75" customHeight="1" x14ac:dyDescent="0.2">
      <c r="B47" s="1573" t="s">
        <v>564</v>
      </c>
      <c r="C47" s="1574" t="s">
        <v>565</v>
      </c>
      <c r="D47" s="1574">
        <v>2</v>
      </c>
      <c r="E47" s="1574" t="s">
        <v>618</v>
      </c>
      <c r="F47" s="1575" t="s">
        <v>619</v>
      </c>
    </row>
    <row r="48" spans="2:6" ht="12.75" customHeight="1" x14ac:dyDescent="0.2">
      <c r="B48" s="1573" t="s">
        <v>564</v>
      </c>
      <c r="C48" s="1574" t="s">
        <v>565</v>
      </c>
      <c r="D48" s="1574">
        <v>2</v>
      </c>
      <c r="E48" s="1574" t="s">
        <v>620</v>
      </c>
      <c r="F48" s="1575" t="s">
        <v>621</v>
      </c>
    </row>
    <row r="49" spans="2:6" ht="12.75" customHeight="1" x14ac:dyDescent="0.2">
      <c r="B49" s="1573" t="s">
        <v>564</v>
      </c>
      <c r="C49" s="1574" t="s">
        <v>565</v>
      </c>
      <c r="D49" s="1574">
        <v>2</v>
      </c>
      <c r="E49" s="1574" t="s">
        <v>622</v>
      </c>
      <c r="F49" s="1575" t="s">
        <v>623</v>
      </c>
    </row>
    <row r="50" spans="2:6" ht="12.75" customHeight="1" x14ac:dyDescent="0.2">
      <c r="B50" s="1573" t="s">
        <v>564</v>
      </c>
      <c r="C50" s="1574" t="s">
        <v>565</v>
      </c>
      <c r="D50" s="1574">
        <v>2</v>
      </c>
      <c r="E50" s="1574" t="s">
        <v>624</v>
      </c>
      <c r="F50" s="1575" t="s">
        <v>625</v>
      </c>
    </row>
    <row r="51" spans="2:6" ht="12.75" customHeight="1" x14ac:dyDescent="0.2">
      <c r="B51" s="1573" t="s">
        <v>564</v>
      </c>
      <c r="C51" s="1574" t="s">
        <v>565</v>
      </c>
      <c r="D51" s="1574">
        <v>2</v>
      </c>
      <c r="E51" s="1574" t="s">
        <v>626</v>
      </c>
      <c r="F51" s="1575" t="s">
        <v>627</v>
      </c>
    </row>
    <row r="52" spans="2:6" ht="12.75" customHeight="1" x14ac:dyDescent="0.2">
      <c r="B52" s="1573" t="s">
        <v>564</v>
      </c>
      <c r="C52" s="1574" t="s">
        <v>565</v>
      </c>
      <c r="D52" s="1574">
        <v>2</v>
      </c>
      <c r="E52" s="1574" t="s">
        <v>628</v>
      </c>
      <c r="F52" s="1575" t="s">
        <v>629</v>
      </c>
    </row>
    <row r="53" spans="2:6" ht="12.75" customHeight="1" x14ac:dyDescent="0.2">
      <c r="B53" s="1573" t="s">
        <v>564</v>
      </c>
      <c r="C53" s="1574" t="s">
        <v>565</v>
      </c>
      <c r="D53" s="1574">
        <v>2</v>
      </c>
      <c r="E53" s="1574" t="s">
        <v>630</v>
      </c>
      <c r="F53" s="1575" t="s">
        <v>631</v>
      </c>
    </row>
    <row r="54" spans="2:6" ht="12.75" customHeight="1" x14ac:dyDescent="0.2">
      <c r="B54" s="1573" t="s">
        <v>564</v>
      </c>
      <c r="C54" s="1574" t="s">
        <v>565</v>
      </c>
      <c r="D54" s="1574">
        <v>2</v>
      </c>
      <c r="E54" s="1574" t="s">
        <v>632</v>
      </c>
      <c r="F54" s="1575" t="s">
        <v>633</v>
      </c>
    </row>
    <row r="55" spans="2:6" ht="12.75" customHeight="1" x14ac:dyDescent="0.2">
      <c r="B55" s="1573" t="s">
        <v>564</v>
      </c>
      <c r="C55" s="1574" t="s">
        <v>565</v>
      </c>
      <c r="D55" s="1574">
        <v>2</v>
      </c>
      <c r="E55" s="1574" t="s">
        <v>634</v>
      </c>
      <c r="F55" s="1575" t="s">
        <v>635</v>
      </c>
    </row>
    <row r="56" spans="2:6" ht="12.75" customHeight="1" x14ac:dyDescent="0.2">
      <c r="B56" s="1573" t="s">
        <v>564</v>
      </c>
      <c r="C56" s="1574" t="s">
        <v>565</v>
      </c>
      <c r="D56" s="1574">
        <v>2</v>
      </c>
      <c r="E56" s="1574" t="s">
        <v>636</v>
      </c>
      <c r="F56" s="1575" t="s">
        <v>637</v>
      </c>
    </row>
    <row r="57" spans="2:6" ht="12.75" customHeight="1" x14ac:dyDescent="0.2">
      <c r="B57" s="1573" t="s">
        <v>564</v>
      </c>
      <c r="C57" s="1574" t="s">
        <v>565</v>
      </c>
      <c r="D57" s="1574">
        <v>2</v>
      </c>
      <c r="E57" s="1574" t="s">
        <v>638</v>
      </c>
      <c r="F57" s="1575" t="s">
        <v>639</v>
      </c>
    </row>
    <row r="58" spans="2:6" ht="12.75" customHeight="1" x14ac:dyDescent="0.2">
      <c r="B58" s="1573" t="s">
        <v>564</v>
      </c>
      <c r="C58" s="1574" t="s">
        <v>565</v>
      </c>
      <c r="D58" s="1574">
        <v>2</v>
      </c>
      <c r="E58" s="1574" t="s">
        <v>640</v>
      </c>
      <c r="F58" s="1575" t="s">
        <v>641</v>
      </c>
    </row>
    <row r="59" spans="2:6" ht="12.75" customHeight="1" x14ac:dyDescent="0.2">
      <c r="B59" s="1573" t="s">
        <v>564</v>
      </c>
      <c r="C59" s="1574" t="s">
        <v>565</v>
      </c>
      <c r="D59" s="1574">
        <v>2</v>
      </c>
      <c r="E59" s="1574" t="s">
        <v>642</v>
      </c>
      <c r="F59" s="1575" t="s">
        <v>643</v>
      </c>
    </row>
    <row r="60" spans="2:6" ht="12.75" customHeight="1" x14ac:dyDescent="0.2">
      <c r="B60" s="1573" t="s">
        <v>564</v>
      </c>
      <c r="C60" s="1574" t="s">
        <v>565</v>
      </c>
      <c r="D60" s="1574">
        <v>2</v>
      </c>
      <c r="E60" s="1574" t="s">
        <v>644</v>
      </c>
      <c r="F60" s="1575" t="s">
        <v>645</v>
      </c>
    </row>
    <row r="61" spans="2:6" ht="12.75" customHeight="1" x14ac:dyDescent="0.2">
      <c r="B61" s="1573" t="s">
        <v>564</v>
      </c>
      <c r="C61" s="1574" t="s">
        <v>565</v>
      </c>
      <c r="D61" s="1574">
        <v>2</v>
      </c>
      <c r="E61" s="1574" t="s">
        <v>646</v>
      </c>
      <c r="F61" s="1575" t="s">
        <v>647</v>
      </c>
    </row>
    <row r="62" spans="2:6" ht="12.75" customHeight="1" x14ac:dyDescent="0.2">
      <c r="B62" s="1573" t="s">
        <v>564</v>
      </c>
      <c r="C62" s="1574" t="s">
        <v>565</v>
      </c>
      <c r="D62" s="1574">
        <v>2</v>
      </c>
      <c r="E62" s="1574" t="s">
        <v>648</v>
      </c>
      <c r="F62" s="1575" t="s">
        <v>649</v>
      </c>
    </row>
    <row r="63" spans="2:6" ht="12.75" customHeight="1" x14ac:dyDescent="0.2">
      <c r="B63" s="1573" t="s">
        <v>564</v>
      </c>
      <c r="C63" s="1574" t="s">
        <v>565</v>
      </c>
      <c r="D63" s="1574">
        <v>2</v>
      </c>
      <c r="E63" s="1574" t="s">
        <v>268</v>
      </c>
      <c r="F63" s="1575" t="s">
        <v>269</v>
      </c>
    </row>
    <row r="64" spans="2:6" ht="12.75" customHeight="1" x14ac:dyDescent="0.2">
      <c r="B64" s="1573" t="s">
        <v>564</v>
      </c>
      <c r="C64" s="1574" t="s">
        <v>565</v>
      </c>
      <c r="D64" s="1574">
        <v>2</v>
      </c>
      <c r="E64" s="1574" t="s">
        <v>393</v>
      </c>
      <c r="F64" s="1575" t="s">
        <v>394</v>
      </c>
    </row>
    <row r="65" spans="2:6" ht="12.75" customHeight="1" x14ac:dyDescent="0.2">
      <c r="B65" s="1573" t="s">
        <v>564</v>
      </c>
      <c r="C65" s="1574" t="s">
        <v>565</v>
      </c>
      <c r="D65" s="1574">
        <v>2</v>
      </c>
      <c r="E65" s="1574" t="s">
        <v>256</v>
      </c>
      <c r="F65" s="1575" t="s">
        <v>257</v>
      </c>
    </row>
    <row r="66" spans="2:6" ht="12.75" customHeight="1" x14ac:dyDescent="0.2">
      <c r="B66" s="1573" t="s">
        <v>564</v>
      </c>
      <c r="C66" s="1574" t="s">
        <v>565</v>
      </c>
      <c r="D66" s="1574">
        <v>2</v>
      </c>
      <c r="E66" s="1574" t="s">
        <v>262</v>
      </c>
      <c r="F66" s="1575" t="s">
        <v>263</v>
      </c>
    </row>
    <row r="67" spans="2:6" ht="12.75" customHeight="1" x14ac:dyDescent="0.2">
      <c r="B67" s="1573" t="s">
        <v>564</v>
      </c>
      <c r="C67" s="1574" t="s">
        <v>565</v>
      </c>
      <c r="D67" s="1574">
        <v>2</v>
      </c>
      <c r="E67" s="1574" t="s">
        <v>258</v>
      </c>
      <c r="F67" s="1575" t="s">
        <v>259</v>
      </c>
    </row>
    <row r="68" spans="2:6" ht="12.75" customHeight="1" x14ac:dyDescent="0.2">
      <c r="B68" s="1573" t="s">
        <v>564</v>
      </c>
      <c r="C68" s="1574" t="s">
        <v>565</v>
      </c>
      <c r="D68" s="1574">
        <v>2</v>
      </c>
      <c r="E68" s="1574" t="s">
        <v>400</v>
      </c>
      <c r="F68" s="1575" t="s">
        <v>401</v>
      </c>
    </row>
    <row r="69" spans="2:6" ht="12.75" customHeight="1" x14ac:dyDescent="0.2">
      <c r="B69" s="1573" t="s">
        <v>564</v>
      </c>
      <c r="C69" s="1574" t="s">
        <v>565</v>
      </c>
      <c r="D69" s="1574">
        <v>2</v>
      </c>
      <c r="E69" s="1574" t="s">
        <v>650</v>
      </c>
      <c r="F69" s="1575" t="s">
        <v>651</v>
      </c>
    </row>
    <row r="70" spans="2:6" ht="12.75" customHeight="1" x14ac:dyDescent="0.2">
      <c r="B70" s="1573" t="s">
        <v>564</v>
      </c>
      <c r="C70" s="1574" t="s">
        <v>565</v>
      </c>
      <c r="D70" s="1574">
        <v>2</v>
      </c>
      <c r="E70" s="1574" t="s">
        <v>408</v>
      </c>
      <c r="F70" s="1575" t="s">
        <v>409</v>
      </c>
    </row>
    <row r="71" spans="2:6" ht="12.75" customHeight="1" x14ac:dyDescent="0.2">
      <c r="B71" s="1573" t="s">
        <v>564</v>
      </c>
      <c r="C71" s="1574" t="s">
        <v>565</v>
      </c>
      <c r="D71" s="1574">
        <v>2</v>
      </c>
      <c r="E71" s="1574" t="s">
        <v>402</v>
      </c>
      <c r="F71" s="1575" t="s">
        <v>403</v>
      </c>
    </row>
    <row r="72" spans="2:6" ht="12.75" customHeight="1" x14ac:dyDescent="0.2">
      <c r="B72" s="1573" t="s">
        <v>564</v>
      </c>
      <c r="C72" s="1574" t="s">
        <v>565</v>
      </c>
      <c r="D72" s="1574">
        <v>2</v>
      </c>
      <c r="E72" s="1574" t="s">
        <v>265</v>
      </c>
      <c r="F72" s="1575" t="s">
        <v>266</v>
      </c>
    </row>
    <row r="73" spans="2:6" ht="12.75" customHeight="1" x14ac:dyDescent="0.2">
      <c r="B73" s="1573" t="s">
        <v>564</v>
      </c>
      <c r="C73" s="1574" t="s">
        <v>565</v>
      </c>
      <c r="D73" s="1574">
        <v>2</v>
      </c>
      <c r="E73" s="1574" t="s">
        <v>404</v>
      </c>
      <c r="F73" s="1575" t="s">
        <v>405</v>
      </c>
    </row>
    <row r="74" spans="2:6" ht="12.75" customHeight="1" x14ac:dyDescent="0.2">
      <c r="B74" s="1573" t="s">
        <v>564</v>
      </c>
      <c r="C74" s="1574" t="s">
        <v>565</v>
      </c>
      <c r="D74" s="1574">
        <v>2</v>
      </c>
      <c r="E74" s="1574" t="s">
        <v>410</v>
      </c>
      <c r="F74" s="1575" t="s">
        <v>411</v>
      </c>
    </row>
    <row r="75" spans="2:6" ht="12.75" customHeight="1" x14ac:dyDescent="0.2">
      <c r="B75" s="1573" t="s">
        <v>564</v>
      </c>
      <c r="C75" s="1574" t="s">
        <v>565</v>
      </c>
      <c r="D75" s="1574">
        <v>2</v>
      </c>
      <c r="E75" s="1574" t="s">
        <v>260</v>
      </c>
      <c r="F75" s="1575" t="s">
        <v>261</v>
      </c>
    </row>
    <row r="76" spans="2:6" ht="12.75" customHeight="1" x14ac:dyDescent="0.2">
      <c r="B76" s="1573" t="s">
        <v>564</v>
      </c>
      <c r="C76" s="1574" t="s">
        <v>565</v>
      </c>
      <c r="D76" s="1574">
        <v>2</v>
      </c>
      <c r="E76" s="1574" t="s">
        <v>406</v>
      </c>
      <c r="F76" s="1575" t="s">
        <v>407</v>
      </c>
    </row>
    <row r="77" spans="2:6" ht="12.75" customHeight="1" x14ac:dyDescent="0.2">
      <c r="B77" s="1573" t="s">
        <v>564</v>
      </c>
      <c r="C77" s="1574" t="s">
        <v>565</v>
      </c>
      <c r="D77" s="1574">
        <v>2</v>
      </c>
      <c r="E77" s="1574" t="s">
        <v>652</v>
      </c>
      <c r="F77" s="1575" t="s">
        <v>653</v>
      </c>
    </row>
    <row r="78" spans="2:6" ht="12.75" customHeight="1" x14ac:dyDescent="0.2">
      <c r="B78" s="1573" t="s">
        <v>564</v>
      </c>
      <c r="C78" s="1574" t="s">
        <v>565</v>
      </c>
      <c r="D78" s="1574">
        <v>2</v>
      </c>
      <c r="E78" s="1574" t="s">
        <v>654</v>
      </c>
      <c r="F78" s="1575" t="s">
        <v>655</v>
      </c>
    </row>
    <row r="79" spans="2:6" ht="12.75" customHeight="1" x14ac:dyDescent="0.2">
      <c r="B79" s="1573" t="s">
        <v>564</v>
      </c>
      <c r="C79" s="1574" t="s">
        <v>565</v>
      </c>
      <c r="D79" s="1574">
        <v>2</v>
      </c>
      <c r="E79" s="1574" t="s">
        <v>656</v>
      </c>
      <c r="F79" s="1575" t="s">
        <v>657</v>
      </c>
    </row>
    <row r="80" spans="2:6" ht="12.75" customHeight="1" x14ac:dyDescent="0.2">
      <c r="B80" s="1573" t="s">
        <v>564</v>
      </c>
      <c r="C80" s="1574" t="s">
        <v>565</v>
      </c>
      <c r="D80" s="1574">
        <v>2</v>
      </c>
      <c r="E80" s="1574" t="s">
        <v>658</v>
      </c>
      <c r="F80" s="1575" t="s">
        <v>659</v>
      </c>
    </row>
    <row r="81" spans="2:6" ht="12.75" customHeight="1" x14ac:dyDescent="0.2">
      <c r="B81" s="1573" t="s">
        <v>564</v>
      </c>
      <c r="C81" s="1574" t="s">
        <v>565</v>
      </c>
      <c r="D81" s="1574">
        <v>2</v>
      </c>
      <c r="E81" s="1574" t="s">
        <v>660</v>
      </c>
      <c r="F81" s="1575" t="s">
        <v>661</v>
      </c>
    </row>
    <row r="82" spans="2:6" ht="12.75" customHeight="1" x14ac:dyDescent="0.2">
      <c r="B82" s="1573" t="s">
        <v>564</v>
      </c>
      <c r="C82" s="1574" t="s">
        <v>565</v>
      </c>
      <c r="D82" s="1574">
        <v>2</v>
      </c>
      <c r="E82" s="1574" t="s">
        <v>662</v>
      </c>
      <c r="F82" s="1575" t="s">
        <v>663</v>
      </c>
    </row>
    <row r="83" spans="2:6" ht="12.75" customHeight="1" x14ac:dyDescent="0.2">
      <c r="B83" s="1573" t="s">
        <v>564</v>
      </c>
      <c r="C83" s="1574" t="s">
        <v>565</v>
      </c>
      <c r="D83" s="1574">
        <v>2</v>
      </c>
      <c r="E83" s="1574" t="s">
        <v>664</v>
      </c>
      <c r="F83" s="1575" t="s">
        <v>665</v>
      </c>
    </row>
    <row r="84" spans="2:6" ht="12.75" customHeight="1" x14ac:dyDescent="0.2">
      <c r="B84" s="1573" t="s">
        <v>564</v>
      </c>
      <c r="C84" s="1574" t="s">
        <v>565</v>
      </c>
      <c r="D84" s="1574">
        <v>2</v>
      </c>
      <c r="E84" s="1574" t="s">
        <v>666</v>
      </c>
      <c r="F84" s="1575" t="s">
        <v>667</v>
      </c>
    </row>
    <row r="85" spans="2:6" ht="12.75" customHeight="1" x14ac:dyDescent="0.2">
      <c r="B85" s="1573" t="s">
        <v>564</v>
      </c>
      <c r="C85" s="1574" t="s">
        <v>565</v>
      </c>
      <c r="D85" s="1574">
        <v>2</v>
      </c>
      <c r="E85" s="1574" t="s">
        <v>668</v>
      </c>
      <c r="F85" s="1575" t="s">
        <v>669</v>
      </c>
    </row>
    <row r="86" spans="2:6" ht="12.75" customHeight="1" x14ac:dyDescent="0.2">
      <c r="B86" s="1573" t="s">
        <v>564</v>
      </c>
      <c r="C86" s="1574" t="s">
        <v>565</v>
      </c>
      <c r="D86" s="1574">
        <v>2</v>
      </c>
      <c r="E86" s="1574" t="s">
        <v>670</v>
      </c>
      <c r="F86" s="1575" t="s">
        <v>671</v>
      </c>
    </row>
    <row r="87" spans="2:6" ht="12.75" customHeight="1" x14ac:dyDescent="0.2">
      <c r="B87" s="1573" t="s">
        <v>564</v>
      </c>
      <c r="C87" s="1574" t="s">
        <v>565</v>
      </c>
      <c r="D87" s="1574">
        <v>2</v>
      </c>
      <c r="E87" s="1574" t="s">
        <v>672</v>
      </c>
      <c r="F87" s="1575" t="s">
        <v>673</v>
      </c>
    </row>
    <row r="88" spans="2:6" ht="12.75" customHeight="1" x14ac:dyDescent="0.2">
      <c r="B88" s="1573" t="s">
        <v>564</v>
      </c>
      <c r="C88" s="1574" t="s">
        <v>565</v>
      </c>
      <c r="D88" s="1574">
        <v>2</v>
      </c>
      <c r="E88" s="1574" t="s">
        <v>674</v>
      </c>
      <c r="F88" s="1575" t="s">
        <v>675</v>
      </c>
    </row>
    <row r="89" spans="2:6" ht="12.75" customHeight="1" x14ac:dyDescent="0.2">
      <c r="B89" s="1573" t="s">
        <v>564</v>
      </c>
      <c r="C89" s="1574" t="s">
        <v>565</v>
      </c>
      <c r="D89" s="1574">
        <v>2</v>
      </c>
      <c r="E89" s="1574" t="s">
        <v>676</v>
      </c>
      <c r="F89" s="1575" t="s">
        <v>677</v>
      </c>
    </row>
    <row r="90" spans="2:6" ht="12.75" customHeight="1" x14ac:dyDescent="0.2">
      <c r="B90" s="1573" t="s">
        <v>564</v>
      </c>
      <c r="C90" s="1574" t="s">
        <v>565</v>
      </c>
      <c r="D90" s="1574">
        <v>2</v>
      </c>
      <c r="E90" s="1574" t="s">
        <v>678</v>
      </c>
      <c r="F90" s="1575" t="s">
        <v>679</v>
      </c>
    </row>
    <row r="91" spans="2:6" ht="12.75" customHeight="1" x14ac:dyDescent="0.2">
      <c r="B91" s="1573" t="s">
        <v>564</v>
      </c>
      <c r="C91" s="1574" t="s">
        <v>565</v>
      </c>
      <c r="D91" s="1574">
        <v>2</v>
      </c>
      <c r="E91" s="1574" t="s">
        <v>680</v>
      </c>
      <c r="F91" s="1575" t="s">
        <v>681</v>
      </c>
    </row>
    <row r="92" spans="2:6" ht="12.75" customHeight="1" x14ac:dyDescent="0.2">
      <c r="B92" s="1573" t="s">
        <v>564</v>
      </c>
      <c r="C92" s="1574" t="s">
        <v>565</v>
      </c>
      <c r="D92" s="1574">
        <v>2</v>
      </c>
      <c r="E92" s="1574" t="s">
        <v>682</v>
      </c>
      <c r="F92" s="1575" t="s">
        <v>683</v>
      </c>
    </row>
    <row r="93" spans="2:6" ht="12.75" customHeight="1" x14ac:dyDescent="0.2">
      <c r="B93" s="1573" t="s">
        <v>564</v>
      </c>
      <c r="C93" s="1574" t="s">
        <v>565</v>
      </c>
      <c r="D93" s="1574">
        <v>2</v>
      </c>
      <c r="E93" s="1574" t="s">
        <v>684</v>
      </c>
      <c r="F93" s="1575" t="s">
        <v>685</v>
      </c>
    </row>
    <row r="94" spans="2:6" ht="12.75" customHeight="1" x14ac:dyDescent="0.2">
      <c r="B94" s="1573" t="s">
        <v>564</v>
      </c>
      <c r="C94" s="1574" t="s">
        <v>565</v>
      </c>
      <c r="D94" s="1574">
        <v>2</v>
      </c>
      <c r="E94" s="1574" t="s">
        <v>272</v>
      </c>
      <c r="F94" s="1575" t="s">
        <v>273</v>
      </c>
    </row>
    <row r="95" spans="2:6" ht="12.75" customHeight="1" x14ac:dyDescent="0.2">
      <c r="B95" s="1573" t="s">
        <v>564</v>
      </c>
      <c r="C95" s="1574" t="s">
        <v>565</v>
      </c>
      <c r="D95" s="1574">
        <v>2</v>
      </c>
      <c r="E95" s="1574" t="s">
        <v>686</v>
      </c>
      <c r="F95" s="1575" t="s">
        <v>687</v>
      </c>
    </row>
    <row r="96" spans="2:6" ht="12.75" customHeight="1" x14ac:dyDescent="0.2">
      <c r="B96" s="1573" t="s">
        <v>564</v>
      </c>
      <c r="C96" s="1574" t="s">
        <v>565</v>
      </c>
      <c r="D96" s="1574">
        <v>2</v>
      </c>
      <c r="E96" s="1574" t="s">
        <v>688</v>
      </c>
      <c r="F96" s="1575" t="s">
        <v>689</v>
      </c>
    </row>
    <row r="97" spans="2:6" ht="12.75" customHeight="1" x14ac:dyDescent="0.2">
      <c r="B97" s="1573" t="s">
        <v>564</v>
      </c>
      <c r="C97" s="1574" t="s">
        <v>565</v>
      </c>
      <c r="D97" s="1574">
        <v>2</v>
      </c>
      <c r="E97" s="1574" t="s">
        <v>274</v>
      </c>
      <c r="F97" s="1575" t="s">
        <v>275</v>
      </c>
    </row>
    <row r="98" spans="2:6" ht="12.75" customHeight="1" x14ac:dyDescent="0.2">
      <c r="B98" s="1573" t="s">
        <v>564</v>
      </c>
      <c r="C98" s="1574" t="s">
        <v>565</v>
      </c>
      <c r="D98" s="1574">
        <v>2</v>
      </c>
      <c r="E98" s="1574" t="s">
        <v>276</v>
      </c>
      <c r="F98" s="1575" t="s">
        <v>277</v>
      </c>
    </row>
    <row r="99" spans="2:6" ht="12.75" customHeight="1" x14ac:dyDescent="0.2">
      <c r="B99" s="1573" t="s">
        <v>564</v>
      </c>
      <c r="C99" s="1574" t="s">
        <v>565</v>
      </c>
      <c r="D99" s="1574">
        <v>2</v>
      </c>
      <c r="E99" s="1574" t="s">
        <v>690</v>
      </c>
      <c r="F99" s="1575" t="s">
        <v>691</v>
      </c>
    </row>
    <row r="100" spans="2:6" ht="12.75" customHeight="1" x14ac:dyDescent="0.2">
      <c r="B100" s="1573" t="s">
        <v>564</v>
      </c>
      <c r="C100" s="1574" t="s">
        <v>565</v>
      </c>
      <c r="D100" s="1574">
        <v>2</v>
      </c>
      <c r="E100" s="1574" t="s">
        <v>692</v>
      </c>
      <c r="F100" s="1575" t="s">
        <v>693</v>
      </c>
    </row>
    <row r="101" spans="2:6" ht="12.75" customHeight="1" x14ac:dyDescent="0.2">
      <c r="B101" s="1573" t="s">
        <v>564</v>
      </c>
      <c r="C101" s="1574" t="s">
        <v>565</v>
      </c>
      <c r="D101" s="1574">
        <v>2</v>
      </c>
      <c r="E101" s="1574" t="s">
        <v>694</v>
      </c>
      <c r="F101" s="1575" t="s">
        <v>695</v>
      </c>
    </row>
    <row r="102" spans="2:6" ht="12.75" customHeight="1" x14ac:dyDescent="0.2">
      <c r="B102" s="1573" t="s">
        <v>564</v>
      </c>
      <c r="C102" s="1574" t="s">
        <v>565</v>
      </c>
      <c r="D102" s="1574">
        <v>2</v>
      </c>
      <c r="E102" s="1574" t="s">
        <v>696</v>
      </c>
      <c r="F102" s="1575" t="s">
        <v>697</v>
      </c>
    </row>
    <row r="103" spans="2:6" ht="12.75" customHeight="1" x14ac:dyDescent="0.2">
      <c r="B103" s="1573" t="s">
        <v>564</v>
      </c>
      <c r="C103" s="1574" t="s">
        <v>565</v>
      </c>
      <c r="D103" s="1574">
        <v>2</v>
      </c>
      <c r="E103" s="1574" t="s">
        <v>698</v>
      </c>
      <c r="F103" s="1575" t="s">
        <v>699</v>
      </c>
    </row>
    <row r="104" spans="2:6" ht="12.75" customHeight="1" x14ac:dyDescent="0.2">
      <c r="B104" s="1573" t="s">
        <v>564</v>
      </c>
      <c r="C104" s="1574" t="s">
        <v>565</v>
      </c>
      <c r="D104" s="1574">
        <v>2</v>
      </c>
      <c r="E104" s="1574" t="s">
        <v>700</v>
      </c>
      <c r="F104" s="1575" t="s">
        <v>701</v>
      </c>
    </row>
    <row r="105" spans="2:6" ht="12.75" customHeight="1" x14ac:dyDescent="0.2">
      <c r="B105" s="1573" t="s">
        <v>564</v>
      </c>
      <c r="C105" s="1574" t="s">
        <v>565</v>
      </c>
      <c r="D105" s="1574">
        <v>2</v>
      </c>
      <c r="E105" s="1574" t="s">
        <v>278</v>
      </c>
      <c r="F105" s="1575" t="s">
        <v>279</v>
      </c>
    </row>
    <row r="106" spans="2:6" ht="12.75" customHeight="1" x14ac:dyDescent="0.2">
      <c r="B106" s="1573" t="s">
        <v>564</v>
      </c>
      <c r="C106" s="1574" t="s">
        <v>565</v>
      </c>
      <c r="D106" s="1574">
        <v>2</v>
      </c>
      <c r="E106" s="1574" t="s">
        <v>702</v>
      </c>
      <c r="F106" s="1575" t="s">
        <v>703</v>
      </c>
    </row>
    <row r="107" spans="2:6" ht="12.75" customHeight="1" x14ac:dyDescent="0.2">
      <c r="B107" s="1573" t="s">
        <v>564</v>
      </c>
      <c r="C107" s="1574" t="s">
        <v>565</v>
      </c>
      <c r="D107" s="1574">
        <v>2</v>
      </c>
      <c r="E107" s="1574" t="s">
        <v>704</v>
      </c>
      <c r="F107" s="1575" t="s">
        <v>705</v>
      </c>
    </row>
    <row r="108" spans="2:6" ht="12.75" customHeight="1" x14ac:dyDescent="0.2">
      <c r="B108" s="1573" t="s">
        <v>564</v>
      </c>
      <c r="C108" s="1574" t="s">
        <v>565</v>
      </c>
      <c r="D108" s="1574">
        <v>2</v>
      </c>
      <c r="E108" s="1574" t="s">
        <v>706</v>
      </c>
      <c r="F108" s="1575" t="s">
        <v>707</v>
      </c>
    </row>
    <row r="109" spans="2:6" ht="12.75" customHeight="1" x14ac:dyDescent="0.2">
      <c r="B109" s="1573" t="s">
        <v>564</v>
      </c>
      <c r="C109" s="1574" t="s">
        <v>565</v>
      </c>
      <c r="D109" s="1574">
        <v>2</v>
      </c>
      <c r="E109" s="1574" t="s">
        <v>708</v>
      </c>
      <c r="F109" s="1575" t="s">
        <v>709</v>
      </c>
    </row>
    <row r="110" spans="2:6" ht="12.75" customHeight="1" x14ac:dyDescent="0.2">
      <c r="B110" s="1573" t="s">
        <v>564</v>
      </c>
      <c r="C110" s="1574" t="s">
        <v>565</v>
      </c>
      <c r="D110" s="1574">
        <v>2</v>
      </c>
      <c r="E110" s="1574" t="s">
        <v>710</v>
      </c>
      <c r="F110" s="1575" t="s">
        <v>711</v>
      </c>
    </row>
    <row r="111" spans="2:6" ht="12.75" customHeight="1" x14ac:dyDescent="0.2">
      <c r="B111" s="1573" t="s">
        <v>564</v>
      </c>
      <c r="C111" s="1574" t="s">
        <v>565</v>
      </c>
      <c r="D111" s="1574">
        <v>2</v>
      </c>
      <c r="E111" s="1574" t="s">
        <v>712</v>
      </c>
      <c r="F111" s="1575" t="s">
        <v>713</v>
      </c>
    </row>
    <row r="112" spans="2:6" ht="12.75" customHeight="1" x14ac:dyDescent="0.2">
      <c r="B112" s="1573" t="s">
        <v>564</v>
      </c>
      <c r="C112" s="1574" t="s">
        <v>565</v>
      </c>
      <c r="D112" s="1574">
        <v>2</v>
      </c>
      <c r="E112" s="1574" t="s">
        <v>714</v>
      </c>
      <c r="F112" s="1575" t="s">
        <v>715</v>
      </c>
    </row>
    <row r="113" spans="2:6" ht="12.75" customHeight="1" x14ac:dyDescent="0.2">
      <c r="B113" s="1573" t="s">
        <v>564</v>
      </c>
      <c r="C113" s="1574" t="s">
        <v>565</v>
      </c>
      <c r="D113" s="1574">
        <v>2</v>
      </c>
      <c r="E113" s="1574" t="s">
        <v>716</v>
      </c>
      <c r="F113" s="1575" t="s">
        <v>717</v>
      </c>
    </row>
    <row r="114" spans="2:6" ht="12.75" customHeight="1" x14ac:dyDescent="0.2">
      <c r="B114" s="1573" t="s">
        <v>564</v>
      </c>
      <c r="C114" s="1574" t="s">
        <v>565</v>
      </c>
      <c r="D114" s="1574">
        <v>2</v>
      </c>
      <c r="E114" s="1574" t="s">
        <v>718</v>
      </c>
      <c r="F114" s="1575" t="s">
        <v>719</v>
      </c>
    </row>
    <row r="115" spans="2:6" ht="12.75" customHeight="1" x14ac:dyDescent="0.2">
      <c r="B115" s="1573" t="s">
        <v>564</v>
      </c>
      <c r="C115" s="1574" t="s">
        <v>565</v>
      </c>
      <c r="D115" s="1574">
        <v>2</v>
      </c>
      <c r="E115" s="1574" t="s">
        <v>720</v>
      </c>
      <c r="F115" s="1575" t="s">
        <v>721</v>
      </c>
    </row>
    <row r="116" spans="2:6" ht="12.75" customHeight="1" x14ac:dyDescent="0.2">
      <c r="B116" s="1573" t="s">
        <v>564</v>
      </c>
      <c r="C116" s="1574" t="s">
        <v>565</v>
      </c>
      <c r="D116" s="1574">
        <v>2</v>
      </c>
      <c r="E116" s="1574" t="s">
        <v>722</v>
      </c>
      <c r="F116" s="1575" t="s">
        <v>723</v>
      </c>
    </row>
    <row r="117" spans="2:6" ht="12.75" customHeight="1" x14ac:dyDescent="0.2">
      <c r="B117" s="1573" t="s">
        <v>564</v>
      </c>
      <c r="C117" s="1574" t="s">
        <v>565</v>
      </c>
      <c r="D117" s="1574">
        <v>2</v>
      </c>
      <c r="E117" s="1574" t="s">
        <v>724</v>
      </c>
      <c r="F117" s="1575" t="s">
        <v>725</v>
      </c>
    </row>
    <row r="118" spans="2:6" ht="12.75" customHeight="1" x14ac:dyDescent="0.2">
      <c r="B118" s="1573" t="s">
        <v>564</v>
      </c>
      <c r="C118" s="1574" t="s">
        <v>565</v>
      </c>
      <c r="D118" s="1574">
        <v>2</v>
      </c>
      <c r="E118" s="1574" t="s">
        <v>726</v>
      </c>
      <c r="F118" s="1575" t="s">
        <v>727</v>
      </c>
    </row>
    <row r="119" spans="2:6" ht="12.75" customHeight="1" x14ac:dyDescent="0.2">
      <c r="B119" s="1573" t="s">
        <v>564</v>
      </c>
      <c r="C119" s="1574" t="s">
        <v>565</v>
      </c>
      <c r="D119" s="1574">
        <v>2</v>
      </c>
      <c r="E119" s="1574" t="s">
        <v>728</v>
      </c>
      <c r="F119" s="1575" t="s">
        <v>729</v>
      </c>
    </row>
    <row r="120" spans="2:6" ht="12.75" customHeight="1" x14ac:dyDescent="0.2">
      <c r="B120" s="1573" t="s">
        <v>564</v>
      </c>
      <c r="C120" s="1574" t="s">
        <v>565</v>
      </c>
      <c r="D120" s="1574">
        <v>2</v>
      </c>
      <c r="E120" s="1574" t="s">
        <v>730</v>
      </c>
      <c r="F120" s="1575" t="s">
        <v>731</v>
      </c>
    </row>
    <row r="121" spans="2:6" ht="12.75" customHeight="1" x14ac:dyDescent="0.2">
      <c r="B121" s="1573" t="s">
        <v>564</v>
      </c>
      <c r="C121" s="1574" t="s">
        <v>565</v>
      </c>
      <c r="D121" s="1574">
        <v>2</v>
      </c>
      <c r="E121" s="1574" t="s">
        <v>732</v>
      </c>
      <c r="F121" s="1575" t="s">
        <v>733</v>
      </c>
    </row>
    <row r="122" spans="2:6" ht="12.75" customHeight="1" x14ac:dyDescent="0.2">
      <c r="B122" s="1573" t="s">
        <v>564</v>
      </c>
      <c r="C122" s="1574" t="s">
        <v>565</v>
      </c>
      <c r="D122" s="1574">
        <v>2</v>
      </c>
      <c r="E122" s="1574" t="s">
        <v>734</v>
      </c>
      <c r="F122" s="1575" t="s">
        <v>735</v>
      </c>
    </row>
    <row r="123" spans="2:6" ht="12.75" customHeight="1" x14ac:dyDescent="0.2">
      <c r="B123" s="1573" t="s">
        <v>564</v>
      </c>
      <c r="C123" s="1574" t="s">
        <v>565</v>
      </c>
      <c r="D123" s="1574">
        <v>2</v>
      </c>
      <c r="E123" s="1574" t="s">
        <v>736</v>
      </c>
      <c r="F123" s="1575" t="s">
        <v>737</v>
      </c>
    </row>
    <row r="124" spans="2:6" ht="12.75" customHeight="1" x14ac:dyDescent="0.2">
      <c r="B124" s="1573" t="s">
        <v>564</v>
      </c>
      <c r="C124" s="1574" t="s">
        <v>565</v>
      </c>
      <c r="D124" s="1574">
        <v>2</v>
      </c>
      <c r="E124" s="1574" t="s">
        <v>738</v>
      </c>
      <c r="F124" s="1575" t="s">
        <v>739</v>
      </c>
    </row>
    <row r="125" spans="2:6" ht="12.75" customHeight="1" x14ac:dyDescent="0.2">
      <c r="B125" s="1573" t="s">
        <v>564</v>
      </c>
      <c r="C125" s="1574" t="s">
        <v>565</v>
      </c>
      <c r="D125" s="1574">
        <v>2</v>
      </c>
      <c r="E125" s="1574" t="s">
        <v>740</v>
      </c>
      <c r="F125" s="1575" t="s">
        <v>741</v>
      </c>
    </row>
    <row r="126" spans="2:6" ht="12.75" customHeight="1" x14ac:dyDescent="0.2">
      <c r="B126" s="1573" t="s">
        <v>564</v>
      </c>
      <c r="C126" s="1574" t="s">
        <v>565</v>
      </c>
      <c r="D126" s="1574">
        <v>2</v>
      </c>
      <c r="E126" s="1574" t="s">
        <v>742</v>
      </c>
      <c r="F126" s="1575" t="s">
        <v>743</v>
      </c>
    </row>
    <row r="127" spans="2:6" ht="12.75" customHeight="1" x14ac:dyDescent="0.2">
      <c r="B127" s="1573" t="s">
        <v>564</v>
      </c>
      <c r="C127" s="1574" t="s">
        <v>565</v>
      </c>
      <c r="D127" s="1574">
        <v>2</v>
      </c>
      <c r="E127" s="1574" t="s">
        <v>744</v>
      </c>
      <c r="F127" s="1575" t="s">
        <v>745</v>
      </c>
    </row>
    <row r="128" spans="2:6" ht="12.75" customHeight="1" x14ac:dyDescent="0.2">
      <c r="B128" s="1573" t="s">
        <v>564</v>
      </c>
      <c r="C128" s="1574" t="s">
        <v>565</v>
      </c>
      <c r="D128" s="1574">
        <v>2</v>
      </c>
      <c r="E128" s="1574" t="s">
        <v>746</v>
      </c>
      <c r="F128" s="1575" t="s">
        <v>747</v>
      </c>
    </row>
    <row r="129" spans="2:6" ht="12.75" customHeight="1" x14ac:dyDescent="0.2">
      <c r="B129" s="1573" t="s">
        <v>564</v>
      </c>
      <c r="C129" s="1574" t="s">
        <v>565</v>
      </c>
      <c r="D129" s="1574">
        <v>2</v>
      </c>
      <c r="E129" s="1574" t="s">
        <v>748</v>
      </c>
      <c r="F129" s="1575" t="s">
        <v>749</v>
      </c>
    </row>
    <row r="130" spans="2:6" ht="12.75" customHeight="1" x14ac:dyDescent="0.2">
      <c r="B130" s="1573" t="s">
        <v>564</v>
      </c>
      <c r="C130" s="1574" t="s">
        <v>565</v>
      </c>
      <c r="D130" s="1574">
        <v>2</v>
      </c>
      <c r="E130" s="1574" t="s">
        <v>750</v>
      </c>
      <c r="F130" s="1575" t="s">
        <v>751</v>
      </c>
    </row>
    <row r="131" spans="2:6" ht="12.75" customHeight="1" x14ac:dyDescent="0.2">
      <c r="B131" s="1573" t="s">
        <v>564</v>
      </c>
      <c r="C131" s="1574" t="s">
        <v>565</v>
      </c>
      <c r="D131" s="1574">
        <v>2</v>
      </c>
      <c r="E131" s="1574" t="s">
        <v>752</v>
      </c>
      <c r="F131" s="1575" t="s">
        <v>753</v>
      </c>
    </row>
    <row r="132" spans="2:6" ht="12.75" customHeight="1" x14ac:dyDescent="0.2">
      <c r="B132" s="1573" t="s">
        <v>564</v>
      </c>
      <c r="C132" s="1574" t="s">
        <v>565</v>
      </c>
      <c r="D132" s="1574">
        <v>2</v>
      </c>
      <c r="E132" s="1574" t="s">
        <v>754</v>
      </c>
      <c r="F132" s="1575" t="s">
        <v>755</v>
      </c>
    </row>
    <row r="133" spans="2:6" ht="12.75" customHeight="1" x14ac:dyDescent="0.2">
      <c r="B133" s="1573" t="s">
        <v>564</v>
      </c>
      <c r="C133" s="1574" t="s">
        <v>565</v>
      </c>
      <c r="D133" s="1574">
        <v>2</v>
      </c>
      <c r="E133" s="1574" t="s">
        <v>756</v>
      </c>
      <c r="F133" s="1575" t="s">
        <v>757</v>
      </c>
    </row>
    <row r="134" spans="2:6" ht="12.75" customHeight="1" x14ac:dyDescent="0.2">
      <c r="B134" s="1562" t="s">
        <v>325</v>
      </c>
      <c r="C134" s="1562" t="s">
        <v>325</v>
      </c>
      <c r="D134" s="1562" t="s">
        <v>325</v>
      </c>
      <c r="E134" s="1576" t="s">
        <v>325</v>
      </c>
      <c r="F134" s="1576" t="s">
        <v>325</v>
      </c>
    </row>
    <row r="135" spans="2:6" ht="12.75" customHeight="1" x14ac:dyDescent="0.2">
      <c r="B135" s="1562" t="s">
        <v>325</v>
      </c>
      <c r="C135" s="1562" t="s">
        <v>325</v>
      </c>
      <c r="D135" s="1562" t="s">
        <v>325</v>
      </c>
      <c r="E135" s="1576" t="s">
        <v>325</v>
      </c>
      <c r="F135" s="1576" t="s">
        <v>325</v>
      </c>
    </row>
    <row r="136" spans="2:6" ht="12.75" customHeight="1" x14ac:dyDescent="0.2">
      <c r="B136" s="1562" t="s">
        <v>325</v>
      </c>
      <c r="C136" s="1562" t="s">
        <v>325</v>
      </c>
      <c r="D136" s="1562" t="s">
        <v>325</v>
      </c>
      <c r="E136" s="1576" t="s">
        <v>325</v>
      </c>
      <c r="F136" s="1576" t="s">
        <v>325</v>
      </c>
    </row>
  </sheetData>
  <sheetProtection algorithmName="SHA-512" hashValue="g6TFRH26Y2YN78xGNa2sCHd6TWDj1bR913hvdpGN203hxdCSCho/8e+ZiV9EBRs8fXWyZVc1BHKdEFETwPxADQ==" saltValue="3FvYMLXIOqiutCcK51ecUQ==" spinCount="100000" sheet="1" objects="1" scenarios="1" formatColumns="0" formatRows="0" sort="0" autoFilter="0" pivotTables="0"/>
  <protectedRanges>
    <protectedRange algorithmName="SHA-512" hashValue="LFMqO5xo7jkxSJWX1QlJzQ7AGlZhZsUErSMEx9zvTTzNelXyrK0hU3CJYrKD97krEyzlLAkp93LURhIV+Y89LQ==" saltValue="dl7B2Z3NOA8Orcq5Qkm8VQ==" spinCount="100000" sqref="H5:I5 H19:I99996 H14:H18 I7:I18 H6:H10 H12 A5:G99996" name="Codes"/>
  </protectedRanges>
  <autoFilter ref="A8:F8">
    <filterColumn colId="5" showButton="0"/>
  </autoFilter>
  <mergeCells count="7">
    <mergeCell ref="C8:D8"/>
    <mergeCell ref="E1:F2"/>
    <mergeCell ref="E3:F3"/>
    <mergeCell ref="E4:F4"/>
    <mergeCell ref="E5:F5"/>
    <mergeCell ref="B6:C6"/>
    <mergeCell ref="E6:F6"/>
  </mergeCells>
  <pageMargins left="0.7" right="0.7" top="0.75" bottom="0.75" header="0.3" footer="0.3"/>
  <pageSetup paperSize="9" scale="94" fitToHeight="0" orientation="landscape" horizontalDpi="4294967293" vertic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7" workbookViewId="0">
      <selection activeCell="E11" sqref="E11:F19"/>
    </sheetView>
  </sheetViews>
  <sheetFormatPr baseColWidth="10" defaultColWidth="10.28515625" defaultRowHeight="14.25" x14ac:dyDescent="0.2"/>
  <cols>
    <col min="1" max="1" width="25.28515625" style="1260" customWidth="1"/>
    <col min="2" max="2" width="37.28515625" style="1260" customWidth="1"/>
    <col min="3" max="3" width="17.42578125" style="1260" customWidth="1"/>
    <col min="4" max="4" width="13.140625" style="1260" customWidth="1"/>
    <col min="5" max="5" width="23.85546875" style="1260" bestFit="1" customWidth="1"/>
    <col min="6" max="6" width="18.42578125" style="1260" customWidth="1"/>
    <col min="7" max="7" width="17.5703125" style="1260" customWidth="1"/>
    <col min="8" max="8" width="20.5703125" style="1260" customWidth="1"/>
    <col min="9" max="9" width="63.28515625" style="1260" bestFit="1" customWidth="1"/>
    <col min="10" max="16384" width="10.28515625" style="1260"/>
  </cols>
  <sheetData>
    <row r="1" spans="1:10" s="1583" customFormat="1" ht="30" x14ac:dyDescent="0.2">
      <c r="A1" s="1578" t="s">
        <v>141</v>
      </c>
      <c r="B1" s="1579"/>
      <c r="C1" s="1579"/>
      <c r="D1" s="1579"/>
      <c r="E1" s="1579"/>
      <c r="F1" s="1579"/>
      <c r="G1" s="1579"/>
      <c r="H1" s="1580"/>
      <c r="I1" s="1581"/>
      <c r="J1" s="1582"/>
    </row>
    <row r="2" spans="1:10" s="1583" customFormat="1" ht="15" x14ac:dyDescent="0.2">
      <c r="A2" s="1584"/>
      <c r="B2" s="1585"/>
      <c r="C2" s="1586"/>
      <c r="D2" s="1587"/>
      <c r="E2" s="1587"/>
      <c r="F2" s="1588"/>
      <c r="G2" s="1588"/>
      <c r="H2" s="1587"/>
      <c r="I2" s="1589"/>
      <c r="J2" s="1582"/>
    </row>
    <row r="3" spans="1:10" s="1583" customFormat="1" ht="15" x14ac:dyDescent="0.2">
      <c r="A3" s="1590"/>
      <c r="B3" s="1591"/>
      <c r="C3" s="1592"/>
      <c r="D3" s="1582"/>
      <c r="E3" s="1582"/>
      <c r="F3" s="1588"/>
      <c r="G3" s="1588"/>
      <c r="H3" s="1593"/>
      <c r="I3" s="1593"/>
      <c r="J3" s="1582"/>
    </row>
    <row r="4" spans="1:10" s="1583" customFormat="1" ht="18.75" thickBot="1" x14ac:dyDescent="0.25">
      <c r="A4" s="1838" t="s">
        <v>144</v>
      </c>
      <c r="B4" s="1838"/>
      <c r="C4" s="1838"/>
      <c r="D4" s="1594"/>
      <c r="E4" s="1594"/>
      <c r="F4" s="1594"/>
      <c r="G4" s="1594"/>
      <c r="H4" s="1594"/>
      <c r="I4" s="1594"/>
      <c r="J4" s="1594"/>
    </row>
    <row r="5" spans="1:10" s="1583" customFormat="1" ht="15" x14ac:dyDescent="0.2">
      <c r="A5" s="1595" t="s">
        <v>145</v>
      </c>
      <c r="B5" s="1596"/>
      <c r="C5" s="1597" t="s">
        <v>146</v>
      </c>
      <c r="D5" s="1594"/>
      <c r="E5" s="1594"/>
      <c r="F5" s="1594"/>
      <c r="G5" s="1594"/>
      <c r="H5" s="1594"/>
      <c r="I5" s="1594"/>
      <c r="J5" s="1594"/>
    </row>
    <row r="6" spans="1:10" s="1583" customFormat="1" ht="15" x14ac:dyDescent="0.2">
      <c r="A6" s="1598" t="s">
        <v>147</v>
      </c>
      <c r="B6" s="1599"/>
      <c r="C6" s="1600" t="s">
        <v>146</v>
      </c>
      <c r="D6" s="1594"/>
      <c r="E6" s="1594"/>
      <c r="F6" s="1594"/>
      <c r="G6" s="1594"/>
      <c r="H6" s="1594"/>
      <c r="I6" s="1594"/>
      <c r="J6" s="1594"/>
    </row>
    <row r="7" spans="1:10" s="1583" customFormat="1" ht="15" x14ac:dyDescent="0.2">
      <c r="A7" s="1598" t="s">
        <v>148</v>
      </c>
      <c r="B7" s="1599"/>
      <c r="C7" s="1600" t="s">
        <v>149</v>
      </c>
      <c r="D7" s="1594"/>
      <c r="E7" s="1594"/>
      <c r="F7" s="1594"/>
      <c r="G7" s="1594"/>
      <c r="H7" s="1594"/>
      <c r="I7" s="1594"/>
      <c r="J7" s="1594"/>
    </row>
    <row r="8" spans="1:10" s="1583" customFormat="1" ht="15" x14ac:dyDescent="0.2">
      <c r="A8" s="1598" t="s">
        <v>150</v>
      </c>
      <c r="B8" s="1599"/>
      <c r="C8" s="1600" t="s">
        <v>149</v>
      </c>
      <c r="D8" s="1594"/>
      <c r="E8" s="1594"/>
      <c r="F8" s="1594"/>
      <c r="G8" s="1594"/>
      <c r="H8" s="1594"/>
      <c r="I8" s="1594"/>
      <c r="J8" s="1594"/>
    </row>
    <row r="9" spans="1:10" s="1583" customFormat="1" ht="15.75" thickBot="1" x14ac:dyDescent="0.25">
      <c r="A9" s="1598" t="s">
        <v>151</v>
      </c>
      <c r="B9" s="1599"/>
      <c r="C9" s="1600" t="s">
        <v>149</v>
      </c>
      <c r="D9" s="1594"/>
      <c r="E9" s="1594"/>
      <c r="F9" s="1594"/>
      <c r="G9" s="1594"/>
      <c r="H9" s="1594"/>
      <c r="I9" s="1594"/>
      <c r="J9" s="1594"/>
    </row>
    <row r="10" spans="1:10" s="1583" customFormat="1" ht="15.75" thickBot="1" x14ac:dyDescent="0.25">
      <c r="A10" s="1598" t="s">
        <v>152</v>
      </c>
      <c r="B10" s="1599"/>
      <c r="C10" s="1600" t="s">
        <v>149</v>
      </c>
      <c r="D10" s="1594"/>
      <c r="E10" s="1770" t="s">
        <v>232</v>
      </c>
      <c r="F10" s="1771"/>
      <c r="G10" s="1771"/>
      <c r="H10" s="1771"/>
      <c r="I10" s="1772"/>
      <c r="J10" s="1594"/>
    </row>
    <row r="11" spans="1:10" s="1583" customFormat="1" ht="15" x14ac:dyDescent="0.2">
      <c r="A11" s="1598" t="s">
        <v>153</v>
      </c>
      <c r="B11" s="1599"/>
      <c r="C11" s="1600" t="s">
        <v>149</v>
      </c>
      <c r="D11" s="1594"/>
      <c r="E11" s="1839"/>
      <c r="F11" s="1839"/>
      <c r="G11" s="1594"/>
      <c r="H11" s="1594"/>
      <c r="I11" s="1594"/>
      <c r="J11" s="1594"/>
    </row>
    <row r="12" spans="1:10" s="1583" customFormat="1" ht="15" x14ac:dyDescent="0.2">
      <c r="A12" s="1598" t="s">
        <v>154</v>
      </c>
      <c r="B12" s="1599"/>
      <c r="C12" s="1600" t="s">
        <v>149</v>
      </c>
      <c r="D12" s="1594"/>
      <c r="E12" s="1839"/>
      <c r="F12" s="1839"/>
      <c r="G12" s="1594"/>
      <c r="H12" s="1594"/>
      <c r="I12" s="1594"/>
      <c r="J12" s="1594"/>
    </row>
    <row r="13" spans="1:10" s="1583" customFormat="1" ht="15" x14ac:dyDescent="0.2">
      <c r="A13" s="1598" t="s">
        <v>155</v>
      </c>
      <c r="B13" s="1599"/>
      <c r="C13" s="1600" t="s">
        <v>149</v>
      </c>
      <c r="D13" s="1594"/>
      <c r="E13" s="1839"/>
      <c r="F13" s="1839"/>
      <c r="G13" s="1594"/>
      <c r="H13" s="1594"/>
      <c r="I13" s="1594"/>
      <c r="J13" s="1594"/>
    </row>
    <row r="14" spans="1:10" s="1583" customFormat="1" ht="15" x14ac:dyDescent="0.2">
      <c r="A14" s="1598" t="s">
        <v>156</v>
      </c>
      <c r="B14" s="1599"/>
      <c r="C14" s="1600" t="s">
        <v>149</v>
      </c>
      <c r="D14" s="1594"/>
      <c r="E14" s="1839"/>
      <c r="F14" s="1839"/>
      <c r="G14" s="1594"/>
      <c r="H14" s="1594"/>
      <c r="I14" s="1594"/>
      <c r="J14" s="1594"/>
    </row>
    <row r="15" spans="1:10" s="1583" customFormat="1" ht="15" x14ac:dyDescent="0.2">
      <c r="A15" s="1598" t="s">
        <v>157</v>
      </c>
      <c r="B15" s="1599"/>
      <c r="C15" s="1600" t="s">
        <v>146</v>
      </c>
      <c r="D15" s="1594"/>
      <c r="E15" s="1839"/>
      <c r="F15" s="1839"/>
      <c r="G15" s="1594"/>
      <c r="H15" s="1594"/>
      <c r="I15" s="1594"/>
      <c r="J15" s="1594"/>
    </row>
    <row r="16" spans="1:10" s="1583" customFormat="1" ht="15" x14ac:dyDescent="0.2">
      <c r="A16" s="1598" t="s">
        <v>158</v>
      </c>
      <c r="B16" s="1599"/>
      <c r="C16" s="1600" t="s">
        <v>146</v>
      </c>
      <c r="D16" s="1594"/>
      <c r="E16" s="1839"/>
      <c r="F16" s="1839"/>
      <c r="G16" s="1594"/>
      <c r="H16" s="1594"/>
      <c r="I16" s="1594"/>
      <c r="J16" s="1594"/>
    </row>
    <row r="17" spans="1:10" s="1583" customFormat="1" ht="15" x14ac:dyDescent="0.2">
      <c r="A17" s="1598" t="s">
        <v>159</v>
      </c>
      <c r="B17" s="1599"/>
      <c r="C17" s="1600" t="s">
        <v>146</v>
      </c>
      <c r="D17" s="1594"/>
      <c r="E17" s="1839"/>
      <c r="F17" s="1839"/>
      <c r="G17" s="1594"/>
      <c r="H17" s="1594"/>
      <c r="I17" s="1594"/>
      <c r="J17" s="1594"/>
    </row>
    <row r="18" spans="1:10" s="1583" customFormat="1" ht="15" x14ac:dyDescent="0.2">
      <c r="A18" s="1598" t="s">
        <v>160</v>
      </c>
      <c r="B18" s="1599"/>
      <c r="C18" s="1600" t="s">
        <v>146</v>
      </c>
      <c r="D18" s="1594"/>
      <c r="E18" s="1839"/>
      <c r="F18" s="1839"/>
      <c r="G18" s="1594"/>
      <c r="H18" s="1594"/>
      <c r="I18" s="1594"/>
      <c r="J18" s="1594"/>
    </row>
    <row r="19" spans="1:10" s="1583" customFormat="1" ht="15" x14ac:dyDescent="0.2">
      <c r="A19" s="1598" t="s">
        <v>161</v>
      </c>
      <c r="B19" s="1599"/>
      <c r="C19" s="1600" t="s">
        <v>146</v>
      </c>
      <c r="D19" s="1594"/>
      <c r="E19" s="1839"/>
      <c r="F19" s="1839"/>
      <c r="G19" s="1594"/>
      <c r="H19" s="1594"/>
      <c r="I19" s="1594"/>
      <c r="J19" s="1594"/>
    </row>
    <row r="20" spans="1:10" s="1583" customFormat="1" ht="15" x14ac:dyDescent="0.2">
      <c r="A20" s="1601" t="s">
        <v>758</v>
      </c>
      <c r="B20" s="1602" t="s">
        <v>759</v>
      </c>
      <c r="C20" s="1603" t="s">
        <v>760</v>
      </c>
      <c r="D20" s="1594"/>
      <c r="E20" s="1594"/>
      <c r="F20" s="1594"/>
      <c r="G20" s="1594"/>
      <c r="H20" s="1594"/>
      <c r="I20" s="1594"/>
      <c r="J20" s="1594"/>
    </row>
    <row r="21" spans="1:10" s="1583" customFormat="1" ht="15" x14ac:dyDescent="0.2">
      <c r="A21" s="1604" t="s">
        <v>163</v>
      </c>
      <c r="B21" s="1605"/>
      <c r="C21" s="1606" t="s">
        <v>146</v>
      </c>
      <c r="D21" s="1594"/>
      <c r="E21" s="1594"/>
      <c r="F21" s="1594"/>
      <c r="G21" s="1594"/>
      <c r="H21" s="1594"/>
      <c r="I21" s="1594"/>
      <c r="J21" s="1594"/>
    </row>
    <row r="22" spans="1:10" s="1583" customFormat="1" ht="15.75" thickBot="1" x14ac:dyDescent="0.25">
      <c r="A22" s="1607" t="s">
        <v>190</v>
      </c>
      <c r="B22" s="1608"/>
      <c r="C22" s="1609" t="s">
        <v>165</v>
      </c>
      <c r="D22" s="1594"/>
      <c r="E22" s="1594"/>
      <c r="F22" s="1594"/>
      <c r="G22" s="1594"/>
      <c r="H22" s="1594"/>
      <c r="I22" s="1594"/>
      <c r="J22" s="1594"/>
    </row>
    <row r="23" spans="1:10" ht="15" thickBot="1" x14ac:dyDescent="0.25">
      <c r="A23" s="1378"/>
      <c r="B23" s="1378"/>
      <c r="C23" s="1378"/>
      <c r="D23" s="1378"/>
      <c r="E23" s="1378"/>
      <c r="F23" s="1378"/>
      <c r="G23" s="1378"/>
      <c r="H23" s="1378"/>
      <c r="I23" s="1378"/>
      <c r="J23" s="1378"/>
    </row>
    <row r="24" spans="1:10" x14ac:dyDescent="0.2">
      <c r="A24" s="1610" t="s">
        <v>203</v>
      </c>
      <c r="B24" s="1611" t="s">
        <v>204</v>
      </c>
      <c r="C24" s="1835" t="s">
        <v>88</v>
      </c>
      <c r="D24" s="1840" t="s">
        <v>89</v>
      </c>
      <c r="E24" s="1840" t="s">
        <v>90</v>
      </c>
      <c r="F24" s="1840" t="s">
        <v>26</v>
      </c>
      <c r="G24" s="1832" t="s">
        <v>94</v>
      </c>
      <c r="H24" s="1832" t="s">
        <v>95</v>
      </c>
      <c r="I24" s="1835" t="s">
        <v>97</v>
      </c>
      <c r="J24" s="1378"/>
    </row>
    <row r="25" spans="1:10" x14ac:dyDescent="0.2">
      <c r="A25" s="1612" t="s">
        <v>205</v>
      </c>
      <c r="B25" s="1613" t="s">
        <v>206</v>
      </c>
      <c r="C25" s="1836"/>
      <c r="D25" s="1841"/>
      <c r="E25" s="1841"/>
      <c r="F25" s="1841"/>
      <c r="G25" s="1833"/>
      <c r="H25" s="1833"/>
      <c r="I25" s="1836"/>
      <c r="J25" s="1378"/>
    </row>
    <row r="26" spans="1:10" ht="15" thickBot="1" x14ac:dyDescent="0.25">
      <c r="A26" s="1614" t="s">
        <v>207</v>
      </c>
      <c r="B26" s="1615" t="s">
        <v>208</v>
      </c>
      <c r="C26" s="1837"/>
      <c r="D26" s="1842"/>
      <c r="E26" s="1842"/>
      <c r="F26" s="1842"/>
      <c r="G26" s="1834"/>
      <c r="H26" s="1834"/>
      <c r="I26" s="1837"/>
      <c r="J26" s="1378"/>
    </row>
    <row r="27" spans="1:10" ht="15" thickBot="1" x14ac:dyDescent="0.25">
      <c r="A27" s="1616" t="s">
        <v>209</v>
      </c>
      <c r="B27" s="1617" t="s">
        <v>314</v>
      </c>
      <c r="C27" s="1618" t="s">
        <v>5</v>
      </c>
      <c r="D27" s="1619">
        <v>525</v>
      </c>
      <c r="E27" s="1619">
        <v>800</v>
      </c>
      <c r="F27" s="1619">
        <v>800</v>
      </c>
      <c r="G27" s="1620">
        <v>43282</v>
      </c>
      <c r="H27" s="1620">
        <v>43296</v>
      </c>
      <c r="I27" s="1164" t="s">
        <v>761</v>
      </c>
      <c r="J27" s="1378"/>
    </row>
    <row r="28" spans="1:10" ht="15" thickBot="1" x14ac:dyDescent="0.25">
      <c r="A28" s="1616" t="s">
        <v>209</v>
      </c>
      <c r="B28" s="1617" t="s">
        <v>316</v>
      </c>
      <c r="C28" s="1618" t="s">
        <v>5</v>
      </c>
      <c r="D28" s="1619">
        <v>575</v>
      </c>
      <c r="E28" s="1619">
        <v>900</v>
      </c>
      <c r="F28" s="1619">
        <v>900</v>
      </c>
      <c r="G28" s="1620">
        <v>43282</v>
      </c>
      <c r="H28" s="1620">
        <v>43296</v>
      </c>
      <c r="I28" s="1164" t="s">
        <v>761</v>
      </c>
      <c r="J28" s="1378"/>
    </row>
    <row r="29" spans="1:10" ht="15" thickBot="1" x14ac:dyDescent="0.25">
      <c r="A29" s="1616" t="s">
        <v>323</v>
      </c>
      <c r="B29" s="1617" t="s">
        <v>314</v>
      </c>
      <c r="C29" s="1618" t="s">
        <v>5</v>
      </c>
      <c r="D29" s="1619">
        <v>575</v>
      </c>
      <c r="E29" s="1619">
        <v>900</v>
      </c>
      <c r="F29" s="1619">
        <v>900</v>
      </c>
      <c r="G29" s="1620">
        <v>43282</v>
      </c>
      <c r="H29" s="1620">
        <v>43296</v>
      </c>
      <c r="I29" s="1164" t="s">
        <v>761</v>
      </c>
      <c r="J29" s="1378"/>
    </row>
    <row r="30" spans="1:10" ht="15" thickBot="1" x14ac:dyDescent="0.25">
      <c r="A30" s="1616" t="s">
        <v>323</v>
      </c>
      <c r="B30" s="1617" t="s">
        <v>316</v>
      </c>
      <c r="C30" s="1618" t="s">
        <v>5</v>
      </c>
      <c r="D30" s="1619">
        <v>625</v>
      </c>
      <c r="E30" s="1619">
        <v>1000</v>
      </c>
      <c r="F30" s="1619">
        <v>1000</v>
      </c>
      <c r="G30" s="1620">
        <v>43282</v>
      </c>
      <c r="H30" s="1620">
        <v>43296</v>
      </c>
      <c r="I30" s="1164" t="s">
        <v>761</v>
      </c>
      <c r="J30" s="1378"/>
    </row>
    <row r="31" spans="1:10" ht="15" thickBot="1" x14ac:dyDescent="0.25">
      <c r="A31" s="1621" t="s">
        <v>762</v>
      </c>
      <c r="B31" s="1617" t="s">
        <v>314</v>
      </c>
      <c r="C31" s="1618" t="s">
        <v>5</v>
      </c>
      <c r="D31" s="1619">
        <v>500</v>
      </c>
      <c r="E31" s="1619">
        <v>800</v>
      </c>
      <c r="F31" s="1619">
        <v>800</v>
      </c>
      <c r="G31" s="1620">
        <v>43282</v>
      </c>
      <c r="H31" s="1620">
        <v>43296</v>
      </c>
      <c r="I31" s="1164" t="s">
        <v>761</v>
      </c>
      <c r="J31" s="1378"/>
    </row>
    <row r="32" spans="1:10" ht="15" thickBot="1" x14ac:dyDescent="0.25">
      <c r="A32" s="1621" t="s">
        <v>762</v>
      </c>
      <c r="B32" s="1617" t="s">
        <v>316</v>
      </c>
      <c r="C32" s="1618" t="s">
        <v>5</v>
      </c>
      <c r="D32" s="1619">
        <v>525</v>
      </c>
      <c r="E32" s="1619">
        <v>950</v>
      </c>
      <c r="F32" s="1619">
        <v>950</v>
      </c>
      <c r="G32" s="1620">
        <v>43282</v>
      </c>
      <c r="H32" s="1620">
        <v>43296</v>
      </c>
      <c r="I32" s="1164" t="s">
        <v>761</v>
      </c>
      <c r="J32" s="1378"/>
    </row>
    <row r="33" spans="1:10" ht="15" thickBot="1" x14ac:dyDescent="0.25">
      <c r="A33" s="1621" t="s">
        <v>763</v>
      </c>
      <c r="B33" s="1617" t="s">
        <v>314</v>
      </c>
      <c r="C33" s="1618" t="s">
        <v>5</v>
      </c>
      <c r="D33" s="1619">
        <v>525</v>
      </c>
      <c r="E33" s="1619">
        <v>850</v>
      </c>
      <c r="F33" s="1619">
        <v>850</v>
      </c>
      <c r="G33" s="1620">
        <v>43282</v>
      </c>
      <c r="H33" s="1620">
        <v>43296</v>
      </c>
      <c r="I33" s="1164" t="s">
        <v>761</v>
      </c>
      <c r="J33" s="1378"/>
    </row>
    <row r="34" spans="1:10" ht="15" thickBot="1" x14ac:dyDescent="0.25">
      <c r="A34" s="1621" t="s">
        <v>763</v>
      </c>
      <c r="B34" s="1617" t="s">
        <v>316</v>
      </c>
      <c r="C34" s="1618" t="s">
        <v>5</v>
      </c>
      <c r="D34" s="1619">
        <v>550</v>
      </c>
      <c r="E34" s="1619">
        <v>1000</v>
      </c>
      <c r="F34" s="1619">
        <v>1000</v>
      </c>
      <c r="G34" s="1620">
        <v>43282</v>
      </c>
      <c r="H34" s="1620">
        <v>43296</v>
      </c>
      <c r="I34" s="1164" t="s">
        <v>761</v>
      </c>
      <c r="J34" s="1378"/>
    </row>
    <row r="35" spans="1:10" ht="26.25" thickBot="1" x14ac:dyDescent="0.25">
      <c r="A35" s="1621" t="s">
        <v>305</v>
      </c>
      <c r="B35" s="1617" t="s">
        <v>321</v>
      </c>
      <c r="C35" s="1618" t="s">
        <v>5</v>
      </c>
      <c r="D35" s="1619">
        <v>775</v>
      </c>
      <c r="E35" s="1619">
        <v>1285</v>
      </c>
      <c r="F35" s="1619">
        <v>1285</v>
      </c>
      <c r="G35" s="1620">
        <v>43282</v>
      </c>
      <c r="H35" s="1620">
        <v>43296</v>
      </c>
      <c r="I35" s="1164" t="s">
        <v>761</v>
      </c>
      <c r="J35" s="1378"/>
    </row>
    <row r="36" spans="1:10" ht="15" thickBot="1" x14ac:dyDescent="0.25">
      <c r="A36" s="1621" t="s">
        <v>301</v>
      </c>
      <c r="B36" s="1617" t="s">
        <v>314</v>
      </c>
      <c r="C36" s="1618" t="s">
        <v>5</v>
      </c>
      <c r="D36" s="1619">
        <v>575</v>
      </c>
      <c r="E36" s="1619">
        <v>850</v>
      </c>
      <c r="F36" s="1619">
        <v>850</v>
      </c>
      <c r="G36" s="1620">
        <v>43282</v>
      </c>
      <c r="H36" s="1620">
        <v>43296</v>
      </c>
      <c r="I36" s="1164" t="s">
        <v>761</v>
      </c>
      <c r="J36" s="1378"/>
    </row>
    <row r="37" spans="1:10" ht="15" thickBot="1" x14ac:dyDescent="0.25">
      <c r="A37" s="1621" t="s">
        <v>301</v>
      </c>
      <c r="B37" s="1617" t="s">
        <v>316</v>
      </c>
      <c r="C37" s="1618" t="s">
        <v>5</v>
      </c>
      <c r="D37" s="1619">
        <v>625</v>
      </c>
      <c r="E37" s="1619">
        <v>950</v>
      </c>
      <c r="F37" s="1619">
        <v>950</v>
      </c>
      <c r="G37" s="1620">
        <v>43282</v>
      </c>
      <c r="H37" s="1620">
        <v>43296</v>
      </c>
      <c r="I37" s="1164" t="s">
        <v>761</v>
      </c>
      <c r="J37" s="1378"/>
    </row>
    <row r="38" spans="1:10" ht="15" thickBot="1" x14ac:dyDescent="0.25">
      <c r="A38" s="1621" t="s">
        <v>764</v>
      </c>
      <c r="B38" s="1617" t="s">
        <v>314</v>
      </c>
      <c r="C38" s="1618" t="s">
        <v>5</v>
      </c>
      <c r="D38" s="1619">
        <v>575</v>
      </c>
      <c r="E38" s="1619">
        <v>850</v>
      </c>
      <c r="F38" s="1619">
        <v>850</v>
      </c>
      <c r="G38" s="1620">
        <v>43282</v>
      </c>
      <c r="H38" s="1620">
        <v>43296</v>
      </c>
      <c r="I38" s="1164" t="s">
        <v>761</v>
      </c>
      <c r="J38" s="1378"/>
    </row>
    <row r="39" spans="1:10" ht="15" thickBot="1" x14ac:dyDescent="0.25">
      <c r="A39" s="1621" t="s">
        <v>764</v>
      </c>
      <c r="B39" s="1617" t="s">
        <v>316</v>
      </c>
      <c r="C39" s="1618" t="s">
        <v>5</v>
      </c>
      <c r="D39" s="1619">
        <v>625</v>
      </c>
      <c r="E39" s="1619">
        <v>950</v>
      </c>
      <c r="F39" s="1619">
        <v>950</v>
      </c>
      <c r="G39" s="1620">
        <v>43282</v>
      </c>
      <c r="H39" s="1620">
        <v>43296</v>
      </c>
      <c r="I39" s="1164" t="s">
        <v>761</v>
      </c>
      <c r="J39" s="1378"/>
    </row>
    <row r="40" spans="1:10" ht="15" thickBot="1" x14ac:dyDescent="0.25">
      <c r="A40" s="1621" t="s">
        <v>11</v>
      </c>
      <c r="B40" s="1617" t="s">
        <v>314</v>
      </c>
      <c r="C40" s="1618" t="s">
        <v>5</v>
      </c>
      <c r="D40" s="1619">
        <v>650</v>
      </c>
      <c r="E40" s="1619">
        <v>990</v>
      </c>
      <c r="F40" s="1619">
        <v>990</v>
      </c>
      <c r="G40" s="1620">
        <v>43282</v>
      </c>
      <c r="H40" s="1620">
        <v>43296</v>
      </c>
      <c r="I40" s="1164" t="s">
        <v>761</v>
      </c>
      <c r="J40" s="1378"/>
    </row>
    <row r="41" spans="1:10" ht="15" thickBot="1" x14ac:dyDescent="0.25">
      <c r="A41" s="1621" t="s">
        <v>11</v>
      </c>
      <c r="B41" s="1617" t="s">
        <v>316</v>
      </c>
      <c r="C41" s="1618" t="s">
        <v>5</v>
      </c>
      <c r="D41" s="1619">
        <v>700</v>
      </c>
      <c r="E41" s="1619">
        <v>1140</v>
      </c>
      <c r="F41" s="1619">
        <v>1140</v>
      </c>
      <c r="G41" s="1620">
        <v>43282</v>
      </c>
      <c r="H41" s="1620">
        <v>43296</v>
      </c>
      <c r="I41" s="1164" t="s">
        <v>761</v>
      </c>
      <c r="J41" s="1378"/>
    </row>
    <row r="42" spans="1:10" ht="26.25" thickBot="1" x14ac:dyDescent="0.25">
      <c r="A42" s="1616" t="s">
        <v>9</v>
      </c>
      <c r="B42" s="1622" t="s">
        <v>321</v>
      </c>
      <c r="C42" s="1618" t="s">
        <v>5</v>
      </c>
      <c r="D42" s="1619">
        <v>575</v>
      </c>
      <c r="E42" s="1619">
        <v>900</v>
      </c>
      <c r="F42" s="1619">
        <v>900</v>
      </c>
      <c r="G42" s="1620">
        <v>43282</v>
      </c>
      <c r="H42" s="1620">
        <v>43296</v>
      </c>
      <c r="I42" s="1164" t="s">
        <v>761</v>
      </c>
      <c r="J42" s="1378"/>
    </row>
    <row r="43" spans="1:10" ht="26.25" thickBot="1" x14ac:dyDescent="0.25">
      <c r="A43" s="1616" t="s">
        <v>218</v>
      </c>
      <c r="B43" s="1622" t="s">
        <v>321</v>
      </c>
      <c r="C43" s="1618" t="s">
        <v>5</v>
      </c>
      <c r="D43" s="1619">
        <v>925</v>
      </c>
      <c r="E43" s="1619">
        <v>1700</v>
      </c>
      <c r="F43" s="1619">
        <v>1700</v>
      </c>
      <c r="G43" s="1620">
        <v>43282</v>
      </c>
      <c r="H43" s="1620">
        <v>43296</v>
      </c>
      <c r="I43" s="1164" t="s">
        <v>765</v>
      </c>
      <c r="J43" s="1378"/>
    </row>
    <row r="44" spans="1:10" x14ac:dyDescent="0.2">
      <c r="A44" s="1378"/>
      <c r="B44" s="1378"/>
      <c r="C44" s="1378"/>
      <c r="D44" s="1378"/>
      <c r="E44" s="1378"/>
      <c r="F44" s="1378"/>
      <c r="G44" s="1378"/>
      <c r="H44" s="1378"/>
      <c r="I44" s="1378"/>
      <c r="J44" s="1378"/>
    </row>
    <row r="45" spans="1:10" x14ac:dyDescent="0.2">
      <c r="A45" s="1378"/>
      <c r="B45" s="1378"/>
      <c r="C45" s="1378"/>
      <c r="D45" s="1378"/>
      <c r="E45" s="1378"/>
      <c r="F45" s="1378"/>
      <c r="G45" s="1378"/>
      <c r="H45" s="1378"/>
      <c r="I45" s="1378"/>
      <c r="J45" s="1378"/>
    </row>
    <row r="46" spans="1:10" x14ac:dyDescent="0.2">
      <c r="A46" s="1378"/>
      <c r="B46" s="1378"/>
      <c r="C46" s="1378"/>
      <c r="D46" s="1378"/>
      <c r="E46" s="1378"/>
      <c r="F46" s="1378"/>
      <c r="G46" s="1378"/>
      <c r="H46" s="1378"/>
      <c r="I46" s="1378"/>
      <c r="J46" s="1378"/>
    </row>
  </sheetData>
  <mergeCells count="10">
    <mergeCell ref="H24:H26"/>
    <mergeCell ref="I24:I26"/>
    <mergeCell ref="E10:I10"/>
    <mergeCell ref="A4:C4"/>
    <mergeCell ref="E11:F19"/>
    <mergeCell ref="C24:C26"/>
    <mergeCell ref="D24:D26"/>
    <mergeCell ref="E24:E26"/>
    <mergeCell ref="F24:F26"/>
    <mergeCell ref="G24:G26"/>
  </mergeCells>
  <pageMargins left="0.11811023622047245" right="0.11811023622047245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9"/>
  <sheetViews>
    <sheetView showGridLines="0" zoomScale="60" zoomScaleNormal="60" zoomScaleSheetLayoutView="70" workbookViewId="0">
      <selection activeCell="AC7" sqref="AC7"/>
    </sheetView>
  </sheetViews>
  <sheetFormatPr baseColWidth="10" defaultColWidth="12.5703125" defaultRowHeight="14.25" x14ac:dyDescent="0.2"/>
  <cols>
    <col min="1" max="1" width="20" style="297" customWidth="1"/>
    <col min="2" max="2" width="25.28515625" style="297" bestFit="1" customWidth="1"/>
    <col min="3" max="3" width="20" style="297" customWidth="1"/>
    <col min="4" max="5" width="9.140625" style="297" hidden="1" customWidth="1"/>
    <col min="6" max="7" width="9.140625" style="297" customWidth="1"/>
    <col min="8" max="8" width="10" style="297" customWidth="1"/>
    <col min="9" max="9" width="10" style="302" customWidth="1"/>
    <col min="10" max="27" width="10" style="297" customWidth="1"/>
    <col min="28" max="16384" width="12.5703125" style="297"/>
  </cols>
  <sheetData>
    <row r="1" spans="1:27" ht="33.75" customHeight="1" x14ac:dyDescent="0.2">
      <c r="A1" s="292" t="s">
        <v>141</v>
      </c>
      <c r="B1" s="293"/>
      <c r="C1" s="293"/>
      <c r="D1" s="293"/>
      <c r="E1" s="293"/>
      <c r="F1" s="293"/>
      <c r="G1" s="293"/>
      <c r="H1" s="294"/>
      <c r="I1" s="295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</row>
    <row r="2" spans="1:27" ht="22.5" customHeight="1" x14ac:dyDescent="0.2">
      <c r="A2" s="294"/>
      <c r="B2" s="298"/>
      <c r="C2" s="293"/>
      <c r="D2" s="293"/>
      <c r="E2" s="293"/>
      <c r="F2" s="293"/>
      <c r="G2" s="293"/>
      <c r="H2" s="294"/>
      <c r="I2" s="298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</row>
    <row r="3" spans="1:27" ht="22.5" customHeight="1" x14ac:dyDescent="0.2">
      <c r="A3" s="294"/>
      <c r="B3" s="298"/>
      <c r="C3" s="293"/>
      <c r="D3" s="293"/>
      <c r="E3" s="293"/>
      <c r="F3" s="293"/>
      <c r="G3" s="293"/>
      <c r="H3" s="294"/>
      <c r="I3" s="298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</row>
    <row r="4" spans="1:27" ht="21.75" customHeight="1" x14ac:dyDescent="0.2">
      <c r="A4" s="299" t="s">
        <v>142</v>
      </c>
      <c r="B4" s="298">
        <v>42579</v>
      </c>
      <c r="C4" s="300"/>
      <c r="F4" s="301"/>
      <c r="G4" s="301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</row>
    <row r="5" spans="1:27" ht="22.5" customHeight="1" x14ac:dyDescent="0.2">
      <c r="A5" s="303" t="s">
        <v>143</v>
      </c>
      <c r="B5" s="1645">
        <v>42596</v>
      </c>
      <c r="C5" s="1645"/>
      <c r="F5" s="301"/>
      <c r="G5" s="301"/>
      <c r="H5" s="304"/>
      <c r="I5" s="304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</row>
    <row r="6" spans="1:27" ht="20.45" customHeight="1" x14ac:dyDescent="0.2">
      <c r="A6" s="305"/>
      <c r="B6" s="306"/>
      <c r="C6" s="307"/>
      <c r="D6" s="296"/>
      <c r="E6" s="296"/>
      <c r="F6" s="301"/>
      <c r="G6" s="301"/>
      <c r="H6" s="304"/>
      <c r="I6" s="304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</row>
    <row r="7" spans="1:27" ht="36" customHeight="1" thickBot="1" x14ac:dyDescent="0.25">
      <c r="A7" s="1646" t="s">
        <v>144</v>
      </c>
      <c r="B7" s="1646"/>
      <c r="C7" s="1646"/>
      <c r="D7" s="308"/>
      <c r="E7" s="308"/>
      <c r="F7" s="308"/>
      <c r="G7" s="308"/>
      <c r="H7" s="308"/>
      <c r="I7" s="308"/>
      <c r="J7" s="308"/>
      <c r="K7" s="308"/>
      <c r="L7" s="308"/>
      <c r="M7" s="308"/>
    </row>
    <row r="8" spans="1:27" s="300" customFormat="1" ht="19.5" customHeight="1" x14ac:dyDescent="0.2">
      <c r="A8" s="309" t="s">
        <v>145</v>
      </c>
      <c r="B8" s="310"/>
      <c r="C8" s="311" t="s">
        <v>146</v>
      </c>
      <c r="D8" s="308"/>
      <c r="E8" s="308"/>
      <c r="F8" s="308"/>
      <c r="G8" s="308"/>
      <c r="H8" s="308"/>
      <c r="I8" s="308"/>
      <c r="J8" s="308"/>
      <c r="K8" s="308"/>
      <c r="L8" s="308"/>
      <c r="M8" s="308"/>
    </row>
    <row r="9" spans="1:27" s="300" customFormat="1" ht="19.5" customHeight="1" x14ac:dyDescent="0.2">
      <c r="A9" s="312" t="s">
        <v>147</v>
      </c>
      <c r="B9" s="313"/>
      <c r="C9" s="314" t="s">
        <v>146</v>
      </c>
      <c r="D9" s="308"/>
      <c r="E9" s="308"/>
      <c r="F9" s="308"/>
      <c r="G9" s="308"/>
      <c r="H9" s="308"/>
      <c r="I9" s="308"/>
      <c r="J9" s="308"/>
      <c r="K9" s="308"/>
      <c r="L9" s="308"/>
      <c r="M9" s="308"/>
    </row>
    <row r="10" spans="1:27" s="300" customFormat="1" ht="19.5" customHeight="1" x14ac:dyDescent="0.2">
      <c r="A10" s="315" t="s">
        <v>148</v>
      </c>
      <c r="B10" s="316"/>
      <c r="C10" s="317" t="s">
        <v>149</v>
      </c>
      <c r="D10" s="308"/>
      <c r="E10" s="308"/>
      <c r="F10" s="308"/>
      <c r="G10" s="308"/>
      <c r="H10" s="308"/>
      <c r="I10" s="308"/>
      <c r="J10" s="308"/>
      <c r="K10" s="308"/>
      <c r="L10" s="308"/>
      <c r="M10" s="308"/>
    </row>
    <row r="11" spans="1:27" s="300" customFormat="1" ht="19.5" customHeight="1" x14ac:dyDescent="0.2">
      <c r="A11" s="312" t="s">
        <v>150</v>
      </c>
      <c r="B11" s="313"/>
      <c r="C11" s="314" t="s">
        <v>149</v>
      </c>
      <c r="D11" s="308"/>
      <c r="E11" s="308"/>
      <c r="F11" s="308"/>
      <c r="G11" s="308"/>
      <c r="H11" s="308"/>
      <c r="I11" s="308"/>
      <c r="J11" s="308"/>
      <c r="K11" s="308"/>
      <c r="L11" s="308"/>
      <c r="M11" s="308"/>
    </row>
    <row r="12" spans="1:27" s="300" customFormat="1" ht="19.5" customHeight="1" x14ac:dyDescent="0.2">
      <c r="A12" s="315" t="s">
        <v>151</v>
      </c>
      <c r="B12" s="316"/>
      <c r="C12" s="317" t="s">
        <v>149</v>
      </c>
      <c r="D12" s="308"/>
      <c r="E12" s="308"/>
      <c r="F12" s="308"/>
      <c r="G12" s="308"/>
      <c r="H12" s="308"/>
      <c r="I12" s="308"/>
      <c r="J12" s="308"/>
      <c r="K12" s="308"/>
      <c r="L12" s="308"/>
      <c r="M12" s="308"/>
    </row>
    <row r="13" spans="1:27" s="300" customFormat="1" ht="19.5" customHeight="1" x14ac:dyDescent="0.2">
      <c r="A13" s="312" t="s">
        <v>152</v>
      </c>
      <c r="B13" s="313"/>
      <c r="C13" s="314" t="s">
        <v>149</v>
      </c>
      <c r="D13" s="308"/>
      <c r="E13" s="308"/>
      <c r="F13" s="308"/>
      <c r="G13" s="308"/>
      <c r="H13" s="308"/>
      <c r="I13" s="308"/>
      <c r="J13" s="308"/>
      <c r="K13" s="308"/>
      <c r="L13" s="308"/>
      <c r="M13" s="308"/>
    </row>
    <row r="14" spans="1:27" s="300" customFormat="1" ht="19.5" customHeight="1" x14ac:dyDescent="0.2">
      <c r="A14" s="315" t="s">
        <v>153</v>
      </c>
      <c r="B14" s="316"/>
      <c r="C14" s="317" t="s">
        <v>146</v>
      </c>
      <c r="D14" s="308"/>
      <c r="E14" s="308"/>
      <c r="F14" s="308"/>
      <c r="G14" s="308"/>
      <c r="H14" s="308"/>
      <c r="I14" s="308"/>
      <c r="J14" s="308"/>
      <c r="K14" s="308"/>
      <c r="L14" s="308"/>
      <c r="M14" s="308"/>
    </row>
    <row r="15" spans="1:27" s="300" customFormat="1" ht="19.5" customHeight="1" x14ac:dyDescent="0.2">
      <c r="A15" s="312" t="s">
        <v>154</v>
      </c>
      <c r="B15" s="313"/>
      <c r="C15" s="314" t="s">
        <v>149</v>
      </c>
      <c r="D15" s="308"/>
      <c r="E15" s="308"/>
      <c r="F15" s="308"/>
      <c r="G15" s="308"/>
      <c r="H15" s="308"/>
      <c r="I15" s="308"/>
      <c r="J15" s="308"/>
      <c r="K15" s="308"/>
      <c r="L15" s="308"/>
      <c r="M15" s="308"/>
    </row>
    <row r="16" spans="1:27" s="300" customFormat="1" ht="19.5" customHeight="1" x14ac:dyDescent="0.2">
      <c r="A16" s="315" t="s">
        <v>155</v>
      </c>
      <c r="B16" s="316"/>
      <c r="C16" s="317" t="s">
        <v>149</v>
      </c>
      <c r="D16" s="308"/>
      <c r="E16" s="308"/>
      <c r="F16" s="308"/>
      <c r="G16" s="308"/>
      <c r="H16" s="308"/>
      <c r="I16" s="308"/>
      <c r="J16" s="308"/>
      <c r="K16" s="308"/>
      <c r="L16" s="308"/>
      <c r="M16" s="308"/>
    </row>
    <row r="17" spans="1:27" s="300" customFormat="1" ht="19.5" customHeight="1" x14ac:dyDescent="0.2">
      <c r="A17" s="312" t="s">
        <v>156</v>
      </c>
      <c r="B17" s="313"/>
      <c r="C17" s="314" t="s">
        <v>149</v>
      </c>
      <c r="D17" s="308"/>
      <c r="E17" s="308"/>
      <c r="F17" s="308"/>
      <c r="G17" s="308"/>
      <c r="H17" s="308"/>
      <c r="I17" s="308"/>
      <c r="J17" s="308"/>
      <c r="K17" s="308"/>
      <c r="L17" s="308"/>
      <c r="M17" s="308"/>
    </row>
    <row r="18" spans="1:27" s="300" customFormat="1" ht="19.5" customHeight="1" x14ac:dyDescent="0.2">
      <c r="A18" s="315" t="s">
        <v>157</v>
      </c>
      <c r="B18" s="316"/>
      <c r="C18" s="317" t="s">
        <v>146</v>
      </c>
      <c r="D18" s="308"/>
      <c r="E18" s="308"/>
      <c r="F18" s="308"/>
      <c r="G18" s="308"/>
      <c r="H18" s="308"/>
      <c r="I18" s="308"/>
      <c r="J18" s="308"/>
      <c r="K18" s="308"/>
      <c r="L18" s="308"/>
      <c r="M18" s="308"/>
    </row>
    <row r="19" spans="1:27" s="300" customFormat="1" ht="19.5" customHeight="1" x14ac:dyDescent="0.2">
      <c r="A19" s="312" t="s">
        <v>158</v>
      </c>
      <c r="B19" s="313"/>
      <c r="C19" s="314" t="s">
        <v>146</v>
      </c>
      <c r="D19" s="308"/>
      <c r="E19" s="308"/>
      <c r="F19" s="308"/>
      <c r="G19" s="308"/>
      <c r="H19" s="308"/>
      <c r="I19" s="308"/>
      <c r="J19" s="308"/>
      <c r="K19" s="308"/>
      <c r="L19" s="308"/>
      <c r="M19" s="308"/>
    </row>
    <row r="20" spans="1:27" s="300" customFormat="1" ht="19.5" customHeight="1" x14ac:dyDescent="0.2">
      <c r="A20" s="315" t="s">
        <v>159</v>
      </c>
      <c r="B20" s="316"/>
      <c r="C20" s="317" t="s">
        <v>146</v>
      </c>
      <c r="D20" s="308"/>
      <c r="E20" s="308"/>
      <c r="F20" s="308"/>
      <c r="G20" s="308"/>
      <c r="H20" s="308"/>
      <c r="I20" s="308"/>
      <c r="J20" s="308"/>
      <c r="K20" s="308"/>
      <c r="L20" s="308"/>
      <c r="M20" s="308"/>
    </row>
    <row r="21" spans="1:27" s="300" customFormat="1" ht="19.5" customHeight="1" x14ac:dyDescent="0.2">
      <c r="A21" s="312" t="s">
        <v>160</v>
      </c>
      <c r="B21" s="313"/>
      <c r="C21" s="314" t="s">
        <v>146</v>
      </c>
      <c r="D21" s="308"/>
      <c r="E21" s="308"/>
      <c r="F21" s="308"/>
      <c r="G21" s="308"/>
      <c r="H21" s="308"/>
      <c r="I21" s="308"/>
      <c r="J21" s="308"/>
      <c r="K21" s="308"/>
      <c r="L21" s="308"/>
      <c r="M21" s="308"/>
    </row>
    <row r="22" spans="1:27" s="300" customFormat="1" ht="19.5" customHeight="1" x14ac:dyDescent="0.2">
      <c r="A22" s="315" t="s">
        <v>161</v>
      </c>
      <c r="B22" s="316"/>
      <c r="C22" s="317" t="s">
        <v>146</v>
      </c>
      <c r="D22" s="308"/>
      <c r="E22" s="308"/>
      <c r="F22" s="308"/>
      <c r="G22" s="308"/>
      <c r="H22" s="308"/>
      <c r="I22" s="308"/>
      <c r="J22" s="308"/>
      <c r="K22" s="308"/>
      <c r="L22" s="308"/>
      <c r="M22" s="308"/>
    </row>
    <row r="23" spans="1:27" s="300" customFormat="1" ht="19.5" customHeight="1" x14ac:dyDescent="0.2">
      <c r="A23" s="312" t="s">
        <v>162</v>
      </c>
      <c r="B23" s="313"/>
      <c r="C23" s="314" t="s">
        <v>146</v>
      </c>
      <c r="D23" s="308"/>
      <c r="E23" s="308"/>
      <c r="F23" s="308"/>
      <c r="G23" s="308"/>
      <c r="H23" s="308"/>
      <c r="I23" s="308"/>
      <c r="J23" s="308"/>
      <c r="K23" s="308"/>
      <c r="L23" s="308"/>
      <c r="M23" s="308"/>
    </row>
    <row r="24" spans="1:27" s="300" customFormat="1" ht="19.5" customHeight="1" x14ac:dyDescent="0.2">
      <c r="A24" s="318" t="s">
        <v>163</v>
      </c>
      <c r="B24" s="319"/>
      <c r="C24" s="320" t="s">
        <v>146</v>
      </c>
      <c r="D24" s="308"/>
      <c r="E24" s="308"/>
      <c r="F24" s="308"/>
      <c r="G24" s="308"/>
      <c r="H24" s="308"/>
      <c r="I24" s="308"/>
      <c r="J24" s="308"/>
      <c r="K24" s="308"/>
      <c r="L24" s="308"/>
      <c r="M24" s="308"/>
    </row>
    <row r="25" spans="1:27" s="300" customFormat="1" ht="19.5" customHeight="1" thickBot="1" x14ac:dyDescent="0.25">
      <c r="A25" s="321" t="s">
        <v>164</v>
      </c>
      <c r="B25" s="322"/>
      <c r="C25" s="323" t="s">
        <v>165</v>
      </c>
      <c r="D25" s="308"/>
      <c r="E25" s="308"/>
      <c r="F25" s="308"/>
      <c r="G25" s="308"/>
      <c r="H25" s="308"/>
      <c r="I25" s="308"/>
      <c r="J25" s="308"/>
      <c r="K25" s="308"/>
      <c r="L25" s="308"/>
      <c r="M25" s="308"/>
    </row>
    <row r="26" spans="1:27" s="300" customFormat="1" ht="19.5" customHeight="1" thickBot="1" x14ac:dyDescent="0.25">
      <c r="A26" s="324"/>
      <c r="B26" s="324"/>
      <c r="C26" s="324"/>
      <c r="D26" s="308"/>
      <c r="E26" s="308"/>
      <c r="F26" s="308"/>
      <c r="G26" s="308"/>
      <c r="H26" s="308"/>
      <c r="I26" s="308"/>
      <c r="J26" s="308"/>
      <c r="K26" s="308"/>
      <c r="L26" s="308"/>
      <c r="M26" s="308"/>
    </row>
    <row r="27" spans="1:27" ht="70.150000000000006" customHeight="1" thickBot="1" x14ac:dyDescent="0.25">
      <c r="A27" s="325" t="s">
        <v>166</v>
      </c>
      <c r="B27" s="326"/>
      <c r="C27" s="327"/>
      <c r="D27" s="1647"/>
      <c r="E27" s="1647"/>
      <c r="F27" s="327"/>
      <c r="G27" s="327"/>
      <c r="H27" s="1648" t="s">
        <v>167</v>
      </c>
      <c r="I27" s="1649"/>
      <c r="J27" s="1650" t="s">
        <v>168</v>
      </c>
      <c r="K27" s="1650"/>
      <c r="L27" s="1648" t="s">
        <v>169</v>
      </c>
      <c r="M27" s="1649"/>
      <c r="N27" s="1650" t="s">
        <v>170</v>
      </c>
      <c r="O27" s="1650"/>
      <c r="P27" s="1650" t="s">
        <v>171</v>
      </c>
      <c r="Q27" s="1650"/>
      <c r="R27" s="1643" t="s">
        <v>172</v>
      </c>
      <c r="S27" s="1644"/>
      <c r="T27" s="1650" t="s">
        <v>173</v>
      </c>
      <c r="U27" s="1650"/>
      <c r="V27" s="1650" t="s">
        <v>174</v>
      </c>
      <c r="W27" s="1650"/>
      <c r="X27" s="1643" t="s">
        <v>175</v>
      </c>
      <c r="Y27" s="1644"/>
      <c r="Z27" s="1643" t="s">
        <v>176</v>
      </c>
      <c r="AA27" s="1644"/>
    </row>
    <row r="28" spans="1:27" ht="19.5" hidden="1" customHeight="1" thickBot="1" x14ac:dyDescent="0.25">
      <c r="A28" s="327"/>
      <c r="B28" s="327"/>
      <c r="C28" s="328" t="s">
        <v>177</v>
      </c>
      <c r="D28" s="327"/>
      <c r="E28" s="327"/>
      <c r="F28" s="329"/>
      <c r="G28" s="330"/>
      <c r="H28" s="1653"/>
      <c r="I28" s="1654"/>
      <c r="J28" s="1653"/>
      <c r="K28" s="1654"/>
      <c r="L28" s="1653" t="s">
        <v>30</v>
      </c>
      <c r="M28" s="1655"/>
      <c r="N28" s="1653"/>
      <c r="O28" s="1654"/>
      <c r="P28" s="1653"/>
      <c r="Q28" s="1654"/>
      <c r="R28" s="331"/>
      <c r="S28" s="331"/>
      <c r="T28" s="1653"/>
      <c r="U28" s="1654"/>
      <c r="V28" s="1653"/>
      <c r="W28" s="1654"/>
      <c r="X28" s="1653"/>
      <c r="Y28" s="1654"/>
      <c r="Z28" s="1653"/>
      <c r="AA28" s="1654"/>
    </row>
    <row r="29" spans="1:27" ht="19.5" hidden="1" customHeight="1" thickBot="1" x14ac:dyDescent="0.25">
      <c r="A29" s="327"/>
      <c r="B29" s="327"/>
      <c r="C29" s="332" t="s">
        <v>178</v>
      </c>
      <c r="D29" s="327"/>
      <c r="E29" s="327"/>
      <c r="F29" s="329"/>
      <c r="G29" s="330"/>
      <c r="H29" s="333"/>
      <c r="I29" s="334"/>
      <c r="J29" s="333"/>
      <c r="K29" s="334"/>
      <c r="L29" s="333"/>
      <c r="M29" s="334"/>
      <c r="N29" s="333"/>
      <c r="O29" s="334"/>
      <c r="P29" s="333"/>
      <c r="Q29" s="334"/>
      <c r="R29" s="335"/>
      <c r="S29" s="335"/>
      <c r="T29" s="333"/>
      <c r="U29" s="334"/>
      <c r="V29" s="333"/>
      <c r="W29" s="334"/>
      <c r="X29" s="333"/>
      <c r="Y29" s="334"/>
      <c r="Z29" s="333"/>
      <c r="AA29" s="334"/>
    </row>
    <row r="30" spans="1:27" ht="19.5" hidden="1" customHeight="1" thickBot="1" x14ac:dyDescent="0.25">
      <c r="A30" s="336"/>
      <c r="B30" s="336"/>
      <c r="C30" s="337" t="s">
        <v>179</v>
      </c>
      <c r="D30" s="333" t="s">
        <v>178</v>
      </c>
      <c r="E30" s="334" t="s">
        <v>178</v>
      </c>
      <c r="F30" s="338" t="s">
        <v>180</v>
      </c>
      <c r="G30" s="339" t="s">
        <v>180</v>
      </c>
      <c r="H30" s="333"/>
      <c r="I30" s="334"/>
      <c r="J30" s="333"/>
      <c r="K30" s="334"/>
      <c r="L30" s="333"/>
      <c r="M30" s="334"/>
      <c r="N30" s="333">
        <v>100</v>
      </c>
      <c r="O30" s="334">
        <v>200</v>
      </c>
      <c r="P30" s="333">
        <v>175</v>
      </c>
      <c r="Q30" s="334">
        <v>350</v>
      </c>
      <c r="R30" s="335"/>
      <c r="S30" s="335"/>
      <c r="T30" s="333"/>
      <c r="U30" s="334"/>
      <c r="V30" s="333"/>
      <c r="W30" s="334"/>
      <c r="X30" s="333">
        <v>300</v>
      </c>
      <c r="Y30" s="334">
        <v>450</v>
      </c>
      <c r="Z30" s="333">
        <v>300</v>
      </c>
      <c r="AA30" s="334">
        <v>550</v>
      </c>
    </row>
    <row r="31" spans="1:27" ht="19.5" customHeight="1" thickBot="1" x14ac:dyDescent="0.25">
      <c r="A31" s="340" t="s">
        <v>181</v>
      </c>
      <c r="B31" s="341" t="s">
        <v>182</v>
      </c>
      <c r="C31" s="342"/>
      <c r="D31" s="343" t="s">
        <v>183</v>
      </c>
      <c r="E31" s="344" t="s">
        <v>7</v>
      </c>
      <c r="F31" s="343" t="s">
        <v>183</v>
      </c>
      <c r="G31" s="344" t="s">
        <v>7</v>
      </c>
      <c r="H31" s="345" t="s">
        <v>183</v>
      </c>
      <c r="I31" s="346" t="s">
        <v>7</v>
      </c>
      <c r="J31" s="345" t="s">
        <v>183</v>
      </c>
      <c r="K31" s="346" t="s">
        <v>7</v>
      </c>
      <c r="L31" s="345" t="s">
        <v>183</v>
      </c>
      <c r="M31" s="346" t="s">
        <v>7</v>
      </c>
      <c r="N31" s="345" t="s">
        <v>183</v>
      </c>
      <c r="O31" s="346" t="s">
        <v>7</v>
      </c>
      <c r="P31" s="345" t="s">
        <v>183</v>
      </c>
      <c r="Q31" s="346" t="s">
        <v>7</v>
      </c>
      <c r="R31" s="345" t="s">
        <v>183</v>
      </c>
      <c r="S31" s="346" t="s">
        <v>7</v>
      </c>
      <c r="T31" s="345" t="s">
        <v>183</v>
      </c>
      <c r="U31" s="346" t="s">
        <v>7</v>
      </c>
      <c r="V31" s="345" t="s">
        <v>183</v>
      </c>
      <c r="W31" s="346" t="s">
        <v>7</v>
      </c>
      <c r="X31" s="345" t="s">
        <v>183</v>
      </c>
      <c r="Y31" s="346" t="s">
        <v>7</v>
      </c>
      <c r="Z31" s="345" t="s">
        <v>183</v>
      </c>
      <c r="AA31" s="346" t="s">
        <v>7</v>
      </c>
    </row>
    <row r="32" spans="1:27" ht="19.5" customHeight="1" x14ac:dyDescent="0.2">
      <c r="A32" s="347" t="s">
        <v>99</v>
      </c>
      <c r="B32" s="348" t="s">
        <v>184</v>
      </c>
      <c r="C32" s="349"/>
      <c r="D32" s="350"/>
      <c r="E32" s="351"/>
      <c r="F32" s="352"/>
      <c r="G32" s="353"/>
      <c r="H32" s="354">
        <v>550</v>
      </c>
      <c r="I32" s="355">
        <v>1000</v>
      </c>
      <c r="J32" s="356">
        <f>$H32+J$29+J$30</f>
        <v>550</v>
      </c>
      <c r="K32" s="356">
        <f>$I32+K$29+K$30</f>
        <v>1000</v>
      </c>
      <c r="L32" s="356">
        <f t="shared" ref="L32" si="0">$H32+L$29+L$30</f>
        <v>550</v>
      </c>
      <c r="M32" s="356">
        <f t="shared" ref="M32" si="1">$I32+M$29+M$30</f>
        <v>1000</v>
      </c>
      <c r="N32" s="356">
        <f t="shared" ref="N32" si="2">$H32+N$29+N$30</f>
        <v>650</v>
      </c>
      <c r="O32" s="356">
        <f t="shared" ref="O32" si="3">$I32+O$29+O$30</f>
        <v>1200</v>
      </c>
      <c r="P32" s="356">
        <f t="shared" ref="P32" si="4">$H32+P$29+P$30</f>
        <v>725</v>
      </c>
      <c r="Q32" s="356">
        <f t="shared" ref="Q32" si="5">$I32+Q$29+Q$30</f>
        <v>1350</v>
      </c>
      <c r="R32" s="356">
        <f t="shared" ref="R32" si="6">$H32+R$29+R$30</f>
        <v>550</v>
      </c>
      <c r="S32" s="356">
        <f t="shared" ref="S32" si="7">$I32+S$29+S$30</f>
        <v>1000</v>
      </c>
      <c r="T32" s="355">
        <v>550</v>
      </c>
      <c r="U32" s="355">
        <v>1000</v>
      </c>
      <c r="V32" s="355">
        <v>900</v>
      </c>
      <c r="W32" s="355">
        <v>1700</v>
      </c>
      <c r="X32" s="356">
        <f>$H32+X$29+X$30</f>
        <v>850</v>
      </c>
      <c r="Y32" s="356">
        <f>$I32+Y$29+Y$30</f>
        <v>1450</v>
      </c>
      <c r="Z32" s="356">
        <f t="shared" ref="Z32" si="8">$H32+Z$29+Z$30</f>
        <v>850</v>
      </c>
      <c r="AA32" s="357">
        <f t="shared" ref="AA32" si="9">$I32+AA$29+AA$30</f>
        <v>1550</v>
      </c>
    </row>
    <row r="33" spans="1:27" ht="19.5" customHeight="1" x14ac:dyDescent="0.2">
      <c r="A33" s="358"/>
      <c r="B33" s="359" t="s">
        <v>185</v>
      </c>
      <c r="C33" s="360"/>
      <c r="D33" s="361"/>
      <c r="E33" s="362"/>
      <c r="F33" s="363"/>
      <c r="G33" s="364"/>
      <c r="H33" s="365">
        <f t="shared" ref="H33:H44" si="10">$H$32+$D33+$F33+H$29+H$30</f>
        <v>550</v>
      </c>
      <c r="I33" s="366">
        <f t="shared" ref="I33:I44" si="11">$I$32+$E33+$G33+I$29+I$30</f>
        <v>1000</v>
      </c>
      <c r="J33" s="366">
        <f t="shared" ref="J33:J44" si="12">$H$32+$D33+$F33+J$29+J$30</f>
        <v>550</v>
      </c>
      <c r="K33" s="366">
        <f t="shared" ref="K33:K44" si="13">$I$32+$E33+$G33+K$29+K$30</f>
        <v>1000</v>
      </c>
      <c r="L33" s="366">
        <f t="shared" ref="L33:L44" si="14">$H$32+$D33+$F33+L$29+L$30</f>
        <v>550</v>
      </c>
      <c r="M33" s="366">
        <f t="shared" ref="M33:M44" si="15">$I$32+$E33+$G33+M$29+M$30</f>
        <v>1000</v>
      </c>
      <c r="N33" s="366">
        <f t="shared" ref="N33:N44" si="16">$H$32+$D33+$F33+N$29+N$30</f>
        <v>650</v>
      </c>
      <c r="O33" s="366">
        <f t="shared" ref="O33:O44" si="17">$I$32+$E33+$G33+O$29+O$30</f>
        <v>1200</v>
      </c>
      <c r="P33" s="366">
        <f t="shared" ref="P33:P44" si="18">$H$32+$D33+$F33+P$29+P$30</f>
        <v>725</v>
      </c>
      <c r="Q33" s="366">
        <f t="shared" ref="Q33:Q44" si="19">$I$32+$E33+$G33+Q$29+Q$30</f>
        <v>1350</v>
      </c>
      <c r="R33" s="366">
        <f t="shared" ref="R33:R44" si="20">$H$32+$D33+$F33+R$29+R$30</f>
        <v>550</v>
      </c>
      <c r="S33" s="366">
        <f t="shared" ref="S33:S44" si="21">$I$32+$E33+$G33+S$29+S$30</f>
        <v>1000</v>
      </c>
      <c r="T33" s="366">
        <f t="shared" ref="T33:T44" si="22">$T$32+$D33+$F33+T$29+T$30</f>
        <v>550</v>
      </c>
      <c r="U33" s="366">
        <f t="shared" ref="U33:U44" si="23">$U$32+$E33+$G33+U$29+U$30</f>
        <v>1000</v>
      </c>
      <c r="V33" s="366">
        <f t="shared" ref="V33:V44" si="24">$V$32+$D33+$F33+V$29+V$30</f>
        <v>900</v>
      </c>
      <c r="W33" s="366">
        <f t="shared" ref="W33:W44" si="25">$W$32+$E33+$G33+W$29+W$30</f>
        <v>1700</v>
      </c>
      <c r="X33" s="366">
        <f t="shared" ref="X33:X44" si="26">$H$32+$D33+$F33+X$29+X$30</f>
        <v>850</v>
      </c>
      <c r="Y33" s="366">
        <f t="shared" ref="Y33:Y44" si="27">$I$32+$E33+$G33+Y$29+Y$30</f>
        <v>1450</v>
      </c>
      <c r="Z33" s="366">
        <f t="shared" ref="Z33:Z44" si="28">$H$32+$D33+$F33+Z$29+Z$30</f>
        <v>850</v>
      </c>
      <c r="AA33" s="367">
        <f t="shared" ref="AA33:AA44" si="29">$I$32+$E33+$G33+AA$29+AA$30</f>
        <v>1550</v>
      </c>
    </row>
    <row r="34" spans="1:27" ht="19.5" customHeight="1" x14ac:dyDescent="0.2">
      <c r="A34" s="358"/>
      <c r="B34" s="368" t="s">
        <v>186</v>
      </c>
      <c r="C34" s="369"/>
      <c r="D34" s="361"/>
      <c r="E34" s="362"/>
      <c r="F34" s="370"/>
      <c r="G34" s="371"/>
      <c r="H34" s="372">
        <f t="shared" si="10"/>
        <v>550</v>
      </c>
      <c r="I34" s="373">
        <f t="shared" si="11"/>
        <v>1000</v>
      </c>
      <c r="J34" s="373">
        <f t="shared" si="12"/>
        <v>550</v>
      </c>
      <c r="K34" s="373">
        <f t="shared" si="13"/>
        <v>1000</v>
      </c>
      <c r="L34" s="373">
        <f t="shared" si="14"/>
        <v>550</v>
      </c>
      <c r="M34" s="373">
        <f t="shared" si="15"/>
        <v>1000</v>
      </c>
      <c r="N34" s="373">
        <f t="shared" si="16"/>
        <v>650</v>
      </c>
      <c r="O34" s="373">
        <f t="shared" si="17"/>
        <v>1200</v>
      </c>
      <c r="P34" s="373">
        <f t="shared" si="18"/>
        <v>725</v>
      </c>
      <c r="Q34" s="373">
        <f t="shared" si="19"/>
        <v>1350</v>
      </c>
      <c r="R34" s="373">
        <f t="shared" si="20"/>
        <v>550</v>
      </c>
      <c r="S34" s="373">
        <f t="shared" si="21"/>
        <v>1000</v>
      </c>
      <c r="T34" s="373">
        <f t="shared" si="22"/>
        <v>550</v>
      </c>
      <c r="U34" s="373">
        <f t="shared" si="23"/>
        <v>1000</v>
      </c>
      <c r="V34" s="373">
        <f t="shared" si="24"/>
        <v>900</v>
      </c>
      <c r="W34" s="373">
        <f t="shared" si="25"/>
        <v>1700</v>
      </c>
      <c r="X34" s="373">
        <f t="shared" si="26"/>
        <v>850</v>
      </c>
      <c r="Y34" s="373">
        <f t="shared" si="27"/>
        <v>1450</v>
      </c>
      <c r="Z34" s="373">
        <f t="shared" si="28"/>
        <v>850</v>
      </c>
      <c r="AA34" s="374">
        <f t="shared" si="29"/>
        <v>1550</v>
      </c>
    </row>
    <row r="35" spans="1:27" ht="19.5" customHeight="1" x14ac:dyDescent="0.2">
      <c r="A35" s="358"/>
      <c r="B35" s="375" t="s">
        <v>187</v>
      </c>
      <c r="C35" s="376"/>
      <c r="D35" s="377"/>
      <c r="E35" s="378"/>
      <c r="F35" s="379"/>
      <c r="G35" s="380"/>
      <c r="H35" s="365">
        <f t="shared" si="10"/>
        <v>550</v>
      </c>
      <c r="I35" s="366">
        <f t="shared" si="11"/>
        <v>1000</v>
      </c>
      <c r="J35" s="366">
        <f t="shared" si="12"/>
        <v>550</v>
      </c>
      <c r="K35" s="366">
        <f t="shared" si="13"/>
        <v>1000</v>
      </c>
      <c r="L35" s="366">
        <f t="shared" si="14"/>
        <v>550</v>
      </c>
      <c r="M35" s="366">
        <f t="shared" si="15"/>
        <v>1000</v>
      </c>
      <c r="N35" s="366">
        <f t="shared" si="16"/>
        <v>650</v>
      </c>
      <c r="O35" s="366">
        <f t="shared" si="17"/>
        <v>1200</v>
      </c>
      <c r="P35" s="366">
        <f t="shared" si="18"/>
        <v>725</v>
      </c>
      <c r="Q35" s="366">
        <f t="shared" si="19"/>
        <v>1350</v>
      </c>
      <c r="R35" s="366">
        <f t="shared" si="20"/>
        <v>550</v>
      </c>
      <c r="S35" s="366">
        <f t="shared" si="21"/>
        <v>1000</v>
      </c>
      <c r="T35" s="366">
        <f t="shared" si="22"/>
        <v>550</v>
      </c>
      <c r="U35" s="366">
        <f t="shared" si="23"/>
        <v>1000</v>
      </c>
      <c r="V35" s="366">
        <f t="shared" si="24"/>
        <v>900</v>
      </c>
      <c r="W35" s="366">
        <f t="shared" si="25"/>
        <v>1700</v>
      </c>
      <c r="X35" s="366">
        <f t="shared" si="26"/>
        <v>850</v>
      </c>
      <c r="Y35" s="366">
        <f t="shared" si="27"/>
        <v>1450</v>
      </c>
      <c r="Z35" s="366">
        <f t="shared" si="28"/>
        <v>850</v>
      </c>
      <c r="AA35" s="367">
        <f t="shared" si="29"/>
        <v>1550</v>
      </c>
    </row>
    <row r="36" spans="1:27" ht="19.5" customHeight="1" x14ac:dyDescent="0.2">
      <c r="A36" s="358"/>
      <c r="B36" s="381" t="s">
        <v>37</v>
      </c>
      <c r="C36" s="382"/>
      <c r="D36" s="377"/>
      <c r="E36" s="378"/>
      <c r="F36" s="370">
        <v>200</v>
      </c>
      <c r="G36" s="371">
        <v>400</v>
      </c>
      <c r="H36" s="372">
        <f t="shared" si="10"/>
        <v>750</v>
      </c>
      <c r="I36" s="373">
        <f t="shared" si="11"/>
        <v>1400</v>
      </c>
      <c r="J36" s="373">
        <f t="shared" si="12"/>
        <v>750</v>
      </c>
      <c r="K36" s="373">
        <f t="shared" si="13"/>
        <v>1400</v>
      </c>
      <c r="L36" s="373">
        <f t="shared" si="14"/>
        <v>750</v>
      </c>
      <c r="M36" s="373">
        <f t="shared" si="15"/>
        <v>1400</v>
      </c>
      <c r="N36" s="373">
        <f t="shared" si="16"/>
        <v>850</v>
      </c>
      <c r="O36" s="373">
        <f t="shared" si="17"/>
        <v>1600</v>
      </c>
      <c r="P36" s="373">
        <f t="shared" si="18"/>
        <v>925</v>
      </c>
      <c r="Q36" s="373">
        <f t="shared" si="19"/>
        <v>1750</v>
      </c>
      <c r="R36" s="373">
        <f t="shared" si="20"/>
        <v>750</v>
      </c>
      <c r="S36" s="373">
        <f t="shared" si="21"/>
        <v>1400</v>
      </c>
      <c r="T36" s="373">
        <f t="shared" si="22"/>
        <v>750</v>
      </c>
      <c r="U36" s="373">
        <f t="shared" si="23"/>
        <v>1400</v>
      </c>
      <c r="V36" s="373">
        <f t="shared" si="24"/>
        <v>1100</v>
      </c>
      <c r="W36" s="373">
        <f t="shared" si="25"/>
        <v>2100</v>
      </c>
      <c r="X36" s="373">
        <f t="shared" si="26"/>
        <v>1050</v>
      </c>
      <c r="Y36" s="373">
        <f t="shared" si="27"/>
        <v>1850</v>
      </c>
      <c r="Z36" s="373">
        <f t="shared" si="28"/>
        <v>1050</v>
      </c>
      <c r="AA36" s="374">
        <f t="shared" si="29"/>
        <v>1950</v>
      </c>
    </row>
    <row r="37" spans="1:27" ht="19.5" customHeight="1" x14ac:dyDescent="0.2">
      <c r="A37" s="358"/>
      <c r="B37" s="375" t="s">
        <v>134</v>
      </c>
      <c r="C37" s="376"/>
      <c r="D37" s="377"/>
      <c r="E37" s="378"/>
      <c r="F37" s="379">
        <v>400</v>
      </c>
      <c r="G37" s="380">
        <v>800</v>
      </c>
      <c r="H37" s="365">
        <f t="shared" si="10"/>
        <v>950</v>
      </c>
      <c r="I37" s="366">
        <f t="shared" si="11"/>
        <v>1800</v>
      </c>
      <c r="J37" s="366">
        <f t="shared" si="12"/>
        <v>950</v>
      </c>
      <c r="K37" s="366">
        <f t="shared" si="13"/>
        <v>1800</v>
      </c>
      <c r="L37" s="366">
        <f t="shared" si="14"/>
        <v>950</v>
      </c>
      <c r="M37" s="366">
        <f t="shared" si="15"/>
        <v>1800</v>
      </c>
      <c r="N37" s="366">
        <f t="shared" si="16"/>
        <v>1050</v>
      </c>
      <c r="O37" s="366">
        <f t="shared" si="17"/>
        <v>2000</v>
      </c>
      <c r="P37" s="366">
        <f t="shared" si="18"/>
        <v>1125</v>
      </c>
      <c r="Q37" s="366">
        <f t="shared" si="19"/>
        <v>2150</v>
      </c>
      <c r="R37" s="366">
        <f t="shared" si="20"/>
        <v>950</v>
      </c>
      <c r="S37" s="366">
        <f t="shared" si="21"/>
        <v>1800</v>
      </c>
      <c r="T37" s="366">
        <f t="shared" si="22"/>
        <v>950</v>
      </c>
      <c r="U37" s="366">
        <f t="shared" si="23"/>
        <v>1800</v>
      </c>
      <c r="V37" s="366">
        <f t="shared" si="24"/>
        <v>1300</v>
      </c>
      <c r="W37" s="366">
        <f t="shared" si="25"/>
        <v>2500</v>
      </c>
      <c r="X37" s="366">
        <f t="shared" si="26"/>
        <v>1250</v>
      </c>
      <c r="Y37" s="366">
        <f t="shared" si="27"/>
        <v>2250</v>
      </c>
      <c r="Z37" s="366">
        <f t="shared" si="28"/>
        <v>1250</v>
      </c>
      <c r="AA37" s="367">
        <f t="shared" si="29"/>
        <v>2350</v>
      </c>
    </row>
    <row r="38" spans="1:27" ht="19.5" customHeight="1" x14ac:dyDescent="0.2">
      <c r="A38" s="358"/>
      <c r="B38" s="381" t="s">
        <v>135</v>
      </c>
      <c r="C38" s="382"/>
      <c r="D38" s="377"/>
      <c r="E38" s="378"/>
      <c r="F38" s="370">
        <v>400</v>
      </c>
      <c r="G38" s="371">
        <v>800</v>
      </c>
      <c r="H38" s="372">
        <f t="shared" si="10"/>
        <v>950</v>
      </c>
      <c r="I38" s="373">
        <f t="shared" si="11"/>
        <v>1800</v>
      </c>
      <c r="J38" s="373">
        <f t="shared" si="12"/>
        <v>950</v>
      </c>
      <c r="K38" s="373">
        <f t="shared" si="13"/>
        <v>1800</v>
      </c>
      <c r="L38" s="373">
        <f t="shared" si="14"/>
        <v>950</v>
      </c>
      <c r="M38" s="373">
        <f t="shared" si="15"/>
        <v>1800</v>
      </c>
      <c r="N38" s="373">
        <f t="shared" si="16"/>
        <v>1050</v>
      </c>
      <c r="O38" s="373">
        <f t="shared" si="17"/>
        <v>2000</v>
      </c>
      <c r="P38" s="373">
        <f t="shared" si="18"/>
        <v>1125</v>
      </c>
      <c r="Q38" s="373">
        <f t="shared" si="19"/>
        <v>2150</v>
      </c>
      <c r="R38" s="373">
        <f t="shared" si="20"/>
        <v>950</v>
      </c>
      <c r="S38" s="373">
        <f t="shared" si="21"/>
        <v>1800</v>
      </c>
      <c r="T38" s="383">
        <f t="shared" si="22"/>
        <v>950</v>
      </c>
      <c r="U38" s="383">
        <f t="shared" si="23"/>
        <v>1800</v>
      </c>
      <c r="V38" s="383">
        <f t="shared" si="24"/>
        <v>1300</v>
      </c>
      <c r="W38" s="383">
        <f t="shared" si="25"/>
        <v>2500</v>
      </c>
      <c r="X38" s="373">
        <f t="shared" si="26"/>
        <v>1250</v>
      </c>
      <c r="Y38" s="373">
        <f t="shared" si="27"/>
        <v>2250</v>
      </c>
      <c r="Z38" s="373">
        <f t="shared" si="28"/>
        <v>1250</v>
      </c>
      <c r="AA38" s="374">
        <f t="shared" si="29"/>
        <v>2350</v>
      </c>
    </row>
    <row r="39" spans="1:27" ht="19.5" customHeight="1" x14ac:dyDescent="0.2">
      <c r="A39" s="358"/>
      <c r="B39" s="375" t="s">
        <v>136</v>
      </c>
      <c r="C39" s="376"/>
      <c r="D39" s="377"/>
      <c r="E39" s="378"/>
      <c r="F39" s="379">
        <v>300</v>
      </c>
      <c r="G39" s="380">
        <v>600</v>
      </c>
      <c r="H39" s="365">
        <f t="shared" si="10"/>
        <v>850</v>
      </c>
      <c r="I39" s="366">
        <f t="shared" si="11"/>
        <v>1600</v>
      </c>
      <c r="J39" s="366">
        <f t="shared" si="12"/>
        <v>850</v>
      </c>
      <c r="K39" s="366">
        <f t="shared" si="13"/>
        <v>1600</v>
      </c>
      <c r="L39" s="366">
        <f t="shared" si="14"/>
        <v>850</v>
      </c>
      <c r="M39" s="366">
        <f t="shared" si="15"/>
        <v>1600</v>
      </c>
      <c r="N39" s="366">
        <f t="shared" si="16"/>
        <v>950</v>
      </c>
      <c r="O39" s="366">
        <f t="shared" si="17"/>
        <v>1800</v>
      </c>
      <c r="P39" s="366">
        <f t="shared" si="18"/>
        <v>1025</v>
      </c>
      <c r="Q39" s="366">
        <f t="shared" si="19"/>
        <v>1950</v>
      </c>
      <c r="R39" s="366">
        <f t="shared" si="20"/>
        <v>850</v>
      </c>
      <c r="S39" s="366">
        <f t="shared" si="21"/>
        <v>1600</v>
      </c>
      <c r="T39" s="366">
        <f t="shared" si="22"/>
        <v>850</v>
      </c>
      <c r="U39" s="366">
        <f t="shared" si="23"/>
        <v>1600</v>
      </c>
      <c r="V39" s="366">
        <f t="shared" si="24"/>
        <v>1200</v>
      </c>
      <c r="W39" s="366">
        <f t="shared" si="25"/>
        <v>2300</v>
      </c>
      <c r="X39" s="366">
        <f t="shared" si="26"/>
        <v>1150</v>
      </c>
      <c r="Y39" s="366">
        <f t="shared" si="27"/>
        <v>2050</v>
      </c>
      <c r="Z39" s="366">
        <f t="shared" si="28"/>
        <v>1150</v>
      </c>
      <c r="AA39" s="367">
        <f t="shared" si="29"/>
        <v>2150</v>
      </c>
    </row>
    <row r="40" spans="1:27" ht="19.5" customHeight="1" x14ac:dyDescent="0.2">
      <c r="A40" s="358"/>
      <c r="B40" s="381" t="s">
        <v>115</v>
      </c>
      <c r="C40" s="382"/>
      <c r="D40" s="377"/>
      <c r="E40" s="378"/>
      <c r="F40" s="370">
        <v>200</v>
      </c>
      <c r="G40" s="371">
        <v>400</v>
      </c>
      <c r="H40" s="372">
        <f t="shared" si="10"/>
        <v>750</v>
      </c>
      <c r="I40" s="373">
        <f t="shared" si="11"/>
        <v>1400</v>
      </c>
      <c r="J40" s="373">
        <f t="shared" si="12"/>
        <v>750</v>
      </c>
      <c r="K40" s="373">
        <f t="shared" si="13"/>
        <v>1400</v>
      </c>
      <c r="L40" s="373">
        <f t="shared" si="14"/>
        <v>750</v>
      </c>
      <c r="M40" s="373">
        <f t="shared" si="15"/>
        <v>1400</v>
      </c>
      <c r="N40" s="373">
        <f t="shared" si="16"/>
        <v>850</v>
      </c>
      <c r="O40" s="373">
        <f t="shared" si="17"/>
        <v>1600</v>
      </c>
      <c r="P40" s="373">
        <f t="shared" si="18"/>
        <v>925</v>
      </c>
      <c r="Q40" s="373">
        <f t="shared" si="19"/>
        <v>1750</v>
      </c>
      <c r="R40" s="373">
        <f t="shared" si="20"/>
        <v>750</v>
      </c>
      <c r="S40" s="373">
        <f t="shared" si="21"/>
        <v>1400</v>
      </c>
      <c r="T40" s="373">
        <f t="shared" si="22"/>
        <v>750</v>
      </c>
      <c r="U40" s="373">
        <f t="shared" si="23"/>
        <v>1400</v>
      </c>
      <c r="V40" s="373">
        <f t="shared" si="24"/>
        <v>1100</v>
      </c>
      <c r="W40" s="373">
        <f t="shared" si="25"/>
        <v>2100</v>
      </c>
      <c r="X40" s="373">
        <f t="shared" si="26"/>
        <v>1050</v>
      </c>
      <c r="Y40" s="373">
        <f t="shared" si="27"/>
        <v>1850</v>
      </c>
      <c r="Z40" s="373">
        <f t="shared" si="28"/>
        <v>1050</v>
      </c>
      <c r="AA40" s="374">
        <f t="shared" si="29"/>
        <v>1950</v>
      </c>
    </row>
    <row r="41" spans="1:27" ht="19.5" customHeight="1" x14ac:dyDescent="0.2">
      <c r="A41" s="358"/>
      <c r="B41" s="375" t="s">
        <v>137</v>
      </c>
      <c r="C41" s="376"/>
      <c r="D41" s="377"/>
      <c r="E41" s="378"/>
      <c r="F41" s="379">
        <v>200</v>
      </c>
      <c r="G41" s="380">
        <v>400</v>
      </c>
      <c r="H41" s="365">
        <f t="shared" si="10"/>
        <v>750</v>
      </c>
      <c r="I41" s="366">
        <f t="shared" si="11"/>
        <v>1400</v>
      </c>
      <c r="J41" s="366">
        <f t="shared" si="12"/>
        <v>750</v>
      </c>
      <c r="K41" s="366">
        <f t="shared" si="13"/>
        <v>1400</v>
      </c>
      <c r="L41" s="366">
        <f t="shared" si="14"/>
        <v>750</v>
      </c>
      <c r="M41" s="366">
        <f t="shared" si="15"/>
        <v>1400</v>
      </c>
      <c r="N41" s="366">
        <f t="shared" si="16"/>
        <v>850</v>
      </c>
      <c r="O41" s="366">
        <f t="shared" si="17"/>
        <v>1600</v>
      </c>
      <c r="P41" s="366">
        <f t="shared" si="18"/>
        <v>925</v>
      </c>
      <c r="Q41" s="366">
        <f t="shared" si="19"/>
        <v>1750</v>
      </c>
      <c r="R41" s="366">
        <f t="shared" si="20"/>
        <v>750</v>
      </c>
      <c r="S41" s="366">
        <f t="shared" si="21"/>
        <v>1400</v>
      </c>
      <c r="T41" s="366">
        <f t="shared" si="22"/>
        <v>750</v>
      </c>
      <c r="U41" s="366">
        <f t="shared" si="23"/>
        <v>1400</v>
      </c>
      <c r="V41" s="366">
        <f t="shared" si="24"/>
        <v>1100</v>
      </c>
      <c r="W41" s="366">
        <f t="shared" si="25"/>
        <v>2100</v>
      </c>
      <c r="X41" s="366">
        <f t="shared" si="26"/>
        <v>1050</v>
      </c>
      <c r="Y41" s="366">
        <f t="shared" si="27"/>
        <v>1850</v>
      </c>
      <c r="Z41" s="366">
        <f t="shared" si="28"/>
        <v>1050</v>
      </c>
      <c r="AA41" s="367">
        <f t="shared" si="29"/>
        <v>1950</v>
      </c>
    </row>
    <row r="42" spans="1:27" ht="19.5" customHeight="1" x14ac:dyDescent="0.2">
      <c r="A42" s="358"/>
      <c r="B42" s="381" t="s">
        <v>138</v>
      </c>
      <c r="C42" s="382"/>
      <c r="D42" s="377"/>
      <c r="E42" s="378"/>
      <c r="F42" s="370">
        <v>200</v>
      </c>
      <c r="G42" s="371">
        <v>400</v>
      </c>
      <c r="H42" s="372">
        <f t="shared" si="10"/>
        <v>750</v>
      </c>
      <c r="I42" s="373">
        <f t="shared" si="11"/>
        <v>1400</v>
      </c>
      <c r="J42" s="373">
        <f t="shared" si="12"/>
        <v>750</v>
      </c>
      <c r="K42" s="373">
        <f t="shared" si="13"/>
        <v>1400</v>
      </c>
      <c r="L42" s="373">
        <f t="shared" si="14"/>
        <v>750</v>
      </c>
      <c r="M42" s="373">
        <f t="shared" si="15"/>
        <v>1400</v>
      </c>
      <c r="N42" s="373">
        <f t="shared" si="16"/>
        <v>850</v>
      </c>
      <c r="O42" s="373">
        <f t="shared" si="17"/>
        <v>1600</v>
      </c>
      <c r="P42" s="373">
        <f t="shared" si="18"/>
        <v>925</v>
      </c>
      <c r="Q42" s="383">
        <f t="shared" si="19"/>
        <v>1750</v>
      </c>
      <c r="R42" s="373">
        <f t="shared" si="20"/>
        <v>750</v>
      </c>
      <c r="S42" s="373">
        <f t="shared" si="21"/>
        <v>1400</v>
      </c>
      <c r="T42" s="373">
        <f t="shared" si="22"/>
        <v>750</v>
      </c>
      <c r="U42" s="373">
        <f t="shared" si="23"/>
        <v>1400</v>
      </c>
      <c r="V42" s="373">
        <f t="shared" si="24"/>
        <v>1100</v>
      </c>
      <c r="W42" s="373">
        <f t="shared" si="25"/>
        <v>2100</v>
      </c>
      <c r="X42" s="373">
        <f t="shared" si="26"/>
        <v>1050</v>
      </c>
      <c r="Y42" s="373">
        <f t="shared" si="27"/>
        <v>1850</v>
      </c>
      <c r="Z42" s="373">
        <f t="shared" si="28"/>
        <v>1050</v>
      </c>
      <c r="AA42" s="374">
        <f t="shared" si="29"/>
        <v>1950</v>
      </c>
    </row>
    <row r="43" spans="1:27" ht="19.5" customHeight="1" x14ac:dyDescent="0.2">
      <c r="A43" s="358"/>
      <c r="B43" s="375" t="s">
        <v>139</v>
      </c>
      <c r="C43" s="376"/>
      <c r="D43" s="377"/>
      <c r="E43" s="378"/>
      <c r="F43" s="379">
        <v>400</v>
      </c>
      <c r="G43" s="380">
        <v>800</v>
      </c>
      <c r="H43" s="365">
        <f t="shared" si="10"/>
        <v>950</v>
      </c>
      <c r="I43" s="366">
        <f t="shared" si="11"/>
        <v>1800</v>
      </c>
      <c r="J43" s="366">
        <f t="shared" si="12"/>
        <v>950</v>
      </c>
      <c r="K43" s="366">
        <f t="shared" si="13"/>
        <v>1800</v>
      </c>
      <c r="L43" s="366">
        <f t="shared" si="14"/>
        <v>950</v>
      </c>
      <c r="M43" s="366">
        <f t="shared" si="15"/>
        <v>1800</v>
      </c>
      <c r="N43" s="366">
        <f t="shared" si="16"/>
        <v>1050</v>
      </c>
      <c r="O43" s="366">
        <f t="shared" si="17"/>
        <v>2000</v>
      </c>
      <c r="P43" s="366">
        <f t="shared" si="18"/>
        <v>1125</v>
      </c>
      <c r="Q43" s="366">
        <f t="shared" si="19"/>
        <v>2150</v>
      </c>
      <c r="R43" s="366">
        <f t="shared" si="20"/>
        <v>950</v>
      </c>
      <c r="S43" s="366">
        <f t="shared" si="21"/>
        <v>1800</v>
      </c>
      <c r="T43" s="366">
        <f t="shared" si="22"/>
        <v>950</v>
      </c>
      <c r="U43" s="366">
        <f t="shared" si="23"/>
        <v>1800</v>
      </c>
      <c r="V43" s="366">
        <f t="shared" si="24"/>
        <v>1300</v>
      </c>
      <c r="W43" s="366">
        <f t="shared" si="25"/>
        <v>2500</v>
      </c>
      <c r="X43" s="366">
        <f t="shared" si="26"/>
        <v>1250</v>
      </c>
      <c r="Y43" s="366">
        <f t="shared" si="27"/>
        <v>2250</v>
      </c>
      <c r="Z43" s="366">
        <f t="shared" si="28"/>
        <v>1250</v>
      </c>
      <c r="AA43" s="367">
        <f t="shared" si="29"/>
        <v>2350</v>
      </c>
    </row>
    <row r="44" spans="1:27" ht="19.5" customHeight="1" thickBot="1" x14ac:dyDescent="0.25">
      <c r="A44" s="384"/>
      <c r="B44" s="381" t="s">
        <v>140</v>
      </c>
      <c r="C44" s="382"/>
      <c r="D44" s="377"/>
      <c r="E44" s="378"/>
      <c r="F44" s="370">
        <v>400</v>
      </c>
      <c r="G44" s="385">
        <v>800</v>
      </c>
      <c r="H44" s="372">
        <f t="shared" si="10"/>
        <v>950</v>
      </c>
      <c r="I44" s="373">
        <f t="shared" si="11"/>
        <v>1800</v>
      </c>
      <c r="J44" s="373">
        <f t="shared" si="12"/>
        <v>950</v>
      </c>
      <c r="K44" s="373">
        <f t="shared" si="13"/>
        <v>1800</v>
      </c>
      <c r="L44" s="373">
        <f t="shared" si="14"/>
        <v>950</v>
      </c>
      <c r="M44" s="373">
        <f t="shared" si="15"/>
        <v>1800</v>
      </c>
      <c r="N44" s="373">
        <f t="shared" si="16"/>
        <v>1050</v>
      </c>
      <c r="O44" s="373">
        <f t="shared" si="17"/>
        <v>2000</v>
      </c>
      <c r="P44" s="373">
        <f t="shared" si="18"/>
        <v>1125</v>
      </c>
      <c r="Q44" s="373">
        <f t="shared" si="19"/>
        <v>2150</v>
      </c>
      <c r="R44" s="373">
        <f t="shared" si="20"/>
        <v>950</v>
      </c>
      <c r="S44" s="373">
        <f t="shared" si="21"/>
        <v>1800</v>
      </c>
      <c r="T44" s="373">
        <f t="shared" si="22"/>
        <v>950</v>
      </c>
      <c r="U44" s="373">
        <f t="shared" si="23"/>
        <v>1800</v>
      </c>
      <c r="V44" s="373">
        <f t="shared" si="24"/>
        <v>1300</v>
      </c>
      <c r="W44" s="373">
        <f t="shared" si="25"/>
        <v>2500</v>
      </c>
      <c r="X44" s="373">
        <f t="shared" si="26"/>
        <v>1250</v>
      </c>
      <c r="Y44" s="373">
        <f t="shared" si="27"/>
        <v>2250</v>
      </c>
      <c r="Z44" s="373">
        <f t="shared" si="28"/>
        <v>1250</v>
      </c>
      <c r="AA44" s="374">
        <f t="shared" si="29"/>
        <v>2350</v>
      </c>
    </row>
    <row r="45" spans="1:27" ht="19.5" customHeight="1" thickBot="1" x14ac:dyDescent="0.25">
      <c r="A45" s="386" t="s">
        <v>8</v>
      </c>
      <c r="B45" s="375" t="s">
        <v>44</v>
      </c>
      <c r="C45" s="376"/>
      <c r="D45" s="377"/>
      <c r="E45" s="378"/>
      <c r="F45" s="379"/>
      <c r="G45" s="387"/>
      <c r="H45" s="388">
        <v>650</v>
      </c>
      <c r="I45" s="389">
        <v>1200</v>
      </c>
      <c r="J45" s="366">
        <f t="shared" ref="J45:J47" si="30">$H45+J$29+J$30</f>
        <v>650</v>
      </c>
      <c r="K45" s="366">
        <f t="shared" ref="K45:K47" si="31">$I45+K$29+K$30</f>
        <v>1200</v>
      </c>
      <c r="L45" s="366">
        <f t="shared" ref="L45:L47" si="32">$H45+L$29+L$30</f>
        <v>650</v>
      </c>
      <c r="M45" s="366">
        <f t="shared" ref="M45:M47" si="33">$I45+M$29+M$30</f>
        <v>1200</v>
      </c>
      <c r="N45" s="366">
        <f t="shared" ref="N45:N47" si="34">$H45+N$29+N$30</f>
        <v>750</v>
      </c>
      <c r="O45" s="366">
        <f t="shared" ref="O45:O47" si="35">$I45+O$29+O$30</f>
        <v>1400</v>
      </c>
      <c r="P45" s="366">
        <f t="shared" ref="P45:P47" si="36">$H45+P$29+P$30</f>
        <v>825</v>
      </c>
      <c r="Q45" s="366">
        <f t="shared" ref="Q45:Q47" si="37">$I45+Q$29+Q$30</f>
        <v>1550</v>
      </c>
      <c r="R45" s="366">
        <f t="shared" ref="R45:R47" si="38">$H45+R$29+R$30</f>
        <v>650</v>
      </c>
      <c r="S45" s="366">
        <f t="shared" ref="S45:S47" si="39">$I45+S$29+S$30</f>
        <v>1200</v>
      </c>
      <c r="T45" s="389">
        <v>650</v>
      </c>
      <c r="U45" s="389">
        <v>1200</v>
      </c>
      <c r="V45" s="389">
        <v>1000</v>
      </c>
      <c r="W45" s="389">
        <v>1900</v>
      </c>
      <c r="X45" s="366">
        <f t="shared" ref="X45:X47" si="40">$H45+X$29+X$30</f>
        <v>950</v>
      </c>
      <c r="Y45" s="366">
        <f t="shared" ref="Y45:Y47" si="41">$I45+Y$29+Y$30</f>
        <v>1650</v>
      </c>
      <c r="Z45" s="366">
        <f t="shared" ref="Z45:Z47" si="42">$H45+Z$29+Z$30</f>
        <v>950</v>
      </c>
      <c r="AA45" s="367">
        <f t="shared" ref="AA45:AA47" si="43">$I45+AA$29+AA$30</f>
        <v>1750</v>
      </c>
    </row>
    <row r="46" spans="1:27" s="395" customFormat="1" ht="19.5" customHeight="1" thickBot="1" x14ac:dyDescent="0.25">
      <c r="A46" s="390" t="s">
        <v>119</v>
      </c>
      <c r="B46" s="381" t="s">
        <v>120</v>
      </c>
      <c r="C46" s="391"/>
      <c r="D46" s="392"/>
      <c r="E46" s="393"/>
      <c r="F46" s="370"/>
      <c r="G46" s="385"/>
      <c r="H46" s="388">
        <v>700</v>
      </c>
      <c r="I46" s="389">
        <v>1200</v>
      </c>
      <c r="J46" s="383">
        <f t="shared" si="30"/>
        <v>700</v>
      </c>
      <c r="K46" s="383">
        <f t="shared" si="31"/>
        <v>1200</v>
      </c>
      <c r="L46" s="383">
        <f t="shared" si="32"/>
        <v>700</v>
      </c>
      <c r="M46" s="383">
        <f t="shared" si="33"/>
        <v>1200</v>
      </c>
      <c r="N46" s="383">
        <f t="shared" si="34"/>
        <v>800</v>
      </c>
      <c r="O46" s="383">
        <f t="shared" si="35"/>
        <v>1400</v>
      </c>
      <c r="P46" s="383">
        <f t="shared" si="36"/>
        <v>875</v>
      </c>
      <c r="Q46" s="383">
        <f t="shared" si="37"/>
        <v>1550</v>
      </c>
      <c r="R46" s="383">
        <f t="shared" si="38"/>
        <v>700</v>
      </c>
      <c r="S46" s="383">
        <f t="shared" si="39"/>
        <v>1200</v>
      </c>
      <c r="T46" s="389">
        <v>700</v>
      </c>
      <c r="U46" s="389">
        <v>1200</v>
      </c>
      <c r="V46" s="389">
        <v>1050</v>
      </c>
      <c r="W46" s="389">
        <v>1900</v>
      </c>
      <c r="X46" s="383">
        <f t="shared" si="40"/>
        <v>1000</v>
      </c>
      <c r="Y46" s="383">
        <f t="shared" si="41"/>
        <v>1650</v>
      </c>
      <c r="Z46" s="383">
        <f t="shared" si="42"/>
        <v>1000</v>
      </c>
      <c r="AA46" s="394">
        <f t="shared" si="43"/>
        <v>1750</v>
      </c>
    </row>
    <row r="47" spans="1:27" s="395" customFormat="1" ht="19.5" customHeight="1" x14ac:dyDescent="0.2">
      <c r="A47" s="1651" t="s">
        <v>118</v>
      </c>
      <c r="B47" s="375" t="s">
        <v>10</v>
      </c>
      <c r="C47" s="396"/>
      <c r="D47" s="392"/>
      <c r="E47" s="393"/>
      <c r="F47" s="379"/>
      <c r="G47" s="387"/>
      <c r="H47" s="388">
        <v>800</v>
      </c>
      <c r="I47" s="389">
        <v>1200</v>
      </c>
      <c r="J47" s="366">
        <f t="shared" si="30"/>
        <v>800</v>
      </c>
      <c r="K47" s="366">
        <f t="shared" si="31"/>
        <v>1200</v>
      </c>
      <c r="L47" s="366">
        <f t="shared" si="32"/>
        <v>800</v>
      </c>
      <c r="M47" s="366">
        <f t="shared" si="33"/>
        <v>1200</v>
      </c>
      <c r="N47" s="366">
        <f t="shared" si="34"/>
        <v>900</v>
      </c>
      <c r="O47" s="366">
        <f t="shared" si="35"/>
        <v>1400</v>
      </c>
      <c r="P47" s="366">
        <f t="shared" si="36"/>
        <v>975</v>
      </c>
      <c r="Q47" s="366">
        <f t="shared" si="37"/>
        <v>1550</v>
      </c>
      <c r="R47" s="366">
        <f t="shared" si="38"/>
        <v>800</v>
      </c>
      <c r="S47" s="366">
        <f t="shared" si="39"/>
        <v>1200</v>
      </c>
      <c r="T47" s="389">
        <v>800</v>
      </c>
      <c r="U47" s="389">
        <v>1200</v>
      </c>
      <c r="V47" s="389">
        <v>1150</v>
      </c>
      <c r="W47" s="389">
        <v>1900</v>
      </c>
      <c r="X47" s="366">
        <f t="shared" si="40"/>
        <v>1100</v>
      </c>
      <c r="Y47" s="366">
        <f t="shared" si="41"/>
        <v>1650</v>
      </c>
      <c r="Z47" s="366">
        <f t="shared" si="42"/>
        <v>1100</v>
      </c>
      <c r="AA47" s="367">
        <f t="shared" si="43"/>
        <v>1750</v>
      </c>
    </row>
    <row r="48" spans="1:27" s="395" customFormat="1" ht="19.5" customHeight="1" thickBot="1" x14ac:dyDescent="0.25">
      <c r="A48" s="1652"/>
      <c r="B48" s="397" t="s">
        <v>188</v>
      </c>
      <c r="C48" s="398"/>
      <c r="D48" s="399"/>
      <c r="E48" s="400"/>
      <c r="F48" s="401">
        <v>400</v>
      </c>
      <c r="G48" s="402">
        <v>800</v>
      </c>
      <c r="H48" s="403">
        <f>$H$32+$D48+$F48+H$29+H$30</f>
        <v>950</v>
      </c>
      <c r="I48" s="404">
        <f>$I$32+$E48+$G48+I$29+I$30</f>
        <v>1800</v>
      </c>
      <c r="J48" s="405">
        <f>$H$32+$D48+$F48+J$29+J$30</f>
        <v>950</v>
      </c>
      <c r="K48" s="405">
        <f>$I$32+$E48+$G48+K$29+K$30</f>
        <v>1800</v>
      </c>
      <c r="L48" s="405">
        <f>$H$32+$D48+$F48+L$29+L$30</f>
        <v>950</v>
      </c>
      <c r="M48" s="405">
        <f>$I$32+$E48+$G48+M$29+M$30</f>
        <v>1800</v>
      </c>
      <c r="N48" s="405">
        <f>$H$32+$D48+$F48+N$29+N$30</f>
        <v>1050</v>
      </c>
      <c r="O48" s="405">
        <f>$I$32+$E48+$G48+O$29+O$30</f>
        <v>2000</v>
      </c>
      <c r="P48" s="405">
        <f>$H$32+$D48+$F48+P$29+P$30</f>
        <v>1125</v>
      </c>
      <c r="Q48" s="405">
        <f>$I$32+$E48+$G48+Q$29+Q$30</f>
        <v>2150</v>
      </c>
      <c r="R48" s="405">
        <f>$H$32+$D48+$F48+R$29+R$30</f>
        <v>950</v>
      </c>
      <c r="S48" s="405">
        <f>$I$32+$E48+$G48+S$29+S$30</f>
        <v>1800</v>
      </c>
      <c r="T48" s="405">
        <f>$T$32+$D48+$F48+T$29+T$30</f>
        <v>950</v>
      </c>
      <c r="U48" s="405">
        <f>$U$32+$E48+$G48+U$29+U$30</f>
        <v>1800</v>
      </c>
      <c r="V48" s="405">
        <f>$V$32+$D48+$F48+V$29+V$30</f>
        <v>1300</v>
      </c>
      <c r="W48" s="405">
        <f>$W$32+$E48+$G48+W$29+W$30</f>
        <v>2500</v>
      </c>
      <c r="X48" s="405">
        <f>$H$32+$D48+$F48+X$29+X$30</f>
        <v>1250</v>
      </c>
      <c r="Y48" s="405">
        <f>$I$32+$E48+$G48+Y$29+Y$30</f>
        <v>2250</v>
      </c>
      <c r="Z48" s="405">
        <f>$H$32+$D48+$F48+Z$29+Z$30</f>
        <v>1250</v>
      </c>
      <c r="AA48" s="406">
        <f>$I$32+$E48+$G48+AA$29+AA$30</f>
        <v>2350</v>
      </c>
    </row>
    <row r="49" ht="19.899999999999999" customHeight="1" x14ac:dyDescent="0.2"/>
  </sheetData>
  <mergeCells count="23">
    <mergeCell ref="A47:A48"/>
    <mergeCell ref="Z27:AA27"/>
    <mergeCell ref="H28:I28"/>
    <mergeCell ref="J28:K28"/>
    <mergeCell ref="L28:M28"/>
    <mergeCell ref="N28:O28"/>
    <mergeCell ref="P28:Q28"/>
    <mergeCell ref="T28:U28"/>
    <mergeCell ref="V28:W28"/>
    <mergeCell ref="X28:Y28"/>
    <mergeCell ref="Z28:AA28"/>
    <mergeCell ref="N27:O27"/>
    <mergeCell ref="P27:Q27"/>
    <mergeCell ref="R27:S27"/>
    <mergeCell ref="T27:U27"/>
    <mergeCell ref="V27:W27"/>
    <mergeCell ref="X27:Y27"/>
    <mergeCell ref="B5:C5"/>
    <mergeCell ref="A7:C7"/>
    <mergeCell ref="D27:E27"/>
    <mergeCell ref="H27:I27"/>
    <mergeCell ref="J27:K27"/>
    <mergeCell ref="L27:M27"/>
  </mergeCells>
  <conditionalFormatting sqref="C49:G65442 D31:AA31">
    <cfRule type="cellIs" dxfId="23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9"/>
  <sheetViews>
    <sheetView showGridLines="0" zoomScale="70" zoomScaleNormal="70" zoomScaleSheetLayoutView="70" workbookViewId="0">
      <selection activeCell="Q19" sqref="Q19"/>
    </sheetView>
  </sheetViews>
  <sheetFormatPr baseColWidth="10" defaultColWidth="12.5703125" defaultRowHeight="14.25" x14ac:dyDescent="0.2"/>
  <cols>
    <col min="1" max="1" width="20" style="297" customWidth="1"/>
    <col min="2" max="2" width="25.28515625" style="297" bestFit="1" customWidth="1"/>
    <col min="3" max="3" width="20" style="297" customWidth="1"/>
    <col min="4" max="7" width="9.140625" style="297" hidden="1" customWidth="1"/>
    <col min="8" max="8" width="10" style="297" customWidth="1"/>
    <col min="9" max="9" width="10" style="302" customWidth="1"/>
    <col min="10" max="27" width="10" style="297" customWidth="1"/>
    <col min="28" max="16384" width="12.5703125" style="297"/>
  </cols>
  <sheetData>
    <row r="1" spans="1:27" ht="33.75" customHeight="1" x14ac:dyDescent="0.2">
      <c r="A1" s="292" t="s">
        <v>141</v>
      </c>
      <c r="B1" s="293"/>
      <c r="C1" s="293"/>
      <c r="D1" s="293"/>
      <c r="E1" s="293"/>
      <c r="F1" s="293"/>
      <c r="G1" s="293"/>
      <c r="H1" s="294"/>
      <c r="I1" s="295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</row>
    <row r="2" spans="1:27" ht="33.75" customHeight="1" x14ac:dyDescent="0.2">
      <c r="A2" s="292"/>
      <c r="B2" s="293"/>
      <c r="C2" s="293"/>
      <c r="D2" s="293"/>
      <c r="E2" s="293"/>
      <c r="F2" s="293"/>
      <c r="G2" s="293"/>
      <c r="H2" s="294"/>
      <c r="I2" s="295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</row>
    <row r="3" spans="1:27" ht="22.5" customHeight="1" x14ac:dyDescent="0.2">
      <c r="A3" s="294" t="s">
        <v>189</v>
      </c>
      <c r="B3" s="407">
        <v>42592</v>
      </c>
      <c r="C3" s="293"/>
      <c r="D3" s="293"/>
      <c r="E3" s="293"/>
      <c r="F3" s="293"/>
      <c r="G3" s="293"/>
      <c r="H3" s="294"/>
      <c r="I3" s="407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</row>
    <row r="4" spans="1:27" ht="21.75" customHeight="1" x14ac:dyDescent="0.2">
      <c r="A4" s="299" t="s">
        <v>142</v>
      </c>
      <c r="B4" s="407">
        <v>42597</v>
      </c>
      <c r="C4" s="300"/>
      <c r="F4" s="301"/>
      <c r="G4" s="301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</row>
    <row r="5" spans="1:27" ht="22.5" customHeight="1" x14ac:dyDescent="0.2">
      <c r="A5" s="303" t="s">
        <v>143</v>
      </c>
      <c r="B5" s="1645">
        <v>42600</v>
      </c>
      <c r="C5" s="1645"/>
      <c r="F5" s="301"/>
      <c r="G5" s="301"/>
      <c r="H5" s="304"/>
      <c r="I5" s="304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</row>
    <row r="6" spans="1:27" ht="20.45" customHeight="1" x14ac:dyDescent="0.2">
      <c r="A6" s="305"/>
      <c r="B6" s="306"/>
      <c r="C6" s="307"/>
      <c r="D6" s="296"/>
      <c r="E6" s="296"/>
      <c r="F6" s="301"/>
      <c r="G6" s="301"/>
      <c r="H6" s="304"/>
      <c r="I6" s="304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</row>
    <row r="7" spans="1:27" ht="36" customHeight="1" thickBot="1" x14ac:dyDescent="0.25">
      <c r="A7" s="1646" t="s">
        <v>144</v>
      </c>
      <c r="B7" s="1646"/>
      <c r="C7" s="1646"/>
      <c r="D7" s="308"/>
      <c r="E7" s="308"/>
      <c r="F7" s="308"/>
      <c r="G7" s="308"/>
      <c r="H7" s="308"/>
      <c r="I7" s="308"/>
      <c r="J7" s="308"/>
      <c r="K7" s="308"/>
      <c r="L7" s="308"/>
      <c r="M7" s="308"/>
    </row>
    <row r="8" spans="1:27" s="300" customFormat="1" ht="19.5" customHeight="1" x14ac:dyDescent="0.2">
      <c r="A8" s="309" t="s">
        <v>145</v>
      </c>
      <c r="B8" s="310"/>
      <c r="C8" s="311" t="s">
        <v>146</v>
      </c>
      <c r="D8" s="308"/>
      <c r="E8" s="308"/>
      <c r="F8" s="308"/>
      <c r="G8" s="308"/>
      <c r="H8" s="308"/>
      <c r="I8" s="308"/>
      <c r="J8" s="308"/>
      <c r="K8" s="308"/>
      <c r="L8" s="308"/>
      <c r="M8" s="308"/>
    </row>
    <row r="9" spans="1:27" s="300" customFormat="1" ht="19.5" customHeight="1" x14ac:dyDescent="0.2">
      <c r="A9" s="312" t="s">
        <v>147</v>
      </c>
      <c r="B9" s="313"/>
      <c r="C9" s="314" t="s">
        <v>146</v>
      </c>
      <c r="D9" s="308"/>
      <c r="E9" s="308"/>
      <c r="F9" s="308"/>
      <c r="G9" s="308"/>
      <c r="H9" s="308"/>
      <c r="I9" s="308"/>
      <c r="J9" s="308"/>
      <c r="K9" s="308"/>
      <c r="L9" s="308"/>
      <c r="M9" s="308"/>
    </row>
    <row r="10" spans="1:27" s="300" customFormat="1" ht="19.5" customHeight="1" x14ac:dyDescent="0.2">
      <c r="A10" s="315" t="s">
        <v>148</v>
      </c>
      <c r="B10" s="316"/>
      <c r="C10" s="317" t="s">
        <v>149</v>
      </c>
      <c r="D10" s="308"/>
      <c r="E10" s="308"/>
      <c r="F10" s="308"/>
      <c r="G10" s="308"/>
      <c r="H10" s="308"/>
      <c r="I10" s="308"/>
      <c r="J10" s="308"/>
      <c r="K10" s="308"/>
      <c r="L10" s="308"/>
      <c r="M10" s="308"/>
    </row>
    <row r="11" spans="1:27" s="300" customFormat="1" ht="19.5" customHeight="1" x14ac:dyDescent="0.2">
      <c r="A11" s="312" t="s">
        <v>150</v>
      </c>
      <c r="B11" s="313"/>
      <c r="C11" s="314" t="s">
        <v>149</v>
      </c>
      <c r="D11" s="308"/>
      <c r="E11" s="308"/>
      <c r="F11" s="308"/>
      <c r="G11" s="308"/>
      <c r="H11" s="308"/>
      <c r="I11" s="308"/>
      <c r="J11" s="308"/>
      <c r="K11" s="308"/>
      <c r="L11" s="308"/>
      <c r="M11" s="308"/>
    </row>
    <row r="12" spans="1:27" s="300" customFormat="1" ht="19.5" customHeight="1" x14ac:dyDescent="0.2">
      <c r="A12" s="315" t="s">
        <v>151</v>
      </c>
      <c r="B12" s="316"/>
      <c r="C12" s="317" t="s">
        <v>149</v>
      </c>
      <c r="D12" s="308"/>
      <c r="E12" s="308"/>
      <c r="F12" s="308"/>
      <c r="G12" s="308"/>
      <c r="H12" s="308"/>
      <c r="I12" s="308"/>
      <c r="J12" s="308"/>
      <c r="K12" s="308"/>
      <c r="L12" s="308"/>
      <c r="M12" s="308"/>
    </row>
    <row r="13" spans="1:27" s="300" customFormat="1" ht="19.5" customHeight="1" x14ac:dyDescent="0.2">
      <c r="A13" s="312" t="s">
        <v>152</v>
      </c>
      <c r="B13" s="313"/>
      <c r="C13" s="314" t="s">
        <v>149</v>
      </c>
      <c r="D13" s="308"/>
      <c r="E13" s="308"/>
      <c r="F13" s="308"/>
      <c r="G13" s="308"/>
      <c r="H13" s="308"/>
      <c r="I13" s="308"/>
      <c r="J13" s="308"/>
      <c r="K13" s="308"/>
      <c r="L13" s="308"/>
      <c r="M13" s="308"/>
    </row>
    <row r="14" spans="1:27" s="300" customFormat="1" ht="19.5" customHeight="1" x14ac:dyDescent="0.2">
      <c r="A14" s="315" t="s">
        <v>153</v>
      </c>
      <c r="B14" s="316"/>
      <c r="C14" s="317" t="s">
        <v>146</v>
      </c>
      <c r="D14" s="308"/>
      <c r="E14" s="308"/>
      <c r="F14" s="308"/>
      <c r="G14" s="308"/>
      <c r="H14" s="308"/>
      <c r="I14" s="308"/>
      <c r="J14" s="308"/>
      <c r="K14" s="308"/>
      <c r="L14" s="308"/>
      <c r="M14" s="308"/>
    </row>
    <row r="15" spans="1:27" s="300" customFormat="1" ht="19.5" customHeight="1" x14ac:dyDescent="0.2">
      <c r="A15" s="312" t="s">
        <v>154</v>
      </c>
      <c r="B15" s="313"/>
      <c r="C15" s="314" t="s">
        <v>149</v>
      </c>
      <c r="D15" s="308"/>
      <c r="E15" s="308"/>
      <c r="F15" s="308"/>
      <c r="G15" s="308"/>
      <c r="H15" s="308"/>
      <c r="I15" s="308"/>
      <c r="J15" s="308"/>
      <c r="K15" s="308"/>
      <c r="L15" s="308"/>
      <c r="M15" s="308"/>
    </row>
    <row r="16" spans="1:27" s="300" customFormat="1" ht="19.5" customHeight="1" x14ac:dyDescent="0.2">
      <c r="A16" s="315" t="s">
        <v>155</v>
      </c>
      <c r="B16" s="316"/>
      <c r="C16" s="317" t="s">
        <v>149</v>
      </c>
      <c r="D16" s="308"/>
      <c r="E16" s="308"/>
      <c r="F16" s="308"/>
      <c r="G16" s="308"/>
      <c r="H16" s="308"/>
      <c r="I16" s="308"/>
      <c r="J16" s="308"/>
      <c r="K16" s="308"/>
      <c r="L16" s="308"/>
      <c r="M16" s="308"/>
    </row>
    <row r="17" spans="1:27" s="300" customFormat="1" ht="19.5" customHeight="1" x14ac:dyDescent="0.2">
      <c r="A17" s="312" t="s">
        <v>156</v>
      </c>
      <c r="B17" s="313"/>
      <c r="C17" s="314" t="s">
        <v>149</v>
      </c>
      <c r="D17" s="308"/>
      <c r="E17" s="308"/>
      <c r="F17" s="308"/>
      <c r="G17" s="308"/>
      <c r="H17" s="308"/>
      <c r="I17" s="308"/>
      <c r="J17" s="308"/>
      <c r="K17" s="308"/>
      <c r="L17" s="308"/>
      <c r="M17" s="308"/>
    </row>
    <row r="18" spans="1:27" s="300" customFormat="1" ht="19.5" customHeight="1" x14ac:dyDescent="0.2">
      <c r="A18" s="315" t="s">
        <v>157</v>
      </c>
      <c r="B18" s="316"/>
      <c r="C18" s="317" t="s">
        <v>146</v>
      </c>
      <c r="D18" s="308"/>
      <c r="E18" s="308"/>
      <c r="F18" s="308"/>
      <c r="G18" s="308"/>
      <c r="H18" s="308"/>
      <c r="I18" s="308"/>
      <c r="J18" s="308"/>
      <c r="K18" s="308"/>
      <c r="L18" s="308"/>
      <c r="M18" s="308"/>
    </row>
    <row r="19" spans="1:27" s="300" customFormat="1" ht="19.5" customHeight="1" x14ac:dyDescent="0.2">
      <c r="A19" s="312" t="s">
        <v>158</v>
      </c>
      <c r="B19" s="313"/>
      <c r="C19" s="314" t="s">
        <v>146</v>
      </c>
      <c r="D19" s="308"/>
      <c r="E19" s="308"/>
      <c r="F19" s="308"/>
      <c r="G19" s="308"/>
      <c r="H19" s="308"/>
      <c r="I19" s="308"/>
      <c r="J19" s="308"/>
      <c r="K19" s="308"/>
      <c r="L19" s="308"/>
      <c r="M19" s="308"/>
    </row>
    <row r="20" spans="1:27" s="300" customFormat="1" ht="19.5" customHeight="1" x14ac:dyDescent="0.2">
      <c r="A20" s="315" t="s">
        <v>159</v>
      </c>
      <c r="B20" s="316"/>
      <c r="C20" s="317" t="s">
        <v>146</v>
      </c>
      <c r="D20" s="308"/>
      <c r="E20" s="308"/>
      <c r="F20" s="308"/>
      <c r="G20" s="308"/>
      <c r="H20" s="308"/>
      <c r="I20" s="308"/>
      <c r="J20" s="308"/>
      <c r="K20" s="308"/>
      <c r="L20" s="308"/>
      <c r="M20" s="308"/>
    </row>
    <row r="21" spans="1:27" s="300" customFormat="1" ht="19.5" customHeight="1" x14ac:dyDescent="0.2">
      <c r="A21" s="312" t="s">
        <v>160</v>
      </c>
      <c r="B21" s="313"/>
      <c r="C21" s="314" t="s">
        <v>146</v>
      </c>
      <c r="D21" s="308"/>
      <c r="E21" s="308"/>
      <c r="F21" s="308"/>
      <c r="G21" s="308"/>
      <c r="H21" s="308"/>
      <c r="I21" s="308"/>
      <c r="J21" s="308"/>
      <c r="K21" s="308"/>
      <c r="L21" s="308"/>
      <c r="M21" s="308"/>
    </row>
    <row r="22" spans="1:27" s="300" customFormat="1" ht="19.5" customHeight="1" x14ac:dyDescent="0.2">
      <c r="A22" s="315" t="s">
        <v>161</v>
      </c>
      <c r="B22" s="316"/>
      <c r="C22" s="317" t="s">
        <v>146</v>
      </c>
      <c r="D22" s="308"/>
      <c r="E22" s="308"/>
      <c r="F22" s="308"/>
      <c r="G22" s="308"/>
      <c r="H22" s="308"/>
      <c r="I22" s="308"/>
      <c r="J22" s="308"/>
      <c r="K22" s="308"/>
      <c r="L22" s="308"/>
      <c r="M22" s="308"/>
    </row>
    <row r="23" spans="1:27" s="300" customFormat="1" ht="19.5" customHeight="1" x14ac:dyDescent="0.2">
      <c r="A23" s="312" t="s">
        <v>162</v>
      </c>
      <c r="B23" s="313"/>
      <c r="C23" s="314" t="s">
        <v>146</v>
      </c>
      <c r="D23" s="308"/>
      <c r="E23" s="308"/>
      <c r="F23" s="308"/>
      <c r="G23" s="308"/>
      <c r="H23" s="308"/>
      <c r="I23" s="308"/>
      <c r="J23" s="308"/>
      <c r="K23" s="308"/>
      <c r="L23" s="308"/>
      <c r="M23" s="308"/>
    </row>
    <row r="24" spans="1:27" s="300" customFormat="1" ht="19.5" customHeight="1" x14ac:dyDescent="0.2">
      <c r="A24" s="318" t="s">
        <v>163</v>
      </c>
      <c r="B24" s="319"/>
      <c r="C24" s="320" t="s">
        <v>146</v>
      </c>
      <c r="D24" s="308"/>
      <c r="E24" s="308"/>
      <c r="F24" s="308"/>
      <c r="G24" s="308"/>
      <c r="H24" s="308"/>
      <c r="I24" s="308"/>
      <c r="J24" s="308"/>
      <c r="K24" s="308"/>
      <c r="L24" s="308"/>
      <c r="M24" s="308"/>
    </row>
    <row r="25" spans="1:27" s="300" customFormat="1" ht="19.5" customHeight="1" thickBot="1" x14ac:dyDescent="0.25">
      <c r="A25" s="409" t="s">
        <v>190</v>
      </c>
      <c r="B25" s="410"/>
      <c r="C25" s="411" t="s">
        <v>165</v>
      </c>
      <c r="D25" s="308"/>
      <c r="E25" s="308"/>
      <c r="F25" s="308"/>
      <c r="G25" s="308"/>
      <c r="H25" s="308"/>
      <c r="I25" s="308"/>
      <c r="J25" s="308"/>
      <c r="K25" s="308"/>
      <c r="L25" s="308"/>
      <c r="M25" s="308"/>
    </row>
    <row r="26" spans="1:27" s="300" customFormat="1" ht="19.5" customHeight="1" thickBot="1" x14ac:dyDescent="0.25">
      <c r="A26" s="324"/>
      <c r="B26" s="324"/>
      <c r="C26" s="324"/>
      <c r="D26" s="308"/>
      <c r="E26" s="308"/>
      <c r="F26" s="308"/>
      <c r="G26" s="308"/>
      <c r="H26" s="308"/>
      <c r="I26" s="308"/>
      <c r="J26" s="308"/>
      <c r="K26" s="308"/>
      <c r="L26" s="308"/>
      <c r="M26" s="308"/>
    </row>
    <row r="27" spans="1:27" ht="70.150000000000006" customHeight="1" thickBot="1" x14ac:dyDescent="0.25">
      <c r="A27" s="325"/>
      <c r="B27" s="326"/>
      <c r="C27" s="327"/>
      <c r="D27" s="1647"/>
      <c r="E27" s="1647"/>
      <c r="F27" s="327"/>
      <c r="G27" s="327"/>
      <c r="H27" s="1648" t="s">
        <v>167</v>
      </c>
      <c r="I27" s="1649"/>
      <c r="J27" s="1650" t="s">
        <v>168</v>
      </c>
      <c r="K27" s="1650"/>
      <c r="L27" s="1648" t="s">
        <v>169</v>
      </c>
      <c r="M27" s="1649"/>
      <c r="N27" s="1650" t="s">
        <v>170</v>
      </c>
      <c r="O27" s="1650"/>
      <c r="P27" s="1650" t="s">
        <v>171</v>
      </c>
      <c r="Q27" s="1650"/>
      <c r="R27" s="1643" t="s">
        <v>172</v>
      </c>
      <c r="S27" s="1644"/>
      <c r="T27" s="1650" t="s">
        <v>173</v>
      </c>
      <c r="U27" s="1650"/>
      <c r="V27" s="1650" t="s">
        <v>174</v>
      </c>
      <c r="W27" s="1650"/>
      <c r="X27" s="1643" t="s">
        <v>175</v>
      </c>
      <c r="Y27" s="1644"/>
      <c r="Z27" s="1643" t="s">
        <v>176</v>
      </c>
      <c r="AA27" s="1644"/>
    </row>
    <row r="28" spans="1:27" ht="19.5" hidden="1" customHeight="1" thickBot="1" x14ac:dyDescent="0.25">
      <c r="A28" s="327"/>
      <c r="B28" s="327"/>
      <c r="C28" s="328" t="s">
        <v>177</v>
      </c>
      <c r="D28" s="327"/>
      <c r="E28" s="327"/>
      <c r="F28" s="329"/>
      <c r="G28" s="330"/>
      <c r="H28" s="1653"/>
      <c r="I28" s="1654"/>
      <c r="J28" s="1653"/>
      <c r="K28" s="1654"/>
      <c r="L28" s="1653" t="s">
        <v>30</v>
      </c>
      <c r="M28" s="1655"/>
      <c r="N28" s="1653"/>
      <c r="O28" s="1654"/>
      <c r="P28" s="1653"/>
      <c r="Q28" s="1654"/>
      <c r="R28" s="331"/>
      <c r="S28" s="331"/>
      <c r="T28" s="1653"/>
      <c r="U28" s="1654"/>
      <c r="V28" s="1653"/>
      <c r="W28" s="1654"/>
      <c r="X28" s="1653"/>
      <c r="Y28" s="1654"/>
      <c r="Z28" s="1653"/>
      <c r="AA28" s="1654"/>
    </row>
    <row r="29" spans="1:27" ht="19.5" hidden="1" customHeight="1" thickBot="1" x14ac:dyDescent="0.25">
      <c r="A29" s="327"/>
      <c r="B29" s="327"/>
      <c r="C29" s="332" t="s">
        <v>178</v>
      </c>
      <c r="D29" s="327"/>
      <c r="E29" s="327"/>
      <c r="F29" s="329"/>
      <c r="G29" s="330"/>
      <c r="H29" s="333"/>
      <c r="I29" s="334"/>
      <c r="J29" s="333"/>
      <c r="K29" s="334"/>
      <c r="L29" s="333"/>
      <c r="M29" s="334"/>
      <c r="N29" s="333"/>
      <c r="O29" s="334"/>
      <c r="P29" s="333"/>
      <c r="Q29" s="334"/>
      <c r="R29" s="335"/>
      <c r="S29" s="335"/>
      <c r="T29" s="333"/>
      <c r="U29" s="334"/>
      <c r="V29" s="333"/>
      <c r="W29" s="334"/>
      <c r="X29" s="333"/>
      <c r="Y29" s="334"/>
      <c r="Z29" s="333"/>
      <c r="AA29" s="334"/>
    </row>
    <row r="30" spans="1:27" ht="19.5" hidden="1" customHeight="1" thickBot="1" x14ac:dyDescent="0.25">
      <c r="A30" s="336"/>
      <c r="B30" s="336"/>
      <c r="C30" s="337" t="s">
        <v>179</v>
      </c>
      <c r="D30" s="333" t="s">
        <v>178</v>
      </c>
      <c r="E30" s="334" t="s">
        <v>178</v>
      </c>
      <c r="F30" s="338" t="s">
        <v>180</v>
      </c>
      <c r="G30" s="339" t="s">
        <v>180</v>
      </c>
      <c r="H30" s="333"/>
      <c r="I30" s="334"/>
      <c r="J30" s="333"/>
      <c r="K30" s="334"/>
      <c r="L30" s="333"/>
      <c r="M30" s="334"/>
      <c r="N30" s="333">
        <v>100</v>
      </c>
      <c r="O30" s="334">
        <v>200</v>
      </c>
      <c r="P30" s="333">
        <v>175</v>
      </c>
      <c r="Q30" s="334">
        <v>350</v>
      </c>
      <c r="R30" s="335"/>
      <c r="S30" s="335"/>
      <c r="T30" s="333"/>
      <c r="U30" s="334"/>
      <c r="V30" s="333"/>
      <c r="W30" s="334"/>
      <c r="X30" s="333">
        <v>300</v>
      </c>
      <c r="Y30" s="334">
        <v>450</v>
      </c>
      <c r="Z30" s="333">
        <v>300</v>
      </c>
      <c r="AA30" s="334">
        <v>550</v>
      </c>
    </row>
    <row r="31" spans="1:27" ht="19.5" customHeight="1" thickBot="1" x14ac:dyDescent="0.25">
      <c r="A31" s="340" t="s">
        <v>181</v>
      </c>
      <c r="B31" s="341" t="s">
        <v>191</v>
      </c>
      <c r="C31" s="342"/>
      <c r="D31" s="343" t="s">
        <v>183</v>
      </c>
      <c r="E31" s="344" t="s">
        <v>7</v>
      </c>
      <c r="F31" s="343" t="s">
        <v>183</v>
      </c>
      <c r="G31" s="344" t="s">
        <v>7</v>
      </c>
      <c r="H31" s="345" t="s">
        <v>183</v>
      </c>
      <c r="I31" s="346" t="s">
        <v>7</v>
      </c>
      <c r="J31" s="345" t="s">
        <v>183</v>
      </c>
      <c r="K31" s="346" t="s">
        <v>7</v>
      </c>
      <c r="L31" s="345" t="s">
        <v>183</v>
      </c>
      <c r="M31" s="346" t="s">
        <v>7</v>
      </c>
      <c r="N31" s="345" t="s">
        <v>183</v>
      </c>
      <c r="O31" s="346" t="s">
        <v>7</v>
      </c>
      <c r="P31" s="345" t="s">
        <v>183</v>
      </c>
      <c r="Q31" s="346" t="s">
        <v>7</v>
      </c>
      <c r="R31" s="345" t="s">
        <v>183</v>
      </c>
      <c r="S31" s="346" t="s">
        <v>7</v>
      </c>
      <c r="T31" s="345" t="s">
        <v>183</v>
      </c>
      <c r="U31" s="346" t="s">
        <v>7</v>
      </c>
      <c r="V31" s="345" t="s">
        <v>183</v>
      </c>
      <c r="W31" s="346" t="s">
        <v>7</v>
      </c>
      <c r="X31" s="345" t="s">
        <v>183</v>
      </c>
      <c r="Y31" s="346" t="s">
        <v>7</v>
      </c>
      <c r="Z31" s="345" t="s">
        <v>183</v>
      </c>
      <c r="AA31" s="346" t="s">
        <v>7</v>
      </c>
    </row>
    <row r="32" spans="1:27" ht="19.5" customHeight="1" x14ac:dyDescent="0.2">
      <c r="A32" s="347" t="s">
        <v>99</v>
      </c>
      <c r="B32" s="348" t="s">
        <v>184</v>
      </c>
      <c r="C32" s="349"/>
      <c r="D32" s="412"/>
      <c r="E32" s="413"/>
      <c r="F32" s="352"/>
      <c r="G32" s="353"/>
      <c r="H32" s="414">
        <v>650</v>
      </c>
      <c r="I32" s="415">
        <v>1000</v>
      </c>
      <c r="J32" s="416">
        <f>$H32+J$29+J$30</f>
        <v>650</v>
      </c>
      <c r="K32" s="416">
        <f>$I32+K$29+K$30</f>
        <v>1000</v>
      </c>
      <c r="L32" s="416">
        <f t="shared" ref="L32:L34" si="0">$H32+L$29+L$30</f>
        <v>650</v>
      </c>
      <c r="M32" s="416">
        <f t="shared" ref="M32:M34" si="1">$I32+M$29+M$30</f>
        <v>1000</v>
      </c>
      <c r="N32" s="416">
        <f t="shared" ref="N32:N34" si="2">$H32+N$29+N$30</f>
        <v>750</v>
      </c>
      <c r="O32" s="416">
        <f t="shared" ref="O32:O34" si="3">$I32+O$29+O$30</f>
        <v>1200</v>
      </c>
      <c r="P32" s="416">
        <f t="shared" ref="P32:P34" si="4">$H32+P$29+P$30</f>
        <v>825</v>
      </c>
      <c r="Q32" s="416">
        <f t="shared" ref="Q32:Q34" si="5">$I32+Q$29+Q$30</f>
        <v>1350</v>
      </c>
      <c r="R32" s="416">
        <f t="shared" ref="R32:R34" si="6">$H32+R$29+R$30</f>
        <v>650</v>
      </c>
      <c r="S32" s="416">
        <f t="shared" ref="S32:S34" si="7">$I32+S$29+S$30</f>
        <v>1000</v>
      </c>
      <c r="T32" s="415">
        <v>650</v>
      </c>
      <c r="U32" s="415">
        <v>1000</v>
      </c>
      <c r="V32" s="415">
        <v>1000</v>
      </c>
      <c r="W32" s="415">
        <v>1700</v>
      </c>
      <c r="X32" s="356">
        <f>$H32+X$29+X$30</f>
        <v>950</v>
      </c>
      <c r="Y32" s="356">
        <f>$I32+Y$29+Y$30</f>
        <v>1450</v>
      </c>
      <c r="Z32" s="356">
        <f t="shared" ref="Z32:Z34" si="8">$H32+Z$29+Z$30</f>
        <v>950</v>
      </c>
      <c r="AA32" s="357">
        <f t="shared" ref="AA32:AA34" si="9">$I32+AA$29+AA$30</f>
        <v>1550</v>
      </c>
    </row>
    <row r="33" spans="1:27" ht="19.5" customHeight="1" x14ac:dyDescent="0.2">
      <c r="A33" s="358"/>
      <c r="B33" s="417" t="s">
        <v>185</v>
      </c>
      <c r="C33" s="418"/>
      <c r="D33" s="419"/>
      <c r="E33" s="420"/>
      <c r="F33" s="421"/>
      <c r="G33" s="422"/>
      <c r="H33" s="423">
        <f t="shared" ref="H33" si="10">$H$32+$D33+$F33+H$29+H$30</f>
        <v>650</v>
      </c>
      <c r="I33" s="424">
        <f t="shared" ref="I33" si="11">$I$32+$E33+$G33+I$29+I$30</f>
        <v>1000</v>
      </c>
      <c r="J33" s="424">
        <f t="shared" ref="J33" si="12">$H$32+$D33+$F33+J$29+J$30</f>
        <v>650</v>
      </c>
      <c r="K33" s="424">
        <f t="shared" ref="K33" si="13">$I$32+$E33+$G33+K$29+K$30</f>
        <v>1000</v>
      </c>
      <c r="L33" s="424">
        <f t="shared" ref="L33" si="14">$H$32+$D33+$F33+L$29+L$30</f>
        <v>650</v>
      </c>
      <c r="M33" s="424">
        <f t="shared" ref="M33" si="15">$I$32+$E33+$G33+M$29+M$30</f>
        <v>1000</v>
      </c>
      <c r="N33" s="424">
        <f t="shared" ref="N33" si="16">$H$32+$D33+$F33+N$29+N$30</f>
        <v>750</v>
      </c>
      <c r="O33" s="424">
        <f t="shared" ref="O33" si="17">$I$32+$E33+$G33+O$29+O$30</f>
        <v>1200</v>
      </c>
      <c r="P33" s="424">
        <f t="shared" ref="P33" si="18">$H$32+$D33+$F33+P$29+P$30</f>
        <v>825</v>
      </c>
      <c r="Q33" s="424">
        <f t="shared" ref="Q33" si="19">$I$32+$E33+$G33+Q$29+Q$30</f>
        <v>1350</v>
      </c>
      <c r="R33" s="424">
        <f t="shared" ref="R33" si="20">$H$32+$D33+$F33+R$29+R$30</f>
        <v>650</v>
      </c>
      <c r="S33" s="424">
        <f t="shared" ref="S33" si="21">$I$32+$E33+$G33+S$29+S$30</f>
        <v>1000</v>
      </c>
      <c r="T33" s="424">
        <f t="shared" ref="T33" si="22">$T$32+$D33+$F33+T$29+T$30</f>
        <v>650</v>
      </c>
      <c r="U33" s="424">
        <f t="shared" ref="U33" si="23">$U$32+$E33+$G33+U$29+U$30</f>
        <v>1000</v>
      </c>
      <c r="V33" s="424">
        <f t="shared" ref="V33" si="24">$V$32+$D33+$F33+V$29+V$30</f>
        <v>1000</v>
      </c>
      <c r="W33" s="424">
        <f t="shared" ref="W33" si="25">$W$32+$E33+$G33+W$29+W$30</f>
        <v>1700</v>
      </c>
      <c r="X33" s="424">
        <f t="shared" ref="X33" si="26">$H$32+$D33+$F33+X$29+X$30</f>
        <v>950</v>
      </c>
      <c r="Y33" s="424">
        <f t="shared" ref="Y33" si="27">$I$32+$E33+$G33+Y$29+Y$30</f>
        <v>1450</v>
      </c>
      <c r="Z33" s="424">
        <f t="shared" ref="Z33" si="28">$H$32+$D33+$F33+Z$29+Z$30</f>
        <v>950</v>
      </c>
      <c r="AA33" s="425">
        <f t="shared" ref="AA33" si="29">$I$32+$E33+$G33+AA$29+AA$30</f>
        <v>1550</v>
      </c>
    </row>
    <row r="34" spans="1:27" ht="19.5" customHeight="1" x14ac:dyDescent="0.2">
      <c r="A34" s="358"/>
      <c r="B34" s="368" t="s">
        <v>186</v>
      </c>
      <c r="C34" s="369"/>
      <c r="D34" s="426"/>
      <c r="E34" s="427"/>
      <c r="F34" s="370"/>
      <c r="G34" s="371"/>
      <c r="H34" s="428">
        <v>600</v>
      </c>
      <c r="I34" s="429">
        <v>1100</v>
      </c>
      <c r="J34" s="430">
        <f>$H$34+$D34+$F34+J$29+J$30</f>
        <v>600</v>
      </c>
      <c r="K34" s="430">
        <f>$I$34+$E34+$G34+K$29+K$30</f>
        <v>1100</v>
      </c>
      <c r="L34" s="430">
        <f t="shared" si="0"/>
        <v>600</v>
      </c>
      <c r="M34" s="430">
        <f t="shared" si="1"/>
        <v>1100</v>
      </c>
      <c r="N34" s="430">
        <f t="shared" si="2"/>
        <v>700</v>
      </c>
      <c r="O34" s="430">
        <f t="shared" si="3"/>
        <v>1300</v>
      </c>
      <c r="P34" s="430">
        <f t="shared" si="4"/>
        <v>775</v>
      </c>
      <c r="Q34" s="430">
        <f t="shared" si="5"/>
        <v>1450</v>
      </c>
      <c r="R34" s="430">
        <f t="shared" si="6"/>
        <v>600</v>
      </c>
      <c r="S34" s="430">
        <f t="shared" si="7"/>
        <v>1100</v>
      </c>
      <c r="T34" s="429">
        <v>600</v>
      </c>
      <c r="U34" s="429">
        <v>1100</v>
      </c>
      <c r="V34" s="429">
        <v>950</v>
      </c>
      <c r="W34" s="429">
        <v>1800</v>
      </c>
      <c r="X34" s="373">
        <f>$H34+X$29+X$30</f>
        <v>900</v>
      </c>
      <c r="Y34" s="373">
        <f>$I34+Y$29+Y$30</f>
        <v>1550</v>
      </c>
      <c r="Z34" s="373">
        <f t="shared" si="8"/>
        <v>900</v>
      </c>
      <c r="AA34" s="374">
        <f t="shared" si="9"/>
        <v>1650</v>
      </c>
    </row>
    <row r="35" spans="1:27" ht="19.5" customHeight="1" x14ac:dyDescent="0.2">
      <c r="A35" s="358"/>
      <c r="B35" s="431" t="s">
        <v>187</v>
      </c>
      <c r="C35" s="432"/>
      <c r="D35" s="433"/>
      <c r="E35" s="434"/>
      <c r="F35" s="434"/>
      <c r="G35" s="435"/>
      <c r="H35" s="436">
        <f>$H$34+$D35+$F35+H$29+H$30</f>
        <v>600</v>
      </c>
      <c r="I35" s="437">
        <f>$I$34+$E35+$G35+I$29+I$30</f>
        <v>1100</v>
      </c>
      <c r="J35" s="437">
        <f t="shared" ref="J35:J44" si="30">$H$34+$D35+$F35+J$29+J$30</f>
        <v>600</v>
      </c>
      <c r="K35" s="437">
        <f t="shared" ref="K35:K44" si="31">$I$34+$E35+$G35+K$29+K$30</f>
        <v>1100</v>
      </c>
      <c r="L35" s="437">
        <f t="shared" ref="L35:L44" si="32">$H$34+$D35+$F35+L$29+L$30</f>
        <v>600</v>
      </c>
      <c r="M35" s="437">
        <f t="shared" ref="M35:M44" si="33">$I$34+$E35+$G35+M$29+M$30</f>
        <v>1100</v>
      </c>
      <c r="N35" s="437">
        <f t="shared" ref="N35:N44" si="34">$H$34+$D35+$F35+N$29+N$30</f>
        <v>700</v>
      </c>
      <c r="O35" s="437">
        <f t="shared" ref="O35:O44" si="35">$I$34+$E35+$G35+O$29+O$30</f>
        <v>1300</v>
      </c>
      <c r="P35" s="437">
        <f t="shared" ref="P35:P44" si="36">$H$34+$D35+$F35+P$29+P$30</f>
        <v>775</v>
      </c>
      <c r="Q35" s="437">
        <f t="shared" ref="Q35:Q44" si="37">$I$34+$E35+$G35+Q$29+Q$30</f>
        <v>1450</v>
      </c>
      <c r="R35" s="437">
        <f t="shared" ref="R35:R44" si="38">$H$34+$D35+$F35+R$29+R$30</f>
        <v>600</v>
      </c>
      <c r="S35" s="437">
        <f t="shared" ref="S35:S44" si="39">$I$34+$E35+$G35+S$29+S$30</f>
        <v>1100</v>
      </c>
      <c r="T35" s="437">
        <f>$T$34+$D35+$F35+T$29+T$30</f>
        <v>600</v>
      </c>
      <c r="U35" s="437">
        <f>$U$34+$E35+$G35+U$29+U$30</f>
        <v>1100</v>
      </c>
      <c r="V35" s="437">
        <f>$V$34+$D35+$F35+V$29+V$30</f>
        <v>950</v>
      </c>
      <c r="W35" s="437">
        <f>$W$34+$E35+$G35+W$29+W$30</f>
        <v>1800</v>
      </c>
      <c r="X35" s="437">
        <f t="shared" ref="X35:X44" si="40">$H$34+$D35+$F35+X$29+X$30</f>
        <v>900</v>
      </c>
      <c r="Y35" s="437">
        <f t="shared" ref="Y35:Y44" si="41">$I$34+$E35+$G35+Y$29+Y$30</f>
        <v>1550</v>
      </c>
      <c r="Z35" s="437">
        <f t="shared" ref="Z35:Z44" si="42">$H$34+$D35+$F35+Z$29+Z$30</f>
        <v>900</v>
      </c>
      <c r="AA35" s="438">
        <f t="shared" ref="AA35:AA44" si="43">$I$34+$E35+$G35+AA$29+AA$30</f>
        <v>1650</v>
      </c>
    </row>
    <row r="36" spans="1:27" ht="19.5" customHeight="1" x14ac:dyDescent="0.2">
      <c r="A36" s="358"/>
      <c r="B36" s="381" t="s">
        <v>37</v>
      </c>
      <c r="C36" s="382"/>
      <c r="D36" s="439">
        <v>-150</v>
      </c>
      <c r="E36" s="440">
        <v>-300</v>
      </c>
      <c r="F36" s="370">
        <v>200</v>
      </c>
      <c r="G36" s="371">
        <v>400</v>
      </c>
      <c r="H36" s="441">
        <f t="shared" ref="H36:H44" si="44">$H$34+$D36+$F36+H$29+H$30</f>
        <v>650</v>
      </c>
      <c r="I36" s="442">
        <f t="shared" ref="I36:I44" si="45">$I$34+$E36+$G36+I$29+I$30</f>
        <v>1200</v>
      </c>
      <c r="J36" s="373">
        <f t="shared" si="30"/>
        <v>650</v>
      </c>
      <c r="K36" s="373">
        <f t="shared" si="31"/>
        <v>1200</v>
      </c>
      <c r="L36" s="373">
        <f t="shared" si="32"/>
        <v>650</v>
      </c>
      <c r="M36" s="373">
        <f t="shared" si="33"/>
        <v>1200</v>
      </c>
      <c r="N36" s="373">
        <f t="shared" si="34"/>
        <v>750</v>
      </c>
      <c r="O36" s="373">
        <f t="shared" si="35"/>
        <v>1400</v>
      </c>
      <c r="P36" s="373">
        <f t="shared" si="36"/>
        <v>825</v>
      </c>
      <c r="Q36" s="373">
        <f t="shared" si="37"/>
        <v>1550</v>
      </c>
      <c r="R36" s="373">
        <f t="shared" si="38"/>
        <v>650</v>
      </c>
      <c r="S36" s="373">
        <f t="shared" si="39"/>
        <v>1200</v>
      </c>
      <c r="T36" s="373">
        <f t="shared" ref="T36:T44" si="46">$T$34+$D36+$F36+T$29+T$30</f>
        <v>650</v>
      </c>
      <c r="U36" s="373">
        <f t="shared" ref="U36:U44" si="47">$U$34+$E36+$G36+U$29+U$30</f>
        <v>1200</v>
      </c>
      <c r="V36" s="373">
        <f t="shared" ref="V36:V44" si="48">$V$34+$D36+$F36+V$29+V$30</f>
        <v>1000</v>
      </c>
      <c r="W36" s="373">
        <f t="shared" ref="W36:W44" si="49">$W$34+$E36+$G36+W$29+W$30</f>
        <v>1900</v>
      </c>
      <c r="X36" s="373">
        <f t="shared" si="40"/>
        <v>950</v>
      </c>
      <c r="Y36" s="373">
        <f t="shared" si="41"/>
        <v>1650</v>
      </c>
      <c r="Z36" s="373">
        <f t="shared" si="42"/>
        <v>950</v>
      </c>
      <c r="AA36" s="374">
        <f t="shared" si="43"/>
        <v>1750</v>
      </c>
    </row>
    <row r="37" spans="1:27" ht="19.5" customHeight="1" x14ac:dyDescent="0.2">
      <c r="A37" s="358"/>
      <c r="B37" s="431" t="s">
        <v>134</v>
      </c>
      <c r="C37" s="432"/>
      <c r="D37" s="433">
        <v>-300</v>
      </c>
      <c r="E37" s="434">
        <v>-600</v>
      </c>
      <c r="F37" s="434">
        <v>400</v>
      </c>
      <c r="G37" s="435">
        <v>800</v>
      </c>
      <c r="H37" s="443">
        <f t="shared" si="44"/>
        <v>700</v>
      </c>
      <c r="I37" s="444">
        <f t="shared" si="45"/>
        <v>1300</v>
      </c>
      <c r="J37" s="424">
        <f t="shared" si="30"/>
        <v>700</v>
      </c>
      <c r="K37" s="424">
        <f t="shared" si="31"/>
        <v>1300</v>
      </c>
      <c r="L37" s="424">
        <f t="shared" si="32"/>
        <v>700</v>
      </c>
      <c r="M37" s="424">
        <f t="shared" si="33"/>
        <v>1300</v>
      </c>
      <c r="N37" s="424">
        <f t="shared" si="34"/>
        <v>800</v>
      </c>
      <c r="O37" s="424">
        <f t="shared" si="35"/>
        <v>1500</v>
      </c>
      <c r="P37" s="424">
        <f t="shared" si="36"/>
        <v>875</v>
      </c>
      <c r="Q37" s="424">
        <f t="shared" si="37"/>
        <v>1650</v>
      </c>
      <c r="R37" s="424">
        <f t="shared" si="38"/>
        <v>700</v>
      </c>
      <c r="S37" s="424">
        <f t="shared" si="39"/>
        <v>1300</v>
      </c>
      <c r="T37" s="424">
        <f t="shared" si="46"/>
        <v>700</v>
      </c>
      <c r="U37" s="424">
        <f t="shared" si="47"/>
        <v>1300</v>
      </c>
      <c r="V37" s="424">
        <f t="shared" si="48"/>
        <v>1050</v>
      </c>
      <c r="W37" s="424">
        <f t="shared" si="49"/>
        <v>2000</v>
      </c>
      <c r="X37" s="424">
        <f t="shared" si="40"/>
        <v>1000</v>
      </c>
      <c r="Y37" s="424">
        <f t="shared" si="41"/>
        <v>1750</v>
      </c>
      <c r="Z37" s="424">
        <f t="shared" si="42"/>
        <v>1000</v>
      </c>
      <c r="AA37" s="425">
        <f t="shared" si="43"/>
        <v>1850</v>
      </c>
    </row>
    <row r="38" spans="1:27" ht="19.5" customHeight="1" x14ac:dyDescent="0.2">
      <c r="A38" s="358"/>
      <c r="B38" s="381" t="s">
        <v>135</v>
      </c>
      <c r="C38" s="382"/>
      <c r="D38" s="439"/>
      <c r="E38" s="440"/>
      <c r="F38" s="370">
        <v>400</v>
      </c>
      <c r="G38" s="371">
        <v>800</v>
      </c>
      <c r="H38" s="372">
        <f t="shared" si="44"/>
        <v>1000</v>
      </c>
      <c r="I38" s="373">
        <f t="shared" si="45"/>
        <v>1900</v>
      </c>
      <c r="J38" s="373">
        <f t="shared" si="30"/>
        <v>1000</v>
      </c>
      <c r="K38" s="373">
        <f t="shared" si="31"/>
        <v>1900</v>
      </c>
      <c r="L38" s="373">
        <f t="shared" si="32"/>
        <v>1000</v>
      </c>
      <c r="M38" s="373">
        <f t="shared" si="33"/>
        <v>1900</v>
      </c>
      <c r="N38" s="373">
        <f t="shared" si="34"/>
        <v>1100</v>
      </c>
      <c r="O38" s="373">
        <f t="shared" si="35"/>
        <v>2100</v>
      </c>
      <c r="P38" s="373">
        <f t="shared" si="36"/>
        <v>1175</v>
      </c>
      <c r="Q38" s="373">
        <f t="shared" si="37"/>
        <v>2250</v>
      </c>
      <c r="R38" s="373">
        <f t="shared" si="38"/>
        <v>1000</v>
      </c>
      <c r="S38" s="373">
        <f t="shared" si="39"/>
        <v>1900</v>
      </c>
      <c r="T38" s="383">
        <f t="shared" si="46"/>
        <v>1000</v>
      </c>
      <c r="U38" s="383">
        <f t="shared" si="47"/>
        <v>1900</v>
      </c>
      <c r="V38" s="383">
        <f t="shared" si="48"/>
        <v>1350</v>
      </c>
      <c r="W38" s="383">
        <f t="shared" si="49"/>
        <v>2600</v>
      </c>
      <c r="X38" s="373">
        <f t="shared" si="40"/>
        <v>1300</v>
      </c>
      <c r="Y38" s="373">
        <f t="shared" si="41"/>
        <v>2350</v>
      </c>
      <c r="Z38" s="373">
        <f t="shared" si="42"/>
        <v>1300</v>
      </c>
      <c r="AA38" s="374">
        <f t="shared" si="43"/>
        <v>2450</v>
      </c>
    </row>
    <row r="39" spans="1:27" ht="19.5" customHeight="1" x14ac:dyDescent="0.2">
      <c r="A39" s="358"/>
      <c r="B39" s="431" t="s">
        <v>136</v>
      </c>
      <c r="C39" s="432"/>
      <c r="D39" s="433">
        <v>-200</v>
      </c>
      <c r="E39" s="434">
        <v>-400</v>
      </c>
      <c r="F39" s="434">
        <v>300</v>
      </c>
      <c r="G39" s="435">
        <v>600</v>
      </c>
      <c r="H39" s="443">
        <f t="shared" si="44"/>
        <v>700</v>
      </c>
      <c r="I39" s="444">
        <f t="shared" si="45"/>
        <v>1300</v>
      </c>
      <c r="J39" s="424">
        <f t="shared" si="30"/>
        <v>700</v>
      </c>
      <c r="K39" s="424">
        <f t="shared" si="31"/>
        <v>1300</v>
      </c>
      <c r="L39" s="424">
        <f t="shared" si="32"/>
        <v>700</v>
      </c>
      <c r="M39" s="424">
        <f t="shared" si="33"/>
        <v>1300</v>
      </c>
      <c r="N39" s="424">
        <f t="shared" si="34"/>
        <v>800</v>
      </c>
      <c r="O39" s="424">
        <f t="shared" si="35"/>
        <v>1500</v>
      </c>
      <c r="P39" s="424">
        <f t="shared" si="36"/>
        <v>875</v>
      </c>
      <c r="Q39" s="424">
        <f t="shared" si="37"/>
        <v>1650</v>
      </c>
      <c r="R39" s="424">
        <f t="shared" si="38"/>
        <v>700</v>
      </c>
      <c r="S39" s="424">
        <f t="shared" si="39"/>
        <v>1300</v>
      </c>
      <c r="T39" s="424">
        <f t="shared" si="46"/>
        <v>700</v>
      </c>
      <c r="U39" s="424">
        <f t="shared" si="47"/>
        <v>1300</v>
      </c>
      <c r="V39" s="424">
        <f t="shared" si="48"/>
        <v>1050</v>
      </c>
      <c r="W39" s="424">
        <f t="shared" si="49"/>
        <v>2000</v>
      </c>
      <c r="X39" s="424">
        <f t="shared" si="40"/>
        <v>1000</v>
      </c>
      <c r="Y39" s="424">
        <f t="shared" si="41"/>
        <v>1750</v>
      </c>
      <c r="Z39" s="424">
        <f t="shared" si="42"/>
        <v>1000</v>
      </c>
      <c r="AA39" s="425">
        <f t="shared" si="43"/>
        <v>1850</v>
      </c>
    </row>
    <row r="40" spans="1:27" ht="19.5" customHeight="1" x14ac:dyDescent="0.2">
      <c r="A40" s="358"/>
      <c r="B40" s="381" t="s">
        <v>115</v>
      </c>
      <c r="C40" s="382"/>
      <c r="D40" s="439"/>
      <c r="E40" s="440"/>
      <c r="F40" s="370">
        <v>200</v>
      </c>
      <c r="G40" s="371">
        <v>400</v>
      </c>
      <c r="H40" s="372">
        <f t="shared" si="44"/>
        <v>800</v>
      </c>
      <c r="I40" s="373">
        <f t="shared" si="45"/>
        <v>1500</v>
      </c>
      <c r="J40" s="373">
        <f t="shared" si="30"/>
        <v>800</v>
      </c>
      <c r="K40" s="373">
        <f t="shared" si="31"/>
        <v>1500</v>
      </c>
      <c r="L40" s="373">
        <f t="shared" si="32"/>
        <v>800</v>
      </c>
      <c r="M40" s="373">
        <f t="shared" si="33"/>
        <v>1500</v>
      </c>
      <c r="N40" s="373">
        <f t="shared" si="34"/>
        <v>900</v>
      </c>
      <c r="O40" s="373">
        <f t="shared" si="35"/>
        <v>1700</v>
      </c>
      <c r="P40" s="373">
        <f t="shared" si="36"/>
        <v>975</v>
      </c>
      <c r="Q40" s="373">
        <f t="shared" si="37"/>
        <v>1850</v>
      </c>
      <c r="R40" s="373">
        <f t="shared" si="38"/>
        <v>800</v>
      </c>
      <c r="S40" s="373">
        <f t="shared" si="39"/>
        <v>1500</v>
      </c>
      <c r="T40" s="373">
        <f t="shared" si="46"/>
        <v>800</v>
      </c>
      <c r="U40" s="373">
        <f t="shared" si="47"/>
        <v>1500</v>
      </c>
      <c r="V40" s="373">
        <f t="shared" si="48"/>
        <v>1150</v>
      </c>
      <c r="W40" s="373">
        <f t="shared" si="49"/>
        <v>2200</v>
      </c>
      <c r="X40" s="373">
        <f t="shared" si="40"/>
        <v>1100</v>
      </c>
      <c r="Y40" s="373">
        <f t="shared" si="41"/>
        <v>1950</v>
      </c>
      <c r="Z40" s="373">
        <f t="shared" si="42"/>
        <v>1100</v>
      </c>
      <c r="AA40" s="374">
        <f t="shared" si="43"/>
        <v>2050</v>
      </c>
    </row>
    <row r="41" spans="1:27" ht="19.5" customHeight="1" x14ac:dyDescent="0.2">
      <c r="A41" s="358"/>
      <c r="B41" s="431" t="s">
        <v>137</v>
      </c>
      <c r="C41" s="432"/>
      <c r="D41" s="433"/>
      <c r="E41" s="434"/>
      <c r="F41" s="434">
        <v>200</v>
      </c>
      <c r="G41" s="435">
        <v>400</v>
      </c>
      <c r="H41" s="423">
        <f t="shared" si="44"/>
        <v>800</v>
      </c>
      <c r="I41" s="424">
        <f t="shared" si="45"/>
        <v>1500</v>
      </c>
      <c r="J41" s="424">
        <f t="shared" si="30"/>
        <v>800</v>
      </c>
      <c r="K41" s="424">
        <f t="shared" si="31"/>
        <v>1500</v>
      </c>
      <c r="L41" s="424">
        <f t="shared" si="32"/>
        <v>800</v>
      </c>
      <c r="M41" s="424">
        <f t="shared" si="33"/>
        <v>1500</v>
      </c>
      <c r="N41" s="424">
        <f t="shared" si="34"/>
        <v>900</v>
      </c>
      <c r="O41" s="424">
        <f t="shared" si="35"/>
        <v>1700</v>
      </c>
      <c r="P41" s="424">
        <f t="shared" si="36"/>
        <v>975</v>
      </c>
      <c r="Q41" s="424">
        <f t="shared" si="37"/>
        <v>1850</v>
      </c>
      <c r="R41" s="424">
        <f t="shared" si="38"/>
        <v>800</v>
      </c>
      <c r="S41" s="424">
        <f t="shared" si="39"/>
        <v>1500</v>
      </c>
      <c r="T41" s="424">
        <f t="shared" si="46"/>
        <v>800</v>
      </c>
      <c r="U41" s="424">
        <f t="shared" si="47"/>
        <v>1500</v>
      </c>
      <c r="V41" s="424">
        <f t="shared" si="48"/>
        <v>1150</v>
      </c>
      <c r="W41" s="424">
        <f t="shared" si="49"/>
        <v>2200</v>
      </c>
      <c r="X41" s="424">
        <f t="shared" si="40"/>
        <v>1100</v>
      </c>
      <c r="Y41" s="424">
        <f t="shared" si="41"/>
        <v>1950</v>
      </c>
      <c r="Z41" s="424">
        <f t="shared" si="42"/>
        <v>1100</v>
      </c>
      <c r="AA41" s="425">
        <f t="shared" si="43"/>
        <v>2050</v>
      </c>
    </row>
    <row r="42" spans="1:27" ht="19.5" customHeight="1" x14ac:dyDescent="0.2">
      <c r="A42" s="358"/>
      <c r="B42" s="381" t="s">
        <v>138</v>
      </c>
      <c r="C42" s="382"/>
      <c r="D42" s="439"/>
      <c r="E42" s="440"/>
      <c r="F42" s="370">
        <v>200</v>
      </c>
      <c r="G42" s="371">
        <v>400</v>
      </c>
      <c r="H42" s="372">
        <f t="shared" si="44"/>
        <v>800</v>
      </c>
      <c r="I42" s="373">
        <f t="shared" si="45"/>
        <v>1500</v>
      </c>
      <c r="J42" s="373">
        <f t="shared" si="30"/>
        <v>800</v>
      </c>
      <c r="K42" s="373">
        <f t="shared" si="31"/>
        <v>1500</v>
      </c>
      <c r="L42" s="373">
        <f t="shared" si="32"/>
        <v>800</v>
      </c>
      <c r="M42" s="373">
        <f t="shared" si="33"/>
        <v>1500</v>
      </c>
      <c r="N42" s="373">
        <f t="shared" si="34"/>
        <v>900</v>
      </c>
      <c r="O42" s="373">
        <f t="shared" si="35"/>
        <v>1700</v>
      </c>
      <c r="P42" s="373">
        <f t="shared" si="36"/>
        <v>975</v>
      </c>
      <c r="Q42" s="383">
        <f t="shared" si="37"/>
        <v>1850</v>
      </c>
      <c r="R42" s="373">
        <f t="shared" si="38"/>
        <v>800</v>
      </c>
      <c r="S42" s="373">
        <f t="shared" si="39"/>
        <v>1500</v>
      </c>
      <c r="T42" s="373">
        <f t="shared" si="46"/>
        <v>800</v>
      </c>
      <c r="U42" s="373">
        <f t="shared" si="47"/>
        <v>1500</v>
      </c>
      <c r="V42" s="373">
        <f t="shared" si="48"/>
        <v>1150</v>
      </c>
      <c r="W42" s="373">
        <f t="shared" si="49"/>
        <v>2200</v>
      </c>
      <c r="X42" s="373">
        <f t="shared" si="40"/>
        <v>1100</v>
      </c>
      <c r="Y42" s="373">
        <f t="shared" si="41"/>
        <v>1950</v>
      </c>
      <c r="Z42" s="373">
        <f t="shared" si="42"/>
        <v>1100</v>
      </c>
      <c r="AA42" s="374">
        <f t="shared" si="43"/>
        <v>2050</v>
      </c>
    </row>
    <row r="43" spans="1:27" ht="19.5" customHeight="1" x14ac:dyDescent="0.2">
      <c r="A43" s="358"/>
      <c r="B43" s="431" t="s">
        <v>139</v>
      </c>
      <c r="C43" s="432"/>
      <c r="D43" s="433"/>
      <c r="E43" s="434"/>
      <c r="F43" s="434">
        <v>400</v>
      </c>
      <c r="G43" s="435">
        <v>800</v>
      </c>
      <c r="H43" s="423">
        <f t="shared" si="44"/>
        <v>1000</v>
      </c>
      <c r="I43" s="424">
        <f t="shared" si="45"/>
        <v>1900</v>
      </c>
      <c r="J43" s="424">
        <f t="shared" si="30"/>
        <v>1000</v>
      </c>
      <c r="K43" s="424">
        <f t="shared" si="31"/>
        <v>1900</v>
      </c>
      <c r="L43" s="424">
        <f t="shared" si="32"/>
        <v>1000</v>
      </c>
      <c r="M43" s="424">
        <f t="shared" si="33"/>
        <v>1900</v>
      </c>
      <c r="N43" s="424">
        <f t="shared" si="34"/>
        <v>1100</v>
      </c>
      <c r="O43" s="424">
        <f t="shared" si="35"/>
        <v>2100</v>
      </c>
      <c r="P43" s="424">
        <f t="shared" si="36"/>
        <v>1175</v>
      </c>
      <c r="Q43" s="424">
        <f t="shared" si="37"/>
        <v>2250</v>
      </c>
      <c r="R43" s="424">
        <f t="shared" si="38"/>
        <v>1000</v>
      </c>
      <c r="S43" s="424">
        <f t="shared" si="39"/>
        <v>1900</v>
      </c>
      <c r="T43" s="424">
        <f t="shared" si="46"/>
        <v>1000</v>
      </c>
      <c r="U43" s="424">
        <f t="shared" si="47"/>
        <v>1900</v>
      </c>
      <c r="V43" s="424">
        <f t="shared" si="48"/>
        <v>1350</v>
      </c>
      <c r="W43" s="424">
        <f t="shared" si="49"/>
        <v>2600</v>
      </c>
      <c r="X43" s="424">
        <f t="shared" si="40"/>
        <v>1300</v>
      </c>
      <c r="Y43" s="424">
        <f t="shared" si="41"/>
        <v>2350</v>
      </c>
      <c r="Z43" s="424">
        <f t="shared" si="42"/>
        <v>1300</v>
      </c>
      <c r="AA43" s="425">
        <f t="shared" si="43"/>
        <v>2450</v>
      </c>
    </row>
    <row r="44" spans="1:27" ht="19.5" customHeight="1" thickBot="1" x14ac:dyDescent="0.25">
      <c r="A44" s="384"/>
      <c r="B44" s="381" t="s">
        <v>140</v>
      </c>
      <c r="C44" s="382"/>
      <c r="D44" s="439"/>
      <c r="E44" s="440"/>
      <c r="F44" s="370">
        <v>400</v>
      </c>
      <c r="G44" s="385">
        <v>800</v>
      </c>
      <c r="H44" s="372">
        <f t="shared" si="44"/>
        <v>1000</v>
      </c>
      <c r="I44" s="373">
        <f t="shared" si="45"/>
        <v>1900</v>
      </c>
      <c r="J44" s="373">
        <f t="shared" si="30"/>
        <v>1000</v>
      </c>
      <c r="K44" s="373">
        <f t="shared" si="31"/>
        <v>1900</v>
      </c>
      <c r="L44" s="373">
        <f t="shared" si="32"/>
        <v>1000</v>
      </c>
      <c r="M44" s="373">
        <f t="shared" si="33"/>
        <v>1900</v>
      </c>
      <c r="N44" s="373">
        <f t="shared" si="34"/>
        <v>1100</v>
      </c>
      <c r="O44" s="373">
        <f t="shared" si="35"/>
        <v>2100</v>
      </c>
      <c r="P44" s="373">
        <f t="shared" si="36"/>
        <v>1175</v>
      </c>
      <c r="Q44" s="373">
        <f t="shared" si="37"/>
        <v>2250</v>
      </c>
      <c r="R44" s="373">
        <f t="shared" si="38"/>
        <v>1000</v>
      </c>
      <c r="S44" s="373">
        <f t="shared" si="39"/>
        <v>1900</v>
      </c>
      <c r="T44" s="373">
        <f t="shared" si="46"/>
        <v>1000</v>
      </c>
      <c r="U44" s="373">
        <f t="shared" si="47"/>
        <v>1900</v>
      </c>
      <c r="V44" s="373">
        <f t="shared" si="48"/>
        <v>1350</v>
      </c>
      <c r="W44" s="373">
        <f t="shared" si="49"/>
        <v>2600</v>
      </c>
      <c r="X44" s="373">
        <f t="shared" si="40"/>
        <v>1300</v>
      </c>
      <c r="Y44" s="373">
        <f t="shared" si="41"/>
        <v>2350</v>
      </c>
      <c r="Z44" s="373">
        <f t="shared" si="42"/>
        <v>1300</v>
      </c>
      <c r="AA44" s="374">
        <f t="shared" si="43"/>
        <v>2450</v>
      </c>
    </row>
    <row r="45" spans="1:27" ht="19.5" customHeight="1" thickBot="1" x14ac:dyDescent="0.25">
      <c r="A45" s="445" t="s">
        <v>8</v>
      </c>
      <c r="B45" s="446" t="s">
        <v>44</v>
      </c>
      <c r="C45" s="447"/>
      <c r="D45" s="448"/>
      <c r="E45" s="449"/>
      <c r="F45" s="449"/>
      <c r="G45" s="450"/>
      <c r="H45" s="428">
        <v>650</v>
      </c>
      <c r="I45" s="429">
        <v>1200</v>
      </c>
      <c r="J45" s="437">
        <f t="shared" ref="J45:J47" si="50">$H45+J$29+J$30</f>
        <v>650</v>
      </c>
      <c r="K45" s="437">
        <f t="shared" ref="K45:K47" si="51">$I45+K$29+K$30</f>
        <v>1200</v>
      </c>
      <c r="L45" s="437">
        <f t="shared" ref="L45:L47" si="52">$H45+L$29+L$30</f>
        <v>650</v>
      </c>
      <c r="M45" s="437">
        <f t="shared" ref="M45:M47" si="53">$I45+M$29+M$30</f>
        <v>1200</v>
      </c>
      <c r="N45" s="437">
        <f t="shared" ref="N45:N47" si="54">$H45+N$29+N$30</f>
        <v>750</v>
      </c>
      <c r="O45" s="437">
        <f t="shared" ref="O45:O47" si="55">$I45+O$29+O$30</f>
        <v>1400</v>
      </c>
      <c r="P45" s="437">
        <f t="shared" ref="P45:P47" si="56">$H45+P$29+P$30</f>
        <v>825</v>
      </c>
      <c r="Q45" s="437">
        <f t="shared" ref="Q45:Q47" si="57">$I45+Q$29+Q$30</f>
        <v>1550</v>
      </c>
      <c r="R45" s="437">
        <f t="shared" ref="R45:R47" si="58">$H45+R$29+R$30</f>
        <v>650</v>
      </c>
      <c r="S45" s="437">
        <f t="shared" ref="S45:S47" si="59">$I45+S$29+S$30</f>
        <v>1200</v>
      </c>
      <c r="T45" s="429">
        <v>650</v>
      </c>
      <c r="U45" s="429">
        <v>1200</v>
      </c>
      <c r="V45" s="429">
        <v>1000</v>
      </c>
      <c r="W45" s="429">
        <v>1900</v>
      </c>
      <c r="X45" s="424">
        <f t="shared" ref="X45:X47" si="60">$H45+X$29+X$30</f>
        <v>950</v>
      </c>
      <c r="Y45" s="424">
        <f t="shared" ref="Y45:Y47" si="61">$I45+Y$29+Y$30</f>
        <v>1650</v>
      </c>
      <c r="Z45" s="424">
        <f t="shared" ref="Z45:Z47" si="62">$H45+Z$29+Z$30</f>
        <v>950</v>
      </c>
      <c r="AA45" s="425">
        <f t="shared" ref="AA45:AA47" si="63">$I45+AA$29+AA$30</f>
        <v>1750</v>
      </c>
    </row>
    <row r="46" spans="1:27" s="395" customFormat="1" ht="19.5" customHeight="1" thickBot="1" x14ac:dyDescent="0.25">
      <c r="A46" s="451" t="s">
        <v>119</v>
      </c>
      <c r="B46" s="452" t="s">
        <v>120</v>
      </c>
      <c r="C46" s="453"/>
      <c r="D46" s="454"/>
      <c r="E46" s="455"/>
      <c r="F46" s="455"/>
      <c r="G46" s="456"/>
      <c r="H46" s="428">
        <v>700</v>
      </c>
      <c r="I46" s="429">
        <v>1200</v>
      </c>
      <c r="J46" s="457">
        <f t="shared" si="50"/>
        <v>700</v>
      </c>
      <c r="K46" s="457">
        <f t="shared" si="51"/>
        <v>1200</v>
      </c>
      <c r="L46" s="457">
        <f t="shared" si="52"/>
        <v>700</v>
      </c>
      <c r="M46" s="457">
        <f t="shared" si="53"/>
        <v>1200</v>
      </c>
      <c r="N46" s="457">
        <f t="shared" si="54"/>
        <v>800</v>
      </c>
      <c r="O46" s="457">
        <f t="shared" si="55"/>
        <v>1400</v>
      </c>
      <c r="P46" s="457">
        <f t="shared" si="56"/>
        <v>875</v>
      </c>
      <c r="Q46" s="457">
        <f t="shared" si="57"/>
        <v>1550</v>
      </c>
      <c r="R46" s="457">
        <f t="shared" si="58"/>
        <v>700</v>
      </c>
      <c r="S46" s="457">
        <f t="shared" si="59"/>
        <v>1200</v>
      </c>
      <c r="T46" s="429">
        <v>700</v>
      </c>
      <c r="U46" s="429">
        <v>1200</v>
      </c>
      <c r="V46" s="429">
        <v>1050</v>
      </c>
      <c r="W46" s="429">
        <v>1900</v>
      </c>
      <c r="X46" s="383">
        <f t="shared" si="60"/>
        <v>1000</v>
      </c>
      <c r="Y46" s="383">
        <f t="shared" si="61"/>
        <v>1650</v>
      </c>
      <c r="Z46" s="383">
        <f t="shared" si="62"/>
        <v>1000</v>
      </c>
      <c r="AA46" s="394">
        <f t="shared" si="63"/>
        <v>1750</v>
      </c>
    </row>
    <row r="47" spans="1:27" s="395" customFormat="1" ht="19.5" customHeight="1" x14ac:dyDescent="0.2">
      <c r="A47" s="1656" t="s">
        <v>118</v>
      </c>
      <c r="B47" s="446" t="s">
        <v>10</v>
      </c>
      <c r="C47" s="447"/>
      <c r="D47" s="448"/>
      <c r="E47" s="449"/>
      <c r="F47" s="449"/>
      <c r="G47" s="450"/>
      <c r="H47" s="428">
        <v>800</v>
      </c>
      <c r="I47" s="429">
        <v>1200</v>
      </c>
      <c r="J47" s="437">
        <f t="shared" si="50"/>
        <v>800</v>
      </c>
      <c r="K47" s="437">
        <f t="shared" si="51"/>
        <v>1200</v>
      </c>
      <c r="L47" s="437">
        <f t="shared" si="52"/>
        <v>800</v>
      </c>
      <c r="M47" s="437">
        <f t="shared" si="53"/>
        <v>1200</v>
      </c>
      <c r="N47" s="437">
        <f t="shared" si="54"/>
        <v>900</v>
      </c>
      <c r="O47" s="437">
        <f t="shared" si="55"/>
        <v>1400</v>
      </c>
      <c r="P47" s="437">
        <f t="shared" si="56"/>
        <v>975</v>
      </c>
      <c r="Q47" s="437">
        <f t="shared" si="57"/>
        <v>1550</v>
      </c>
      <c r="R47" s="437">
        <f t="shared" si="58"/>
        <v>800</v>
      </c>
      <c r="S47" s="437">
        <f t="shared" si="59"/>
        <v>1200</v>
      </c>
      <c r="T47" s="429">
        <v>800</v>
      </c>
      <c r="U47" s="429">
        <v>1200</v>
      </c>
      <c r="V47" s="429">
        <v>1150</v>
      </c>
      <c r="W47" s="429">
        <v>1900</v>
      </c>
      <c r="X47" s="424">
        <f t="shared" si="60"/>
        <v>1100</v>
      </c>
      <c r="Y47" s="424">
        <f t="shared" si="61"/>
        <v>1650</v>
      </c>
      <c r="Z47" s="424">
        <f t="shared" si="62"/>
        <v>1100</v>
      </c>
      <c r="AA47" s="425">
        <f t="shared" si="63"/>
        <v>1750</v>
      </c>
    </row>
    <row r="48" spans="1:27" s="395" customFormat="1" ht="19.5" customHeight="1" thickBot="1" x14ac:dyDescent="0.25">
      <c r="A48" s="1657"/>
      <c r="B48" s="458" t="s">
        <v>188</v>
      </c>
      <c r="C48" s="459"/>
      <c r="D48" s="460">
        <v>-50</v>
      </c>
      <c r="E48" s="461">
        <v>-100</v>
      </c>
      <c r="F48" s="462">
        <v>400</v>
      </c>
      <c r="G48" s="463">
        <v>800</v>
      </c>
      <c r="H48" s="464">
        <f>$H$34+$D48+$F48+H$29+H$30</f>
        <v>950</v>
      </c>
      <c r="I48" s="465">
        <f>$I$34+$E48+$G48+I$29+I$30</f>
        <v>1800</v>
      </c>
      <c r="J48" s="466">
        <f t="shared" ref="J48" si="64">$H$34+$D48+$F48+J$29+J$30</f>
        <v>950</v>
      </c>
      <c r="K48" s="466">
        <f t="shared" ref="K48" si="65">$I$34+$E48+$G48+K$29+K$30</f>
        <v>1800</v>
      </c>
      <c r="L48" s="466">
        <f t="shared" ref="L48" si="66">$H$34+$D48+$F48+L$29+L$30</f>
        <v>950</v>
      </c>
      <c r="M48" s="466">
        <f t="shared" ref="M48" si="67">$I$34+$E48+$G48+M$29+M$30</f>
        <v>1800</v>
      </c>
      <c r="N48" s="466">
        <f t="shared" ref="N48" si="68">$H$34+$D48+$F48+N$29+N$30</f>
        <v>1050</v>
      </c>
      <c r="O48" s="466">
        <f t="shared" ref="O48" si="69">$I$34+$E48+$G48+O$29+O$30</f>
        <v>2000</v>
      </c>
      <c r="P48" s="466">
        <f t="shared" ref="P48" si="70">$H$34+$D48+$F48+P$29+P$30</f>
        <v>1125</v>
      </c>
      <c r="Q48" s="466">
        <f t="shared" ref="Q48" si="71">$I$34+$E48+$G48+Q$29+Q$30</f>
        <v>2150</v>
      </c>
      <c r="R48" s="466">
        <f t="shared" ref="R48" si="72">$H$34+$D48+$F48+R$29+R$30</f>
        <v>950</v>
      </c>
      <c r="S48" s="466">
        <f t="shared" ref="S48" si="73">$I$34+$E48+$G48+S$29+S$30</f>
        <v>1800</v>
      </c>
      <c r="T48" s="466">
        <f t="shared" ref="T48" si="74">$T$34+$D48+$F48+T$29+T$30</f>
        <v>950</v>
      </c>
      <c r="U48" s="466">
        <f t="shared" ref="U48" si="75">$U$34+$E48+$G48+U$29+U$30</f>
        <v>1800</v>
      </c>
      <c r="V48" s="466">
        <f t="shared" ref="V48" si="76">$V$34+$D48+$F48+V$29+V$30</f>
        <v>1300</v>
      </c>
      <c r="W48" s="466">
        <f t="shared" ref="W48" si="77">$W$34+$E48+$G48+W$29+W$30</f>
        <v>2500</v>
      </c>
      <c r="X48" s="405">
        <f t="shared" ref="X48" si="78">$H$34+$D48+$F48+X$29+X$30</f>
        <v>1250</v>
      </c>
      <c r="Y48" s="405">
        <f t="shared" ref="Y48" si="79">$I$34+$E48+$G48+Y$29+Y$30</f>
        <v>2250</v>
      </c>
      <c r="Z48" s="405">
        <f t="shared" ref="Z48" si="80">$H$34+$D48+$F48+Z$29+Z$30</f>
        <v>1250</v>
      </c>
      <c r="AA48" s="406">
        <f t="shared" ref="AA48" si="81">$I$34+$E48+$G48+AA$29+AA$30</f>
        <v>2350</v>
      </c>
    </row>
    <row r="49" ht="19.899999999999999" customHeight="1" x14ac:dyDescent="0.2"/>
  </sheetData>
  <mergeCells count="23">
    <mergeCell ref="A47:A48"/>
    <mergeCell ref="Z27:AA27"/>
    <mergeCell ref="H28:I28"/>
    <mergeCell ref="J28:K28"/>
    <mergeCell ref="L28:M28"/>
    <mergeCell ref="N28:O28"/>
    <mergeCell ref="P28:Q28"/>
    <mergeCell ref="T28:U28"/>
    <mergeCell ref="V28:W28"/>
    <mergeCell ref="X28:Y28"/>
    <mergeCell ref="Z28:AA28"/>
    <mergeCell ref="N27:O27"/>
    <mergeCell ref="P27:Q27"/>
    <mergeCell ref="R27:S27"/>
    <mergeCell ref="T27:U27"/>
    <mergeCell ref="V27:W27"/>
    <mergeCell ref="X27:Y27"/>
    <mergeCell ref="B5:C5"/>
    <mergeCell ref="A7:C7"/>
    <mergeCell ref="D27:E27"/>
    <mergeCell ref="H27:I27"/>
    <mergeCell ref="J27:K27"/>
    <mergeCell ref="L27:M27"/>
  </mergeCells>
  <conditionalFormatting sqref="C49:G65442 D31:AA31">
    <cfRule type="cellIs" dxfId="22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9"/>
  <sheetViews>
    <sheetView showGridLines="0" zoomScale="70" zoomScaleNormal="70" zoomScaleSheetLayoutView="70" workbookViewId="0">
      <selection activeCell="Q19" sqref="Q19"/>
    </sheetView>
  </sheetViews>
  <sheetFormatPr baseColWidth="10" defaultColWidth="12.5703125" defaultRowHeight="14.25" x14ac:dyDescent="0.2"/>
  <cols>
    <col min="1" max="1" width="20" style="297" customWidth="1"/>
    <col min="2" max="2" width="25.28515625" style="297" bestFit="1" customWidth="1"/>
    <col min="3" max="3" width="20" style="297" customWidth="1"/>
    <col min="4" max="7" width="9.140625" style="297" hidden="1" customWidth="1"/>
    <col min="8" max="8" width="10" style="297" customWidth="1"/>
    <col min="9" max="9" width="10" style="302" customWidth="1"/>
    <col min="10" max="27" width="10" style="297" customWidth="1"/>
    <col min="28" max="16384" width="12.5703125" style="297"/>
  </cols>
  <sheetData>
    <row r="1" spans="1:27" ht="33.75" customHeight="1" x14ac:dyDescent="0.2">
      <c r="A1" s="292" t="s">
        <v>141</v>
      </c>
      <c r="B1" s="293"/>
      <c r="C1" s="293"/>
      <c r="D1" s="293"/>
      <c r="E1" s="293"/>
      <c r="F1" s="293"/>
      <c r="G1" s="293"/>
      <c r="H1" s="294"/>
      <c r="I1" s="295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</row>
    <row r="2" spans="1:27" ht="33.75" customHeight="1" x14ac:dyDescent="0.2">
      <c r="A2" s="292"/>
      <c r="B2" s="293"/>
      <c r="C2" s="293"/>
      <c r="D2" s="293"/>
      <c r="E2" s="293"/>
      <c r="F2" s="293"/>
      <c r="G2" s="293"/>
      <c r="H2" s="294"/>
      <c r="I2" s="295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</row>
    <row r="3" spans="1:27" ht="22.5" customHeight="1" x14ac:dyDescent="0.2">
      <c r="A3" s="294" t="s">
        <v>189</v>
      </c>
      <c r="B3" s="408">
        <v>42601</v>
      </c>
      <c r="C3" s="293"/>
      <c r="D3" s="293"/>
      <c r="E3" s="293"/>
      <c r="F3" s="293"/>
      <c r="G3" s="293"/>
      <c r="H3" s="294"/>
      <c r="I3" s="408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</row>
    <row r="4" spans="1:27" ht="21.75" customHeight="1" x14ac:dyDescent="0.2">
      <c r="A4" s="299" t="s">
        <v>142</v>
      </c>
      <c r="B4" s="408">
        <v>42601</v>
      </c>
      <c r="C4" s="300"/>
      <c r="F4" s="301"/>
      <c r="G4" s="301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</row>
    <row r="5" spans="1:27" ht="22.5" customHeight="1" x14ac:dyDescent="0.2">
      <c r="A5" s="303" t="s">
        <v>143</v>
      </c>
      <c r="B5" s="1645">
        <v>42603</v>
      </c>
      <c r="C5" s="1645"/>
      <c r="F5" s="301"/>
      <c r="G5" s="301"/>
      <c r="H5" s="304"/>
      <c r="I5" s="304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</row>
    <row r="6" spans="1:27" ht="20.45" customHeight="1" x14ac:dyDescent="0.2">
      <c r="A6" s="305"/>
      <c r="B6" s="306"/>
      <c r="C6" s="307"/>
      <c r="D6" s="296"/>
      <c r="E6" s="296"/>
      <c r="F6" s="301"/>
      <c r="G6" s="301"/>
      <c r="H6" s="304"/>
      <c r="I6" s="304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</row>
    <row r="7" spans="1:27" ht="36" customHeight="1" thickBot="1" x14ac:dyDescent="0.25">
      <c r="A7" s="1646" t="s">
        <v>144</v>
      </c>
      <c r="B7" s="1646"/>
      <c r="C7" s="1646"/>
      <c r="D7" s="308"/>
      <c r="E7" s="308"/>
      <c r="F7" s="308"/>
      <c r="G7" s="308"/>
      <c r="H7" s="308"/>
      <c r="I7" s="308"/>
      <c r="J7" s="308"/>
      <c r="K7" s="308"/>
      <c r="L7" s="308"/>
      <c r="M7" s="308"/>
    </row>
    <row r="8" spans="1:27" s="300" customFormat="1" ht="19.5" customHeight="1" x14ac:dyDescent="0.2">
      <c r="A8" s="309" t="s">
        <v>145</v>
      </c>
      <c r="B8" s="310"/>
      <c r="C8" s="311" t="s">
        <v>146</v>
      </c>
      <c r="D8" s="308"/>
      <c r="E8" s="308"/>
      <c r="F8" s="308"/>
      <c r="G8" s="308"/>
      <c r="H8" s="308"/>
      <c r="I8" s="308"/>
      <c r="J8" s="308"/>
      <c r="K8" s="308"/>
      <c r="L8" s="308"/>
      <c r="M8" s="308"/>
    </row>
    <row r="9" spans="1:27" s="300" customFormat="1" ht="19.5" customHeight="1" x14ac:dyDescent="0.2">
      <c r="A9" s="312" t="s">
        <v>147</v>
      </c>
      <c r="B9" s="313"/>
      <c r="C9" s="314" t="s">
        <v>146</v>
      </c>
      <c r="D9" s="308"/>
      <c r="E9" s="308"/>
      <c r="F9" s="308"/>
      <c r="G9" s="308"/>
      <c r="H9" s="308"/>
      <c r="I9" s="308"/>
      <c r="J9" s="308"/>
      <c r="K9" s="308"/>
      <c r="L9" s="308"/>
      <c r="M9" s="308"/>
    </row>
    <row r="10" spans="1:27" s="300" customFormat="1" ht="19.5" customHeight="1" x14ac:dyDescent="0.2">
      <c r="A10" s="315" t="s">
        <v>148</v>
      </c>
      <c r="B10" s="316"/>
      <c r="C10" s="317" t="s">
        <v>149</v>
      </c>
      <c r="D10" s="308"/>
      <c r="E10" s="308"/>
      <c r="F10" s="308"/>
      <c r="G10" s="308"/>
      <c r="H10" s="308"/>
      <c r="I10" s="308"/>
      <c r="J10" s="308"/>
      <c r="K10" s="308"/>
      <c r="L10" s="308"/>
      <c r="M10" s="308"/>
    </row>
    <row r="11" spans="1:27" s="300" customFormat="1" ht="19.5" customHeight="1" x14ac:dyDescent="0.2">
      <c r="A11" s="312" t="s">
        <v>150</v>
      </c>
      <c r="B11" s="313"/>
      <c r="C11" s="314" t="s">
        <v>149</v>
      </c>
      <c r="D11" s="308"/>
      <c r="E11" s="308"/>
      <c r="F11" s="308"/>
      <c r="G11" s="308"/>
      <c r="H11" s="308"/>
      <c r="I11" s="308"/>
      <c r="J11" s="308"/>
      <c r="K11" s="308"/>
      <c r="L11" s="308"/>
      <c r="M11" s="308"/>
    </row>
    <row r="12" spans="1:27" s="300" customFormat="1" ht="19.5" customHeight="1" x14ac:dyDescent="0.2">
      <c r="A12" s="315" t="s">
        <v>151</v>
      </c>
      <c r="B12" s="316"/>
      <c r="C12" s="317" t="s">
        <v>149</v>
      </c>
      <c r="D12" s="308"/>
      <c r="E12" s="308"/>
      <c r="F12" s="308"/>
      <c r="G12" s="308"/>
      <c r="H12" s="308"/>
      <c r="I12" s="308"/>
      <c r="J12" s="308"/>
      <c r="K12" s="308"/>
      <c r="L12" s="308"/>
      <c r="M12" s="308"/>
    </row>
    <row r="13" spans="1:27" s="300" customFormat="1" ht="19.5" customHeight="1" x14ac:dyDescent="0.2">
      <c r="A13" s="312" t="s">
        <v>152</v>
      </c>
      <c r="B13" s="313"/>
      <c r="C13" s="314" t="s">
        <v>149</v>
      </c>
      <c r="D13" s="308"/>
      <c r="E13" s="308"/>
      <c r="F13" s="308"/>
      <c r="G13" s="308"/>
      <c r="H13" s="308"/>
      <c r="I13" s="308"/>
      <c r="J13" s="308"/>
      <c r="K13" s="308"/>
      <c r="L13" s="308"/>
      <c r="M13" s="308"/>
    </row>
    <row r="14" spans="1:27" s="300" customFormat="1" ht="19.5" customHeight="1" x14ac:dyDescent="0.2">
      <c r="A14" s="315" t="s">
        <v>153</v>
      </c>
      <c r="B14" s="316"/>
      <c r="C14" s="317" t="s">
        <v>146</v>
      </c>
      <c r="D14" s="308"/>
      <c r="E14" s="308"/>
      <c r="F14" s="308"/>
      <c r="G14" s="308"/>
      <c r="H14" s="308"/>
      <c r="I14" s="308"/>
      <c r="J14" s="308"/>
      <c r="K14" s="308"/>
      <c r="L14" s="308"/>
      <c r="M14" s="308"/>
    </row>
    <row r="15" spans="1:27" s="300" customFormat="1" ht="19.5" customHeight="1" x14ac:dyDescent="0.2">
      <c r="A15" s="312" t="s">
        <v>154</v>
      </c>
      <c r="B15" s="313"/>
      <c r="C15" s="314" t="s">
        <v>149</v>
      </c>
      <c r="D15" s="308"/>
      <c r="E15" s="308"/>
      <c r="F15" s="308"/>
      <c r="G15" s="308"/>
      <c r="H15" s="308"/>
      <c r="I15" s="308"/>
      <c r="J15" s="308"/>
      <c r="K15" s="308"/>
      <c r="L15" s="308"/>
      <c r="M15" s="308"/>
    </row>
    <row r="16" spans="1:27" s="300" customFormat="1" ht="19.5" customHeight="1" x14ac:dyDescent="0.2">
      <c r="A16" s="315" t="s">
        <v>155</v>
      </c>
      <c r="B16" s="316"/>
      <c r="C16" s="317" t="s">
        <v>149</v>
      </c>
      <c r="D16" s="308"/>
      <c r="E16" s="308"/>
      <c r="F16" s="308"/>
      <c r="G16" s="308"/>
      <c r="H16" s="308"/>
      <c r="I16" s="308"/>
      <c r="J16" s="308"/>
      <c r="K16" s="308"/>
      <c r="L16" s="308"/>
      <c r="M16" s="308"/>
    </row>
    <row r="17" spans="1:27" s="300" customFormat="1" ht="19.5" customHeight="1" x14ac:dyDescent="0.2">
      <c r="A17" s="312" t="s">
        <v>156</v>
      </c>
      <c r="B17" s="313"/>
      <c r="C17" s="314" t="s">
        <v>149</v>
      </c>
      <c r="D17" s="308"/>
      <c r="E17" s="308"/>
      <c r="F17" s="308"/>
      <c r="G17" s="308"/>
      <c r="H17" s="308"/>
      <c r="I17" s="308"/>
      <c r="J17" s="308"/>
      <c r="K17" s="308"/>
      <c r="L17" s="308"/>
      <c r="M17" s="308"/>
    </row>
    <row r="18" spans="1:27" s="300" customFormat="1" ht="19.5" customHeight="1" x14ac:dyDescent="0.2">
      <c r="A18" s="315" t="s">
        <v>157</v>
      </c>
      <c r="B18" s="316"/>
      <c r="C18" s="317" t="s">
        <v>146</v>
      </c>
      <c r="D18" s="308"/>
      <c r="E18" s="308"/>
      <c r="F18" s="308"/>
      <c r="G18" s="308"/>
      <c r="H18" s="308"/>
      <c r="I18" s="308"/>
      <c r="J18" s="308"/>
      <c r="K18" s="308"/>
      <c r="L18" s="308"/>
      <c r="M18" s="308"/>
    </row>
    <row r="19" spans="1:27" s="300" customFormat="1" ht="19.5" customHeight="1" x14ac:dyDescent="0.2">
      <c r="A19" s="312" t="s">
        <v>158</v>
      </c>
      <c r="B19" s="313"/>
      <c r="C19" s="314" t="s">
        <v>146</v>
      </c>
      <c r="D19" s="308"/>
      <c r="E19" s="308"/>
      <c r="F19" s="308"/>
      <c r="G19" s="308"/>
      <c r="H19" s="308"/>
      <c r="I19" s="308"/>
      <c r="J19" s="308"/>
      <c r="K19" s="308"/>
      <c r="L19" s="308"/>
      <c r="M19" s="308"/>
    </row>
    <row r="20" spans="1:27" s="300" customFormat="1" ht="19.5" customHeight="1" x14ac:dyDescent="0.2">
      <c r="A20" s="315" t="s">
        <v>159</v>
      </c>
      <c r="B20" s="316"/>
      <c r="C20" s="317" t="s">
        <v>146</v>
      </c>
      <c r="D20" s="308"/>
      <c r="E20" s="308"/>
      <c r="F20" s="308"/>
      <c r="G20" s="308"/>
      <c r="H20" s="308"/>
      <c r="I20" s="308"/>
      <c r="J20" s="308"/>
      <c r="K20" s="308"/>
      <c r="L20" s="308"/>
      <c r="M20" s="308"/>
    </row>
    <row r="21" spans="1:27" s="300" customFormat="1" ht="19.5" customHeight="1" x14ac:dyDescent="0.2">
      <c r="A21" s="312" t="s">
        <v>160</v>
      </c>
      <c r="B21" s="313"/>
      <c r="C21" s="314" t="s">
        <v>146</v>
      </c>
      <c r="D21" s="308"/>
      <c r="E21" s="308"/>
      <c r="F21" s="308"/>
      <c r="G21" s="308"/>
      <c r="H21" s="308"/>
      <c r="I21" s="308"/>
      <c r="J21" s="308"/>
      <c r="K21" s="308"/>
      <c r="L21" s="308"/>
      <c r="M21" s="308"/>
    </row>
    <row r="22" spans="1:27" s="300" customFormat="1" ht="19.5" customHeight="1" x14ac:dyDescent="0.2">
      <c r="A22" s="315" t="s">
        <v>161</v>
      </c>
      <c r="B22" s="316"/>
      <c r="C22" s="317" t="s">
        <v>146</v>
      </c>
      <c r="D22" s="308"/>
      <c r="E22" s="308"/>
      <c r="F22" s="308"/>
      <c r="G22" s="308"/>
      <c r="H22" s="308"/>
      <c r="I22" s="308"/>
      <c r="J22" s="308"/>
      <c r="K22" s="308"/>
      <c r="L22" s="308"/>
      <c r="M22" s="308"/>
    </row>
    <row r="23" spans="1:27" s="300" customFormat="1" ht="19.5" customHeight="1" x14ac:dyDescent="0.2">
      <c r="A23" s="312" t="s">
        <v>162</v>
      </c>
      <c r="B23" s="313"/>
      <c r="C23" s="314" t="s">
        <v>146</v>
      </c>
      <c r="D23" s="308"/>
      <c r="E23" s="308"/>
      <c r="F23" s="308"/>
      <c r="G23" s="308"/>
      <c r="H23" s="308"/>
      <c r="I23" s="308"/>
      <c r="J23" s="308"/>
      <c r="K23" s="308"/>
      <c r="L23" s="308"/>
      <c r="M23" s="308"/>
    </row>
    <row r="24" spans="1:27" s="300" customFormat="1" ht="19.5" customHeight="1" x14ac:dyDescent="0.2">
      <c r="A24" s="318" t="s">
        <v>163</v>
      </c>
      <c r="B24" s="319"/>
      <c r="C24" s="320" t="s">
        <v>146</v>
      </c>
      <c r="D24" s="308"/>
      <c r="E24" s="308"/>
      <c r="F24" s="308"/>
      <c r="G24" s="308"/>
      <c r="H24" s="308"/>
      <c r="I24" s="308"/>
      <c r="J24" s="308"/>
      <c r="K24" s="308"/>
      <c r="L24" s="308"/>
      <c r="M24" s="308"/>
    </row>
    <row r="25" spans="1:27" s="300" customFormat="1" ht="19.5" customHeight="1" thickBot="1" x14ac:dyDescent="0.25">
      <c r="A25" s="409" t="s">
        <v>190</v>
      </c>
      <c r="B25" s="410"/>
      <c r="C25" s="411" t="s">
        <v>165</v>
      </c>
      <c r="D25" s="308"/>
      <c r="E25" s="308"/>
      <c r="F25" s="308"/>
      <c r="G25" s="308"/>
      <c r="H25" s="308"/>
      <c r="I25" s="308"/>
      <c r="J25" s="308"/>
      <c r="K25" s="308"/>
      <c r="L25" s="308"/>
      <c r="M25" s="308"/>
    </row>
    <row r="26" spans="1:27" s="300" customFormat="1" ht="19.5" customHeight="1" thickBot="1" x14ac:dyDescent="0.25">
      <c r="A26" s="324"/>
      <c r="B26" s="324"/>
      <c r="C26" s="324"/>
      <c r="D26" s="308"/>
      <c r="E26" s="308"/>
      <c r="F26" s="308"/>
      <c r="G26" s="308"/>
      <c r="H26" s="308"/>
      <c r="I26" s="308"/>
      <c r="J26" s="308"/>
      <c r="K26" s="308"/>
      <c r="L26" s="308"/>
      <c r="M26" s="308"/>
    </row>
    <row r="27" spans="1:27" ht="70.150000000000006" customHeight="1" thickBot="1" x14ac:dyDescent="0.25">
      <c r="A27" s="325"/>
      <c r="B27" s="326"/>
      <c r="C27" s="327"/>
      <c r="D27" s="1647"/>
      <c r="E27" s="1647"/>
      <c r="F27" s="327"/>
      <c r="G27" s="327"/>
      <c r="H27" s="1648" t="s">
        <v>167</v>
      </c>
      <c r="I27" s="1649"/>
      <c r="J27" s="1650" t="s">
        <v>168</v>
      </c>
      <c r="K27" s="1650"/>
      <c r="L27" s="1648" t="s">
        <v>169</v>
      </c>
      <c r="M27" s="1649"/>
      <c r="N27" s="1650" t="s">
        <v>170</v>
      </c>
      <c r="O27" s="1650"/>
      <c r="P27" s="1650" t="s">
        <v>171</v>
      </c>
      <c r="Q27" s="1650"/>
      <c r="R27" s="1643" t="s">
        <v>172</v>
      </c>
      <c r="S27" s="1644"/>
      <c r="T27" s="1650" t="s">
        <v>173</v>
      </c>
      <c r="U27" s="1650"/>
      <c r="V27" s="1650" t="s">
        <v>174</v>
      </c>
      <c r="W27" s="1650"/>
      <c r="X27" s="1643" t="s">
        <v>175</v>
      </c>
      <c r="Y27" s="1644"/>
      <c r="Z27" s="1643" t="s">
        <v>176</v>
      </c>
      <c r="AA27" s="1644"/>
    </row>
    <row r="28" spans="1:27" ht="19.5" hidden="1" customHeight="1" thickBot="1" x14ac:dyDescent="0.25">
      <c r="A28" s="327"/>
      <c r="B28" s="327"/>
      <c r="C28" s="328" t="s">
        <v>177</v>
      </c>
      <c r="D28" s="327"/>
      <c r="E28" s="327"/>
      <c r="F28" s="329"/>
      <c r="G28" s="330"/>
      <c r="H28" s="1653"/>
      <c r="I28" s="1654"/>
      <c r="J28" s="1653"/>
      <c r="K28" s="1654"/>
      <c r="L28" s="1653" t="s">
        <v>30</v>
      </c>
      <c r="M28" s="1655"/>
      <c r="N28" s="1653"/>
      <c r="O28" s="1654"/>
      <c r="P28" s="1653"/>
      <c r="Q28" s="1654"/>
      <c r="R28" s="331"/>
      <c r="S28" s="331"/>
      <c r="T28" s="1653"/>
      <c r="U28" s="1654"/>
      <c r="V28" s="1653"/>
      <c r="W28" s="1654"/>
      <c r="X28" s="1653"/>
      <c r="Y28" s="1654"/>
      <c r="Z28" s="1653"/>
      <c r="AA28" s="1654"/>
    </row>
    <row r="29" spans="1:27" ht="19.5" hidden="1" customHeight="1" thickBot="1" x14ac:dyDescent="0.25">
      <c r="A29" s="327"/>
      <c r="B29" s="327"/>
      <c r="C29" s="332" t="s">
        <v>178</v>
      </c>
      <c r="D29" s="327"/>
      <c r="E29" s="327"/>
      <c r="F29" s="329"/>
      <c r="G29" s="330"/>
      <c r="H29" s="333"/>
      <c r="I29" s="334"/>
      <c r="J29" s="333"/>
      <c r="K29" s="334"/>
      <c r="L29" s="333"/>
      <c r="M29" s="334"/>
      <c r="N29" s="333"/>
      <c r="O29" s="334"/>
      <c r="P29" s="333"/>
      <c r="Q29" s="334"/>
      <c r="R29" s="335"/>
      <c r="S29" s="335"/>
      <c r="T29" s="333"/>
      <c r="U29" s="334"/>
      <c r="V29" s="333"/>
      <c r="W29" s="334"/>
      <c r="X29" s="333"/>
      <c r="Y29" s="334"/>
      <c r="Z29" s="333"/>
      <c r="AA29" s="334"/>
    </row>
    <row r="30" spans="1:27" ht="19.5" hidden="1" customHeight="1" thickBot="1" x14ac:dyDescent="0.25">
      <c r="A30" s="336"/>
      <c r="B30" s="336"/>
      <c r="C30" s="337" t="s">
        <v>179</v>
      </c>
      <c r="D30" s="333" t="s">
        <v>178</v>
      </c>
      <c r="E30" s="334" t="s">
        <v>178</v>
      </c>
      <c r="F30" s="338" t="s">
        <v>180</v>
      </c>
      <c r="G30" s="339" t="s">
        <v>180</v>
      </c>
      <c r="H30" s="333"/>
      <c r="I30" s="334"/>
      <c r="J30" s="333"/>
      <c r="K30" s="334"/>
      <c r="L30" s="333"/>
      <c r="M30" s="334"/>
      <c r="N30" s="333">
        <v>100</v>
      </c>
      <c r="O30" s="334">
        <v>200</v>
      </c>
      <c r="P30" s="333">
        <v>175</v>
      </c>
      <c r="Q30" s="334">
        <v>350</v>
      </c>
      <c r="R30" s="335"/>
      <c r="S30" s="335"/>
      <c r="T30" s="333"/>
      <c r="U30" s="334"/>
      <c r="V30" s="333"/>
      <c r="W30" s="334"/>
      <c r="X30" s="333">
        <v>300</v>
      </c>
      <c r="Y30" s="334">
        <v>450</v>
      </c>
      <c r="Z30" s="333">
        <v>300</v>
      </c>
      <c r="AA30" s="334">
        <v>550</v>
      </c>
    </row>
    <row r="31" spans="1:27" ht="19.5" customHeight="1" thickBot="1" x14ac:dyDescent="0.25">
      <c r="A31" s="340" t="s">
        <v>181</v>
      </c>
      <c r="B31" s="341" t="s">
        <v>191</v>
      </c>
      <c r="C31" s="342"/>
      <c r="D31" s="343" t="s">
        <v>183</v>
      </c>
      <c r="E31" s="344" t="s">
        <v>7</v>
      </c>
      <c r="F31" s="343" t="s">
        <v>183</v>
      </c>
      <c r="G31" s="344" t="s">
        <v>7</v>
      </c>
      <c r="H31" s="345" t="s">
        <v>183</v>
      </c>
      <c r="I31" s="346" t="s">
        <v>7</v>
      </c>
      <c r="J31" s="345" t="s">
        <v>183</v>
      </c>
      <c r="K31" s="346" t="s">
        <v>7</v>
      </c>
      <c r="L31" s="345" t="s">
        <v>183</v>
      </c>
      <c r="M31" s="346" t="s">
        <v>7</v>
      </c>
      <c r="N31" s="345" t="s">
        <v>183</v>
      </c>
      <c r="O31" s="346" t="s">
        <v>7</v>
      </c>
      <c r="P31" s="345" t="s">
        <v>183</v>
      </c>
      <c r="Q31" s="346" t="s">
        <v>7</v>
      </c>
      <c r="R31" s="345" t="s">
        <v>183</v>
      </c>
      <c r="S31" s="346" t="s">
        <v>7</v>
      </c>
      <c r="T31" s="345" t="s">
        <v>183</v>
      </c>
      <c r="U31" s="346" t="s">
        <v>7</v>
      </c>
      <c r="V31" s="345" t="s">
        <v>183</v>
      </c>
      <c r="W31" s="346" t="s">
        <v>7</v>
      </c>
      <c r="X31" s="345" t="s">
        <v>183</v>
      </c>
      <c r="Y31" s="346" t="s">
        <v>7</v>
      </c>
      <c r="Z31" s="345" t="s">
        <v>183</v>
      </c>
      <c r="AA31" s="346" t="s">
        <v>7</v>
      </c>
    </row>
    <row r="32" spans="1:27" ht="19.5" customHeight="1" x14ac:dyDescent="0.2">
      <c r="A32" s="347" t="s">
        <v>99</v>
      </c>
      <c r="B32" s="348" t="s">
        <v>184</v>
      </c>
      <c r="C32" s="349"/>
      <c r="D32" s="412"/>
      <c r="E32" s="413"/>
      <c r="F32" s="352"/>
      <c r="G32" s="353"/>
      <c r="H32" s="354">
        <v>550</v>
      </c>
      <c r="I32" s="415">
        <v>1000</v>
      </c>
      <c r="J32" s="416">
        <f>$H32+J$29+J$30</f>
        <v>550</v>
      </c>
      <c r="K32" s="416">
        <f>$I32+K$29+K$30</f>
        <v>1000</v>
      </c>
      <c r="L32" s="416">
        <f t="shared" ref="L32:L34" si="0">$H32+L$29+L$30</f>
        <v>550</v>
      </c>
      <c r="M32" s="416">
        <f t="shared" ref="M32:M34" si="1">$I32+M$29+M$30</f>
        <v>1000</v>
      </c>
      <c r="N32" s="416">
        <f t="shared" ref="N32:N34" si="2">$H32+N$29+N$30</f>
        <v>650</v>
      </c>
      <c r="O32" s="416">
        <f t="shared" ref="O32:O34" si="3">$I32+O$29+O$30</f>
        <v>1200</v>
      </c>
      <c r="P32" s="416">
        <f t="shared" ref="P32:P34" si="4">$H32+P$29+P$30</f>
        <v>725</v>
      </c>
      <c r="Q32" s="416">
        <f t="shared" ref="Q32:Q34" si="5">$I32+Q$29+Q$30</f>
        <v>1350</v>
      </c>
      <c r="R32" s="416">
        <f t="shared" ref="R32:R34" si="6">$H32+R$29+R$30</f>
        <v>550</v>
      </c>
      <c r="S32" s="416">
        <f t="shared" ref="S32:S34" si="7">$I32+S$29+S$30</f>
        <v>1000</v>
      </c>
      <c r="T32" s="415">
        <v>650</v>
      </c>
      <c r="U32" s="415">
        <v>1000</v>
      </c>
      <c r="V32" s="415">
        <v>1000</v>
      </c>
      <c r="W32" s="415">
        <v>1700</v>
      </c>
      <c r="X32" s="356">
        <f>$H32+X$29+X$30</f>
        <v>850</v>
      </c>
      <c r="Y32" s="356">
        <f>$I32+Y$29+Y$30</f>
        <v>1450</v>
      </c>
      <c r="Z32" s="356">
        <f t="shared" ref="Z32:Z34" si="8">$H32+Z$29+Z$30</f>
        <v>850</v>
      </c>
      <c r="AA32" s="357">
        <f t="shared" ref="AA32:AA34" si="9">$I32+AA$29+AA$30</f>
        <v>1550</v>
      </c>
    </row>
    <row r="33" spans="1:27" ht="19.5" customHeight="1" x14ac:dyDescent="0.2">
      <c r="A33" s="358"/>
      <c r="B33" s="417" t="s">
        <v>185</v>
      </c>
      <c r="C33" s="418"/>
      <c r="D33" s="419"/>
      <c r="E33" s="420"/>
      <c r="F33" s="421"/>
      <c r="G33" s="422"/>
      <c r="H33" s="443">
        <f t="shared" ref="H33" si="10">$H$32+$D33+$F33+H$29+H$30</f>
        <v>550</v>
      </c>
      <c r="I33" s="424">
        <f t="shared" ref="I33" si="11">$I$32+$E33+$G33+I$29+I$30</f>
        <v>1000</v>
      </c>
      <c r="J33" s="424">
        <f t="shared" ref="J33" si="12">$H$32+$D33+$F33+J$29+J$30</f>
        <v>550</v>
      </c>
      <c r="K33" s="424">
        <f t="shared" ref="K33" si="13">$I$32+$E33+$G33+K$29+K$30</f>
        <v>1000</v>
      </c>
      <c r="L33" s="424">
        <f t="shared" ref="L33" si="14">$H$32+$D33+$F33+L$29+L$30</f>
        <v>550</v>
      </c>
      <c r="M33" s="424">
        <f t="shared" ref="M33" si="15">$I$32+$E33+$G33+M$29+M$30</f>
        <v>1000</v>
      </c>
      <c r="N33" s="424">
        <f t="shared" ref="N33" si="16">$H$32+$D33+$F33+N$29+N$30</f>
        <v>650</v>
      </c>
      <c r="O33" s="424">
        <f t="shared" ref="O33" si="17">$I$32+$E33+$G33+O$29+O$30</f>
        <v>1200</v>
      </c>
      <c r="P33" s="424">
        <f t="shared" ref="P33" si="18">$H$32+$D33+$F33+P$29+P$30</f>
        <v>725</v>
      </c>
      <c r="Q33" s="424">
        <f t="shared" ref="Q33" si="19">$I$32+$E33+$G33+Q$29+Q$30</f>
        <v>1350</v>
      </c>
      <c r="R33" s="424">
        <f t="shared" ref="R33" si="20">$H$32+$D33+$F33+R$29+R$30</f>
        <v>550</v>
      </c>
      <c r="S33" s="424">
        <f t="shared" ref="S33" si="21">$I$32+$E33+$G33+S$29+S$30</f>
        <v>1000</v>
      </c>
      <c r="T33" s="424">
        <f t="shared" ref="T33" si="22">$T$32+$D33+$F33+T$29+T$30</f>
        <v>650</v>
      </c>
      <c r="U33" s="424">
        <f t="shared" ref="U33" si="23">$U$32+$E33+$G33+U$29+U$30</f>
        <v>1000</v>
      </c>
      <c r="V33" s="424">
        <f t="shared" ref="V33" si="24">$V$32+$D33+$F33+V$29+V$30</f>
        <v>1000</v>
      </c>
      <c r="W33" s="424">
        <f t="shared" ref="W33" si="25">$W$32+$E33+$G33+W$29+W$30</f>
        <v>1700</v>
      </c>
      <c r="X33" s="424">
        <f t="shared" ref="X33" si="26">$H$32+$D33+$F33+X$29+X$30</f>
        <v>850</v>
      </c>
      <c r="Y33" s="424">
        <f t="shared" ref="Y33" si="27">$I$32+$E33+$G33+Y$29+Y$30</f>
        <v>1450</v>
      </c>
      <c r="Z33" s="424">
        <f t="shared" ref="Z33" si="28">$H$32+$D33+$F33+Z$29+Z$30</f>
        <v>850</v>
      </c>
      <c r="AA33" s="425">
        <f t="shared" ref="AA33" si="29">$I$32+$E33+$G33+AA$29+AA$30</f>
        <v>1550</v>
      </c>
    </row>
    <row r="34" spans="1:27" ht="19.5" customHeight="1" x14ac:dyDescent="0.2">
      <c r="A34" s="358"/>
      <c r="B34" s="368" t="s">
        <v>186</v>
      </c>
      <c r="C34" s="369"/>
      <c r="D34" s="426"/>
      <c r="E34" s="427"/>
      <c r="F34" s="370"/>
      <c r="G34" s="371"/>
      <c r="H34" s="428">
        <v>600</v>
      </c>
      <c r="I34" s="429">
        <v>1100</v>
      </c>
      <c r="J34" s="430">
        <f>$H$34+$D34+$F34+J$29+J$30</f>
        <v>600</v>
      </c>
      <c r="K34" s="430">
        <f>$I$34+$E34+$G34+K$29+K$30</f>
        <v>1100</v>
      </c>
      <c r="L34" s="430">
        <f t="shared" si="0"/>
        <v>600</v>
      </c>
      <c r="M34" s="430">
        <f t="shared" si="1"/>
        <v>1100</v>
      </c>
      <c r="N34" s="430">
        <f t="shared" si="2"/>
        <v>700</v>
      </c>
      <c r="O34" s="430">
        <f t="shared" si="3"/>
        <v>1300</v>
      </c>
      <c r="P34" s="430">
        <f t="shared" si="4"/>
        <v>775</v>
      </c>
      <c r="Q34" s="430">
        <f t="shared" si="5"/>
        <v>1450</v>
      </c>
      <c r="R34" s="430">
        <f t="shared" si="6"/>
        <v>600</v>
      </c>
      <c r="S34" s="430">
        <f t="shared" si="7"/>
        <v>1100</v>
      </c>
      <c r="T34" s="429">
        <v>600</v>
      </c>
      <c r="U34" s="429">
        <v>1100</v>
      </c>
      <c r="V34" s="429">
        <v>950</v>
      </c>
      <c r="W34" s="429">
        <v>1800</v>
      </c>
      <c r="X34" s="373">
        <f>$H34+X$29+X$30</f>
        <v>900</v>
      </c>
      <c r="Y34" s="373">
        <f>$I34+Y$29+Y$30</f>
        <v>1550</v>
      </c>
      <c r="Z34" s="373">
        <f t="shared" si="8"/>
        <v>900</v>
      </c>
      <c r="AA34" s="374">
        <f t="shared" si="9"/>
        <v>1650</v>
      </c>
    </row>
    <row r="35" spans="1:27" ht="19.5" customHeight="1" x14ac:dyDescent="0.2">
      <c r="A35" s="358"/>
      <c r="B35" s="431" t="s">
        <v>187</v>
      </c>
      <c r="C35" s="432"/>
      <c r="D35" s="433"/>
      <c r="E35" s="434"/>
      <c r="F35" s="434"/>
      <c r="G35" s="435"/>
      <c r="H35" s="436">
        <f>$H$34+$D35+$F35+H$29+H$30</f>
        <v>600</v>
      </c>
      <c r="I35" s="437">
        <f>$I$34+$E35+$G35+I$29+I$30</f>
        <v>1100</v>
      </c>
      <c r="J35" s="437">
        <f t="shared" ref="J35:J44" si="30">$H$34+$D35+$F35+J$29+J$30</f>
        <v>600</v>
      </c>
      <c r="K35" s="437">
        <f t="shared" ref="K35:K44" si="31">$I$34+$E35+$G35+K$29+K$30</f>
        <v>1100</v>
      </c>
      <c r="L35" s="437">
        <f t="shared" ref="L35:L44" si="32">$H$34+$D35+$F35+L$29+L$30</f>
        <v>600</v>
      </c>
      <c r="M35" s="437">
        <f t="shared" ref="M35:M44" si="33">$I$34+$E35+$G35+M$29+M$30</f>
        <v>1100</v>
      </c>
      <c r="N35" s="437">
        <f t="shared" ref="N35:N44" si="34">$H$34+$D35+$F35+N$29+N$30</f>
        <v>700</v>
      </c>
      <c r="O35" s="437">
        <f t="shared" ref="O35:O44" si="35">$I$34+$E35+$G35+O$29+O$30</f>
        <v>1300</v>
      </c>
      <c r="P35" s="437">
        <f t="shared" ref="P35:P44" si="36">$H$34+$D35+$F35+P$29+P$30</f>
        <v>775</v>
      </c>
      <c r="Q35" s="437">
        <f t="shared" ref="Q35:Q44" si="37">$I$34+$E35+$G35+Q$29+Q$30</f>
        <v>1450</v>
      </c>
      <c r="R35" s="437">
        <f t="shared" ref="R35:R44" si="38">$H$34+$D35+$F35+R$29+R$30</f>
        <v>600</v>
      </c>
      <c r="S35" s="437">
        <f t="shared" ref="S35:S44" si="39">$I$34+$E35+$G35+S$29+S$30</f>
        <v>1100</v>
      </c>
      <c r="T35" s="437">
        <f>$T$34+$D35+$F35+T$29+T$30</f>
        <v>600</v>
      </c>
      <c r="U35" s="437">
        <f>$U$34+$E35+$G35+U$29+U$30</f>
        <v>1100</v>
      </c>
      <c r="V35" s="437">
        <f>$V$34+$D35+$F35+V$29+V$30</f>
        <v>950</v>
      </c>
      <c r="W35" s="437">
        <f>$W$34+$E35+$G35+W$29+W$30</f>
        <v>1800</v>
      </c>
      <c r="X35" s="437">
        <f t="shared" ref="X35:X44" si="40">$H$34+$D35+$F35+X$29+X$30</f>
        <v>900</v>
      </c>
      <c r="Y35" s="437">
        <f t="shared" ref="Y35:Y44" si="41">$I$34+$E35+$G35+Y$29+Y$30</f>
        <v>1550</v>
      </c>
      <c r="Z35" s="437">
        <f t="shared" ref="Z35:Z44" si="42">$H$34+$D35+$F35+Z$29+Z$30</f>
        <v>900</v>
      </c>
      <c r="AA35" s="438">
        <f t="shared" ref="AA35:AA44" si="43">$I$34+$E35+$G35+AA$29+AA$30</f>
        <v>1650</v>
      </c>
    </row>
    <row r="36" spans="1:27" ht="19.5" customHeight="1" x14ac:dyDescent="0.2">
      <c r="A36" s="358"/>
      <c r="B36" s="381" t="s">
        <v>37</v>
      </c>
      <c r="C36" s="382"/>
      <c r="D36" s="439">
        <v>-150</v>
      </c>
      <c r="E36" s="440">
        <v>-300</v>
      </c>
      <c r="F36" s="370">
        <v>200</v>
      </c>
      <c r="G36" s="371">
        <v>400</v>
      </c>
      <c r="H36" s="372">
        <f t="shared" ref="H36:H44" si="44">$H$34+$D36+$F36+H$29+H$30</f>
        <v>650</v>
      </c>
      <c r="I36" s="373">
        <f t="shared" ref="I36:I44" si="45">$I$34+$E36+$G36+I$29+I$30</f>
        <v>1200</v>
      </c>
      <c r="J36" s="373">
        <f t="shared" si="30"/>
        <v>650</v>
      </c>
      <c r="K36" s="373">
        <f t="shared" si="31"/>
        <v>1200</v>
      </c>
      <c r="L36" s="373">
        <f t="shared" si="32"/>
        <v>650</v>
      </c>
      <c r="M36" s="373">
        <f t="shared" si="33"/>
        <v>1200</v>
      </c>
      <c r="N36" s="373">
        <f t="shared" si="34"/>
        <v>750</v>
      </c>
      <c r="O36" s="373">
        <f t="shared" si="35"/>
        <v>1400</v>
      </c>
      <c r="P36" s="373">
        <f t="shared" si="36"/>
        <v>825</v>
      </c>
      <c r="Q36" s="373">
        <f t="shared" si="37"/>
        <v>1550</v>
      </c>
      <c r="R36" s="373">
        <f t="shared" si="38"/>
        <v>650</v>
      </c>
      <c r="S36" s="373">
        <f t="shared" si="39"/>
        <v>1200</v>
      </c>
      <c r="T36" s="373">
        <f t="shared" ref="T36:T44" si="46">$T$34+$D36+$F36+T$29+T$30</f>
        <v>650</v>
      </c>
      <c r="U36" s="373">
        <f t="shared" ref="U36:U44" si="47">$U$34+$E36+$G36+U$29+U$30</f>
        <v>1200</v>
      </c>
      <c r="V36" s="373">
        <f t="shared" ref="V36:V44" si="48">$V$34+$D36+$F36+V$29+V$30</f>
        <v>1000</v>
      </c>
      <c r="W36" s="373">
        <f t="shared" ref="W36:W44" si="49">$W$34+$E36+$G36+W$29+W$30</f>
        <v>1900</v>
      </c>
      <c r="X36" s="373">
        <f t="shared" si="40"/>
        <v>950</v>
      </c>
      <c r="Y36" s="373">
        <f t="shared" si="41"/>
        <v>1650</v>
      </c>
      <c r="Z36" s="373">
        <f t="shared" si="42"/>
        <v>950</v>
      </c>
      <c r="AA36" s="374">
        <f t="shared" si="43"/>
        <v>1750</v>
      </c>
    </row>
    <row r="37" spans="1:27" ht="19.5" customHeight="1" x14ac:dyDescent="0.2">
      <c r="A37" s="358"/>
      <c r="B37" s="431" t="s">
        <v>134</v>
      </c>
      <c r="C37" s="432"/>
      <c r="D37" s="433">
        <v>-300</v>
      </c>
      <c r="E37" s="434">
        <v>-600</v>
      </c>
      <c r="F37" s="434">
        <v>400</v>
      </c>
      <c r="G37" s="435">
        <v>800</v>
      </c>
      <c r="H37" s="423">
        <f t="shared" si="44"/>
        <v>700</v>
      </c>
      <c r="I37" s="424">
        <f t="shared" si="45"/>
        <v>1300</v>
      </c>
      <c r="J37" s="424">
        <f t="shared" si="30"/>
        <v>700</v>
      </c>
      <c r="K37" s="424">
        <f t="shared" si="31"/>
        <v>1300</v>
      </c>
      <c r="L37" s="424">
        <f t="shared" si="32"/>
        <v>700</v>
      </c>
      <c r="M37" s="424">
        <f t="shared" si="33"/>
        <v>1300</v>
      </c>
      <c r="N37" s="424">
        <f t="shared" si="34"/>
        <v>800</v>
      </c>
      <c r="O37" s="424">
        <f t="shared" si="35"/>
        <v>1500</v>
      </c>
      <c r="P37" s="424">
        <f t="shared" si="36"/>
        <v>875</v>
      </c>
      <c r="Q37" s="424">
        <f t="shared" si="37"/>
        <v>1650</v>
      </c>
      <c r="R37" s="424">
        <f t="shared" si="38"/>
        <v>700</v>
      </c>
      <c r="S37" s="424">
        <f t="shared" si="39"/>
        <v>1300</v>
      </c>
      <c r="T37" s="424">
        <f t="shared" si="46"/>
        <v>700</v>
      </c>
      <c r="U37" s="424">
        <f t="shared" si="47"/>
        <v>1300</v>
      </c>
      <c r="V37" s="424">
        <f t="shared" si="48"/>
        <v>1050</v>
      </c>
      <c r="W37" s="424">
        <f t="shared" si="49"/>
        <v>2000</v>
      </c>
      <c r="X37" s="424">
        <f t="shared" si="40"/>
        <v>1000</v>
      </c>
      <c r="Y37" s="424">
        <f t="shared" si="41"/>
        <v>1750</v>
      </c>
      <c r="Z37" s="424">
        <f t="shared" si="42"/>
        <v>1000</v>
      </c>
      <c r="AA37" s="425">
        <f t="shared" si="43"/>
        <v>1850</v>
      </c>
    </row>
    <row r="38" spans="1:27" ht="19.5" customHeight="1" x14ac:dyDescent="0.2">
      <c r="A38" s="358"/>
      <c r="B38" s="381" t="s">
        <v>135</v>
      </c>
      <c r="C38" s="382"/>
      <c r="D38" s="439"/>
      <c r="E38" s="440"/>
      <c r="F38" s="370">
        <v>400</v>
      </c>
      <c r="G38" s="371">
        <v>800</v>
      </c>
      <c r="H38" s="372">
        <f t="shared" si="44"/>
        <v>1000</v>
      </c>
      <c r="I38" s="373">
        <f t="shared" si="45"/>
        <v>1900</v>
      </c>
      <c r="J38" s="373">
        <f t="shared" si="30"/>
        <v>1000</v>
      </c>
      <c r="K38" s="373">
        <f t="shared" si="31"/>
        <v>1900</v>
      </c>
      <c r="L38" s="373">
        <f t="shared" si="32"/>
        <v>1000</v>
      </c>
      <c r="M38" s="373">
        <f t="shared" si="33"/>
        <v>1900</v>
      </c>
      <c r="N38" s="373">
        <f t="shared" si="34"/>
        <v>1100</v>
      </c>
      <c r="O38" s="373">
        <f t="shared" si="35"/>
        <v>2100</v>
      </c>
      <c r="P38" s="373">
        <f t="shared" si="36"/>
        <v>1175</v>
      </c>
      <c r="Q38" s="373">
        <f t="shared" si="37"/>
        <v>2250</v>
      </c>
      <c r="R38" s="373">
        <f t="shared" si="38"/>
        <v>1000</v>
      </c>
      <c r="S38" s="373">
        <f t="shared" si="39"/>
        <v>1900</v>
      </c>
      <c r="T38" s="383">
        <f t="shared" si="46"/>
        <v>1000</v>
      </c>
      <c r="U38" s="383">
        <f t="shared" si="47"/>
        <v>1900</v>
      </c>
      <c r="V38" s="383">
        <f t="shared" si="48"/>
        <v>1350</v>
      </c>
      <c r="W38" s="383">
        <f t="shared" si="49"/>
        <v>2600</v>
      </c>
      <c r="X38" s="373">
        <f t="shared" si="40"/>
        <v>1300</v>
      </c>
      <c r="Y38" s="373">
        <f t="shared" si="41"/>
        <v>2350</v>
      </c>
      <c r="Z38" s="373">
        <f t="shared" si="42"/>
        <v>1300</v>
      </c>
      <c r="AA38" s="374">
        <f t="shared" si="43"/>
        <v>2450</v>
      </c>
    </row>
    <row r="39" spans="1:27" ht="19.5" customHeight="1" x14ac:dyDescent="0.2">
      <c r="A39" s="358"/>
      <c r="B39" s="431" t="s">
        <v>136</v>
      </c>
      <c r="C39" s="432"/>
      <c r="D39" s="433">
        <v>-200</v>
      </c>
      <c r="E39" s="434">
        <v>-400</v>
      </c>
      <c r="F39" s="434">
        <v>300</v>
      </c>
      <c r="G39" s="435">
        <v>600</v>
      </c>
      <c r="H39" s="423">
        <f t="shared" si="44"/>
        <v>700</v>
      </c>
      <c r="I39" s="424">
        <f t="shared" si="45"/>
        <v>1300</v>
      </c>
      <c r="J39" s="424">
        <f t="shared" si="30"/>
        <v>700</v>
      </c>
      <c r="K39" s="424">
        <f t="shared" si="31"/>
        <v>1300</v>
      </c>
      <c r="L39" s="424">
        <f t="shared" si="32"/>
        <v>700</v>
      </c>
      <c r="M39" s="424">
        <f t="shared" si="33"/>
        <v>1300</v>
      </c>
      <c r="N39" s="424">
        <f t="shared" si="34"/>
        <v>800</v>
      </c>
      <c r="O39" s="424">
        <f t="shared" si="35"/>
        <v>1500</v>
      </c>
      <c r="P39" s="424">
        <f t="shared" si="36"/>
        <v>875</v>
      </c>
      <c r="Q39" s="424">
        <f t="shared" si="37"/>
        <v>1650</v>
      </c>
      <c r="R39" s="424">
        <f t="shared" si="38"/>
        <v>700</v>
      </c>
      <c r="S39" s="424">
        <f t="shared" si="39"/>
        <v>1300</v>
      </c>
      <c r="T39" s="424">
        <f t="shared" si="46"/>
        <v>700</v>
      </c>
      <c r="U39" s="424">
        <f t="shared" si="47"/>
        <v>1300</v>
      </c>
      <c r="V39" s="424">
        <f t="shared" si="48"/>
        <v>1050</v>
      </c>
      <c r="W39" s="424">
        <f t="shared" si="49"/>
        <v>2000</v>
      </c>
      <c r="X39" s="424">
        <f t="shared" si="40"/>
        <v>1000</v>
      </c>
      <c r="Y39" s="424">
        <f t="shared" si="41"/>
        <v>1750</v>
      </c>
      <c r="Z39" s="424">
        <f t="shared" si="42"/>
        <v>1000</v>
      </c>
      <c r="AA39" s="425">
        <f t="shared" si="43"/>
        <v>1850</v>
      </c>
    </row>
    <row r="40" spans="1:27" ht="19.5" customHeight="1" x14ac:dyDescent="0.2">
      <c r="A40" s="358"/>
      <c r="B40" s="381" t="s">
        <v>115</v>
      </c>
      <c r="C40" s="382"/>
      <c r="D40" s="439"/>
      <c r="E40" s="440"/>
      <c r="F40" s="370">
        <v>200</v>
      </c>
      <c r="G40" s="371">
        <v>400</v>
      </c>
      <c r="H40" s="372">
        <f t="shared" si="44"/>
        <v>800</v>
      </c>
      <c r="I40" s="373">
        <f t="shared" si="45"/>
        <v>1500</v>
      </c>
      <c r="J40" s="373">
        <f t="shared" si="30"/>
        <v>800</v>
      </c>
      <c r="K40" s="373">
        <f t="shared" si="31"/>
        <v>1500</v>
      </c>
      <c r="L40" s="373">
        <f t="shared" si="32"/>
        <v>800</v>
      </c>
      <c r="M40" s="373">
        <f t="shared" si="33"/>
        <v>1500</v>
      </c>
      <c r="N40" s="373">
        <f t="shared" si="34"/>
        <v>900</v>
      </c>
      <c r="O40" s="373">
        <f t="shared" si="35"/>
        <v>1700</v>
      </c>
      <c r="P40" s="373">
        <f t="shared" si="36"/>
        <v>975</v>
      </c>
      <c r="Q40" s="373">
        <f t="shared" si="37"/>
        <v>1850</v>
      </c>
      <c r="R40" s="373">
        <f t="shared" si="38"/>
        <v>800</v>
      </c>
      <c r="S40" s="373">
        <f t="shared" si="39"/>
        <v>1500</v>
      </c>
      <c r="T40" s="373">
        <f t="shared" si="46"/>
        <v>800</v>
      </c>
      <c r="U40" s="373">
        <f t="shared" si="47"/>
        <v>1500</v>
      </c>
      <c r="V40" s="373">
        <f t="shared" si="48"/>
        <v>1150</v>
      </c>
      <c r="W40" s="373">
        <f t="shared" si="49"/>
        <v>2200</v>
      </c>
      <c r="X40" s="373">
        <f t="shared" si="40"/>
        <v>1100</v>
      </c>
      <c r="Y40" s="373">
        <f t="shared" si="41"/>
        <v>1950</v>
      </c>
      <c r="Z40" s="373">
        <f t="shared" si="42"/>
        <v>1100</v>
      </c>
      <c r="AA40" s="374">
        <f t="shared" si="43"/>
        <v>2050</v>
      </c>
    </row>
    <row r="41" spans="1:27" ht="19.5" customHeight="1" x14ac:dyDescent="0.2">
      <c r="A41" s="358"/>
      <c r="B41" s="431" t="s">
        <v>137</v>
      </c>
      <c r="C41" s="432"/>
      <c r="D41" s="433"/>
      <c r="E41" s="434"/>
      <c r="F41" s="434">
        <v>200</v>
      </c>
      <c r="G41" s="435">
        <v>400</v>
      </c>
      <c r="H41" s="423">
        <f t="shared" si="44"/>
        <v>800</v>
      </c>
      <c r="I41" s="424">
        <f t="shared" si="45"/>
        <v>1500</v>
      </c>
      <c r="J41" s="424">
        <f t="shared" si="30"/>
        <v>800</v>
      </c>
      <c r="K41" s="424">
        <f t="shared" si="31"/>
        <v>1500</v>
      </c>
      <c r="L41" s="424">
        <f t="shared" si="32"/>
        <v>800</v>
      </c>
      <c r="M41" s="424">
        <f t="shared" si="33"/>
        <v>1500</v>
      </c>
      <c r="N41" s="424">
        <f t="shared" si="34"/>
        <v>900</v>
      </c>
      <c r="O41" s="424">
        <f t="shared" si="35"/>
        <v>1700</v>
      </c>
      <c r="P41" s="424">
        <f t="shared" si="36"/>
        <v>975</v>
      </c>
      <c r="Q41" s="424">
        <f t="shared" si="37"/>
        <v>1850</v>
      </c>
      <c r="R41" s="424">
        <f t="shared" si="38"/>
        <v>800</v>
      </c>
      <c r="S41" s="424">
        <f t="shared" si="39"/>
        <v>1500</v>
      </c>
      <c r="T41" s="424">
        <f t="shared" si="46"/>
        <v>800</v>
      </c>
      <c r="U41" s="424">
        <f t="shared" si="47"/>
        <v>1500</v>
      </c>
      <c r="V41" s="424">
        <f t="shared" si="48"/>
        <v>1150</v>
      </c>
      <c r="W41" s="424">
        <f t="shared" si="49"/>
        <v>2200</v>
      </c>
      <c r="X41" s="424">
        <f t="shared" si="40"/>
        <v>1100</v>
      </c>
      <c r="Y41" s="424">
        <f t="shared" si="41"/>
        <v>1950</v>
      </c>
      <c r="Z41" s="424">
        <f t="shared" si="42"/>
        <v>1100</v>
      </c>
      <c r="AA41" s="425">
        <f t="shared" si="43"/>
        <v>2050</v>
      </c>
    </row>
    <row r="42" spans="1:27" ht="19.5" customHeight="1" x14ac:dyDescent="0.2">
      <c r="A42" s="358"/>
      <c r="B42" s="381" t="s">
        <v>138</v>
      </c>
      <c r="C42" s="382"/>
      <c r="D42" s="439"/>
      <c r="E42" s="440"/>
      <c r="F42" s="370">
        <v>200</v>
      </c>
      <c r="G42" s="371">
        <v>400</v>
      </c>
      <c r="H42" s="372">
        <f t="shared" si="44"/>
        <v>800</v>
      </c>
      <c r="I42" s="373">
        <f t="shared" si="45"/>
        <v>1500</v>
      </c>
      <c r="J42" s="373">
        <f t="shared" si="30"/>
        <v>800</v>
      </c>
      <c r="K42" s="373">
        <f t="shared" si="31"/>
        <v>1500</v>
      </c>
      <c r="L42" s="373">
        <f t="shared" si="32"/>
        <v>800</v>
      </c>
      <c r="M42" s="373">
        <f t="shared" si="33"/>
        <v>1500</v>
      </c>
      <c r="N42" s="373">
        <f t="shared" si="34"/>
        <v>900</v>
      </c>
      <c r="O42" s="373">
        <f t="shared" si="35"/>
        <v>1700</v>
      </c>
      <c r="P42" s="373">
        <f t="shared" si="36"/>
        <v>975</v>
      </c>
      <c r="Q42" s="383">
        <f t="shared" si="37"/>
        <v>1850</v>
      </c>
      <c r="R42" s="373">
        <f t="shared" si="38"/>
        <v>800</v>
      </c>
      <c r="S42" s="373">
        <f t="shared" si="39"/>
        <v>1500</v>
      </c>
      <c r="T42" s="373">
        <f t="shared" si="46"/>
        <v>800</v>
      </c>
      <c r="U42" s="373">
        <f t="shared" si="47"/>
        <v>1500</v>
      </c>
      <c r="V42" s="373">
        <f t="shared" si="48"/>
        <v>1150</v>
      </c>
      <c r="W42" s="373">
        <f t="shared" si="49"/>
        <v>2200</v>
      </c>
      <c r="X42" s="373">
        <f t="shared" si="40"/>
        <v>1100</v>
      </c>
      <c r="Y42" s="373">
        <f t="shared" si="41"/>
        <v>1950</v>
      </c>
      <c r="Z42" s="373">
        <f t="shared" si="42"/>
        <v>1100</v>
      </c>
      <c r="AA42" s="374">
        <f t="shared" si="43"/>
        <v>2050</v>
      </c>
    </row>
    <row r="43" spans="1:27" ht="19.5" customHeight="1" x14ac:dyDescent="0.2">
      <c r="A43" s="358"/>
      <c r="B43" s="431" t="s">
        <v>139</v>
      </c>
      <c r="C43" s="432"/>
      <c r="D43" s="433"/>
      <c r="E43" s="434"/>
      <c r="F43" s="434">
        <v>400</v>
      </c>
      <c r="G43" s="435">
        <v>800</v>
      </c>
      <c r="H43" s="423">
        <f t="shared" si="44"/>
        <v>1000</v>
      </c>
      <c r="I43" s="424">
        <f t="shared" si="45"/>
        <v>1900</v>
      </c>
      <c r="J43" s="424">
        <f t="shared" si="30"/>
        <v>1000</v>
      </c>
      <c r="K43" s="424">
        <f t="shared" si="31"/>
        <v>1900</v>
      </c>
      <c r="L43" s="424">
        <f t="shared" si="32"/>
        <v>1000</v>
      </c>
      <c r="M43" s="424">
        <f t="shared" si="33"/>
        <v>1900</v>
      </c>
      <c r="N43" s="424">
        <f t="shared" si="34"/>
        <v>1100</v>
      </c>
      <c r="O43" s="424">
        <f t="shared" si="35"/>
        <v>2100</v>
      </c>
      <c r="P43" s="424">
        <f t="shared" si="36"/>
        <v>1175</v>
      </c>
      <c r="Q43" s="424">
        <f t="shared" si="37"/>
        <v>2250</v>
      </c>
      <c r="R43" s="424">
        <f t="shared" si="38"/>
        <v>1000</v>
      </c>
      <c r="S43" s="424">
        <f t="shared" si="39"/>
        <v>1900</v>
      </c>
      <c r="T43" s="424">
        <f t="shared" si="46"/>
        <v>1000</v>
      </c>
      <c r="U43" s="424">
        <f t="shared" si="47"/>
        <v>1900</v>
      </c>
      <c r="V43" s="424">
        <f t="shared" si="48"/>
        <v>1350</v>
      </c>
      <c r="W43" s="424">
        <f t="shared" si="49"/>
        <v>2600</v>
      </c>
      <c r="X43" s="424">
        <f t="shared" si="40"/>
        <v>1300</v>
      </c>
      <c r="Y43" s="424">
        <f t="shared" si="41"/>
        <v>2350</v>
      </c>
      <c r="Z43" s="424">
        <f t="shared" si="42"/>
        <v>1300</v>
      </c>
      <c r="AA43" s="425">
        <f t="shared" si="43"/>
        <v>2450</v>
      </c>
    </row>
    <row r="44" spans="1:27" ht="19.5" customHeight="1" thickBot="1" x14ac:dyDescent="0.25">
      <c r="A44" s="384"/>
      <c r="B44" s="381" t="s">
        <v>140</v>
      </c>
      <c r="C44" s="382"/>
      <c r="D44" s="439"/>
      <c r="E44" s="440"/>
      <c r="F44" s="370">
        <v>400</v>
      </c>
      <c r="G44" s="385">
        <v>800</v>
      </c>
      <c r="H44" s="372">
        <f t="shared" si="44"/>
        <v>1000</v>
      </c>
      <c r="I44" s="373">
        <f t="shared" si="45"/>
        <v>1900</v>
      </c>
      <c r="J44" s="373">
        <f t="shared" si="30"/>
        <v>1000</v>
      </c>
      <c r="K44" s="373">
        <f t="shared" si="31"/>
        <v>1900</v>
      </c>
      <c r="L44" s="373">
        <f t="shared" si="32"/>
        <v>1000</v>
      </c>
      <c r="M44" s="373">
        <f t="shared" si="33"/>
        <v>1900</v>
      </c>
      <c r="N44" s="373">
        <f t="shared" si="34"/>
        <v>1100</v>
      </c>
      <c r="O44" s="373">
        <f t="shared" si="35"/>
        <v>2100</v>
      </c>
      <c r="P44" s="373">
        <f t="shared" si="36"/>
        <v>1175</v>
      </c>
      <c r="Q44" s="373">
        <f t="shared" si="37"/>
        <v>2250</v>
      </c>
      <c r="R44" s="373">
        <f t="shared" si="38"/>
        <v>1000</v>
      </c>
      <c r="S44" s="373">
        <f t="shared" si="39"/>
        <v>1900</v>
      </c>
      <c r="T44" s="373">
        <f t="shared" si="46"/>
        <v>1000</v>
      </c>
      <c r="U44" s="373">
        <f t="shared" si="47"/>
        <v>1900</v>
      </c>
      <c r="V44" s="373">
        <f t="shared" si="48"/>
        <v>1350</v>
      </c>
      <c r="W44" s="373">
        <f t="shared" si="49"/>
        <v>2600</v>
      </c>
      <c r="X44" s="373">
        <f t="shared" si="40"/>
        <v>1300</v>
      </c>
      <c r="Y44" s="373">
        <f t="shared" si="41"/>
        <v>2350</v>
      </c>
      <c r="Z44" s="373">
        <f t="shared" si="42"/>
        <v>1300</v>
      </c>
      <c r="AA44" s="374">
        <f t="shared" si="43"/>
        <v>2450</v>
      </c>
    </row>
    <row r="45" spans="1:27" ht="19.5" customHeight="1" thickBot="1" x14ac:dyDescent="0.25">
      <c r="A45" s="445" t="s">
        <v>8</v>
      </c>
      <c r="B45" s="446" t="s">
        <v>44</v>
      </c>
      <c r="C45" s="447"/>
      <c r="D45" s="448"/>
      <c r="E45" s="449"/>
      <c r="F45" s="449"/>
      <c r="G45" s="450"/>
      <c r="H45" s="428">
        <v>650</v>
      </c>
      <c r="I45" s="429">
        <v>1200</v>
      </c>
      <c r="J45" s="437">
        <f t="shared" ref="J45:J47" si="50">$H45+J$29+J$30</f>
        <v>650</v>
      </c>
      <c r="K45" s="437">
        <f t="shared" ref="K45:K47" si="51">$I45+K$29+K$30</f>
        <v>1200</v>
      </c>
      <c r="L45" s="437">
        <f t="shared" ref="L45:L47" si="52">$H45+L$29+L$30</f>
        <v>650</v>
      </c>
      <c r="M45" s="437">
        <f t="shared" ref="M45:M47" si="53">$I45+M$29+M$30</f>
        <v>1200</v>
      </c>
      <c r="N45" s="437">
        <f t="shared" ref="N45:N47" si="54">$H45+N$29+N$30</f>
        <v>750</v>
      </c>
      <c r="O45" s="437">
        <f t="shared" ref="O45:O47" si="55">$I45+O$29+O$30</f>
        <v>1400</v>
      </c>
      <c r="P45" s="437">
        <f t="shared" ref="P45:P47" si="56">$H45+P$29+P$30</f>
        <v>825</v>
      </c>
      <c r="Q45" s="437">
        <f t="shared" ref="Q45:Q47" si="57">$I45+Q$29+Q$30</f>
        <v>1550</v>
      </c>
      <c r="R45" s="437">
        <f t="shared" ref="R45:R47" si="58">$H45+R$29+R$30</f>
        <v>650</v>
      </c>
      <c r="S45" s="437">
        <f t="shared" ref="S45:S47" si="59">$I45+S$29+S$30</f>
        <v>1200</v>
      </c>
      <c r="T45" s="429">
        <v>650</v>
      </c>
      <c r="U45" s="429">
        <v>1200</v>
      </c>
      <c r="V45" s="429">
        <v>1000</v>
      </c>
      <c r="W45" s="429">
        <v>1900</v>
      </c>
      <c r="X45" s="424">
        <f t="shared" ref="X45:X47" si="60">$H45+X$29+X$30</f>
        <v>950</v>
      </c>
      <c r="Y45" s="424">
        <f t="shared" ref="Y45:Y47" si="61">$I45+Y$29+Y$30</f>
        <v>1650</v>
      </c>
      <c r="Z45" s="424">
        <f t="shared" ref="Z45:Z47" si="62">$H45+Z$29+Z$30</f>
        <v>950</v>
      </c>
      <c r="AA45" s="425">
        <f t="shared" ref="AA45:AA47" si="63">$I45+AA$29+AA$30</f>
        <v>1750</v>
      </c>
    </row>
    <row r="46" spans="1:27" s="395" customFormat="1" ht="19.5" customHeight="1" thickBot="1" x14ac:dyDescent="0.25">
      <c r="A46" s="451" t="s">
        <v>119</v>
      </c>
      <c r="B46" s="452" t="s">
        <v>120</v>
      </c>
      <c r="C46" s="453"/>
      <c r="D46" s="454"/>
      <c r="E46" s="455"/>
      <c r="F46" s="455"/>
      <c r="G46" s="456"/>
      <c r="H46" s="428">
        <v>700</v>
      </c>
      <c r="I46" s="429">
        <v>1200</v>
      </c>
      <c r="J46" s="457">
        <f t="shared" si="50"/>
        <v>700</v>
      </c>
      <c r="K46" s="457">
        <f t="shared" si="51"/>
        <v>1200</v>
      </c>
      <c r="L46" s="457">
        <f t="shared" si="52"/>
        <v>700</v>
      </c>
      <c r="M46" s="457">
        <f t="shared" si="53"/>
        <v>1200</v>
      </c>
      <c r="N46" s="457">
        <f t="shared" si="54"/>
        <v>800</v>
      </c>
      <c r="O46" s="457">
        <f t="shared" si="55"/>
        <v>1400</v>
      </c>
      <c r="P46" s="457">
        <f t="shared" si="56"/>
        <v>875</v>
      </c>
      <c r="Q46" s="457">
        <f t="shared" si="57"/>
        <v>1550</v>
      </c>
      <c r="R46" s="457">
        <f t="shared" si="58"/>
        <v>700</v>
      </c>
      <c r="S46" s="457">
        <f t="shared" si="59"/>
        <v>1200</v>
      </c>
      <c r="T46" s="429">
        <v>700</v>
      </c>
      <c r="U46" s="429">
        <v>1200</v>
      </c>
      <c r="V46" s="429">
        <v>1050</v>
      </c>
      <c r="W46" s="429">
        <v>1900</v>
      </c>
      <c r="X46" s="383">
        <f t="shared" si="60"/>
        <v>1000</v>
      </c>
      <c r="Y46" s="383">
        <f t="shared" si="61"/>
        <v>1650</v>
      </c>
      <c r="Z46" s="383">
        <f t="shared" si="62"/>
        <v>1000</v>
      </c>
      <c r="AA46" s="394">
        <f t="shared" si="63"/>
        <v>1750</v>
      </c>
    </row>
    <row r="47" spans="1:27" s="395" customFormat="1" ht="19.5" customHeight="1" x14ac:dyDescent="0.2">
      <c r="A47" s="1656" t="s">
        <v>118</v>
      </c>
      <c r="B47" s="446" t="s">
        <v>10</v>
      </c>
      <c r="C47" s="447"/>
      <c r="D47" s="448"/>
      <c r="E47" s="449"/>
      <c r="F47" s="449"/>
      <c r="G47" s="450"/>
      <c r="H47" s="428">
        <v>800</v>
      </c>
      <c r="I47" s="429">
        <v>1200</v>
      </c>
      <c r="J47" s="437">
        <f t="shared" si="50"/>
        <v>800</v>
      </c>
      <c r="K47" s="437">
        <f t="shared" si="51"/>
        <v>1200</v>
      </c>
      <c r="L47" s="437">
        <f t="shared" si="52"/>
        <v>800</v>
      </c>
      <c r="M47" s="437">
        <f t="shared" si="53"/>
        <v>1200</v>
      </c>
      <c r="N47" s="437">
        <f t="shared" si="54"/>
        <v>900</v>
      </c>
      <c r="O47" s="437">
        <f t="shared" si="55"/>
        <v>1400</v>
      </c>
      <c r="P47" s="437">
        <f t="shared" si="56"/>
        <v>975</v>
      </c>
      <c r="Q47" s="437">
        <f t="shared" si="57"/>
        <v>1550</v>
      </c>
      <c r="R47" s="437">
        <f t="shared" si="58"/>
        <v>800</v>
      </c>
      <c r="S47" s="437">
        <f t="shared" si="59"/>
        <v>1200</v>
      </c>
      <c r="T47" s="429">
        <v>800</v>
      </c>
      <c r="U47" s="429">
        <v>1200</v>
      </c>
      <c r="V47" s="429">
        <v>1150</v>
      </c>
      <c r="W47" s="429">
        <v>1900</v>
      </c>
      <c r="X47" s="424">
        <f t="shared" si="60"/>
        <v>1100</v>
      </c>
      <c r="Y47" s="424">
        <f t="shared" si="61"/>
        <v>1650</v>
      </c>
      <c r="Z47" s="424">
        <f t="shared" si="62"/>
        <v>1100</v>
      </c>
      <c r="AA47" s="425">
        <f t="shared" si="63"/>
        <v>1750</v>
      </c>
    </row>
    <row r="48" spans="1:27" s="395" customFormat="1" ht="19.5" customHeight="1" thickBot="1" x14ac:dyDescent="0.25">
      <c r="A48" s="1657"/>
      <c r="B48" s="458" t="s">
        <v>188</v>
      </c>
      <c r="C48" s="459"/>
      <c r="D48" s="460">
        <v>-50</v>
      </c>
      <c r="E48" s="461">
        <v>-100</v>
      </c>
      <c r="F48" s="462">
        <v>400</v>
      </c>
      <c r="G48" s="463">
        <v>800</v>
      </c>
      <c r="H48" s="464">
        <f>$H$34+$D48+$F48+H$29+H$30</f>
        <v>950</v>
      </c>
      <c r="I48" s="465">
        <f>$I$34+$E48+$G48+I$29+I$30</f>
        <v>1800</v>
      </c>
      <c r="J48" s="466">
        <f t="shared" ref="J48" si="64">$H$34+$D48+$F48+J$29+J$30</f>
        <v>950</v>
      </c>
      <c r="K48" s="466">
        <f t="shared" ref="K48" si="65">$I$34+$E48+$G48+K$29+K$30</f>
        <v>1800</v>
      </c>
      <c r="L48" s="466">
        <f t="shared" ref="L48" si="66">$H$34+$D48+$F48+L$29+L$30</f>
        <v>950</v>
      </c>
      <c r="M48" s="466">
        <f t="shared" ref="M48" si="67">$I$34+$E48+$G48+M$29+M$30</f>
        <v>1800</v>
      </c>
      <c r="N48" s="466">
        <f t="shared" ref="N48" si="68">$H$34+$D48+$F48+N$29+N$30</f>
        <v>1050</v>
      </c>
      <c r="O48" s="466">
        <f t="shared" ref="O48" si="69">$I$34+$E48+$G48+O$29+O$30</f>
        <v>2000</v>
      </c>
      <c r="P48" s="466">
        <f t="shared" ref="P48" si="70">$H$34+$D48+$F48+P$29+P$30</f>
        <v>1125</v>
      </c>
      <c r="Q48" s="466">
        <f t="shared" ref="Q48" si="71">$I$34+$E48+$G48+Q$29+Q$30</f>
        <v>2150</v>
      </c>
      <c r="R48" s="466">
        <f t="shared" ref="R48" si="72">$H$34+$D48+$F48+R$29+R$30</f>
        <v>950</v>
      </c>
      <c r="S48" s="466">
        <f t="shared" ref="S48" si="73">$I$34+$E48+$G48+S$29+S$30</f>
        <v>1800</v>
      </c>
      <c r="T48" s="466">
        <f t="shared" ref="T48" si="74">$T$34+$D48+$F48+T$29+T$30</f>
        <v>950</v>
      </c>
      <c r="U48" s="466">
        <f t="shared" ref="U48" si="75">$U$34+$E48+$G48+U$29+U$30</f>
        <v>1800</v>
      </c>
      <c r="V48" s="466">
        <f t="shared" ref="V48" si="76">$V$34+$D48+$F48+V$29+V$30</f>
        <v>1300</v>
      </c>
      <c r="W48" s="466">
        <f t="shared" ref="W48" si="77">$W$34+$E48+$G48+W$29+W$30</f>
        <v>2500</v>
      </c>
      <c r="X48" s="405">
        <f t="shared" ref="X48" si="78">$H$34+$D48+$F48+X$29+X$30</f>
        <v>1250</v>
      </c>
      <c r="Y48" s="405">
        <f t="shared" ref="Y48" si="79">$I$34+$E48+$G48+Y$29+Y$30</f>
        <v>2250</v>
      </c>
      <c r="Z48" s="405">
        <f t="shared" ref="Z48" si="80">$H$34+$D48+$F48+Z$29+Z$30</f>
        <v>1250</v>
      </c>
      <c r="AA48" s="406">
        <f t="shared" ref="AA48" si="81">$I$34+$E48+$G48+AA$29+AA$30</f>
        <v>2350</v>
      </c>
    </row>
    <row r="49" ht="19.899999999999999" customHeight="1" x14ac:dyDescent="0.2"/>
  </sheetData>
  <mergeCells count="23">
    <mergeCell ref="X27:Y27"/>
    <mergeCell ref="B5:C5"/>
    <mergeCell ref="A7:C7"/>
    <mergeCell ref="D27:E27"/>
    <mergeCell ref="H27:I27"/>
    <mergeCell ref="J27:K27"/>
    <mergeCell ref="L27:M27"/>
    <mergeCell ref="A47:A48"/>
    <mergeCell ref="Z27:AA27"/>
    <mergeCell ref="H28:I28"/>
    <mergeCell ref="J28:K28"/>
    <mergeCell ref="L28:M28"/>
    <mergeCell ref="N28:O28"/>
    <mergeCell ref="P28:Q28"/>
    <mergeCell ref="T28:U28"/>
    <mergeCell ref="V28:W28"/>
    <mergeCell ref="X28:Y28"/>
    <mergeCell ref="Z28:AA28"/>
    <mergeCell ref="N27:O27"/>
    <mergeCell ref="P27:Q27"/>
    <mergeCell ref="R27:S27"/>
    <mergeCell ref="T27:U27"/>
    <mergeCell ref="V27:W27"/>
  </mergeCells>
  <conditionalFormatting sqref="C49:G65442 D31:AA31">
    <cfRule type="cellIs" dxfId="21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47"/>
  <sheetViews>
    <sheetView showGridLines="0" zoomScale="70" zoomScaleNormal="70" zoomScaleSheetLayoutView="70" workbookViewId="0">
      <selection activeCell="O13" sqref="O13"/>
    </sheetView>
  </sheetViews>
  <sheetFormatPr baseColWidth="10" defaultColWidth="12.5703125" defaultRowHeight="14.25" x14ac:dyDescent="0.2"/>
  <cols>
    <col min="1" max="1" width="20" style="472" customWidth="1"/>
    <col min="2" max="2" width="25.28515625" style="472" bestFit="1" customWidth="1"/>
    <col min="3" max="3" width="20" style="472" customWidth="1"/>
    <col min="4" max="7" width="9.140625" style="472" hidden="1" customWidth="1"/>
    <col min="8" max="8" width="10" style="472" customWidth="1"/>
    <col min="9" max="9" width="10" style="477" customWidth="1"/>
    <col min="10" max="27" width="10" style="472" customWidth="1"/>
    <col min="28" max="16384" width="12.5703125" style="472"/>
  </cols>
  <sheetData>
    <row r="1" spans="1:27" ht="33.75" customHeight="1" x14ac:dyDescent="0.2">
      <c r="A1" s="467" t="s">
        <v>141</v>
      </c>
      <c r="B1" s="468"/>
      <c r="C1" s="468"/>
      <c r="D1" s="468"/>
      <c r="E1" s="468"/>
      <c r="F1" s="468"/>
      <c r="G1" s="468"/>
      <c r="H1" s="469"/>
      <c r="I1" s="470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</row>
    <row r="2" spans="1:27" ht="21.75" customHeight="1" x14ac:dyDescent="0.2">
      <c r="A2" s="474" t="s">
        <v>142</v>
      </c>
      <c r="B2" s="473">
        <v>42604</v>
      </c>
      <c r="C2" s="475"/>
      <c r="F2" s="476"/>
      <c r="G2" s="476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</row>
    <row r="3" spans="1:27" ht="22.5" customHeight="1" x14ac:dyDescent="0.2">
      <c r="A3" s="478" t="s">
        <v>143</v>
      </c>
      <c r="B3" s="1666">
        <v>42613</v>
      </c>
      <c r="C3" s="1666"/>
      <c r="F3" s="476"/>
      <c r="G3" s="476"/>
      <c r="H3" s="479"/>
      <c r="I3" s="479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1"/>
    </row>
    <row r="4" spans="1:27" ht="20.45" customHeight="1" x14ac:dyDescent="0.2">
      <c r="A4" s="480"/>
      <c r="B4" s="481"/>
      <c r="C4" s="482"/>
      <c r="D4" s="471"/>
      <c r="E4" s="471"/>
      <c r="F4" s="476"/>
      <c r="G4" s="476"/>
      <c r="H4" s="479"/>
      <c r="I4" s="479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1"/>
      <c r="AA4" s="471"/>
    </row>
    <row r="5" spans="1:27" ht="36" customHeight="1" thickBot="1" x14ac:dyDescent="0.25">
      <c r="A5" s="1667" t="s">
        <v>144</v>
      </c>
      <c r="B5" s="1667"/>
      <c r="C5" s="1667"/>
      <c r="D5" s="483"/>
      <c r="E5" s="483"/>
      <c r="F5" s="483"/>
      <c r="G5" s="483"/>
      <c r="H5" s="483"/>
      <c r="I5" s="483"/>
      <c r="J5" s="483"/>
      <c r="K5" s="483"/>
      <c r="L5" s="483"/>
      <c r="M5" s="483"/>
    </row>
    <row r="6" spans="1:27" s="475" customFormat="1" ht="19.5" customHeight="1" x14ac:dyDescent="0.2">
      <c r="A6" s="484" t="s">
        <v>145</v>
      </c>
      <c r="B6" s="485"/>
      <c r="C6" s="486" t="s">
        <v>146</v>
      </c>
      <c r="D6" s="483"/>
      <c r="E6" s="483"/>
      <c r="F6" s="483"/>
      <c r="G6" s="483"/>
      <c r="H6" s="483"/>
      <c r="I6" s="483"/>
      <c r="J6" s="483"/>
      <c r="K6" s="483"/>
      <c r="L6" s="483"/>
      <c r="M6" s="483"/>
    </row>
    <row r="7" spans="1:27" s="475" customFormat="1" ht="19.5" customHeight="1" x14ac:dyDescent="0.2">
      <c r="A7" s="487" t="s">
        <v>147</v>
      </c>
      <c r="B7" s="488"/>
      <c r="C7" s="489" t="s">
        <v>146</v>
      </c>
      <c r="D7" s="483"/>
      <c r="E7" s="483"/>
      <c r="F7" s="483"/>
      <c r="G7" s="483"/>
      <c r="H7" s="483"/>
      <c r="I7" s="483"/>
      <c r="J7" s="483"/>
      <c r="K7" s="483"/>
      <c r="L7" s="483"/>
      <c r="M7" s="483"/>
    </row>
    <row r="8" spans="1:27" s="475" customFormat="1" ht="19.5" customHeight="1" x14ac:dyDescent="0.2">
      <c r="A8" s="490" t="s">
        <v>148</v>
      </c>
      <c r="B8" s="491"/>
      <c r="C8" s="492" t="s">
        <v>149</v>
      </c>
      <c r="D8" s="483"/>
      <c r="E8" s="483"/>
      <c r="F8" s="483"/>
      <c r="G8" s="483"/>
      <c r="H8" s="483"/>
      <c r="I8" s="483"/>
      <c r="J8" s="483"/>
      <c r="K8" s="483"/>
      <c r="L8" s="483"/>
      <c r="M8" s="483"/>
    </row>
    <row r="9" spans="1:27" s="475" customFormat="1" ht="19.5" customHeight="1" x14ac:dyDescent="0.2">
      <c r="A9" s="487" t="s">
        <v>150</v>
      </c>
      <c r="B9" s="488"/>
      <c r="C9" s="489" t="s">
        <v>149</v>
      </c>
      <c r="D9" s="483"/>
      <c r="E9" s="483"/>
      <c r="F9" s="483"/>
      <c r="G9" s="483"/>
      <c r="H9" s="483"/>
      <c r="I9" s="483"/>
      <c r="J9" s="483"/>
      <c r="K9" s="483"/>
      <c r="L9" s="483"/>
      <c r="M9" s="483"/>
    </row>
    <row r="10" spans="1:27" s="475" customFormat="1" ht="19.5" customHeight="1" x14ac:dyDescent="0.2">
      <c r="A10" s="490" t="s">
        <v>151</v>
      </c>
      <c r="B10" s="491"/>
      <c r="C10" s="492" t="s">
        <v>149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</row>
    <row r="11" spans="1:27" s="475" customFormat="1" ht="19.5" customHeight="1" x14ac:dyDescent="0.2">
      <c r="A11" s="487" t="s">
        <v>152</v>
      </c>
      <c r="B11" s="488"/>
      <c r="C11" s="489" t="s">
        <v>149</v>
      </c>
      <c r="D11" s="483"/>
      <c r="E11" s="483"/>
      <c r="F11" s="483"/>
      <c r="G11" s="483"/>
      <c r="H11" s="483"/>
      <c r="I11" s="483"/>
      <c r="J11" s="483"/>
      <c r="K11" s="483"/>
      <c r="L11" s="483"/>
      <c r="M11" s="483"/>
    </row>
    <row r="12" spans="1:27" s="475" customFormat="1" ht="19.5" customHeight="1" x14ac:dyDescent="0.2">
      <c r="A12" s="490" t="s">
        <v>153</v>
      </c>
      <c r="B12" s="491"/>
      <c r="C12" s="492" t="s">
        <v>146</v>
      </c>
      <c r="D12" s="483"/>
      <c r="E12" s="483"/>
      <c r="F12" s="483"/>
      <c r="G12" s="483"/>
      <c r="H12" s="483"/>
      <c r="I12" s="483"/>
      <c r="J12" s="483"/>
      <c r="K12" s="483"/>
      <c r="L12" s="483"/>
      <c r="M12" s="483"/>
    </row>
    <row r="13" spans="1:27" s="475" customFormat="1" ht="19.5" customHeight="1" x14ac:dyDescent="0.2">
      <c r="A13" s="487" t="s">
        <v>154</v>
      </c>
      <c r="B13" s="488"/>
      <c r="C13" s="489" t="s">
        <v>149</v>
      </c>
      <c r="D13" s="483"/>
      <c r="E13" s="483"/>
      <c r="F13" s="483"/>
      <c r="G13" s="483"/>
      <c r="H13" s="483"/>
      <c r="I13" s="483"/>
      <c r="J13" s="483"/>
      <c r="K13" s="483"/>
      <c r="L13" s="483"/>
      <c r="M13" s="483"/>
    </row>
    <row r="14" spans="1:27" s="475" customFormat="1" ht="19.5" customHeight="1" x14ac:dyDescent="0.2">
      <c r="A14" s="490" t="s">
        <v>155</v>
      </c>
      <c r="B14" s="491"/>
      <c r="C14" s="492" t="s">
        <v>149</v>
      </c>
      <c r="D14" s="483"/>
      <c r="E14" s="483"/>
      <c r="F14" s="483"/>
      <c r="G14" s="483"/>
      <c r="H14" s="483"/>
      <c r="I14" s="483"/>
      <c r="J14" s="483"/>
      <c r="K14" s="483"/>
      <c r="L14" s="483"/>
      <c r="M14" s="483"/>
    </row>
    <row r="15" spans="1:27" s="475" customFormat="1" ht="19.5" customHeight="1" x14ac:dyDescent="0.2">
      <c r="A15" s="487" t="s">
        <v>156</v>
      </c>
      <c r="B15" s="488"/>
      <c r="C15" s="489" t="s">
        <v>149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</row>
    <row r="16" spans="1:27" s="475" customFormat="1" ht="19.5" customHeight="1" x14ac:dyDescent="0.2">
      <c r="A16" s="490" t="s">
        <v>157</v>
      </c>
      <c r="B16" s="491"/>
      <c r="C16" s="492" t="s">
        <v>146</v>
      </c>
      <c r="D16" s="483"/>
      <c r="E16" s="483"/>
      <c r="F16" s="483"/>
      <c r="G16" s="483"/>
      <c r="H16" s="483"/>
      <c r="I16" s="483"/>
      <c r="J16" s="483"/>
      <c r="K16" s="483"/>
      <c r="L16" s="483"/>
      <c r="M16" s="483"/>
    </row>
    <row r="17" spans="1:27" s="475" customFormat="1" ht="19.5" customHeight="1" x14ac:dyDescent="0.2">
      <c r="A17" s="487" t="s">
        <v>158</v>
      </c>
      <c r="B17" s="488"/>
      <c r="C17" s="489" t="s">
        <v>146</v>
      </c>
      <c r="D17" s="483"/>
      <c r="E17" s="483"/>
      <c r="F17" s="483"/>
      <c r="G17" s="483"/>
      <c r="H17" s="483"/>
      <c r="I17" s="483"/>
      <c r="J17" s="483"/>
      <c r="K17" s="483"/>
      <c r="L17" s="483"/>
      <c r="M17" s="483"/>
    </row>
    <row r="18" spans="1:27" s="475" customFormat="1" ht="19.5" customHeight="1" x14ac:dyDescent="0.2">
      <c r="A18" s="490" t="s">
        <v>159</v>
      </c>
      <c r="B18" s="491"/>
      <c r="C18" s="492" t="s">
        <v>146</v>
      </c>
      <c r="D18" s="483"/>
      <c r="E18" s="483"/>
      <c r="F18" s="483"/>
      <c r="G18" s="483"/>
      <c r="H18" s="483"/>
      <c r="I18" s="483"/>
      <c r="J18" s="483"/>
      <c r="K18" s="483"/>
      <c r="L18" s="483"/>
      <c r="M18" s="483"/>
    </row>
    <row r="19" spans="1:27" s="475" customFormat="1" ht="19.5" customHeight="1" x14ac:dyDescent="0.2">
      <c r="A19" s="487" t="s">
        <v>160</v>
      </c>
      <c r="B19" s="488"/>
      <c r="C19" s="489" t="s">
        <v>146</v>
      </c>
      <c r="D19" s="483"/>
      <c r="E19" s="483"/>
      <c r="F19" s="483"/>
      <c r="G19" s="483"/>
      <c r="H19" s="483"/>
      <c r="I19" s="483"/>
      <c r="J19" s="483"/>
      <c r="K19" s="483"/>
      <c r="L19" s="483"/>
      <c r="M19" s="483"/>
    </row>
    <row r="20" spans="1:27" s="475" customFormat="1" ht="19.5" customHeight="1" x14ac:dyDescent="0.2">
      <c r="A20" s="490" t="s">
        <v>161</v>
      </c>
      <c r="B20" s="491"/>
      <c r="C20" s="492" t="s">
        <v>146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</row>
    <row r="21" spans="1:27" s="475" customFormat="1" ht="19.5" customHeight="1" x14ac:dyDescent="0.2">
      <c r="A21" s="487" t="s">
        <v>162</v>
      </c>
      <c r="B21" s="488"/>
      <c r="C21" s="489" t="s">
        <v>146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</row>
    <row r="22" spans="1:27" s="475" customFormat="1" ht="19.5" customHeight="1" x14ac:dyDescent="0.2">
      <c r="A22" s="493" t="s">
        <v>163</v>
      </c>
      <c r="B22" s="494"/>
      <c r="C22" s="495" t="s">
        <v>146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</row>
    <row r="23" spans="1:27" s="475" customFormat="1" ht="19.5" customHeight="1" thickBot="1" x14ac:dyDescent="0.25">
      <c r="A23" s="496" t="s">
        <v>190</v>
      </c>
      <c r="B23" s="497"/>
      <c r="C23" s="498" t="s">
        <v>165</v>
      </c>
      <c r="D23" s="483"/>
      <c r="E23" s="483"/>
      <c r="F23" s="483"/>
      <c r="G23" s="483"/>
      <c r="H23" s="483"/>
      <c r="I23" s="483"/>
      <c r="J23" s="483"/>
      <c r="K23" s="483"/>
      <c r="L23" s="483"/>
      <c r="M23" s="483"/>
    </row>
    <row r="24" spans="1:27" s="475" customFormat="1" ht="19.5" customHeight="1" thickBot="1" x14ac:dyDescent="0.25">
      <c r="A24" s="499"/>
      <c r="B24" s="499"/>
      <c r="C24" s="499"/>
      <c r="D24" s="483"/>
      <c r="E24" s="483"/>
      <c r="F24" s="483"/>
      <c r="G24" s="483"/>
      <c r="H24" s="483"/>
      <c r="I24" s="483"/>
      <c r="J24" s="483"/>
      <c r="K24" s="483"/>
      <c r="L24" s="483"/>
      <c r="M24" s="483"/>
    </row>
    <row r="25" spans="1:27" ht="70.150000000000006" customHeight="1" thickBot="1" x14ac:dyDescent="0.25">
      <c r="A25" s="500"/>
      <c r="B25" s="501"/>
      <c r="C25" s="502"/>
      <c r="D25" s="1668"/>
      <c r="E25" s="1668"/>
      <c r="F25" s="502"/>
      <c r="G25" s="502"/>
      <c r="H25" s="1669" t="s">
        <v>167</v>
      </c>
      <c r="I25" s="1670"/>
      <c r="J25" s="1665" t="s">
        <v>168</v>
      </c>
      <c r="K25" s="1665"/>
      <c r="L25" s="1669" t="s">
        <v>169</v>
      </c>
      <c r="M25" s="1670"/>
      <c r="N25" s="1665" t="s">
        <v>170</v>
      </c>
      <c r="O25" s="1665"/>
      <c r="P25" s="1665" t="s">
        <v>171</v>
      </c>
      <c r="Q25" s="1665"/>
      <c r="R25" s="1660" t="s">
        <v>172</v>
      </c>
      <c r="S25" s="1661"/>
      <c r="T25" s="1665" t="s">
        <v>173</v>
      </c>
      <c r="U25" s="1665"/>
      <c r="V25" s="1665" t="s">
        <v>174</v>
      </c>
      <c r="W25" s="1665"/>
      <c r="X25" s="1660" t="s">
        <v>175</v>
      </c>
      <c r="Y25" s="1661"/>
      <c r="Z25" s="1660" t="s">
        <v>176</v>
      </c>
      <c r="AA25" s="1661"/>
    </row>
    <row r="26" spans="1:27" ht="19.5" hidden="1" customHeight="1" thickBot="1" x14ac:dyDescent="0.25">
      <c r="A26" s="502"/>
      <c r="B26" s="502"/>
      <c r="C26" s="503" t="s">
        <v>177</v>
      </c>
      <c r="D26" s="502"/>
      <c r="E26" s="502"/>
      <c r="F26" s="504"/>
      <c r="G26" s="505"/>
      <c r="H26" s="1662"/>
      <c r="I26" s="1663"/>
      <c r="J26" s="1662"/>
      <c r="K26" s="1663"/>
      <c r="L26" s="1662" t="s">
        <v>30</v>
      </c>
      <c r="M26" s="1664"/>
      <c r="N26" s="1662"/>
      <c r="O26" s="1663"/>
      <c r="P26" s="1662"/>
      <c r="Q26" s="1663"/>
      <c r="R26" s="506"/>
      <c r="S26" s="506"/>
      <c r="T26" s="1662"/>
      <c r="U26" s="1663"/>
      <c r="V26" s="1662"/>
      <c r="W26" s="1663"/>
      <c r="X26" s="1662"/>
      <c r="Y26" s="1663"/>
      <c r="Z26" s="1662"/>
      <c r="AA26" s="1663"/>
    </row>
    <row r="27" spans="1:27" ht="19.5" hidden="1" customHeight="1" thickBot="1" x14ac:dyDescent="0.25">
      <c r="A27" s="502"/>
      <c r="B27" s="502"/>
      <c r="C27" s="507" t="s">
        <v>178</v>
      </c>
      <c r="D27" s="502"/>
      <c r="E27" s="502"/>
      <c r="F27" s="504"/>
      <c r="G27" s="505"/>
      <c r="H27" s="508"/>
      <c r="I27" s="509"/>
      <c r="J27" s="508"/>
      <c r="K27" s="509"/>
      <c r="L27" s="508"/>
      <c r="M27" s="509"/>
      <c r="N27" s="508"/>
      <c r="O27" s="509"/>
      <c r="P27" s="508"/>
      <c r="Q27" s="509"/>
      <c r="R27" s="510"/>
      <c r="S27" s="510"/>
      <c r="T27" s="508"/>
      <c r="U27" s="509"/>
      <c r="V27" s="508"/>
      <c r="W27" s="509"/>
      <c r="X27" s="508"/>
      <c r="Y27" s="509"/>
      <c r="Z27" s="508"/>
      <c r="AA27" s="509"/>
    </row>
    <row r="28" spans="1:27" ht="19.5" hidden="1" customHeight="1" thickBot="1" x14ac:dyDescent="0.25">
      <c r="A28" s="511"/>
      <c r="B28" s="511"/>
      <c r="C28" s="512" t="s">
        <v>179</v>
      </c>
      <c r="D28" s="508" t="s">
        <v>178</v>
      </c>
      <c r="E28" s="509" t="s">
        <v>178</v>
      </c>
      <c r="F28" s="513" t="s">
        <v>180</v>
      </c>
      <c r="G28" s="514" t="s">
        <v>180</v>
      </c>
      <c r="H28" s="508"/>
      <c r="I28" s="509"/>
      <c r="J28" s="508"/>
      <c r="K28" s="509"/>
      <c r="L28" s="508"/>
      <c r="M28" s="509"/>
      <c r="N28" s="508">
        <v>100</v>
      </c>
      <c r="O28" s="509">
        <v>200</v>
      </c>
      <c r="P28" s="508">
        <v>175</v>
      </c>
      <c r="Q28" s="509">
        <v>350</v>
      </c>
      <c r="R28" s="510"/>
      <c r="S28" s="510"/>
      <c r="T28" s="508"/>
      <c r="U28" s="509"/>
      <c r="V28" s="508"/>
      <c r="W28" s="509"/>
      <c r="X28" s="508">
        <v>300</v>
      </c>
      <c r="Y28" s="509">
        <v>450</v>
      </c>
      <c r="Z28" s="508">
        <v>300</v>
      </c>
      <c r="AA28" s="509">
        <v>550</v>
      </c>
    </row>
    <row r="29" spans="1:27" ht="19.5" customHeight="1" thickBot="1" x14ac:dyDescent="0.25">
      <c r="A29" s="515" t="s">
        <v>181</v>
      </c>
      <c r="B29" s="516" t="s">
        <v>191</v>
      </c>
      <c r="C29" s="517"/>
      <c r="D29" s="518" t="s">
        <v>183</v>
      </c>
      <c r="E29" s="519" t="s">
        <v>7</v>
      </c>
      <c r="F29" s="518" t="s">
        <v>183</v>
      </c>
      <c r="G29" s="519" t="s">
        <v>7</v>
      </c>
      <c r="H29" s="520" t="s">
        <v>183</v>
      </c>
      <c r="I29" s="521" t="s">
        <v>7</v>
      </c>
      <c r="J29" s="520" t="s">
        <v>183</v>
      </c>
      <c r="K29" s="521" t="s">
        <v>7</v>
      </c>
      <c r="L29" s="520" t="s">
        <v>183</v>
      </c>
      <c r="M29" s="521" t="s">
        <v>7</v>
      </c>
      <c r="N29" s="520" t="s">
        <v>183</v>
      </c>
      <c r="O29" s="521" t="s">
        <v>7</v>
      </c>
      <c r="P29" s="520" t="s">
        <v>183</v>
      </c>
      <c r="Q29" s="521" t="s">
        <v>7</v>
      </c>
      <c r="R29" s="520" t="s">
        <v>183</v>
      </c>
      <c r="S29" s="521" t="s">
        <v>7</v>
      </c>
      <c r="T29" s="520" t="s">
        <v>183</v>
      </c>
      <c r="U29" s="521" t="s">
        <v>7</v>
      </c>
      <c r="V29" s="520" t="s">
        <v>183</v>
      </c>
      <c r="W29" s="521" t="s">
        <v>7</v>
      </c>
      <c r="X29" s="520" t="s">
        <v>183</v>
      </c>
      <c r="Y29" s="521" t="s">
        <v>7</v>
      </c>
      <c r="Z29" s="520" t="s">
        <v>183</v>
      </c>
      <c r="AA29" s="521" t="s">
        <v>7</v>
      </c>
    </row>
    <row r="30" spans="1:27" ht="19.5" customHeight="1" x14ac:dyDescent="0.2">
      <c r="A30" s="522" t="s">
        <v>99</v>
      </c>
      <c r="B30" s="523" t="s">
        <v>184</v>
      </c>
      <c r="C30" s="524"/>
      <c r="D30" s="525"/>
      <c r="E30" s="526"/>
      <c r="F30" s="527"/>
      <c r="G30" s="528"/>
      <c r="H30" s="529">
        <v>550</v>
      </c>
      <c r="I30" s="530">
        <v>900</v>
      </c>
      <c r="J30" s="531">
        <f>$H30+J$27+J$28</f>
        <v>550</v>
      </c>
      <c r="K30" s="531">
        <f>$I30+K$27+K$28</f>
        <v>900</v>
      </c>
      <c r="L30" s="531">
        <f t="shared" ref="L30:L32" si="0">$H30+L$27+L$28</f>
        <v>550</v>
      </c>
      <c r="M30" s="531">
        <f t="shared" ref="M30:M32" si="1">$I30+M$27+M$28</f>
        <v>900</v>
      </c>
      <c r="N30" s="531">
        <f t="shared" ref="N30:N32" si="2">$H30+N$27+N$28</f>
        <v>650</v>
      </c>
      <c r="O30" s="531">
        <f t="shared" ref="O30:O32" si="3">$I30+O$27+O$28</f>
        <v>1100</v>
      </c>
      <c r="P30" s="531">
        <f t="shared" ref="P30:P32" si="4">$H30+P$27+P$28</f>
        <v>725</v>
      </c>
      <c r="Q30" s="531">
        <f t="shared" ref="Q30:Q32" si="5">$I30+Q$27+Q$28</f>
        <v>1250</v>
      </c>
      <c r="R30" s="531">
        <f t="shared" ref="R30:R32" si="6">$H30+R$27+R$28</f>
        <v>550</v>
      </c>
      <c r="S30" s="531">
        <f t="shared" ref="S30:S32" si="7">$I30+S$27+S$28</f>
        <v>900</v>
      </c>
      <c r="T30" s="532">
        <v>650</v>
      </c>
      <c r="U30" s="532">
        <v>1000</v>
      </c>
      <c r="V30" s="532">
        <v>1000</v>
      </c>
      <c r="W30" s="532">
        <v>1700</v>
      </c>
      <c r="X30" s="533">
        <f>$H30+X$27+X$28</f>
        <v>850</v>
      </c>
      <c r="Y30" s="533">
        <f>$I30+Y$27+Y$28</f>
        <v>1350</v>
      </c>
      <c r="Z30" s="533">
        <f t="shared" ref="Z30:Z32" si="8">$H30+Z$27+Z$28</f>
        <v>850</v>
      </c>
      <c r="AA30" s="534">
        <f t="shared" ref="AA30:AA32" si="9">$I30+AA$27+AA$28</f>
        <v>1450</v>
      </c>
    </row>
    <row r="31" spans="1:27" ht="19.5" customHeight="1" x14ac:dyDescent="0.2">
      <c r="A31" s="535"/>
      <c r="B31" s="536" t="s">
        <v>185</v>
      </c>
      <c r="C31" s="537"/>
      <c r="D31" s="538"/>
      <c r="E31" s="539"/>
      <c r="F31" s="540"/>
      <c r="G31" s="541"/>
      <c r="H31" s="542">
        <f t="shared" ref="H31" si="10">$H$30+$D31+$F31+H$27+H$28</f>
        <v>550</v>
      </c>
      <c r="I31" s="543">
        <f t="shared" ref="I31" si="11">$I$30+$E31+$G31+I$27+I$28</f>
        <v>900</v>
      </c>
      <c r="J31" s="544">
        <f t="shared" ref="J31" si="12">$H$30+$D31+$F31+J$27+J$28</f>
        <v>550</v>
      </c>
      <c r="K31" s="544">
        <f t="shared" ref="K31" si="13">$I$30+$E31+$G31+K$27+K$28</f>
        <v>900</v>
      </c>
      <c r="L31" s="544">
        <f t="shared" ref="L31" si="14">$H$30+$D31+$F31+L$27+L$28</f>
        <v>550</v>
      </c>
      <c r="M31" s="544">
        <f t="shared" ref="M31" si="15">$I$30+$E31+$G31+M$27+M$28</f>
        <v>900</v>
      </c>
      <c r="N31" s="544">
        <f t="shared" ref="N31" si="16">$H$30+$D31+$F31+N$27+N$28</f>
        <v>650</v>
      </c>
      <c r="O31" s="544">
        <f t="shared" ref="O31" si="17">$I$30+$E31+$G31+O$27+O$28</f>
        <v>1100</v>
      </c>
      <c r="P31" s="544">
        <f t="shared" ref="P31" si="18">$H$30+$D31+$F31+P$27+P$28</f>
        <v>725</v>
      </c>
      <c r="Q31" s="544">
        <f t="shared" ref="Q31" si="19">$I$30+$E31+$G31+Q$27+Q$28</f>
        <v>1250</v>
      </c>
      <c r="R31" s="544">
        <f t="shared" ref="R31" si="20">$H$30+$D31+$F31+R$27+R$28</f>
        <v>550</v>
      </c>
      <c r="S31" s="544">
        <f t="shared" ref="S31" si="21">$I$30+$E31+$G31+S$27+S$28</f>
        <v>900</v>
      </c>
      <c r="T31" s="544">
        <f t="shared" ref="T31" si="22">$T$30+$D31+$F31+T$27+T$28</f>
        <v>650</v>
      </c>
      <c r="U31" s="544">
        <f t="shared" ref="U31" si="23">$U$30+$E31+$G31+U$27+U$28</f>
        <v>1000</v>
      </c>
      <c r="V31" s="544">
        <f t="shared" ref="V31" si="24">$V$30+$D31+$F31+V$27+V$28</f>
        <v>1000</v>
      </c>
      <c r="W31" s="544">
        <f t="shared" ref="W31" si="25">$W$30+$E31+$G31+W$27+W$28</f>
        <v>1700</v>
      </c>
      <c r="X31" s="544">
        <f t="shared" ref="X31" si="26">$H$30+$D31+$F31+X$27+X$28</f>
        <v>850</v>
      </c>
      <c r="Y31" s="544">
        <f t="shared" ref="Y31" si="27">$I$30+$E31+$G31+Y$27+Y$28</f>
        <v>1350</v>
      </c>
      <c r="Z31" s="544">
        <f t="shared" ref="Z31" si="28">$H$30+$D31+$F31+Z$27+Z$28</f>
        <v>850</v>
      </c>
      <c r="AA31" s="545">
        <f t="shared" ref="AA31" si="29">$I$30+$E31+$G31+AA$27+AA$28</f>
        <v>1450</v>
      </c>
    </row>
    <row r="32" spans="1:27" ht="19.5" customHeight="1" x14ac:dyDescent="0.2">
      <c r="A32" s="535"/>
      <c r="B32" s="546" t="s">
        <v>186</v>
      </c>
      <c r="C32" s="547"/>
      <c r="D32" s="548"/>
      <c r="E32" s="549"/>
      <c r="F32" s="550"/>
      <c r="G32" s="551"/>
      <c r="H32" s="552">
        <v>600</v>
      </c>
      <c r="I32" s="553">
        <v>1100</v>
      </c>
      <c r="J32" s="554">
        <f>$H$32+$D32+$F32+J$27+J$28</f>
        <v>600</v>
      </c>
      <c r="K32" s="554">
        <f>$I$32+$E32+$G32+K$27+K$28</f>
        <v>1100</v>
      </c>
      <c r="L32" s="554">
        <f t="shared" si="0"/>
        <v>600</v>
      </c>
      <c r="M32" s="554">
        <f t="shared" si="1"/>
        <v>1100</v>
      </c>
      <c r="N32" s="554">
        <f t="shared" si="2"/>
        <v>700</v>
      </c>
      <c r="O32" s="554">
        <f t="shared" si="3"/>
        <v>1300</v>
      </c>
      <c r="P32" s="554">
        <f t="shared" si="4"/>
        <v>775</v>
      </c>
      <c r="Q32" s="554">
        <f t="shared" si="5"/>
        <v>1450</v>
      </c>
      <c r="R32" s="554">
        <f t="shared" si="6"/>
        <v>600</v>
      </c>
      <c r="S32" s="554">
        <f t="shared" si="7"/>
        <v>1100</v>
      </c>
      <c r="T32" s="553">
        <v>600</v>
      </c>
      <c r="U32" s="553">
        <v>1100</v>
      </c>
      <c r="V32" s="553">
        <v>950</v>
      </c>
      <c r="W32" s="553">
        <v>1800</v>
      </c>
      <c r="X32" s="555">
        <f>$H32+X$27+X$28</f>
        <v>900</v>
      </c>
      <c r="Y32" s="555">
        <f>$I32+Y$27+Y$28</f>
        <v>1550</v>
      </c>
      <c r="Z32" s="555">
        <f t="shared" si="8"/>
        <v>900</v>
      </c>
      <c r="AA32" s="556">
        <f t="shared" si="9"/>
        <v>1650</v>
      </c>
    </row>
    <row r="33" spans="1:27" ht="19.5" customHeight="1" x14ac:dyDescent="0.2">
      <c r="A33" s="535"/>
      <c r="B33" s="557" t="s">
        <v>187</v>
      </c>
      <c r="C33" s="558"/>
      <c r="D33" s="559"/>
      <c r="E33" s="560"/>
      <c r="F33" s="560"/>
      <c r="G33" s="561"/>
      <c r="H33" s="562">
        <f>$H$32+$D33+$F33+H$27+H$28</f>
        <v>600</v>
      </c>
      <c r="I33" s="563">
        <f>$I$32+$E33+$G33+I$27+I$28</f>
        <v>1100</v>
      </c>
      <c r="J33" s="563">
        <f t="shared" ref="J33:J42" si="30">$H$32+$D33+$F33+J$27+J$28</f>
        <v>600</v>
      </c>
      <c r="K33" s="563">
        <f t="shared" ref="K33:K42" si="31">$I$32+$E33+$G33+K$27+K$28</f>
        <v>1100</v>
      </c>
      <c r="L33" s="563">
        <f t="shared" ref="L33:L42" si="32">$H$32+$D33+$F33+L$27+L$28</f>
        <v>600</v>
      </c>
      <c r="M33" s="563">
        <f t="shared" ref="M33:M42" si="33">$I$32+$E33+$G33+M$27+M$28</f>
        <v>1100</v>
      </c>
      <c r="N33" s="563">
        <f t="shared" ref="N33:N42" si="34">$H$32+$D33+$F33+N$27+N$28</f>
        <v>700</v>
      </c>
      <c r="O33" s="563">
        <f t="shared" ref="O33:O42" si="35">$I$32+$E33+$G33+O$27+O$28</f>
        <v>1300</v>
      </c>
      <c r="P33" s="563">
        <f t="shared" ref="P33:P42" si="36">$H$32+$D33+$F33+P$27+P$28</f>
        <v>775</v>
      </c>
      <c r="Q33" s="563">
        <f t="shared" ref="Q33:Q42" si="37">$I$32+$E33+$G33+Q$27+Q$28</f>
        <v>1450</v>
      </c>
      <c r="R33" s="563">
        <f t="shared" ref="R33:R42" si="38">$H$32+$D33+$F33+R$27+R$28</f>
        <v>600</v>
      </c>
      <c r="S33" s="563">
        <f t="shared" ref="S33:S42" si="39">$I$32+$E33+$G33+S$27+S$28</f>
        <v>1100</v>
      </c>
      <c r="T33" s="563">
        <f>$T$32+$D33+$F33+T$27+T$28</f>
        <v>600</v>
      </c>
      <c r="U33" s="563">
        <f>$U$32+$E33+$G33+U$27+U$28</f>
        <v>1100</v>
      </c>
      <c r="V33" s="563">
        <f>$V$32+$D33+$F33+V$27+V$28</f>
        <v>950</v>
      </c>
      <c r="W33" s="563">
        <f>$W$32+$E33+$G33+W$27+W$28</f>
        <v>1800</v>
      </c>
      <c r="X33" s="563">
        <f t="shared" ref="X33:X42" si="40">$H$32+$D33+$F33+X$27+X$28</f>
        <v>900</v>
      </c>
      <c r="Y33" s="563">
        <f t="shared" ref="Y33:Y42" si="41">$I$32+$E33+$G33+Y$27+Y$28</f>
        <v>1550</v>
      </c>
      <c r="Z33" s="563">
        <f t="shared" ref="Z33:Z42" si="42">$H$32+$D33+$F33+Z$27+Z$28</f>
        <v>900</v>
      </c>
      <c r="AA33" s="564">
        <f t="shared" ref="AA33:AA42" si="43">$I$32+$E33+$G33+AA$27+AA$28</f>
        <v>1650</v>
      </c>
    </row>
    <row r="34" spans="1:27" ht="19.5" customHeight="1" x14ac:dyDescent="0.2">
      <c r="A34" s="535"/>
      <c r="B34" s="565" t="s">
        <v>37</v>
      </c>
      <c r="C34" s="566"/>
      <c r="D34" s="567">
        <v>-150</v>
      </c>
      <c r="E34" s="568">
        <v>-300</v>
      </c>
      <c r="F34" s="550">
        <v>200</v>
      </c>
      <c r="G34" s="551">
        <v>400</v>
      </c>
      <c r="H34" s="569">
        <f t="shared" ref="H34:H42" si="44">$H$32+$D34+$F34+H$27+H$28</f>
        <v>650</v>
      </c>
      <c r="I34" s="555">
        <f t="shared" ref="I34:I42" si="45">$I$32+$E34+$G34+I$27+I$28</f>
        <v>1200</v>
      </c>
      <c r="J34" s="555">
        <f t="shared" si="30"/>
        <v>650</v>
      </c>
      <c r="K34" s="555">
        <f t="shared" si="31"/>
        <v>1200</v>
      </c>
      <c r="L34" s="555">
        <f t="shared" si="32"/>
        <v>650</v>
      </c>
      <c r="M34" s="555">
        <f t="shared" si="33"/>
        <v>1200</v>
      </c>
      <c r="N34" s="555">
        <f t="shared" si="34"/>
        <v>750</v>
      </c>
      <c r="O34" s="555">
        <f t="shared" si="35"/>
        <v>1400</v>
      </c>
      <c r="P34" s="555">
        <f t="shared" si="36"/>
        <v>825</v>
      </c>
      <c r="Q34" s="555">
        <f t="shared" si="37"/>
        <v>1550</v>
      </c>
      <c r="R34" s="555">
        <f t="shared" si="38"/>
        <v>650</v>
      </c>
      <c r="S34" s="555">
        <f t="shared" si="39"/>
        <v>1200</v>
      </c>
      <c r="T34" s="555">
        <f t="shared" ref="T34:T42" si="46">$T$32+$D34+$F34+T$27+T$28</f>
        <v>650</v>
      </c>
      <c r="U34" s="555">
        <f t="shared" ref="U34:U42" si="47">$U$32+$E34+$G34+U$27+U$28</f>
        <v>1200</v>
      </c>
      <c r="V34" s="555">
        <f t="shared" ref="V34:V42" si="48">$V$32+$D34+$F34+V$27+V$28</f>
        <v>1000</v>
      </c>
      <c r="W34" s="555">
        <f t="shared" ref="W34:W42" si="49">$W$32+$E34+$G34+W$27+W$28</f>
        <v>1900</v>
      </c>
      <c r="X34" s="555">
        <f t="shared" si="40"/>
        <v>950</v>
      </c>
      <c r="Y34" s="555">
        <f t="shared" si="41"/>
        <v>1650</v>
      </c>
      <c r="Z34" s="555">
        <f t="shared" si="42"/>
        <v>950</v>
      </c>
      <c r="AA34" s="556">
        <f t="shared" si="43"/>
        <v>1750</v>
      </c>
    </row>
    <row r="35" spans="1:27" ht="19.5" customHeight="1" x14ac:dyDescent="0.2">
      <c r="A35" s="535"/>
      <c r="B35" s="557" t="s">
        <v>134</v>
      </c>
      <c r="C35" s="558"/>
      <c r="D35" s="559">
        <v>-300</v>
      </c>
      <c r="E35" s="560">
        <v>-600</v>
      </c>
      <c r="F35" s="560">
        <v>400</v>
      </c>
      <c r="G35" s="561">
        <v>800</v>
      </c>
      <c r="H35" s="570">
        <f t="shared" si="44"/>
        <v>700</v>
      </c>
      <c r="I35" s="544">
        <f t="shared" si="45"/>
        <v>1300</v>
      </c>
      <c r="J35" s="544">
        <f t="shared" si="30"/>
        <v>700</v>
      </c>
      <c r="K35" s="544">
        <f t="shared" si="31"/>
        <v>1300</v>
      </c>
      <c r="L35" s="544">
        <f t="shared" si="32"/>
        <v>700</v>
      </c>
      <c r="M35" s="544">
        <f t="shared" si="33"/>
        <v>1300</v>
      </c>
      <c r="N35" s="544">
        <f t="shared" si="34"/>
        <v>800</v>
      </c>
      <c r="O35" s="544">
        <f t="shared" si="35"/>
        <v>1500</v>
      </c>
      <c r="P35" s="544">
        <f t="shared" si="36"/>
        <v>875</v>
      </c>
      <c r="Q35" s="544">
        <f t="shared" si="37"/>
        <v>1650</v>
      </c>
      <c r="R35" s="544">
        <f t="shared" si="38"/>
        <v>700</v>
      </c>
      <c r="S35" s="544">
        <f t="shared" si="39"/>
        <v>1300</v>
      </c>
      <c r="T35" s="544">
        <f t="shared" si="46"/>
        <v>700</v>
      </c>
      <c r="U35" s="544">
        <f t="shared" si="47"/>
        <v>1300</v>
      </c>
      <c r="V35" s="544">
        <f t="shared" si="48"/>
        <v>1050</v>
      </c>
      <c r="W35" s="544">
        <f t="shared" si="49"/>
        <v>2000</v>
      </c>
      <c r="X35" s="544">
        <f t="shared" si="40"/>
        <v>1000</v>
      </c>
      <c r="Y35" s="544">
        <f t="shared" si="41"/>
        <v>1750</v>
      </c>
      <c r="Z35" s="544">
        <f t="shared" si="42"/>
        <v>1000</v>
      </c>
      <c r="AA35" s="545">
        <f t="shared" si="43"/>
        <v>1850</v>
      </c>
    </row>
    <row r="36" spans="1:27" ht="19.5" customHeight="1" x14ac:dyDescent="0.2">
      <c r="A36" s="535"/>
      <c r="B36" s="565" t="s">
        <v>135</v>
      </c>
      <c r="C36" s="566"/>
      <c r="D36" s="567"/>
      <c r="E36" s="568"/>
      <c r="F36" s="550">
        <v>400</v>
      </c>
      <c r="G36" s="551">
        <v>800</v>
      </c>
      <c r="H36" s="569">
        <f t="shared" si="44"/>
        <v>1000</v>
      </c>
      <c r="I36" s="555">
        <f t="shared" si="45"/>
        <v>1900</v>
      </c>
      <c r="J36" s="555">
        <f t="shared" si="30"/>
        <v>1000</v>
      </c>
      <c r="K36" s="555">
        <f t="shared" si="31"/>
        <v>1900</v>
      </c>
      <c r="L36" s="555">
        <f t="shared" si="32"/>
        <v>1000</v>
      </c>
      <c r="M36" s="555">
        <f t="shared" si="33"/>
        <v>1900</v>
      </c>
      <c r="N36" s="555">
        <f t="shared" si="34"/>
        <v>1100</v>
      </c>
      <c r="O36" s="555">
        <f t="shared" si="35"/>
        <v>2100</v>
      </c>
      <c r="P36" s="555">
        <f t="shared" si="36"/>
        <v>1175</v>
      </c>
      <c r="Q36" s="555">
        <f t="shared" si="37"/>
        <v>2250</v>
      </c>
      <c r="R36" s="555">
        <f t="shared" si="38"/>
        <v>1000</v>
      </c>
      <c r="S36" s="555">
        <f t="shared" si="39"/>
        <v>1900</v>
      </c>
      <c r="T36" s="571">
        <f t="shared" si="46"/>
        <v>1000</v>
      </c>
      <c r="U36" s="571">
        <f t="shared" si="47"/>
        <v>1900</v>
      </c>
      <c r="V36" s="571">
        <f t="shared" si="48"/>
        <v>1350</v>
      </c>
      <c r="W36" s="571">
        <f t="shared" si="49"/>
        <v>2600</v>
      </c>
      <c r="X36" s="555">
        <f t="shared" si="40"/>
        <v>1300</v>
      </c>
      <c r="Y36" s="555">
        <f t="shared" si="41"/>
        <v>2350</v>
      </c>
      <c r="Z36" s="555">
        <f t="shared" si="42"/>
        <v>1300</v>
      </c>
      <c r="AA36" s="556">
        <f t="shared" si="43"/>
        <v>2450</v>
      </c>
    </row>
    <row r="37" spans="1:27" ht="19.5" customHeight="1" x14ac:dyDescent="0.2">
      <c r="A37" s="535"/>
      <c r="B37" s="557" t="s">
        <v>136</v>
      </c>
      <c r="C37" s="558"/>
      <c r="D37" s="559">
        <v>-200</v>
      </c>
      <c r="E37" s="560">
        <v>-400</v>
      </c>
      <c r="F37" s="560">
        <v>300</v>
      </c>
      <c r="G37" s="561">
        <v>600</v>
      </c>
      <c r="H37" s="570">
        <f t="shared" si="44"/>
        <v>700</v>
      </c>
      <c r="I37" s="544">
        <f t="shared" si="45"/>
        <v>1300</v>
      </c>
      <c r="J37" s="544">
        <f t="shared" si="30"/>
        <v>700</v>
      </c>
      <c r="K37" s="544">
        <f t="shared" si="31"/>
        <v>1300</v>
      </c>
      <c r="L37" s="544">
        <f t="shared" si="32"/>
        <v>700</v>
      </c>
      <c r="M37" s="544">
        <f t="shared" si="33"/>
        <v>1300</v>
      </c>
      <c r="N37" s="544">
        <f t="shared" si="34"/>
        <v>800</v>
      </c>
      <c r="O37" s="544">
        <f t="shared" si="35"/>
        <v>1500</v>
      </c>
      <c r="P37" s="544">
        <f t="shared" si="36"/>
        <v>875</v>
      </c>
      <c r="Q37" s="544">
        <f t="shared" si="37"/>
        <v>1650</v>
      </c>
      <c r="R37" s="544">
        <f t="shared" si="38"/>
        <v>700</v>
      </c>
      <c r="S37" s="544">
        <f t="shared" si="39"/>
        <v>1300</v>
      </c>
      <c r="T37" s="544">
        <f t="shared" si="46"/>
        <v>700</v>
      </c>
      <c r="U37" s="544">
        <f t="shared" si="47"/>
        <v>1300</v>
      </c>
      <c r="V37" s="544">
        <f t="shared" si="48"/>
        <v>1050</v>
      </c>
      <c r="W37" s="544">
        <f t="shared" si="49"/>
        <v>2000</v>
      </c>
      <c r="X37" s="544">
        <f t="shared" si="40"/>
        <v>1000</v>
      </c>
      <c r="Y37" s="544">
        <f t="shared" si="41"/>
        <v>1750</v>
      </c>
      <c r="Z37" s="544">
        <f t="shared" si="42"/>
        <v>1000</v>
      </c>
      <c r="AA37" s="545">
        <f t="shared" si="43"/>
        <v>1850</v>
      </c>
    </row>
    <row r="38" spans="1:27" ht="19.5" customHeight="1" x14ac:dyDescent="0.2">
      <c r="A38" s="535"/>
      <c r="B38" s="565" t="s">
        <v>115</v>
      </c>
      <c r="C38" s="566"/>
      <c r="D38" s="567"/>
      <c r="E38" s="568"/>
      <c r="F38" s="550">
        <v>200</v>
      </c>
      <c r="G38" s="551">
        <v>400</v>
      </c>
      <c r="H38" s="569">
        <f t="shared" si="44"/>
        <v>800</v>
      </c>
      <c r="I38" s="555">
        <f t="shared" si="45"/>
        <v>1500</v>
      </c>
      <c r="J38" s="555">
        <f t="shared" si="30"/>
        <v>800</v>
      </c>
      <c r="K38" s="555">
        <f t="shared" si="31"/>
        <v>1500</v>
      </c>
      <c r="L38" s="555">
        <f t="shared" si="32"/>
        <v>800</v>
      </c>
      <c r="M38" s="555">
        <f t="shared" si="33"/>
        <v>1500</v>
      </c>
      <c r="N38" s="555">
        <f t="shared" si="34"/>
        <v>900</v>
      </c>
      <c r="O38" s="555">
        <f t="shared" si="35"/>
        <v>1700</v>
      </c>
      <c r="P38" s="555">
        <f t="shared" si="36"/>
        <v>975</v>
      </c>
      <c r="Q38" s="555">
        <f t="shared" si="37"/>
        <v>1850</v>
      </c>
      <c r="R38" s="555">
        <f t="shared" si="38"/>
        <v>800</v>
      </c>
      <c r="S38" s="555">
        <f t="shared" si="39"/>
        <v>1500</v>
      </c>
      <c r="T38" s="555">
        <f t="shared" si="46"/>
        <v>800</v>
      </c>
      <c r="U38" s="555">
        <f t="shared" si="47"/>
        <v>1500</v>
      </c>
      <c r="V38" s="555">
        <f t="shared" si="48"/>
        <v>1150</v>
      </c>
      <c r="W38" s="555">
        <f t="shared" si="49"/>
        <v>2200</v>
      </c>
      <c r="X38" s="555">
        <f t="shared" si="40"/>
        <v>1100</v>
      </c>
      <c r="Y38" s="555">
        <f t="shared" si="41"/>
        <v>1950</v>
      </c>
      <c r="Z38" s="555">
        <f t="shared" si="42"/>
        <v>1100</v>
      </c>
      <c r="AA38" s="556">
        <f t="shared" si="43"/>
        <v>2050</v>
      </c>
    </row>
    <row r="39" spans="1:27" ht="19.5" customHeight="1" x14ac:dyDescent="0.2">
      <c r="A39" s="535"/>
      <c r="B39" s="557" t="s">
        <v>137</v>
      </c>
      <c r="C39" s="558"/>
      <c r="D39" s="559"/>
      <c r="E39" s="560"/>
      <c r="F39" s="560">
        <v>200</v>
      </c>
      <c r="G39" s="561">
        <v>400</v>
      </c>
      <c r="H39" s="570">
        <f t="shared" si="44"/>
        <v>800</v>
      </c>
      <c r="I39" s="544">
        <f t="shared" si="45"/>
        <v>1500</v>
      </c>
      <c r="J39" s="544">
        <f t="shared" si="30"/>
        <v>800</v>
      </c>
      <c r="K39" s="544">
        <f t="shared" si="31"/>
        <v>1500</v>
      </c>
      <c r="L39" s="544">
        <f t="shared" si="32"/>
        <v>800</v>
      </c>
      <c r="M39" s="544">
        <f t="shared" si="33"/>
        <v>1500</v>
      </c>
      <c r="N39" s="544">
        <f t="shared" si="34"/>
        <v>900</v>
      </c>
      <c r="O39" s="544">
        <f t="shared" si="35"/>
        <v>1700</v>
      </c>
      <c r="P39" s="544">
        <f t="shared" si="36"/>
        <v>975</v>
      </c>
      <c r="Q39" s="544">
        <f t="shared" si="37"/>
        <v>1850</v>
      </c>
      <c r="R39" s="544">
        <f t="shared" si="38"/>
        <v>800</v>
      </c>
      <c r="S39" s="544">
        <f t="shared" si="39"/>
        <v>1500</v>
      </c>
      <c r="T39" s="544">
        <f t="shared" si="46"/>
        <v>800</v>
      </c>
      <c r="U39" s="544">
        <f t="shared" si="47"/>
        <v>1500</v>
      </c>
      <c r="V39" s="544">
        <f t="shared" si="48"/>
        <v>1150</v>
      </c>
      <c r="W39" s="544">
        <f t="shared" si="49"/>
        <v>2200</v>
      </c>
      <c r="X39" s="544">
        <f t="shared" si="40"/>
        <v>1100</v>
      </c>
      <c r="Y39" s="544">
        <f t="shared" si="41"/>
        <v>1950</v>
      </c>
      <c r="Z39" s="544">
        <f t="shared" si="42"/>
        <v>1100</v>
      </c>
      <c r="AA39" s="545">
        <f t="shared" si="43"/>
        <v>2050</v>
      </c>
    </row>
    <row r="40" spans="1:27" ht="19.5" customHeight="1" x14ac:dyDescent="0.2">
      <c r="A40" s="535"/>
      <c r="B40" s="565" t="s">
        <v>138</v>
      </c>
      <c r="C40" s="566"/>
      <c r="D40" s="567"/>
      <c r="E40" s="568"/>
      <c r="F40" s="550">
        <v>200</v>
      </c>
      <c r="G40" s="551">
        <v>400</v>
      </c>
      <c r="H40" s="569">
        <f t="shared" si="44"/>
        <v>800</v>
      </c>
      <c r="I40" s="555">
        <f t="shared" si="45"/>
        <v>1500</v>
      </c>
      <c r="J40" s="555">
        <f t="shared" si="30"/>
        <v>800</v>
      </c>
      <c r="K40" s="555">
        <f t="shared" si="31"/>
        <v>1500</v>
      </c>
      <c r="L40" s="555">
        <f t="shared" si="32"/>
        <v>800</v>
      </c>
      <c r="M40" s="555">
        <f t="shared" si="33"/>
        <v>1500</v>
      </c>
      <c r="N40" s="555">
        <f t="shared" si="34"/>
        <v>900</v>
      </c>
      <c r="O40" s="555">
        <f t="shared" si="35"/>
        <v>1700</v>
      </c>
      <c r="P40" s="555">
        <f t="shared" si="36"/>
        <v>975</v>
      </c>
      <c r="Q40" s="571">
        <f t="shared" si="37"/>
        <v>1850</v>
      </c>
      <c r="R40" s="555">
        <f t="shared" si="38"/>
        <v>800</v>
      </c>
      <c r="S40" s="555">
        <f t="shared" si="39"/>
        <v>1500</v>
      </c>
      <c r="T40" s="555">
        <f t="shared" si="46"/>
        <v>800</v>
      </c>
      <c r="U40" s="555">
        <f t="shared" si="47"/>
        <v>1500</v>
      </c>
      <c r="V40" s="555">
        <f t="shared" si="48"/>
        <v>1150</v>
      </c>
      <c r="W40" s="555">
        <f t="shared" si="49"/>
        <v>2200</v>
      </c>
      <c r="X40" s="555">
        <f t="shared" si="40"/>
        <v>1100</v>
      </c>
      <c r="Y40" s="555">
        <f t="shared" si="41"/>
        <v>1950</v>
      </c>
      <c r="Z40" s="555">
        <f t="shared" si="42"/>
        <v>1100</v>
      </c>
      <c r="AA40" s="556">
        <f t="shared" si="43"/>
        <v>2050</v>
      </c>
    </row>
    <row r="41" spans="1:27" ht="19.5" customHeight="1" x14ac:dyDescent="0.2">
      <c r="A41" s="535"/>
      <c r="B41" s="557" t="s">
        <v>139</v>
      </c>
      <c r="C41" s="558"/>
      <c r="D41" s="559"/>
      <c r="E41" s="560"/>
      <c r="F41" s="560">
        <v>400</v>
      </c>
      <c r="G41" s="561">
        <v>800</v>
      </c>
      <c r="H41" s="570">
        <f t="shared" si="44"/>
        <v>1000</v>
      </c>
      <c r="I41" s="544">
        <f t="shared" si="45"/>
        <v>1900</v>
      </c>
      <c r="J41" s="544">
        <f t="shared" si="30"/>
        <v>1000</v>
      </c>
      <c r="K41" s="544">
        <f t="shared" si="31"/>
        <v>1900</v>
      </c>
      <c r="L41" s="544">
        <f t="shared" si="32"/>
        <v>1000</v>
      </c>
      <c r="M41" s="544">
        <f t="shared" si="33"/>
        <v>1900</v>
      </c>
      <c r="N41" s="544">
        <f t="shared" si="34"/>
        <v>1100</v>
      </c>
      <c r="O41" s="544">
        <f t="shared" si="35"/>
        <v>2100</v>
      </c>
      <c r="P41" s="544">
        <f t="shared" si="36"/>
        <v>1175</v>
      </c>
      <c r="Q41" s="544">
        <f t="shared" si="37"/>
        <v>2250</v>
      </c>
      <c r="R41" s="544">
        <f t="shared" si="38"/>
        <v>1000</v>
      </c>
      <c r="S41" s="544">
        <f t="shared" si="39"/>
        <v>1900</v>
      </c>
      <c r="T41" s="544">
        <f t="shared" si="46"/>
        <v>1000</v>
      </c>
      <c r="U41" s="544">
        <f t="shared" si="47"/>
        <v>1900</v>
      </c>
      <c r="V41" s="544">
        <f t="shared" si="48"/>
        <v>1350</v>
      </c>
      <c r="W41" s="544">
        <f t="shared" si="49"/>
        <v>2600</v>
      </c>
      <c r="X41" s="544">
        <f t="shared" si="40"/>
        <v>1300</v>
      </c>
      <c r="Y41" s="544">
        <f t="shared" si="41"/>
        <v>2350</v>
      </c>
      <c r="Z41" s="544">
        <f t="shared" si="42"/>
        <v>1300</v>
      </c>
      <c r="AA41" s="545">
        <f t="shared" si="43"/>
        <v>2450</v>
      </c>
    </row>
    <row r="42" spans="1:27" ht="19.5" customHeight="1" thickBot="1" x14ac:dyDescent="0.25">
      <c r="A42" s="572"/>
      <c r="B42" s="565" t="s">
        <v>140</v>
      </c>
      <c r="C42" s="566"/>
      <c r="D42" s="567"/>
      <c r="E42" s="568"/>
      <c r="F42" s="550">
        <v>400</v>
      </c>
      <c r="G42" s="573">
        <v>800</v>
      </c>
      <c r="H42" s="569">
        <f t="shared" si="44"/>
        <v>1000</v>
      </c>
      <c r="I42" s="555">
        <f t="shared" si="45"/>
        <v>1900</v>
      </c>
      <c r="J42" s="555">
        <f t="shared" si="30"/>
        <v>1000</v>
      </c>
      <c r="K42" s="555">
        <f t="shared" si="31"/>
        <v>1900</v>
      </c>
      <c r="L42" s="555">
        <f t="shared" si="32"/>
        <v>1000</v>
      </c>
      <c r="M42" s="555">
        <f t="shared" si="33"/>
        <v>1900</v>
      </c>
      <c r="N42" s="555">
        <f t="shared" si="34"/>
        <v>1100</v>
      </c>
      <c r="O42" s="555">
        <f t="shared" si="35"/>
        <v>2100</v>
      </c>
      <c r="P42" s="555">
        <f t="shared" si="36"/>
        <v>1175</v>
      </c>
      <c r="Q42" s="555">
        <f t="shared" si="37"/>
        <v>2250</v>
      </c>
      <c r="R42" s="555">
        <f t="shared" si="38"/>
        <v>1000</v>
      </c>
      <c r="S42" s="555">
        <f t="shared" si="39"/>
        <v>1900</v>
      </c>
      <c r="T42" s="555">
        <f t="shared" si="46"/>
        <v>1000</v>
      </c>
      <c r="U42" s="555">
        <f t="shared" si="47"/>
        <v>1900</v>
      </c>
      <c r="V42" s="555">
        <f t="shared" si="48"/>
        <v>1350</v>
      </c>
      <c r="W42" s="555">
        <f t="shared" si="49"/>
        <v>2600</v>
      </c>
      <c r="X42" s="555">
        <f t="shared" si="40"/>
        <v>1300</v>
      </c>
      <c r="Y42" s="555">
        <f t="shared" si="41"/>
        <v>2350</v>
      </c>
      <c r="Z42" s="555">
        <f t="shared" si="42"/>
        <v>1300</v>
      </c>
      <c r="AA42" s="556">
        <f t="shared" si="43"/>
        <v>2450</v>
      </c>
    </row>
    <row r="43" spans="1:27" ht="19.5" customHeight="1" thickBot="1" x14ac:dyDescent="0.25">
      <c r="A43" s="574" t="s">
        <v>8</v>
      </c>
      <c r="B43" s="575" t="s">
        <v>44</v>
      </c>
      <c r="C43" s="576"/>
      <c r="D43" s="577"/>
      <c r="E43" s="578"/>
      <c r="F43" s="578"/>
      <c r="G43" s="579"/>
      <c r="H43" s="552">
        <v>650</v>
      </c>
      <c r="I43" s="553">
        <v>1200</v>
      </c>
      <c r="J43" s="563">
        <f t="shared" ref="J43:J45" si="50">$H43+J$27+J$28</f>
        <v>650</v>
      </c>
      <c r="K43" s="563">
        <f t="shared" ref="K43:K45" si="51">$I43+K$27+K$28</f>
        <v>1200</v>
      </c>
      <c r="L43" s="563">
        <f t="shared" ref="L43:L45" si="52">$H43+L$27+L$28</f>
        <v>650</v>
      </c>
      <c r="M43" s="563">
        <f t="shared" ref="M43:M45" si="53">$I43+M$27+M$28</f>
        <v>1200</v>
      </c>
      <c r="N43" s="563">
        <f t="shared" ref="N43:N45" si="54">$H43+N$27+N$28</f>
        <v>750</v>
      </c>
      <c r="O43" s="563">
        <f t="shared" ref="O43:O45" si="55">$I43+O$27+O$28</f>
        <v>1400</v>
      </c>
      <c r="P43" s="563">
        <f t="shared" ref="P43:P45" si="56">$H43+P$27+P$28</f>
        <v>825</v>
      </c>
      <c r="Q43" s="563">
        <f t="shared" ref="Q43:Q45" si="57">$I43+Q$27+Q$28</f>
        <v>1550</v>
      </c>
      <c r="R43" s="563">
        <f t="shared" ref="R43:R45" si="58">$H43+R$27+R$28</f>
        <v>650</v>
      </c>
      <c r="S43" s="563">
        <f t="shared" ref="S43:S45" si="59">$I43+S$27+S$28</f>
        <v>1200</v>
      </c>
      <c r="T43" s="553">
        <v>650</v>
      </c>
      <c r="U43" s="553">
        <v>1200</v>
      </c>
      <c r="V43" s="553">
        <v>1000</v>
      </c>
      <c r="W43" s="553">
        <v>1900</v>
      </c>
      <c r="X43" s="544">
        <f t="shared" ref="X43:X45" si="60">$H43+X$27+X$28</f>
        <v>950</v>
      </c>
      <c r="Y43" s="544">
        <f t="shared" ref="Y43:Y45" si="61">$I43+Y$27+Y$28</f>
        <v>1650</v>
      </c>
      <c r="Z43" s="544">
        <f t="shared" ref="Z43:Z45" si="62">$H43+Z$27+Z$28</f>
        <v>950</v>
      </c>
      <c r="AA43" s="545">
        <f t="shared" ref="AA43:AA45" si="63">$I43+AA$27+AA$28</f>
        <v>1750</v>
      </c>
    </row>
    <row r="44" spans="1:27" s="588" customFormat="1" ht="19.5" customHeight="1" thickBot="1" x14ac:dyDescent="0.25">
      <c r="A44" s="580" t="s">
        <v>119</v>
      </c>
      <c r="B44" s="581" t="s">
        <v>120</v>
      </c>
      <c r="C44" s="582"/>
      <c r="D44" s="583"/>
      <c r="E44" s="584"/>
      <c r="F44" s="584"/>
      <c r="G44" s="585"/>
      <c r="H44" s="552">
        <v>700</v>
      </c>
      <c r="I44" s="553">
        <v>1200</v>
      </c>
      <c r="J44" s="586">
        <f t="shared" si="50"/>
        <v>700</v>
      </c>
      <c r="K44" s="586">
        <f t="shared" si="51"/>
        <v>1200</v>
      </c>
      <c r="L44" s="586">
        <f t="shared" si="52"/>
        <v>700</v>
      </c>
      <c r="M44" s="586">
        <f t="shared" si="53"/>
        <v>1200</v>
      </c>
      <c r="N44" s="586">
        <f t="shared" si="54"/>
        <v>800</v>
      </c>
      <c r="O44" s="586">
        <f t="shared" si="55"/>
        <v>1400</v>
      </c>
      <c r="P44" s="586">
        <f t="shared" si="56"/>
        <v>875</v>
      </c>
      <c r="Q44" s="586">
        <f t="shared" si="57"/>
        <v>1550</v>
      </c>
      <c r="R44" s="586">
        <f t="shared" si="58"/>
        <v>700</v>
      </c>
      <c r="S44" s="586">
        <f t="shared" si="59"/>
        <v>1200</v>
      </c>
      <c r="T44" s="553">
        <v>700</v>
      </c>
      <c r="U44" s="553">
        <v>1200</v>
      </c>
      <c r="V44" s="553">
        <v>1050</v>
      </c>
      <c r="W44" s="553">
        <v>1900</v>
      </c>
      <c r="X44" s="571">
        <f t="shared" si="60"/>
        <v>1000</v>
      </c>
      <c r="Y44" s="571">
        <f t="shared" si="61"/>
        <v>1650</v>
      </c>
      <c r="Z44" s="571">
        <f t="shared" si="62"/>
        <v>1000</v>
      </c>
      <c r="AA44" s="587">
        <f t="shared" si="63"/>
        <v>1750</v>
      </c>
    </row>
    <row r="45" spans="1:27" s="588" customFormat="1" ht="19.5" customHeight="1" x14ac:dyDescent="0.2">
      <c r="A45" s="1658" t="s">
        <v>118</v>
      </c>
      <c r="B45" s="575" t="s">
        <v>10</v>
      </c>
      <c r="C45" s="576"/>
      <c r="D45" s="577"/>
      <c r="E45" s="578"/>
      <c r="F45" s="578"/>
      <c r="G45" s="579"/>
      <c r="H45" s="552">
        <v>800</v>
      </c>
      <c r="I45" s="553">
        <v>1200</v>
      </c>
      <c r="J45" s="563">
        <f t="shared" si="50"/>
        <v>800</v>
      </c>
      <c r="K45" s="563">
        <f t="shared" si="51"/>
        <v>1200</v>
      </c>
      <c r="L45" s="563">
        <f t="shared" si="52"/>
        <v>800</v>
      </c>
      <c r="M45" s="563">
        <f t="shared" si="53"/>
        <v>1200</v>
      </c>
      <c r="N45" s="563">
        <f t="shared" si="54"/>
        <v>900</v>
      </c>
      <c r="O45" s="563">
        <f t="shared" si="55"/>
        <v>1400</v>
      </c>
      <c r="P45" s="563">
        <f t="shared" si="56"/>
        <v>975</v>
      </c>
      <c r="Q45" s="563">
        <f t="shared" si="57"/>
        <v>1550</v>
      </c>
      <c r="R45" s="563">
        <f t="shared" si="58"/>
        <v>800</v>
      </c>
      <c r="S45" s="563">
        <f t="shared" si="59"/>
        <v>1200</v>
      </c>
      <c r="T45" s="553">
        <v>800</v>
      </c>
      <c r="U45" s="553">
        <v>1200</v>
      </c>
      <c r="V45" s="553">
        <v>1150</v>
      </c>
      <c r="W45" s="553">
        <v>1900</v>
      </c>
      <c r="X45" s="544">
        <f t="shared" si="60"/>
        <v>1100</v>
      </c>
      <c r="Y45" s="544">
        <f t="shared" si="61"/>
        <v>1650</v>
      </c>
      <c r="Z45" s="544">
        <f t="shared" si="62"/>
        <v>1100</v>
      </c>
      <c r="AA45" s="545">
        <f t="shared" si="63"/>
        <v>1750</v>
      </c>
    </row>
    <row r="46" spans="1:27" s="588" customFormat="1" ht="19.5" customHeight="1" thickBot="1" x14ac:dyDescent="0.25">
      <c r="A46" s="1659"/>
      <c r="B46" s="589" t="s">
        <v>188</v>
      </c>
      <c r="C46" s="590"/>
      <c r="D46" s="591">
        <v>-50</v>
      </c>
      <c r="E46" s="592">
        <v>-100</v>
      </c>
      <c r="F46" s="593">
        <v>400</v>
      </c>
      <c r="G46" s="594">
        <v>800</v>
      </c>
      <c r="H46" s="595">
        <f>$H$32+$D46+$F46+H$27+H$28</f>
        <v>950</v>
      </c>
      <c r="I46" s="596">
        <f>$I$32+$E46+$G46+I$27+I$28</f>
        <v>1800</v>
      </c>
      <c r="J46" s="597">
        <f t="shared" ref="J46" si="64">$H$32+$D46+$F46+J$27+J$28</f>
        <v>950</v>
      </c>
      <c r="K46" s="597">
        <f t="shared" ref="K46" si="65">$I$32+$E46+$G46+K$27+K$28</f>
        <v>1800</v>
      </c>
      <c r="L46" s="597">
        <f t="shared" ref="L46" si="66">$H$32+$D46+$F46+L$27+L$28</f>
        <v>950</v>
      </c>
      <c r="M46" s="597">
        <f t="shared" ref="M46" si="67">$I$32+$E46+$G46+M$27+M$28</f>
        <v>1800</v>
      </c>
      <c r="N46" s="597">
        <f t="shared" ref="N46" si="68">$H$32+$D46+$F46+N$27+N$28</f>
        <v>1050</v>
      </c>
      <c r="O46" s="597">
        <f t="shared" ref="O46" si="69">$I$32+$E46+$G46+O$27+O$28</f>
        <v>2000</v>
      </c>
      <c r="P46" s="597">
        <f t="shared" ref="P46" si="70">$H$32+$D46+$F46+P$27+P$28</f>
        <v>1125</v>
      </c>
      <c r="Q46" s="597">
        <f t="shared" ref="Q46" si="71">$I$32+$E46+$G46+Q$27+Q$28</f>
        <v>2150</v>
      </c>
      <c r="R46" s="597">
        <f t="shared" ref="R46" si="72">$H$32+$D46+$F46+R$27+R$28</f>
        <v>950</v>
      </c>
      <c r="S46" s="597">
        <f t="shared" ref="S46" si="73">$I$32+$E46+$G46+S$27+S$28</f>
        <v>1800</v>
      </c>
      <c r="T46" s="597">
        <f t="shared" ref="T46" si="74">$T$32+$D46+$F46+T$27+T$28</f>
        <v>950</v>
      </c>
      <c r="U46" s="597">
        <f t="shared" ref="U46" si="75">$U$32+$E46+$G46+U$27+U$28</f>
        <v>1800</v>
      </c>
      <c r="V46" s="597">
        <f t="shared" ref="V46" si="76">$V$32+$D46+$F46+V$27+V$28</f>
        <v>1300</v>
      </c>
      <c r="W46" s="597">
        <f t="shared" ref="W46" si="77">$W$32+$E46+$G46+W$27+W$28</f>
        <v>2500</v>
      </c>
      <c r="X46" s="598">
        <f t="shared" ref="X46" si="78">$H$32+$D46+$F46+X$27+X$28</f>
        <v>1250</v>
      </c>
      <c r="Y46" s="598">
        <f t="shared" ref="Y46" si="79">$I$32+$E46+$G46+Y$27+Y$28</f>
        <v>2250</v>
      </c>
      <c r="Z46" s="598">
        <f t="shared" ref="Z46" si="80">$H$32+$D46+$F46+Z$27+Z$28</f>
        <v>1250</v>
      </c>
      <c r="AA46" s="599">
        <f t="shared" ref="AA46" si="81">$I$32+$E46+$G46+AA$27+AA$28</f>
        <v>2350</v>
      </c>
    </row>
    <row r="47" spans="1:27" ht="19.899999999999999" customHeight="1" x14ac:dyDescent="0.2"/>
  </sheetData>
  <mergeCells count="23">
    <mergeCell ref="X25:Y25"/>
    <mergeCell ref="B3:C3"/>
    <mergeCell ref="A5:C5"/>
    <mergeCell ref="D25:E25"/>
    <mergeCell ref="H25:I25"/>
    <mergeCell ref="J25:K25"/>
    <mergeCell ref="L25:M25"/>
    <mergeCell ref="A45:A46"/>
    <mergeCell ref="Z25:AA25"/>
    <mergeCell ref="H26:I26"/>
    <mergeCell ref="J26:K26"/>
    <mergeCell ref="L26:M26"/>
    <mergeCell ref="N26:O26"/>
    <mergeCell ref="P26:Q26"/>
    <mergeCell ref="T26:U26"/>
    <mergeCell ref="V26:W26"/>
    <mergeCell ref="X26:Y26"/>
    <mergeCell ref="Z26:AA26"/>
    <mergeCell ref="N25:O25"/>
    <mergeCell ref="P25:Q25"/>
    <mergeCell ref="R25:S25"/>
    <mergeCell ref="T25:U25"/>
    <mergeCell ref="V25:W25"/>
  </mergeCells>
  <conditionalFormatting sqref="C47:G65440 D29:AA29">
    <cfRule type="cellIs" dxfId="20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49"/>
  <sheetViews>
    <sheetView showGridLines="0" zoomScale="70" zoomScaleNormal="70" zoomScaleSheetLayoutView="70" workbookViewId="0">
      <selection activeCell="O13" sqref="O13"/>
    </sheetView>
  </sheetViews>
  <sheetFormatPr baseColWidth="10" defaultColWidth="12.5703125" defaultRowHeight="14.25" x14ac:dyDescent="0.2"/>
  <cols>
    <col min="1" max="1" width="20" style="472" customWidth="1"/>
    <col min="2" max="2" width="25.28515625" style="472" bestFit="1" customWidth="1"/>
    <col min="3" max="3" width="20" style="472" customWidth="1"/>
    <col min="4" max="7" width="9.140625" style="472" hidden="1" customWidth="1"/>
    <col min="8" max="8" width="10" style="472" customWidth="1"/>
    <col min="9" max="9" width="10" style="477" customWidth="1"/>
    <col min="10" max="27" width="10" style="472" customWidth="1"/>
    <col min="28" max="16384" width="12.5703125" style="472"/>
  </cols>
  <sheetData>
    <row r="1" spans="1:27" ht="33.75" customHeight="1" x14ac:dyDescent="0.2">
      <c r="A1" s="467" t="s">
        <v>141</v>
      </c>
      <c r="B1" s="468"/>
      <c r="C1" s="468"/>
      <c r="D1" s="468"/>
      <c r="E1" s="468"/>
      <c r="F1" s="468"/>
      <c r="G1" s="468"/>
      <c r="H1" s="469"/>
      <c r="I1" s="470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</row>
    <row r="2" spans="1:27" ht="33.75" customHeight="1" x14ac:dyDescent="0.2">
      <c r="A2" s="467"/>
      <c r="B2" s="468"/>
      <c r="C2" s="468"/>
      <c r="D2" s="468"/>
      <c r="E2" s="468"/>
      <c r="F2" s="468"/>
      <c r="G2" s="468"/>
      <c r="H2" s="469"/>
      <c r="I2" s="470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</row>
    <row r="3" spans="1:27" ht="22.5" customHeight="1" x14ac:dyDescent="0.2">
      <c r="A3" s="469" t="s">
        <v>189</v>
      </c>
      <c r="B3" s="473">
        <v>42605</v>
      </c>
      <c r="C3" s="468"/>
      <c r="D3" s="468"/>
      <c r="E3" s="468"/>
      <c r="F3" s="468"/>
      <c r="G3" s="468"/>
      <c r="H3" s="469"/>
      <c r="I3" s="473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1"/>
    </row>
    <row r="4" spans="1:27" ht="21.75" customHeight="1" x14ac:dyDescent="0.2">
      <c r="A4" s="474" t="s">
        <v>142</v>
      </c>
      <c r="B4" s="473">
        <v>42605</v>
      </c>
      <c r="C4" s="475"/>
      <c r="F4" s="476"/>
      <c r="G4" s="476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1"/>
      <c r="AA4" s="471"/>
    </row>
    <row r="5" spans="1:27" ht="22.5" customHeight="1" x14ac:dyDescent="0.2">
      <c r="A5" s="478" t="s">
        <v>143</v>
      </c>
      <c r="B5" s="1666">
        <v>42613</v>
      </c>
      <c r="C5" s="1666"/>
      <c r="F5" s="476"/>
      <c r="G5" s="476"/>
      <c r="H5" s="479"/>
      <c r="I5" s="479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71"/>
      <c r="Y5" s="471"/>
      <c r="Z5" s="471"/>
      <c r="AA5" s="471"/>
    </row>
    <row r="6" spans="1:27" ht="20.45" customHeight="1" x14ac:dyDescent="0.2">
      <c r="A6" s="480"/>
      <c r="B6" s="481"/>
      <c r="C6" s="482"/>
      <c r="D6" s="471"/>
      <c r="E6" s="471"/>
      <c r="F6" s="476"/>
      <c r="G6" s="476"/>
      <c r="H6" s="479"/>
      <c r="I6" s="479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</row>
    <row r="7" spans="1:27" ht="36" customHeight="1" thickBot="1" x14ac:dyDescent="0.25">
      <c r="A7" s="1667" t="s">
        <v>144</v>
      </c>
      <c r="B7" s="1667"/>
      <c r="C7" s="1667"/>
      <c r="D7" s="483"/>
      <c r="E7" s="483"/>
      <c r="F7" s="483"/>
      <c r="G7" s="483"/>
      <c r="H7" s="483"/>
      <c r="I7" s="483"/>
      <c r="J7" s="483"/>
      <c r="K7" s="483"/>
      <c r="L7" s="483"/>
      <c r="M7" s="483"/>
    </row>
    <row r="8" spans="1:27" s="475" customFormat="1" ht="19.5" customHeight="1" x14ac:dyDescent="0.2">
      <c r="A8" s="484" t="s">
        <v>145</v>
      </c>
      <c r="B8" s="485"/>
      <c r="C8" s="486" t="s">
        <v>146</v>
      </c>
      <c r="D8" s="483"/>
      <c r="E8" s="483"/>
      <c r="F8" s="483"/>
      <c r="G8" s="483"/>
      <c r="H8" s="483"/>
      <c r="I8" s="483"/>
      <c r="J8" s="483"/>
      <c r="K8" s="483"/>
      <c r="L8" s="483"/>
      <c r="M8" s="483"/>
    </row>
    <row r="9" spans="1:27" s="475" customFormat="1" ht="19.5" customHeight="1" x14ac:dyDescent="0.2">
      <c r="A9" s="487" t="s">
        <v>147</v>
      </c>
      <c r="B9" s="488"/>
      <c r="C9" s="489" t="s">
        <v>146</v>
      </c>
      <c r="D9" s="483"/>
      <c r="E9" s="483"/>
      <c r="F9" s="483"/>
      <c r="G9" s="483"/>
      <c r="H9" s="483"/>
      <c r="I9" s="483"/>
      <c r="J9" s="483"/>
      <c r="K9" s="483"/>
      <c r="L9" s="483"/>
      <c r="M9" s="483"/>
    </row>
    <row r="10" spans="1:27" s="475" customFormat="1" ht="19.5" customHeight="1" x14ac:dyDescent="0.2">
      <c r="A10" s="490" t="s">
        <v>148</v>
      </c>
      <c r="B10" s="491"/>
      <c r="C10" s="492" t="s">
        <v>149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</row>
    <row r="11" spans="1:27" s="475" customFormat="1" ht="19.5" customHeight="1" x14ac:dyDescent="0.2">
      <c r="A11" s="487" t="s">
        <v>150</v>
      </c>
      <c r="B11" s="488"/>
      <c r="C11" s="489" t="s">
        <v>149</v>
      </c>
      <c r="D11" s="483"/>
      <c r="E11" s="483"/>
      <c r="F11" s="483"/>
      <c r="G11" s="483"/>
      <c r="H11" s="483"/>
      <c r="I11" s="483"/>
      <c r="J11" s="483"/>
      <c r="K11" s="483"/>
      <c r="L11" s="483"/>
      <c r="M11" s="483"/>
    </row>
    <row r="12" spans="1:27" s="475" customFormat="1" ht="19.5" customHeight="1" x14ac:dyDescent="0.2">
      <c r="A12" s="490" t="s">
        <v>151</v>
      </c>
      <c r="B12" s="491"/>
      <c r="C12" s="492" t="s">
        <v>149</v>
      </c>
      <c r="D12" s="483"/>
      <c r="E12" s="483"/>
      <c r="F12" s="483"/>
      <c r="G12" s="483"/>
      <c r="H12" s="483"/>
      <c r="I12" s="483"/>
      <c r="J12" s="483"/>
      <c r="K12" s="483"/>
      <c r="L12" s="483"/>
      <c r="M12" s="483"/>
    </row>
    <row r="13" spans="1:27" s="475" customFormat="1" ht="19.5" customHeight="1" x14ac:dyDescent="0.2">
      <c r="A13" s="487" t="s">
        <v>152</v>
      </c>
      <c r="B13" s="488"/>
      <c r="C13" s="489" t="s">
        <v>149</v>
      </c>
      <c r="D13" s="483"/>
      <c r="E13" s="483"/>
      <c r="F13" s="483"/>
      <c r="G13" s="483"/>
      <c r="H13" s="483"/>
      <c r="I13" s="483"/>
      <c r="J13" s="483"/>
      <c r="K13" s="483"/>
      <c r="L13" s="483"/>
      <c r="M13" s="483"/>
    </row>
    <row r="14" spans="1:27" s="475" customFormat="1" ht="19.5" customHeight="1" x14ac:dyDescent="0.2">
      <c r="A14" s="490" t="s">
        <v>153</v>
      </c>
      <c r="B14" s="491"/>
      <c r="C14" s="492" t="s">
        <v>146</v>
      </c>
      <c r="D14" s="483"/>
      <c r="E14" s="483"/>
      <c r="F14" s="483"/>
      <c r="G14" s="483"/>
      <c r="H14" s="483"/>
      <c r="I14" s="483"/>
      <c r="J14" s="483"/>
      <c r="K14" s="483"/>
      <c r="L14" s="483"/>
      <c r="M14" s="483"/>
    </row>
    <row r="15" spans="1:27" s="475" customFormat="1" ht="19.5" customHeight="1" x14ac:dyDescent="0.2">
      <c r="A15" s="487" t="s">
        <v>154</v>
      </c>
      <c r="B15" s="488"/>
      <c r="C15" s="489" t="s">
        <v>149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</row>
    <row r="16" spans="1:27" s="475" customFormat="1" ht="19.5" customHeight="1" x14ac:dyDescent="0.2">
      <c r="A16" s="490" t="s">
        <v>155</v>
      </c>
      <c r="B16" s="491"/>
      <c r="C16" s="492" t="s">
        <v>149</v>
      </c>
      <c r="D16" s="483"/>
      <c r="E16" s="483"/>
      <c r="F16" s="483"/>
      <c r="G16" s="483"/>
      <c r="H16" s="483"/>
      <c r="I16" s="483"/>
      <c r="J16" s="483"/>
      <c r="K16" s="483"/>
      <c r="L16" s="483"/>
      <c r="M16" s="483"/>
    </row>
    <row r="17" spans="1:27" s="475" customFormat="1" ht="19.5" customHeight="1" x14ac:dyDescent="0.2">
      <c r="A17" s="487" t="s">
        <v>156</v>
      </c>
      <c r="B17" s="488"/>
      <c r="C17" s="489" t="s">
        <v>149</v>
      </c>
      <c r="D17" s="483"/>
      <c r="E17" s="483"/>
      <c r="F17" s="483"/>
      <c r="G17" s="483"/>
      <c r="H17" s="483"/>
      <c r="I17" s="483"/>
      <c r="J17" s="483"/>
      <c r="K17" s="483"/>
      <c r="L17" s="483"/>
      <c r="M17" s="483"/>
    </row>
    <row r="18" spans="1:27" s="475" customFormat="1" ht="19.5" customHeight="1" x14ac:dyDescent="0.2">
      <c r="A18" s="490" t="s">
        <v>157</v>
      </c>
      <c r="B18" s="491"/>
      <c r="C18" s="492" t="s">
        <v>146</v>
      </c>
      <c r="D18" s="483"/>
      <c r="E18" s="483"/>
      <c r="F18" s="483"/>
      <c r="G18" s="483"/>
      <c r="H18" s="483"/>
      <c r="I18" s="483"/>
      <c r="J18" s="483"/>
      <c r="K18" s="483"/>
      <c r="L18" s="483"/>
      <c r="M18" s="483"/>
    </row>
    <row r="19" spans="1:27" s="475" customFormat="1" ht="19.5" customHeight="1" x14ac:dyDescent="0.2">
      <c r="A19" s="487" t="s">
        <v>158</v>
      </c>
      <c r="B19" s="488"/>
      <c r="C19" s="489" t="s">
        <v>146</v>
      </c>
      <c r="D19" s="483"/>
      <c r="E19" s="483"/>
      <c r="F19" s="483"/>
      <c r="G19" s="483"/>
      <c r="H19" s="483"/>
      <c r="I19" s="483"/>
      <c r="J19" s="483"/>
      <c r="K19" s="483"/>
      <c r="L19" s="483"/>
      <c r="M19" s="483"/>
    </row>
    <row r="20" spans="1:27" s="475" customFormat="1" ht="19.5" customHeight="1" x14ac:dyDescent="0.2">
      <c r="A20" s="490" t="s">
        <v>159</v>
      </c>
      <c r="B20" s="491"/>
      <c r="C20" s="492" t="s">
        <v>146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</row>
    <row r="21" spans="1:27" s="475" customFormat="1" ht="19.5" customHeight="1" x14ac:dyDescent="0.2">
      <c r="A21" s="487" t="s">
        <v>160</v>
      </c>
      <c r="B21" s="488"/>
      <c r="C21" s="489" t="s">
        <v>146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</row>
    <row r="22" spans="1:27" s="475" customFormat="1" ht="19.5" customHeight="1" x14ac:dyDescent="0.2">
      <c r="A22" s="490" t="s">
        <v>161</v>
      </c>
      <c r="B22" s="491"/>
      <c r="C22" s="492" t="s">
        <v>146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</row>
    <row r="23" spans="1:27" s="475" customFormat="1" ht="19.5" customHeight="1" x14ac:dyDescent="0.2">
      <c r="A23" s="487" t="s">
        <v>162</v>
      </c>
      <c r="B23" s="488"/>
      <c r="C23" s="489" t="s">
        <v>146</v>
      </c>
      <c r="D23" s="483"/>
      <c r="E23" s="483"/>
      <c r="F23" s="483"/>
      <c r="G23" s="483"/>
      <c r="H23" s="483"/>
      <c r="I23" s="483"/>
      <c r="J23" s="483"/>
      <c r="K23" s="483"/>
      <c r="L23" s="483"/>
      <c r="M23" s="483"/>
    </row>
    <row r="24" spans="1:27" s="475" customFormat="1" ht="19.5" customHeight="1" x14ac:dyDescent="0.2">
      <c r="A24" s="493" t="s">
        <v>163</v>
      </c>
      <c r="B24" s="494"/>
      <c r="C24" s="495" t="s">
        <v>146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</row>
    <row r="25" spans="1:27" s="475" customFormat="1" ht="19.5" customHeight="1" thickBot="1" x14ac:dyDescent="0.25">
      <c r="A25" s="496" t="s">
        <v>190</v>
      </c>
      <c r="B25" s="497"/>
      <c r="C25" s="498" t="s">
        <v>165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</row>
    <row r="26" spans="1:27" s="475" customFormat="1" ht="19.5" customHeight="1" thickBot="1" x14ac:dyDescent="0.25">
      <c r="A26" s="499"/>
      <c r="B26" s="499"/>
      <c r="C26" s="499"/>
      <c r="D26" s="483"/>
      <c r="E26" s="483"/>
      <c r="F26" s="483"/>
      <c r="G26" s="483"/>
      <c r="H26" s="483"/>
      <c r="I26" s="483"/>
      <c r="J26" s="483"/>
      <c r="K26" s="483"/>
      <c r="L26" s="483"/>
      <c r="M26" s="483"/>
    </row>
    <row r="27" spans="1:27" ht="70.150000000000006" customHeight="1" thickBot="1" x14ac:dyDescent="0.25">
      <c r="A27" s="500"/>
      <c r="B27" s="501"/>
      <c r="C27" s="502"/>
      <c r="D27" s="1668"/>
      <c r="E27" s="1668"/>
      <c r="F27" s="502"/>
      <c r="G27" s="502"/>
      <c r="H27" s="1669" t="s">
        <v>167</v>
      </c>
      <c r="I27" s="1670"/>
      <c r="J27" s="1665" t="s">
        <v>168</v>
      </c>
      <c r="K27" s="1665"/>
      <c r="L27" s="1669" t="s">
        <v>169</v>
      </c>
      <c r="M27" s="1670"/>
      <c r="N27" s="1665" t="s">
        <v>170</v>
      </c>
      <c r="O27" s="1665"/>
      <c r="P27" s="1665" t="s">
        <v>171</v>
      </c>
      <c r="Q27" s="1665"/>
      <c r="R27" s="1660" t="s">
        <v>172</v>
      </c>
      <c r="S27" s="1661"/>
      <c r="T27" s="1665" t="s">
        <v>173</v>
      </c>
      <c r="U27" s="1665"/>
      <c r="V27" s="1665" t="s">
        <v>174</v>
      </c>
      <c r="W27" s="1665"/>
      <c r="X27" s="1660" t="s">
        <v>175</v>
      </c>
      <c r="Y27" s="1661"/>
      <c r="Z27" s="1660" t="s">
        <v>176</v>
      </c>
      <c r="AA27" s="1661"/>
    </row>
    <row r="28" spans="1:27" ht="19.5" hidden="1" customHeight="1" thickBot="1" x14ac:dyDescent="0.25">
      <c r="A28" s="502"/>
      <c r="B28" s="502"/>
      <c r="C28" s="503" t="s">
        <v>177</v>
      </c>
      <c r="D28" s="502"/>
      <c r="E28" s="502"/>
      <c r="F28" s="504"/>
      <c r="G28" s="505"/>
      <c r="H28" s="1662"/>
      <c r="I28" s="1663"/>
      <c r="J28" s="1662"/>
      <c r="K28" s="1663"/>
      <c r="L28" s="1662" t="s">
        <v>30</v>
      </c>
      <c r="M28" s="1664"/>
      <c r="N28" s="1662"/>
      <c r="O28" s="1663"/>
      <c r="P28" s="1662"/>
      <c r="Q28" s="1663"/>
      <c r="R28" s="506"/>
      <c r="S28" s="506"/>
      <c r="T28" s="1662"/>
      <c r="U28" s="1663"/>
      <c r="V28" s="1662"/>
      <c r="W28" s="1663"/>
      <c r="X28" s="1662"/>
      <c r="Y28" s="1663"/>
      <c r="Z28" s="1662"/>
      <c r="AA28" s="1663"/>
    </row>
    <row r="29" spans="1:27" ht="19.5" hidden="1" customHeight="1" thickBot="1" x14ac:dyDescent="0.25">
      <c r="A29" s="502"/>
      <c r="B29" s="502"/>
      <c r="C29" s="507" t="s">
        <v>178</v>
      </c>
      <c r="D29" s="502"/>
      <c r="E29" s="502"/>
      <c r="F29" s="504"/>
      <c r="G29" s="505"/>
      <c r="H29" s="508"/>
      <c r="I29" s="509"/>
      <c r="J29" s="508"/>
      <c r="K29" s="509"/>
      <c r="L29" s="508"/>
      <c r="M29" s="509"/>
      <c r="N29" s="508"/>
      <c r="O29" s="509"/>
      <c r="P29" s="508"/>
      <c r="Q29" s="509"/>
      <c r="R29" s="510"/>
      <c r="S29" s="510"/>
      <c r="T29" s="508"/>
      <c r="U29" s="509"/>
      <c r="V29" s="508"/>
      <c r="W29" s="509"/>
      <c r="X29" s="508"/>
      <c r="Y29" s="509"/>
      <c r="Z29" s="508"/>
      <c r="AA29" s="509"/>
    </row>
    <row r="30" spans="1:27" ht="19.5" hidden="1" customHeight="1" thickBot="1" x14ac:dyDescent="0.25">
      <c r="A30" s="511"/>
      <c r="B30" s="511"/>
      <c r="C30" s="512" t="s">
        <v>179</v>
      </c>
      <c r="D30" s="508" t="s">
        <v>178</v>
      </c>
      <c r="E30" s="509" t="s">
        <v>178</v>
      </c>
      <c r="F30" s="513" t="s">
        <v>180</v>
      </c>
      <c r="G30" s="514" t="s">
        <v>180</v>
      </c>
      <c r="H30" s="508"/>
      <c r="I30" s="509"/>
      <c r="J30" s="508"/>
      <c r="K30" s="509"/>
      <c r="L30" s="508"/>
      <c r="M30" s="509"/>
      <c r="N30" s="508">
        <v>100</v>
      </c>
      <c r="O30" s="509">
        <v>200</v>
      </c>
      <c r="P30" s="508">
        <v>175</v>
      </c>
      <c r="Q30" s="509">
        <v>350</v>
      </c>
      <c r="R30" s="510"/>
      <c r="S30" s="510"/>
      <c r="T30" s="508"/>
      <c r="U30" s="509"/>
      <c r="V30" s="508"/>
      <c r="W30" s="509"/>
      <c r="X30" s="508">
        <v>300</v>
      </c>
      <c r="Y30" s="509">
        <v>450</v>
      </c>
      <c r="Z30" s="508">
        <v>300</v>
      </c>
      <c r="AA30" s="509">
        <v>550</v>
      </c>
    </row>
    <row r="31" spans="1:27" ht="19.5" customHeight="1" thickBot="1" x14ac:dyDescent="0.25">
      <c r="A31" s="515" t="s">
        <v>181</v>
      </c>
      <c r="B31" s="516" t="s">
        <v>191</v>
      </c>
      <c r="C31" s="517"/>
      <c r="D31" s="518" t="s">
        <v>183</v>
      </c>
      <c r="E31" s="519" t="s">
        <v>7</v>
      </c>
      <c r="F31" s="518" t="s">
        <v>183</v>
      </c>
      <c r="G31" s="519" t="s">
        <v>7</v>
      </c>
      <c r="H31" s="520" t="s">
        <v>183</v>
      </c>
      <c r="I31" s="521" t="s">
        <v>7</v>
      </c>
      <c r="J31" s="520" t="s">
        <v>183</v>
      </c>
      <c r="K31" s="521" t="s">
        <v>7</v>
      </c>
      <c r="L31" s="520" t="s">
        <v>183</v>
      </c>
      <c r="M31" s="521" t="s">
        <v>7</v>
      </c>
      <c r="N31" s="520" t="s">
        <v>183</v>
      </c>
      <c r="O31" s="521" t="s">
        <v>7</v>
      </c>
      <c r="P31" s="520" t="s">
        <v>183</v>
      </c>
      <c r="Q31" s="521" t="s">
        <v>7</v>
      </c>
      <c r="R31" s="520" t="s">
        <v>183</v>
      </c>
      <c r="S31" s="521" t="s">
        <v>7</v>
      </c>
      <c r="T31" s="520" t="s">
        <v>183</v>
      </c>
      <c r="U31" s="521" t="s">
        <v>7</v>
      </c>
      <c r="V31" s="520" t="s">
        <v>183</v>
      </c>
      <c r="W31" s="521" t="s">
        <v>7</v>
      </c>
      <c r="X31" s="520" t="s">
        <v>183</v>
      </c>
      <c r="Y31" s="521" t="s">
        <v>7</v>
      </c>
      <c r="Z31" s="520" t="s">
        <v>183</v>
      </c>
      <c r="AA31" s="521" t="s">
        <v>7</v>
      </c>
    </row>
    <row r="32" spans="1:27" ht="19.5" customHeight="1" x14ac:dyDescent="0.2">
      <c r="A32" s="522" t="s">
        <v>99</v>
      </c>
      <c r="B32" s="523" t="s">
        <v>184</v>
      </c>
      <c r="C32" s="524"/>
      <c r="D32" s="525"/>
      <c r="E32" s="526"/>
      <c r="F32" s="527"/>
      <c r="G32" s="528"/>
      <c r="H32" s="600">
        <v>550</v>
      </c>
      <c r="I32" s="601">
        <v>900</v>
      </c>
      <c r="J32" s="531">
        <f>$H32+J$29+J$30</f>
        <v>550</v>
      </c>
      <c r="K32" s="531">
        <f>$I32+K$29+K$30</f>
        <v>900</v>
      </c>
      <c r="L32" s="531">
        <f t="shared" ref="L32:L34" si="0">$H32+L$29+L$30</f>
        <v>550</v>
      </c>
      <c r="M32" s="531">
        <f t="shared" ref="M32:M34" si="1">$I32+M$29+M$30</f>
        <v>900</v>
      </c>
      <c r="N32" s="531">
        <f t="shared" ref="N32:N34" si="2">$H32+N$29+N$30</f>
        <v>650</v>
      </c>
      <c r="O32" s="531">
        <f t="shared" ref="O32:O34" si="3">$I32+O$29+O$30</f>
        <v>1100</v>
      </c>
      <c r="P32" s="531">
        <f t="shared" ref="P32:P34" si="4">$H32+P$29+P$30</f>
        <v>725</v>
      </c>
      <c r="Q32" s="531">
        <f t="shared" ref="Q32:Q34" si="5">$I32+Q$29+Q$30</f>
        <v>1250</v>
      </c>
      <c r="R32" s="531">
        <f t="shared" ref="R32:R34" si="6">$H32+R$29+R$30</f>
        <v>550</v>
      </c>
      <c r="S32" s="531">
        <f t="shared" ref="S32:S34" si="7">$I32+S$29+S$30</f>
        <v>900</v>
      </c>
      <c r="T32" s="532">
        <v>650</v>
      </c>
      <c r="U32" s="532">
        <v>1000</v>
      </c>
      <c r="V32" s="532">
        <v>1000</v>
      </c>
      <c r="W32" s="532">
        <v>1700</v>
      </c>
      <c r="X32" s="533">
        <f>$H32+X$29+X$30</f>
        <v>850</v>
      </c>
      <c r="Y32" s="533">
        <f>$I32+Y$29+Y$30</f>
        <v>1350</v>
      </c>
      <c r="Z32" s="533">
        <f t="shared" ref="Z32:Z34" si="8">$H32+Z$29+Z$30</f>
        <v>850</v>
      </c>
      <c r="AA32" s="534">
        <f t="shared" ref="AA32:AA34" si="9">$I32+AA$29+AA$30</f>
        <v>1450</v>
      </c>
    </row>
    <row r="33" spans="1:27" ht="19.5" customHeight="1" x14ac:dyDescent="0.2">
      <c r="A33" s="535"/>
      <c r="B33" s="536" t="s">
        <v>185</v>
      </c>
      <c r="C33" s="537"/>
      <c r="D33" s="538"/>
      <c r="E33" s="539"/>
      <c r="F33" s="540"/>
      <c r="G33" s="541"/>
      <c r="H33" s="570">
        <f t="shared" ref="H33" si="10">$H$32+$D33+$F33+H$29+H$30</f>
        <v>550</v>
      </c>
      <c r="I33" s="544">
        <f t="shared" ref="I33" si="11">$I$32+$E33+$G33+I$29+I$30</f>
        <v>900</v>
      </c>
      <c r="J33" s="544">
        <f t="shared" ref="J33" si="12">$H$32+$D33+$F33+J$29+J$30</f>
        <v>550</v>
      </c>
      <c r="K33" s="544">
        <f t="shared" ref="K33" si="13">$I$32+$E33+$G33+K$29+K$30</f>
        <v>900</v>
      </c>
      <c r="L33" s="544">
        <f t="shared" ref="L33" si="14">$H$32+$D33+$F33+L$29+L$30</f>
        <v>550</v>
      </c>
      <c r="M33" s="544">
        <f t="shared" ref="M33" si="15">$I$32+$E33+$G33+M$29+M$30</f>
        <v>900</v>
      </c>
      <c r="N33" s="544">
        <f t="shared" ref="N33" si="16">$H$32+$D33+$F33+N$29+N$30</f>
        <v>650</v>
      </c>
      <c r="O33" s="544">
        <f t="shared" ref="O33" si="17">$I$32+$E33+$G33+O$29+O$30</f>
        <v>1100</v>
      </c>
      <c r="P33" s="544">
        <f t="shared" ref="P33" si="18">$H$32+$D33+$F33+P$29+P$30</f>
        <v>725</v>
      </c>
      <c r="Q33" s="544">
        <f t="shared" ref="Q33" si="19">$I$32+$E33+$G33+Q$29+Q$30</f>
        <v>1250</v>
      </c>
      <c r="R33" s="544">
        <f t="shared" ref="R33" si="20">$H$32+$D33+$F33+R$29+R$30</f>
        <v>550</v>
      </c>
      <c r="S33" s="544">
        <f t="shared" ref="S33" si="21">$I$32+$E33+$G33+S$29+S$30</f>
        <v>900</v>
      </c>
      <c r="T33" s="544">
        <f t="shared" ref="T33" si="22">$T$32+$D33+$F33+T$29+T$30</f>
        <v>650</v>
      </c>
      <c r="U33" s="544">
        <f t="shared" ref="U33" si="23">$U$32+$E33+$G33+U$29+U$30</f>
        <v>1000</v>
      </c>
      <c r="V33" s="544">
        <f t="shared" ref="V33" si="24">$V$32+$D33+$F33+V$29+V$30</f>
        <v>1000</v>
      </c>
      <c r="W33" s="544">
        <f t="shared" ref="W33" si="25">$W$32+$E33+$G33+W$29+W$30</f>
        <v>1700</v>
      </c>
      <c r="X33" s="544">
        <f t="shared" ref="X33" si="26">$H$32+$D33+$F33+X$29+X$30</f>
        <v>850</v>
      </c>
      <c r="Y33" s="544">
        <f t="shared" ref="Y33" si="27">$I$32+$E33+$G33+Y$29+Y$30</f>
        <v>1350</v>
      </c>
      <c r="Z33" s="544">
        <f t="shared" ref="Z33" si="28">$H$32+$D33+$F33+Z$29+Z$30</f>
        <v>850</v>
      </c>
      <c r="AA33" s="545">
        <f t="shared" ref="AA33" si="29">$I$32+$E33+$G33+AA$29+AA$30</f>
        <v>1450</v>
      </c>
    </row>
    <row r="34" spans="1:27" ht="19.5" customHeight="1" x14ac:dyDescent="0.2">
      <c r="A34" s="535"/>
      <c r="B34" s="546" t="s">
        <v>186</v>
      </c>
      <c r="C34" s="547"/>
      <c r="D34" s="548"/>
      <c r="E34" s="549"/>
      <c r="F34" s="550"/>
      <c r="G34" s="551"/>
      <c r="H34" s="552">
        <v>600</v>
      </c>
      <c r="I34" s="553">
        <v>1100</v>
      </c>
      <c r="J34" s="554">
        <f>$H$34+$D34+$F34+J$29+J$30</f>
        <v>600</v>
      </c>
      <c r="K34" s="554">
        <f>$I$34+$E34+$G34+K$29+K$30</f>
        <v>1100</v>
      </c>
      <c r="L34" s="554">
        <f t="shared" si="0"/>
        <v>600</v>
      </c>
      <c r="M34" s="554">
        <f t="shared" si="1"/>
        <v>1100</v>
      </c>
      <c r="N34" s="554">
        <f t="shared" si="2"/>
        <v>700</v>
      </c>
      <c r="O34" s="554">
        <f t="shared" si="3"/>
        <v>1300</v>
      </c>
      <c r="P34" s="554">
        <f t="shared" si="4"/>
        <v>775</v>
      </c>
      <c r="Q34" s="554">
        <f t="shared" si="5"/>
        <v>1450</v>
      </c>
      <c r="R34" s="554">
        <f t="shared" si="6"/>
        <v>600</v>
      </c>
      <c r="S34" s="554">
        <f t="shared" si="7"/>
        <v>1100</v>
      </c>
      <c r="T34" s="553">
        <v>600</v>
      </c>
      <c r="U34" s="553">
        <v>1100</v>
      </c>
      <c r="V34" s="553">
        <v>950</v>
      </c>
      <c r="W34" s="553">
        <v>1800</v>
      </c>
      <c r="X34" s="555">
        <f>$H34+X$29+X$30</f>
        <v>900</v>
      </c>
      <c r="Y34" s="555">
        <f>$I34+Y$29+Y$30</f>
        <v>1550</v>
      </c>
      <c r="Z34" s="555">
        <f t="shared" si="8"/>
        <v>900</v>
      </c>
      <c r="AA34" s="556">
        <f t="shared" si="9"/>
        <v>1650</v>
      </c>
    </row>
    <row r="35" spans="1:27" ht="19.5" customHeight="1" x14ac:dyDescent="0.2">
      <c r="A35" s="535"/>
      <c r="B35" s="557" t="s">
        <v>187</v>
      </c>
      <c r="C35" s="558"/>
      <c r="D35" s="559"/>
      <c r="E35" s="560"/>
      <c r="F35" s="560"/>
      <c r="G35" s="561"/>
      <c r="H35" s="562">
        <f>$H$34+$D35+$F35+H$29+H$30</f>
        <v>600</v>
      </c>
      <c r="I35" s="563">
        <f>$I$34+$E35+$G35+I$29+I$30</f>
        <v>1100</v>
      </c>
      <c r="J35" s="563">
        <f t="shared" ref="J35:J44" si="30">$H$34+$D35+$F35+J$29+J$30</f>
        <v>600</v>
      </c>
      <c r="K35" s="563">
        <f t="shared" ref="K35:K44" si="31">$I$34+$E35+$G35+K$29+K$30</f>
        <v>1100</v>
      </c>
      <c r="L35" s="563">
        <f t="shared" ref="L35:L44" si="32">$H$34+$D35+$F35+L$29+L$30</f>
        <v>600</v>
      </c>
      <c r="M35" s="563">
        <f t="shared" ref="M35:M44" si="33">$I$34+$E35+$G35+M$29+M$30</f>
        <v>1100</v>
      </c>
      <c r="N35" s="563">
        <f t="shared" ref="N35:N44" si="34">$H$34+$D35+$F35+N$29+N$30</f>
        <v>700</v>
      </c>
      <c r="O35" s="563">
        <f t="shared" ref="O35:O44" si="35">$I$34+$E35+$G35+O$29+O$30</f>
        <v>1300</v>
      </c>
      <c r="P35" s="563">
        <f t="shared" ref="P35:P44" si="36">$H$34+$D35+$F35+P$29+P$30</f>
        <v>775</v>
      </c>
      <c r="Q35" s="563">
        <f t="shared" ref="Q35:Q44" si="37">$I$34+$E35+$G35+Q$29+Q$30</f>
        <v>1450</v>
      </c>
      <c r="R35" s="563">
        <f t="shared" ref="R35:R44" si="38">$H$34+$D35+$F35+R$29+R$30</f>
        <v>600</v>
      </c>
      <c r="S35" s="563">
        <f t="shared" ref="S35:S44" si="39">$I$34+$E35+$G35+S$29+S$30</f>
        <v>1100</v>
      </c>
      <c r="T35" s="563">
        <f>$T$34+$D35+$F35+T$29+T$30</f>
        <v>600</v>
      </c>
      <c r="U35" s="563">
        <f>$U$34+$E35+$G35+U$29+U$30</f>
        <v>1100</v>
      </c>
      <c r="V35" s="563">
        <f>$V$34+$D35+$F35+V$29+V$30</f>
        <v>950</v>
      </c>
      <c r="W35" s="563">
        <f>$W$34+$E35+$G35+W$29+W$30</f>
        <v>1800</v>
      </c>
      <c r="X35" s="563">
        <f t="shared" ref="X35:X44" si="40">$H$34+$D35+$F35+X$29+X$30</f>
        <v>900</v>
      </c>
      <c r="Y35" s="563">
        <f t="shared" ref="Y35:Y44" si="41">$I$34+$E35+$G35+Y$29+Y$30</f>
        <v>1550</v>
      </c>
      <c r="Z35" s="563">
        <f t="shared" ref="Z35:Z44" si="42">$H$34+$D35+$F35+Z$29+Z$30</f>
        <v>900</v>
      </c>
      <c r="AA35" s="564">
        <f t="shared" ref="AA35:AA44" si="43">$I$34+$E35+$G35+AA$29+AA$30</f>
        <v>1650</v>
      </c>
    </row>
    <row r="36" spans="1:27" ht="19.5" customHeight="1" x14ac:dyDescent="0.2">
      <c r="A36" s="535"/>
      <c r="B36" s="565" t="s">
        <v>37</v>
      </c>
      <c r="C36" s="566"/>
      <c r="D36" s="567">
        <v>-150</v>
      </c>
      <c r="E36" s="568">
        <v>-300</v>
      </c>
      <c r="F36" s="550">
        <v>200</v>
      </c>
      <c r="G36" s="551">
        <v>400</v>
      </c>
      <c r="H36" s="602">
        <v>600</v>
      </c>
      <c r="I36" s="603">
        <v>1100</v>
      </c>
      <c r="J36" s="602">
        <v>600</v>
      </c>
      <c r="K36" s="603">
        <v>1100</v>
      </c>
      <c r="L36" s="602">
        <v>600</v>
      </c>
      <c r="M36" s="603">
        <v>1100</v>
      </c>
      <c r="N36" s="555">
        <f t="shared" si="34"/>
        <v>750</v>
      </c>
      <c r="O36" s="555">
        <f t="shared" si="35"/>
        <v>1400</v>
      </c>
      <c r="P36" s="555">
        <f t="shared" si="36"/>
        <v>825</v>
      </c>
      <c r="Q36" s="555">
        <f t="shared" si="37"/>
        <v>1550</v>
      </c>
      <c r="R36" s="602">
        <v>600</v>
      </c>
      <c r="S36" s="603">
        <v>1100</v>
      </c>
      <c r="T36" s="602">
        <v>600</v>
      </c>
      <c r="U36" s="603">
        <v>1100</v>
      </c>
      <c r="V36" s="555">
        <f t="shared" ref="V36:V44" si="44">$V$34+$D36+$F36+V$29+V$30</f>
        <v>1000</v>
      </c>
      <c r="W36" s="555">
        <f t="shared" ref="W36:W44" si="45">$W$34+$E36+$G36+W$29+W$30</f>
        <v>1900</v>
      </c>
      <c r="X36" s="555">
        <f t="shared" si="40"/>
        <v>950</v>
      </c>
      <c r="Y36" s="555">
        <f t="shared" si="41"/>
        <v>1650</v>
      </c>
      <c r="Z36" s="555">
        <f t="shared" si="42"/>
        <v>950</v>
      </c>
      <c r="AA36" s="556">
        <f t="shared" si="43"/>
        <v>1750</v>
      </c>
    </row>
    <row r="37" spans="1:27" ht="19.5" customHeight="1" x14ac:dyDescent="0.2">
      <c r="A37" s="535"/>
      <c r="B37" s="557" t="s">
        <v>134</v>
      </c>
      <c r="C37" s="558"/>
      <c r="D37" s="559">
        <v>-300</v>
      </c>
      <c r="E37" s="560">
        <v>-600</v>
      </c>
      <c r="F37" s="560">
        <v>400</v>
      </c>
      <c r="G37" s="561">
        <v>800</v>
      </c>
      <c r="H37" s="570">
        <f t="shared" ref="H37:H44" si="46">$H$34+$D37+$F37+H$29+H$30</f>
        <v>700</v>
      </c>
      <c r="I37" s="544">
        <f t="shared" ref="I37:I44" si="47">$I$34+$E37+$G37+I$29+I$30</f>
        <v>1300</v>
      </c>
      <c r="J37" s="544">
        <f t="shared" si="30"/>
        <v>700</v>
      </c>
      <c r="K37" s="544">
        <f t="shared" si="31"/>
        <v>1300</v>
      </c>
      <c r="L37" s="544">
        <f t="shared" si="32"/>
        <v>700</v>
      </c>
      <c r="M37" s="544">
        <f t="shared" si="33"/>
        <v>1300</v>
      </c>
      <c r="N37" s="544">
        <f t="shared" si="34"/>
        <v>800</v>
      </c>
      <c r="O37" s="544">
        <f t="shared" si="35"/>
        <v>1500</v>
      </c>
      <c r="P37" s="544">
        <f t="shared" si="36"/>
        <v>875</v>
      </c>
      <c r="Q37" s="544">
        <f t="shared" si="37"/>
        <v>1650</v>
      </c>
      <c r="R37" s="544">
        <f t="shared" si="38"/>
        <v>700</v>
      </c>
      <c r="S37" s="544">
        <f t="shared" si="39"/>
        <v>1300</v>
      </c>
      <c r="T37" s="544">
        <f t="shared" ref="T37:T44" si="48">$T$34+$D37+$F37+T$29+T$30</f>
        <v>700</v>
      </c>
      <c r="U37" s="544">
        <f t="shared" ref="U37:U44" si="49">$U$34+$E37+$G37+U$29+U$30</f>
        <v>1300</v>
      </c>
      <c r="V37" s="544">
        <f t="shared" si="44"/>
        <v>1050</v>
      </c>
      <c r="W37" s="544">
        <f t="shared" si="45"/>
        <v>2000</v>
      </c>
      <c r="X37" s="544">
        <f t="shared" si="40"/>
        <v>1000</v>
      </c>
      <c r="Y37" s="544">
        <f t="shared" si="41"/>
        <v>1750</v>
      </c>
      <c r="Z37" s="544">
        <f t="shared" si="42"/>
        <v>1000</v>
      </c>
      <c r="AA37" s="545">
        <f t="shared" si="43"/>
        <v>1850</v>
      </c>
    </row>
    <row r="38" spans="1:27" ht="19.5" customHeight="1" x14ac:dyDescent="0.2">
      <c r="A38" s="535"/>
      <c r="B38" s="565" t="s">
        <v>135</v>
      </c>
      <c r="C38" s="566"/>
      <c r="D38" s="567"/>
      <c r="E38" s="568"/>
      <c r="F38" s="550">
        <v>400</v>
      </c>
      <c r="G38" s="551">
        <v>800</v>
      </c>
      <c r="H38" s="569">
        <f t="shared" si="46"/>
        <v>1000</v>
      </c>
      <c r="I38" s="555">
        <f t="shared" si="47"/>
        <v>1900</v>
      </c>
      <c r="J38" s="555">
        <f t="shared" si="30"/>
        <v>1000</v>
      </c>
      <c r="K38" s="555">
        <f t="shared" si="31"/>
        <v>1900</v>
      </c>
      <c r="L38" s="555">
        <f t="shared" si="32"/>
        <v>1000</v>
      </c>
      <c r="M38" s="555">
        <f t="shared" si="33"/>
        <v>1900</v>
      </c>
      <c r="N38" s="555">
        <f t="shared" si="34"/>
        <v>1100</v>
      </c>
      <c r="O38" s="555">
        <f t="shared" si="35"/>
        <v>2100</v>
      </c>
      <c r="P38" s="555">
        <f t="shared" si="36"/>
        <v>1175</v>
      </c>
      <c r="Q38" s="555">
        <f t="shared" si="37"/>
        <v>2250</v>
      </c>
      <c r="R38" s="555">
        <f t="shared" si="38"/>
        <v>1000</v>
      </c>
      <c r="S38" s="555">
        <f t="shared" si="39"/>
        <v>1900</v>
      </c>
      <c r="T38" s="571">
        <f t="shared" si="48"/>
        <v>1000</v>
      </c>
      <c r="U38" s="571">
        <f t="shared" si="49"/>
        <v>1900</v>
      </c>
      <c r="V38" s="571">
        <f t="shared" si="44"/>
        <v>1350</v>
      </c>
      <c r="W38" s="571">
        <f t="shared" si="45"/>
        <v>2600</v>
      </c>
      <c r="X38" s="555">
        <f t="shared" si="40"/>
        <v>1300</v>
      </c>
      <c r="Y38" s="555">
        <f t="shared" si="41"/>
        <v>2350</v>
      </c>
      <c r="Z38" s="555">
        <f t="shared" si="42"/>
        <v>1300</v>
      </c>
      <c r="AA38" s="556">
        <f t="shared" si="43"/>
        <v>2450</v>
      </c>
    </row>
    <row r="39" spans="1:27" ht="19.5" customHeight="1" x14ac:dyDescent="0.2">
      <c r="A39" s="535"/>
      <c r="B39" s="557" t="s">
        <v>136</v>
      </c>
      <c r="C39" s="558"/>
      <c r="D39" s="559">
        <v>-200</v>
      </c>
      <c r="E39" s="560">
        <v>-400</v>
      </c>
      <c r="F39" s="560">
        <v>300</v>
      </c>
      <c r="G39" s="561">
        <v>600</v>
      </c>
      <c r="H39" s="570">
        <f t="shared" si="46"/>
        <v>700</v>
      </c>
      <c r="I39" s="544">
        <f t="shared" si="47"/>
        <v>1300</v>
      </c>
      <c r="J39" s="544">
        <f t="shared" si="30"/>
        <v>700</v>
      </c>
      <c r="K39" s="544">
        <f t="shared" si="31"/>
        <v>1300</v>
      </c>
      <c r="L39" s="544">
        <f t="shared" si="32"/>
        <v>700</v>
      </c>
      <c r="M39" s="544">
        <f t="shared" si="33"/>
        <v>1300</v>
      </c>
      <c r="N39" s="544">
        <f t="shared" si="34"/>
        <v>800</v>
      </c>
      <c r="O39" s="544">
        <f t="shared" si="35"/>
        <v>1500</v>
      </c>
      <c r="P39" s="544">
        <f t="shared" si="36"/>
        <v>875</v>
      </c>
      <c r="Q39" s="544">
        <f t="shared" si="37"/>
        <v>1650</v>
      </c>
      <c r="R39" s="544">
        <f t="shared" si="38"/>
        <v>700</v>
      </c>
      <c r="S39" s="544">
        <f t="shared" si="39"/>
        <v>1300</v>
      </c>
      <c r="T39" s="544">
        <f t="shared" si="48"/>
        <v>700</v>
      </c>
      <c r="U39" s="544">
        <f t="shared" si="49"/>
        <v>1300</v>
      </c>
      <c r="V39" s="544">
        <f t="shared" si="44"/>
        <v>1050</v>
      </c>
      <c r="W39" s="544">
        <f t="shared" si="45"/>
        <v>2000</v>
      </c>
      <c r="X39" s="544">
        <f t="shared" si="40"/>
        <v>1000</v>
      </c>
      <c r="Y39" s="544">
        <f t="shared" si="41"/>
        <v>1750</v>
      </c>
      <c r="Z39" s="544">
        <f t="shared" si="42"/>
        <v>1000</v>
      </c>
      <c r="AA39" s="545">
        <f t="shared" si="43"/>
        <v>1850</v>
      </c>
    </row>
    <row r="40" spans="1:27" ht="19.5" customHeight="1" x14ac:dyDescent="0.2">
      <c r="A40" s="535"/>
      <c r="B40" s="565" t="s">
        <v>115</v>
      </c>
      <c r="C40" s="566"/>
      <c r="D40" s="567"/>
      <c r="E40" s="568"/>
      <c r="F40" s="550">
        <v>200</v>
      </c>
      <c r="G40" s="551">
        <v>400</v>
      </c>
      <c r="H40" s="569">
        <f t="shared" si="46"/>
        <v>800</v>
      </c>
      <c r="I40" s="555">
        <f t="shared" si="47"/>
        <v>1500</v>
      </c>
      <c r="J40" s="555">
        <f t="shared" si="30"/>
        <v>800</v>
      </c>
      <c r="K40" s="555">
        <f t="shared" si="31"/>
        <v>1500</v>
      </c>
      <c r="L40" s="555">
        <f t="shared" si="32"/>
        <v>800</v>
      </c>
      <c r="M40" s="555">
        <f t="shared" si="33"/>
        <v>1500</v>
      </c>
      <c r="N40" s="555">
        <f t="shared" si="34"/>
        <v>900</v>
      </c>
      <c r="O40" s="555">
        <f t="shared" si="35"/>
        <v>1700</v>
      </c>
      <c r="P40" s="555">
        <f t="shared" si="36"/>
        <v>975</v>
      </c>
      <c r="Q40" s="555">
        <f t="shared" si="37"/>
        <v>1850</v>
      </c>
      <c r="R40" s="555">
        <f t="shared" si="38"/>
        <v>800</v>
      </c>
      <c r="S40" s="555">
        <f t="shared" si="39"/>
        <v>1500</v>
      </c>
      <c r="T40" s="555">
        <f t="shared" si="48"/>
        <v>800</v>
      </c>
      <c r="U40" s="555">
        <f t="shared" si="49"/>
        <v>1500</v>
      </c>
      <c r="V40" s="555">
        <f t="shared" si="44"/>
        <v>1150</v>
      </c>
      <c r="W40" s="555">
        <f t="shared" si="45"/>
        <v>2200</v>
      </c>
      <c r="X40" s="555">
        <f t="shared" si="40"/>
        <v>1100</v>
      </c>
      <c r="Y40" s="555">
        <f t="shared" si="41"/>
        <v>1950</v>
      </c>
      <c r="Z40" s="555">
        <f t="shared" si="42"/>
        <v>1100</v>
      </c>
      <c r="AA40" s="556">
        <f t="shared" si="43"/>
        <v>2050</v>
      </c>
    </row>
    <row r="41" spans="1:27" ht="19.5" customHeight="1" x14ac:dyDescent="0.2">
      <c r="A41" s="535"/>
      <c r="B41" s="557" t="s">
        <v>137</v>
      </c>
      <c r="C41" s="558"/>
      <c r="D41" s="559"/>
      <c r="E41" s="560"/>
      <c r="F41" s="560">
        <v>200</v>
      </c>
      <c r="G41" s="561">
        <v>400</v>
      </c>
      <c r="H41" s="570">
        <f t="shared" si="46"/>
        <v>800</v>
      </c>
      <c r="I41" s="544">
        <f t="shared" si="47"/>
        <v>1500</v>
      </c>
      <c r="J41" s="544">
        <f t="shared" si="30"/>
        <v>800</v>
      </c>
      <c r="K41" s="544">
        <f t="shared" si="31"/>
        <v>1500</v>
      </c>
      <c r="L41" s="544">
        <f t="shared" si="32"/>
        <v>800</v>
      </c>
      <c r="M41" s="544">
        <f t="shared" si="33"/>
        <v>1500</v>
      </c>
      <c r="N41" s="544">
        <f t="shared" si="34"/>
        <v>900</v>
      </c>
      <c r="O41" s="544">
        <f t="shared" si="35"/>
        <v>1700</v>
      </c>
      <c r="P41" s="544">
        <f t="shared" si="36"/>
        <v>975</v>
      </c>
      <c r="Q41" s="544">
        <f t="shared" si="37"/>
        <v>1850</v>
      </c>
      <c r="R41" s="544">
        <f t="shared" si="38"/>
        <v>800</v>
      </c>
      <c r="S41" s="544">
        <f t="shared" si="39"/>
        <v>1500</v>
      </c>
      <c r="T41" s="544">
        <f t="shared" si="48"/>
        <v>800</v>
      </c>
      <c r="U41" s="544">
        <f t="shared" si="49"/>
        <v>1500</v>
      </c>
      <c r="V41" s="544">
        <f t="shared" si="44"/>
        <v>1150</v>
      </c>
      <c r="W41" s="544">
        <f t="shared" si="45"/>
        <v>2200</v>
      </c>
      <c r="X41" s="544">
        <f t="shared" si="40"/>
        <v>1100</v>
      </c>
      <c r="Y41" s="544">
        <f t="shared" si="41"/>
        <v>1950</v>
      </c>
      <c r="Z41" s="544">
        <f t="shared" si="42"/>
        <v>1100</v>
      </c>
      <c r="AA41" s="545">
        <f t="shared" si="43"/>
        <v>2050</v>
      </c>
    </row>
    <row r="42" spans="1:27" ht="19.5" customHeight="1" x14ac:dyDescent="0.2">
      <c r="A42" s="535"/>
      <c r="B42" s="565" t="s">
        <v>138</v>
      </c>
      <c r="C42" s="566"/>
      <c r="D42" s="567"/>
      <c r="E42" s="568"/>
      <c r="F42" s="550">
        <v>200</v>
      </c>
      <c r="G42" s="551">
        <v>400</v>
      </c>
      <c r="H42" s="569">
        <f t="shared" si="46"/>
        <v>800</v>
      </c>
      <c r="I42" s="555">
        <f t="shared" si="47"/>
        <v>1500</v>
      </c>
      <c r="J42" s="555">
        <f t="shared" si="30"/>
        <v>800</v>
      </c>
      <c r="K42" s="555">
        <f t="shared" si="31"/>
        <v>1500</v>
      </c>
      <c r="L42" s="555">
        <f t="shared" si="32"/>
        <v>800</v>
      </c>
      <c r="M42" s="555">
        <f t="shared" si="33"/>
        <v>1500</v>
      </c>
      <c r="N42" s="555">
        <f t="shared" si="34"/>
        <v>900</v>
      </c>
      <c r="O42" s="555">
        <f t="shared" si="35"/>
        <v>1700</v>
      </c>
      <c r="P42" s="555">
        <f t="shared" si="36"/>
        <v>975</v>
      </c>
      <c r="Q42" s="571">
        <f t="shared" si="37"/>
        <v>1850</v>
      </c>
      <c r="R42" s="555">
        <f t="shared" si="38"/>
        <v>800</v>
      </c>
      <c r="S42" s="555">
        <f t="shared" si="39"/>
        <v>1500</v>
      </c>
      <c r="T42" s="555">
        <f t="shared" si="48"/>
        <v>800</v>
      </c>
      <c r="U42" s="555">
        <f t="shared" si="49"/>
        <v>1500</v>
      </c>
      <c r="V42" s="555">
        <f t="shared" si="44"/>
        <v>1150</v>
      </c>
      <c r="W42" s="555">
        <f t="shared" si="45"/>
        <v>2200</v>
      </c>
      <c r="X42" s="555">
        <f t="shared" si="40"/>
        <v>1100</v>
      </c>
      <c r="Y42" s="555">
        <f t="shared" si="41"/>
        <v>1950</v>
      </c>
      <c r="Z42" s="555">
        <f t="shared" si="42"/>
        <v>1100</v>
      </c>
      <c r="AA42" s="556">
        <f t="shared" si="43"/>
        <v>2050</v>
      </c>
    </row>
    <row r="43" spans="1:27" ht="19.5" customHeight="1" x14ac:dyDescent="0.2">
      <c r="A43" s="535"/>
      <c r="B43" s="557" t="s">
        <v>139</v>
      </c>
      <c r="C43" s="558"/>
      <c r="D43" s="559"/>
      <c r="E43" s="560"/>
      <c r="F43" s="560">
        <v>400</v>
      </c>
      <c r="G43" s="561">
        <v>800</v>
      </c>
      <c r="H43" s="570">
        <f t="shared" si="46"/>
        <v>1000</v>
      </c>
      <c r="I43" s="544">
        <f t="shared" si="47"/>
        <v>1900</v>
      </c>
      <c r="J43" s="544">
        <f t="shared" si="30"/>
        <v>1000</v>
      </c>
      <c r="K43" s="544">
        <f t="shared" si="31"/>
        <v>1900</v>
      </c>
      <c r="L43" s="544">
        <f t="shared" si="32"/>
        <v>1000</v>
      </c>
      <c r="M43" s="544">
        <f t="shared" si="33"/>
        <v>1900</v>
      </c>
      <c r="N43" s="544">
        <f t="shared" si="34"/>
        <v>1100</v>
      </c>
      <c r="O43" s="544">
        <f t="shared" si="35"/>
        <v>2100</v>
      </c>
      <c r="P43" s="544">
        <f t="shared" si="36"/>
        <v>1175</v>
      </c>
      <c r="Q43" s="544">
        <f t="shared" si="37"/>
        <v>2250</v>
      </c>
      <c r="R43" s="544">
        <f t="shared" si="38"/>
        <v>1000</v>
      </c>
      <c r="S43" s="544">
        <f t="shared" si="39"/>
        <v>1900</v>
      </c>
      <c r="T43" s="544">
        <f t="shared" si="48"/>
        <v>1000</v>
      </c>
      <c r="U43" s="544">
        <f t="shared" si="49"/>
        <v>1900</v>
      </c>
      <c r="V43" s="544">
        <f t="shared" si="44"/>
        <v>1350</v>
      </c>
      <c r="W43" s="544">
        <f t="shared" si="45"/>
        <v>2600</v>
      </c>
      <c r="X43" s="544">
        <f t="shared" si="40"/>
        <v>1300</v>
      </c>
      <c r="Y43" s="544">
        <f t="shared" si="41"/>
        <v>2350</v>
      </c>
      <c r="Z43" s="544">
        <f t="shared" si="42"/>
        <v>1300</v>
      </c>
      <c r="AA43" s="545">
        <f t="shared" si="43"/>
        <v>2450</v>
      </c>
    </row>
    <row r="44" spans="1:27" ht="19.5" customHeight="1" thickBot="1" x14ac:dyDescent="0.25">
      <c r="A44" s="572"/>
      <c r="B44" s="565" t="s">
        <v>140</v>
      </c>
      <c r="C44" s="566"/>
      <c r="D44" s="567"/>
      <c r="E44" s="568"/>
      <c r="F44" s="550">
        <v>400</v>
      </c>
      <c r="G44" s="573">
        <v>800</v>
      </c>
      <c r="H44" s="569">
        <f t="shared" si="46"/>
        <v>1000</v>
      </c>
      <c r="I44" s="555">
        <f t="shared" si="47"/>
        <v>1900</v>
      </c>
      <c r="J44" s="555">
        <f t="shared" si="30"/>
        <v>1000</v>
      </c>
      <c r="K44" s="555">
        <f t="shared" si="31"/>
        <v>1900</v>
      </c>
      <c r="L44" s="555">
        <f t="shared" si="32"/>
        <v>1000</v>
      </c>
      <c r="M44" s="555">
        <f t="shared" si="33"/>
        <v>1900</v>
      </c>
      <c r="N44" s="555">
        <f t="shared" si="34"/>
        <v>1100</v>
      </c>
      <c r="O44" s="555">
        <f t="shared" si="35"/>
        <v>2100</v>
      </c>
      <c r="P44" s="555">
        <f t="shared" si="36"/>
        <v>1175</v>
      </c>
      <c r="Q44" s="555">
        <f t="shared" si="37"/>
        <v>2250</v>
      </c>
      <c r="R44" s="555">
        <f t="shared" si="38"/>
        <v>1000</v>
      </c>
      <c r="S44" s="555">
        <f t="shared" si="39"/>
        <v>1900</v>
      </c>
      <c r="T44" s="555">
        <f t="shared" si="48"/>
        <v>1000</v>
      </c>
      <c r="U44" s="555">
        <f t="shared" si="49"/>
        <v>1900</v>
      </c>
      <c r="V44" s="555">
        <f t="shared" si="44"/>
        <v>1350</v>
      </c>
      <c r="W44" s="555">
        <f t="shared" si="45"/>
        <v>2600</v>
      </c>
      <c r="X44" s="555">
        <f t="shared" si="40"/>
        <v>1300</v>
      </c>
      <c r="Y44" s="555">
        <f t="shared" si="41"/>
        <v>2350</v>
      </c>
      <c r="Z44" s="555">
        <f t="shared" si="42"/>
        <v>1300</v>
      </c>
      <c r="AA44" s="556">
        <f t="shared" si="43"/>
        <v>2450</v>
      </c>
    </row>
    <row r="45" spans="1:27" ht="19.5" customHeight="1" thickBot="1" x14ac:dyDescent="0.25">
      <c r="A45" s="574" t="s">
        <v>8</v>
      </c>
      <c r="B45" s="575" t="s">
        <v>44</v>
      </c>
      <c r="C45" s="576"/>
      <c r="D45" s="577"/>
      <c r="E45" s="578"/>
      <c r="F45" s="578"/>
      <c r="G45" s="579"/>
      <c r="H45" s="552">
        <v>650</v>
      </c>
      <c r="I45" s="553">
        <v>1200</v>
      </c>
      <c r="J45" s="563">
        <f t="shared" ref="J45:J47" si="50">$H45+J$29+J$30</f>
        <v>650</v>
      </c>
      <c r="K45" s="563">
        <f t="shared" ref="K45:K47" si="51">$I45+K$29+K$30</f>
        <v>1200</v>
      </c>
      <c r="L45" s="563">
        <f t="shared" ref="L45:L47" si="52">$H45+L$29+L$30</f>
        <v>650</v>
      </c>
      <c r="M45" s="563">
        <f t="shared" ref="M45:M47" si="53">$I45+M$29+M$30</f>
        <v>1200</v>
      </c>
      <c r="N45" s="563">
        <f t="shared" ref="N45:N47" si="54">$H45+N$29+N$30</f>
        <v>750</v>
      </c>
      <c r="O45" s="563">
        <f t="shared" ref="O45:O47" si="55">$I45+O$29+O$30</f>
        <v>1400</v>
      </c>
      <c r="P45" s="563">
        <f t="shared" ref="P45:P47" si="56">$H45+P$29+P$30</f>
        <v>825</v>
      </c>
      <c r="Q45" s="563">
        <f t="shared" ref="Q45:Q47" si="57">$I45+Q$29+Q$30</f>
        <v>1550</v>
      </c>
      <c r="R45" s="563">
        <f t="shared" ref="R45:R47" si="58">$H45+R$29+R$30</f>
        <v>650</v>
      </c>
      <c r="S45" s="563">
        <f t="shared" ref="S45:S47" si="59">$I45+S$29+S$30</f>
        <v>1200</v>
      </c>
      <c r="T45" s="553">
        <v>650</v>
      </c>
      <c r="U45" s="553">
        <v>1200</v>
      </c>
      <c r="V45" s="553">
        <v>1000</v>
      </c>
      <c r="W45" s="553">
        <v>1900</v>
      </c>
      <c r="X45" s="544">
        <f t="shared" ref="X45:X47" si="60">$H45+X$29+X$30</f>
        <v>950</v>
      </c>
      <c r="Y45" s="544">
        <f t="shared" ref="Y45:Y47" si="61">$I45+Y$29+Y$30</f>
        <v>1650</v>
      </c>
      <c r="Z45" s="544">
        <f t="shared" ref="Z45:Z47" si="62">$H45+Z$29+Z$30</f>
        <v>950</v>
      </c>
      <c r="AA45" s="545">
        <f t="shared" ref="AA45:AA47" si="63">$I45+AA$29+AA$30</f>
        <v>1750</v>
      </c>
    </row>
    <row r="46" spans="1:27" s="588" customFormat="1" ht="19.5" customHeight="1" thickBot="1" x14ac:dyDescent="0.25">
      <c r="A46" s="580" t="s">
        <v>119</v>
      </c>
      <c r="B46" s="581" t="s">
        <v>120</v>
      </c>
      <c r="C46" s="582"/>
      <c r="D46" s="583"/>
      <c r="E46" s="584"/>
      <c r="F46" s="584"/>
      <c r="G46" s="585"/>
      <c r="H46" s="552">
        <v>700</v>
      </c>
      <c r="I46" s="553">
        <v>1200</v>
      </c>
      <c r="J46" s="586">
        <f t="shared" si="50"/>
        <v>700</v>
      </c>
      <c r="K46" s="586">
        <f t="shared" si="51"/>
        <v>1200</v>
      </c>
      <c r="L46" s="586">
        <f t="shared" si="52"/>
        <v>700</v>
      </c>
      <c r="M46" s="586">
        <f t="shared" si="53"/>
        <v>1200</v>
      </c>
      <c r="N46" s="586">
        <f t="shared" si="54"/>
        <v>800</v>
      </c>
      <c r="O46" s="586">
        <f t="shared" si="55"/>
        <v>1400</v>
      </c>
      <c r="P46" s="586">
        <f t="shared" si="56"/>
        <v>875</v>
      </c>
      <c r="Q46" s="586">
        <f t="shared" si="57"/>
        <v>1550</v>
      </c>
      <c r="R46" s="586">
        <f t="shared" si="58"/>
        <v>700</v>
      </c>
      <c r="S46" s="586">
        <f t="shared" si="59"/>
        <v>1200</v>
      </c>
      <c r="T46" s="553">
        <v>700</v>
      </c>
      <c r="U46" s="553">
        <v>1200</v>
      </c>
      <c r="V46" s="553">
        <v>1050</v>
      </c>
      <c r="W46" s="553">
        <v>1900</v>
      </c>
      <c r="X46" s="571">
        <f t="shared" si="60"/>
        <v>1000</v>
      </c>
      <c r="Y46" s="571">
        <f t="shared" si="61"/>
        <v>1650</v>
      </c>
      <c r="Z46" s="571">
        <f t="shared" si="62"/>
        <v>1000</v>
      </c>
      <c r="AA46" s="587">
        <f t="shared" si="63"/>
        <v>1750</v>
      </c>
    </row>
    <row r="47" spans="1:27" s="588" customFormat="1" ht="19.5" customHeight="1" x14ac:dyDescent="0.2">
      <c r="A47" s="1658" t="s">
        <v>118</v>
      </c>
      <c r="B47" s="575" t="s">
        <v>10</v>
      </c>
      <c r="C47" s="576"/>
      <c r="D47" s="577"/>
      <c r="E47" s="578"/>
      <c r="F47" s="578"/>
      <c r="G47" s="579"/>
      <c r="H47" s="552">
        <v>800</v>
      </c>
      <c r="I47" s="553">
        <v>1200</v>
      </c>
      <c r="J47" s="563">
        <f t="shared" si="50"/>
        <v>800</v>
      </c>
      <c r="K47" s="563">
        <f t="shared" si="51"/>
        <v>1200</v>
      </c>
      <c r="L47" s="563">
        <f t="shared" si="52"/>
        <v>800</v>
      </c>
      <c r="M47" s="563">
        <f t="shared" si="53"/>
        <v>1200</v>
      </c>
      <c r="N47" s="563">
        <f t="shared" si="54"/>
        <v>900</v>
      </c>
      <c r="O47" s="563">
        <f t="shared" si="55"/>
        <v>1400</v>
      </c>
      <c r="P47" s="563">
        <f t="shared" si="56"/>
        <v>975</v>
      </c>
      <c r="Q47" s="563">
        <f t="shared" si="57"/>
        <v>1550</v>
      </c>
      <c r="R47" s="563">
        <f t="shared" si="58"/>
        <v>800</v>
      </c>
      <c r="S47" s="563">
        <f t="shared" si="59"/>
        <v>1200</v>
      </c>
      <c r="T47" s="553">
        <v>800</v>
      </c>
      <c r="U47" s="553">
        <v>1200</v>
      </c>
      <c r="V47" s="553">
        <v>1150</v>
      </c>
      <c r="W47" s="553">
        <v>1900</v>
      </c>
      <c r="X47" s="544">
        <f t="shared" si="60"/>
        <v>1100</v>
      </c>
      <c r="Y47" s="544">
        <f t="shared" si="61"/>
        <v>1650</v>
      </c>
      <c r="Z47" s="544">
        <f t="shared" si="62"/>
        <v>1100</v>
      </c>
      <c r="AA47" s="545">
        <f t="shared" si="63"/>
        <v>1750</v>
      </c>
    </row>
    <row r="48" spans="1:27" s="588" customFormat="1" ht="19.5" customHeight="1" thickBot="1" x14ac:dyDescent="0.25">
      <c r="A48" s="1659"/>
      <c r="B48" s="589" t="s">
        <v>188</v>
      </c>
      <c r="C48" s="590"/>
      <c r="D48" s="591">
        <v>-50</v>
      </c>
      <c r="E48" s="592">
        <v>-100</v>
      </c>
      <c r="F48" s="593">
        <v>400</v>
      </c>
      <c r="G48" s="594">
        <v>800</v>
      </c>
      <c r="H48" s="595">
        <f>$H$34+$D48+$F48+H$29+H$30</f>
        <v>950</v>
      </c>
      <c r="I48" s="596">
        <f>$I$34+$E48+$G48+I$29+I$30</f>
        <v>1800</v>
      </c>
      <c r="J48" s="597">
        <f t="shared" ref="J48" si="64">$H$34+$D48+$F48+J$29+J$30</f>
        <v>950</v>
      </c>
      <c r="K48" s="597">
        <f t="shared" ref="K48" si="65">$I$34+$E48+$G48+K$29+K$30</f>
        <v>1800</v>
      </c>
      <c r="L48" s="597">
        <f t="shared" ref="L48" si="66">$H$34+$D48+$F48+L$29+L$30</f>
        <v>950</v>
      </c>
      <c r="M48" s="597">
        <f t="shared" ref="M48" si="67">$I$34+$E48+$G48+M$29+M$30</f>
        <v>1800</v>
      </c>
      <c r="N48" s="597">
        <f t="shared" ref="N48" si="68">$H$34+$D48+$F48+N$29+N$30</f>
        <v>1050</v>
      </c>
      <c r="O48" s="597">
        <f t="shared" ref="O48" si="69">$I$34+$E48+$G48+O$29+O$30</f>
        <v>2000</v>
      </c>
      <c r="P48" s="597">
        <f t="shared" ref="P48" si="70">$H$34+$D48+$F48+P$29+P$30</f>
        <v>1125</v>
      </c>
      <c r="Q48" s="597">
        <f t="shared" ref="Q48" si="71">$I$34+$E48+$G48+Q$29+Q$30</f>
        <v>2150</v>
      </c>
      <c r="R48" s="597">
        <f t="shared" ref="R48" si="72">$H$34+$D48+$F48+R$29+R$30</f>
        <v>950</v>
      </c>
      <c r="S48" s="597">
        <f t="shared" ref="S48" si="73">$I$34+$E48+$G48+S$29+S$30</f>
        <v>1800</v>
      </c>
      <c r="T48" s="597">
        <f t="shared" ref="T48" si="74">$T$34+$D48+$F48+T$29+T$30</f>
        <v>950</v>
      </c>
      <c r="U48" s="597">
        <f t="shared" ref="U48" si="75">$U$34+$E48+$G48+U$29+U$30</f>
        <v>1800</v>
      </c>
      <c r="V48" s="597">
        <f t="shared" ref="V48" si="76">$V$34+$D48+$F48+V$29+V$30</f>
        <v>1300</v>
      </c>
      <c r="W48" s="597">
        <f t="shared" ref="W48" si="77">$W$34+$E48+$G48+W$29+W$30</f>
        <v>2500</v>
      </c>
      <c r="X48" s="598">
        <f t="shared" ref="X48" si="78">$H$34+$D48+$F48+X$29+X$30</f>
        <v>1250</v>
      </c>
      <c r="Y48" s="598">
        <f t="shared" ref="Y48" si="79">$I$34+$E48+$G48+Y$29+Y$30</f>
        <v>2250</v>
      </c>
      <c r="Z48" s="598">
        <f t="shared" ref="Z48" si="80">$H$34+$D48+$F48+Z$29+Z$30</f>
        <v>1250</v>
      </c>
      <c r="AA48" s="599">
        <f t="shared" ref="AA48" si="81">$I$34+$E48+$G48+AA$29+AA$30</f>
        <v>2350</v>
      </c>
    </row>
    <row r="49" ht="19.899999999999999" customHeight="1" x14ac:dyDescent="0.2"/>
  </sheetData>
  <mergeCells count="23">
    <mergeCell ref="X27:Y27"/>
    <mergeCell ref="B5:C5"/>
    <mergeCell ref="A7:C7"/>
    <mergeCell ref="D27:E27"/>
    <mergeCell ref="H27:I27"/>
    <mergeCell ref="J27:K27"/>
    <mergeCell ref="L27:M27"/>
    <mergeCell ref="A47:A48"/>
    <mergeCell ref="Z27:AA27"/>
    <mergeCell ref="H28:I28"/>
    <mergeCell ref="J28:K28"/>
    <mergeCell ref="L28:M28"/>
    <mergeCell ref="N28:O28"/>
    <mergeCell ref="P28:Q28"/>
    <mergeCell ref="T28:U28"/>
    <mergeCell ref="V28:W28"/>
    <mergeCell ref="X28:Y28"/>
    <mergeCell ref="Z28:AA28"/>
    <mergeCell ref="N27:O27"/>
    <mergeCell ref="P27:Q27"/>
    <mergeCell ref="R27:S27"/>
    <mergeCell ref="T27:U27"/>
    <mergeCell ref="V27:W27"/>
  </mergeCells>
  <conditionalFormatting sqref="C49:G65442 D31:AA31">
    <cfRule type="cellIs" dxfId="19" priority="1" stopIfTrue="1" operator="lessThan">
      <formula>0</formula>
    </cfRule>
  </conditionalFormatting>
  <pageMargins left="0.39370078740157483" right="0.39370078740157483" top="0.78740157480314965" bottom="0.59055118110236227" header="0.39370078740157483" footer="0.39370078740157483"/>
  <pageSetup paperSize="9" scale="50" orientation="landscape" errors="blank" horizontalDpi="4294967292" verticalDpi="4294967292" r:id="rId1"/>
  <headerFooter scaleWithDoc="0">
    <oddHeader>&amp;L&amp;"Arial,Bold"&amp;16Indian Subcontinent to West Mediterranean and Iberia Atlantic&amp;R&amp;G</oddHeader>
    <oddFooter>&amp;LHapag-Lloyd AG    5123 GAM Europe&amp;RPage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47</vt:i4>
      </vt:variant>
      <vt:variant>
        <vt:lpstr>Benannte Bereiche</vt:lpstr>
      </vt:variant>
      <vt:variant>
        <vt:i4>22</vt:i4>
      </vt:variant>
    </vt:vector>
  </HeadingPairs>
  <TitlesOfParts>
    <vt:vector size="69" baseType="lpstr">
      <vt:lpstr>01,12,15</vt:lpstr>
      <vt:lpstr>W. Med</vt:lpstr>
      <vt:lpstr>12,05,16</vt:lpstr>
      <vt:lpstr>27,07,16</vt:lpstr>
      <vt:lpstr>ISC to Wmed</vt:lpstr>
      <vt:lpstr>ISC to Wmed 18,08</vt:lpstr>
      <vt:lpstr>ISC to Wmed 21,08 </vt:lpstr>
      <vt:lpstr>ISC to Wmed 22,08 </vt:lpstr>
      <vt:lpstr>ISC to Wmed 31,08 </vt:lpstr>
      <vt:lpstr>ISC to Wmed FAK 12,09,16</vt:lpstr>
      <vt:lpstr>ISC to Wmed FAK 30,09,16</vt:lpstr>
      <vt:lpstr>ISC to Wmed FAK 04.10.16</vt:lpstr>
      <vt:lpstr>ISC to Wmed FAK 16.10.16</vt:lpstr>
      <vt:lpstr>31.10.16</vt:lpstr>
      <vt:lpstr>13.11.16</vt:lpstr>
      <vt:lpstr>21.11.16</vt:lpstr>
      <vt:lpstr>30.11.16</vt:lpstr>
      <vt:lpstr>31.12.16</vt:lpstr>
      <vt:lpstr>31.01.17</vt:lpstr>
      <vt:lpstr>28.02.17</vt:lpstr>
      <vt:lpstr>15.03.17</vt:lpstr>
      <vt:lpstr>15.03.17 (1)</vt:lpstr>
      <vt:lpstr>31.03.17</vt:lpstr>
      <vt:lpstr>16.04.17</vt:lpstr>
      <vt:lpstr>30.04.17</vt:lpstr>
      <vt:lpstr>31.05.17</vt:lpstr>
      <vt:lpstr>13.06.17</vt:lpstr>
      <vt:lpstr>30.06.17</vt:lpstr>
      <vt:lpstr>19.07.17</vt:lpstr>
      <vt:lpstr>09.08.17</vt:lpstr>
      <vt:lpstr>31.08.17</vt:lpstr>
      <vt:lpstr>02.10.17</vt:lpstr>
      <vt:lpstr>31.10.2017</vt:lpstr>
      <vt:lpstr>22.11.17</vt:lpstr>
      <vt:lpstr>30.11.17</vt:lpstr>
      <vt:lpstr>04.12.17</vt:lpstr>
      <vt:lpstr>14.12.17</vt:lpstr>
      <vt:lpstr>14.01.18</vt:lpstr>
      <vt:lpstr>31.01.18</vt:lpstr>
      <vt:lpstr>TAD MED</vt:lpstr>
      <vt:lpstr>15.02.18</vt:lpstr>
      <vt:lpstr>28.02.18</vt:lpstr>
      <vt:lpstr>Seafreights</vt:lpstr>
      <vt:lpstr>Arbitraries + Inlands</vt:lpstr>
      <vt:lpstr>Charge Codes</vt:lpstr>
      <vt:lpstr>Location Groups</vt:lpstr>
      <vt:lpstr>15,07,18</vt:lpstr>
      <vt:lpstr>'01,12,15'!Druckbereich</vt:lpstr>
      <vt:lpstr>'15,07,18'!Druckbereich</vt:lpstr>
      <vt:lpstr>'15.03.17'!Druckbereich</vt:lpstr>
      <vt:lpstr>'15.03.17 (1)'!Druckbereich</vt:lpstr>
      <vt:lpstr>'28.02.17'!Druckbereich</vt:lpstr>
      <vt:lpstr>'31.01.17'!Druckbereich</vt:lpstr>
      <vt:lpstr>'31.03.17'!Druckbereich</vt:lpstr>
      <vt:lpstr>'31.10.2017'!Druckbereich</vt:lpstr>
      <vt:lpstr>'31.12.16'!Druckbereich</vt:lpstr>
      <vt:lpstr>'ISC to Wmed'!Druckbereich</vt:lpstr>
      <vt:lpstr>'ISC to Wmed 18,08'!Druckbereich</vt:lpstr>
      <vt:lpstr>'ISC to Wmed 21,08 '!Druckbereich</vt:lpstr>
      <vt:lpstr>'ISC to Wmed 22,08 '!Druckbereich</vt:lpstr>
      <vt:lpstr>'ISC to Wmed 31,08 '!Druckbereich</vt:lpstr>
      <vt:lpstr>'ISC to Wmed FAK 12,09,16'!Druckbereich</vt:lpstr>
      <vt:lpstr>'W. Med'!Druckbereich</vt:lpstr>
      <vt:lpstr>'ISC to Wmed'!Drucktitel</vt:lpstr>
      <vt:lpstr>'ISC to Wmed 18,08'!Drucktitel</vt:lpstr>
      <vt:lpstr>'ISC to Wmed 21,08 '!Drucktitel</vt:lpstr>
      <vt:lpstr>'ISC to Wmed 22,08 '!Drucktitel</vt:lpstr>
      <vt:lpstr>'ISC to Wmed 31,08 '!Drucktitel</vt:lpstr>
      <vt:lpstr>'ISC to Wmed FAK 12,09,16'!Drucktitel</vt:lpstr>
    </vt:vector>
  </TitlesOfParts>
  <Company>Hapag Lloyd Container 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strutku</dc:creator>
  <cp:lastModifiedBy>Kerstin Kroeger</cp:lastModifiedBy>
  <cp:lastPrinted>2018-01-25T13:15:09Z</cp:lastPrinted>
  <dcterms:created xsi:type="dcterms:W3CDTF">2004-01-02T12:26:55Z</dcterms:created>
  <dcterms:modified xsi:type="dcterms:W3CDTF">2018-07-06T08:49:05Z</dcterms:modified>
</cp:coreProperties>
</file>