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FG Infor\TFG---Geometry-Friends\Results\CircleResults\2017\"/>
    </mc:Choice>
  </mc:AlternateContent>
  <bookViews>
    <workbookView xWindow="0" yWindow="0" windowWidth="28800" windowHeight="12330"/>
  </bookViews>
  <sheets>
    <sheet name="Humano_Circle_2017" sheetId="1" r:id="rId1"/>
  </sheets>
  <calcPr calcId="162913"/>
</workbook>
</file>

<file path=xl/calcChain.xml><?xml version="1.0" encoding="utf-8"?>
<calcChain xmlns="http://schemas.openxmlformats.org/spreadsheetml/2006/main">
  <c r="U45" i="1" l="1"/>
  <c r="U46" i="1" l="1"/>
  <c r="U47" i="1"/>
  <c r="U48" i="1"/>
  <c r="U49" i="1"/>
  <c r="U50" i="1"/>
  <c r="U51" i="1"/>
  <c r="U52" i="1"/>
  <c r="U53" i="1"/>
  <c r="U54" i="1"/>
  <c r="S35" i="1" l="1"/>
  <c r="S36" i="1"/>
  <c r="S37" i="1"/>
  <c r="S38" i="1"/>
  <c r="S39" i="1"/>
  <c r="S40" i="1"/>
  <c r="S41" i="1"/>
  <c r="S42" i="1"/>
  <c r="S43" i="1"/>
  <c r="S34" i="1"/>
  <c r="S24" i="1"/>
  <c r="S25" i="1"/>
  <c r="S26" i="1"/>
  <c r="S27" i="1"/>
  <c r="S28" i="1"/>
  <c r="S29" i="1"/>
  <c r="S30" i="1"/>
  <c r="S31" i="1"/>
  <c r="S32" i="1"/>
  <c r="S23" i="1"/>
  <c r="H45" i="1"/>
  <c r="H55" i="1" s="1"/>
  <c r="H56" i="1" s="1"/>
  <c r="I45" i="1"/>
  <c r="I55" i="1" s="1"/>
  <c r="I56" i="1" s="1"/>
  <c r="J45" i="1"/>
  <c r="K45" i="1"/>
  <c r="L45" i="1"/>
  <c r="L55" i="1" s="1"/>
  <c r="L56" i="1" s="1"/>
  <c r="M45" i="1"/>
  <c r="M55" i="1" s="1"/>
  <c r="M56" i="1" s="1"/>
  <c r="N45" i="1"/>
  <c r="N55" i="1" s="1"/>
  <c r="N56" i="1" s="1"/>
  <c r="O45" i="1"/>
  <c r="O55" i="1" s="1"/>
  <c r="O56" i="1" s="1"/>
  <c r="P45" i="1"/>
  <c r="P55" i="1" s="1"/>
  <c r="P56" i="1" s="1"/>
  <c r="Q45" i="1"/>
  <c r="Q55" i="1" s="1"/>
  <c r="Q56" i="1" s="1"/>
  <c r="R45" i="1"/>
  <c r="H46" i="1"/>
  <c r="I46" i="1"/>
  <c r="J46" i="1"/>
  <c r="K46" i="1"/>
  <c r="L46" i="1"/>
  <c r="M46" i="1"/>
  <c r="N46" i="1"/>
  <c r="O46" i="1"/>
  <c r="P46" i="1"/>
  <c r="Q46" i="1"/>
  <c r="R46" i="1"/>
  <c r="H47" i="1"/>
  <c r="I47" i="1"/>
  <c r="J47" i="1"/>
  <c r="J55" i="1" s="1"/>
  <c r="J56" i="1" s="1"/>
  <c r="K47" i="1"/>
  <c r="L47" i="1"/>
  <c r="M47" i="1"/>
  <c r="N47" i="1"/>
  <c r="O47" i="1"/>
  <c r="P47" i="1"/>
  <c r="Q47" i="1"/>
  <c r="R47" i="1"/>
  <c r="R55" i="1" s="1"/>
  <c r="R56" i="1" s="1"/>
  <c r="H48" i="1"/>
  <c r="I48" i="1"/>
  <c r="J48" i="1"/>
  <c r="K48" i="1"/>
  <c r="L48" i="1"/>
  <c r="M48" i="1"/>
  <c r="N48" i="1"/>
  <c r="O48" i="1"/>
  <c r="P48" i="1"/>
  <c r="Q48" i="1"/>
  <c r="R48" i="1"/>
  <c r="H49" i="1"/>
  <c r="I49" i="1"/>
  <c r="J49" i="1"/>
  <c r="K49" i="1"/>
  <c r="L49" i="1"/>
  <c r="M49" i="1"/>
  <c r="N49" i="1"/>
  <c r="O49" i="1"/>
  <c r="P49" i="1"/>
  <c r="Q49" i="1"/>
  <c r="R49" i="1"/>
  <c r="H50" i="1"/>
  <c r="I50" i="1"/>
  <c r="J50" i="1"/>
  <c r="K50" i="1"/>
  <c r="L50" i="1"/>
  <c r="M50" i="1"/>
  <c r="N50" i="1"/>
  <c r="O50" i="1"/>
  <c r="P50" i="1"/>
  <c r="Q50" i="1"/>
  <c r="R50" i="1"/>
  <c r="H51" i="1"/>
  <c r="I51" i="1"/>
  <c r="J51" i="1"/>
  <c r="K51" i="1"/>
  <c r="L51" i="1"/>
  <c r="M51" i="1"/>
  <c r="N51" i="1"/>
  <c r="O51" i="1"/>
  <c r="P51" i="1"/>
  <c r="Q51" i="1"/>
  <c r="R51" i="1"/>
  <c r="H52" i="1"/>
  <c r="I52" i="1"/>
  <c r="J52" i="1"/>
  <c r="K52" i="1"/>
  <c r="K55" i="1" s="1"/>
  <c r="K56" i="1" s="1"/>
  <c r="L52" i="1"/>
  <c r="M52" i="1"/>
  <c r="N52" i="1"/>
  <c r="O52" i="1"/>
  <c r="P52" i="1"/>
  <c r="Q52" i="1"/>
  <c r="R52" i="1"/>
  <c r="H53" i="1"/>
  <c r="I53" i="1"/>
  <c r="J53" i="1"/>
  <c r="K53" i="1"/>
  <c r="L53" i="1"/>
  <c r="M53" i="1"/>
  <c r="N53" i="1"/>
  <c r="O53" i="1"/>
  <c r="P53" i="1"/>
  <c r="Q53" i="1"/>
  <c r="R53" i="1"/>
  <c r="H54" i="1"/>
  <c r="I54" i="1"/>
  <c r="J54" i="1"/>
  <c r="K54" i="1"/>
  <c r="L54" i="1"/>
  <c r="M54" i="1"/>
  <c r="N54" i="1"/>
  <c r="O54" i="1"/>
  <c r="P54" i="1"/>
  <c r="Q54" i="1"/>
  <c r="R54" i="1"/>
  <c r="G46" i="1"/>
  <c r="G47" i="1"/>
  <c r="G48" i="1"/>
  <c r="G49" i="1"/>
  <c r="G50" i="1"/>
  <c r="G51" i="1"/>
  <c r="G52" i="1"/>
  <c r="G53" i="1"/>
  <c r="G54" i="1"/>
  <c r="F46" i="1"/>
  <c r="F47" i="1"/>
  <c r="F48" i="1"/>
  <c r="F49" i="1"/>
  <c r="F50" i="1"/>
  <c r="F51" i="1"/>
  <c r="F52" i="1"/>
  <c r="F53" i="1"/>
  <c r="F54" i="1"/>
  <c r="E46" i="1"/>
  <c r="E47" i="1"/>
  <c r="E48" i="1"/>
  <c r="E49" i="1"/>
  <c r="E50" i="1"/>
  <c r="E51" i="1"/>
  <c r="E52" i="1"/>
  <c r="E53" i="1"/>
  <c r="E54" i="1"/>
  <c r="D46" i="1"/>
  <c r="D47" i="1"/>
  <c r="D48" i="1"/>
  <c r="D49" i="1"/>
  <c r="S49" i="1" s="1"/>
  <c r="D50" i="1"/>
  <c r="D51" i="1"/>
  <c r="D52" i="1"/>
  <c r="D53" i="1"/>
  <c r="S53" i="1" s="1"/>
  <c r="D54" i="1"/>
  <c r="D45" i="1"/>
  <c r="D55" i="1" s="1"/>
  <c r="D56" i="1" s="1"/>
  <c r="E45" i="1"/>
  <c r="E55" i="1" s="1"/>
  <c r="E56" i="1" s="1"/>
  <c r="F45" i="1"/>
  <c r="F55" i="1" s="1"/>
  <c r="F56" i="1" s="1"/>
  <c r="G45" i="1"/>
  <c r="G55" i="1" s="1"/>
  <c r="G56" i="1" s="1"/>
  <c r="C46" i="1"/>
  <c r="S46" i="1" s="1"/>
  <c r="C47" i="1"/>
  <c r="S47" i="1" s="1"/>
  <c r="C48" i="1"/>
  <c r="S48" i="1" s="1"/>
  <c r="C49" i="1"/>
  <c r="C50" i="1"/>
  <c r="S50" i="1" s="1"/>
  <c r="C51" i="1"/>
  <c r="S51" i="1" s="1"/>
  <c r="C52" i="1"/>
  <c r="S52" i="1" s="1"/>
  <c r="C53" i="1"/>
  <c r="C54" i="1"/>
  <c r="S54" i="1" s="1"/>
  <c r="C45" i="1"/>
  <c r="S45" i="1" s="1"/>
  <c r="C55" i="1" l="1"/>
  <c r="C56" i="1" l="1"/>
  <c r="S56" i="1" s="1"/>
  <c r="S55" i="1"/>
</calcChain>
</file>

<file path=xl/sharedStrings.xml><?xml version="1.0" encoding="utf-8"?>
<sst xmlns="http://schemas.openxmlformats.org/spreadsheetml/2006/main" count="93" uniqueCount="82">
  <si>
    <t>Humano</t>
  </si>
  <si>
    <t xml:space="preserve">World: </t>
  </si>
  <si>
    <t>Circle2017</t>
  </si>
  <si>
    <t>level</t>
  </si>
  <si>
    <t>runs</t>
  </si>
  <si>
    <t>collectibles average</t>
  </si>
  <si>
    <t>collectibles available</t>
  </si>
  <si>
    <t>time average</t>
  </si>
  <si>
    <t>time limit</t>
  </si>
  <si>
    <t>score average</t>
  </si>
  <si>
    <t>Óptimo</t>
  </si>
  <si>
    <t>Optimum Score</t>
  </si>
  <si>
    <t>Vcollected</t>
  </si>
  <si>
    <t>Vcompleted</t>
  </si>
  <si>
    <t>Haciendo crecer al circulo</t>
  </si>
  <si>
    <t>Miguel S.</t>
  </si>
  <si>
    <t>Bea</t>
  </si>
  <si>
    <t>Edurne</t>
  </si>
  <si>
    <t>Javi</t>
  </si>
  <si>
    <t>Aitor</t>
  </si>
  <si>
    <t>JC</t>
  </si>
  <si>
    <t>Miguel P.</t>
  </si>
  <si>
    <t>Íñigo</t>
  </si>
  <si>
    <t>Marta</t>
  </si>
  <si>
    <t>Pablo T.</t>
  </si>
  <si>
    <t>Óscar</t>
  </si>
  <si>
    <t>Enrique</t>
  </si>
  <si>
    <t>Francisco</t>
  </si>
  <si>
    <t>Juan</t>
  </si>
  <si>
    <t>davidsalvadorh08@gmail.com</t>
  </si>
  <si>
    <t>le19080852@itmerida.edu.mx</t>
  </si>
  <si>
    <t>collectibles 1</t>
  </si>
  <si>
    <t>collectibles 2</t>
  </si>
  <si>
    <t>collectibles 3</t>
  </si>
  <si>
    <t>collectibles 4</t>
  </si>
  <si>
    <t>collectibles 5</t>
  </si>
  <si>
    <t>collectibles 6</t>
  </si>
  <si>
    <t>collectibles 7</t>
  </si>
  <si>
    <t>collectibles 8</t>
  </si>
  <si>
    <t>collectibles 9</t>
  </si>
  <si>
    <t>collectibles 10</t>
  </si>
  <si>
    <t>collectibles 11</t>
  </si>
  <si>
    <t>collectibles 12</t>
  </si>
  <si>
    <t>collectibles 13</t>
  </si>
  <si>
    <t>collectibles 14</t>
  </si>
  <si>
    <t>collectibles 15</t>
  </si>
  <si>
    <t>collectibles 16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</si>
  <si>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</si>
  <si>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</si>
  <si>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</si>
  <si>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</si>
  <si>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</si>
  <si>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</si>
  <si>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</si>
  <si>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</si>
  <si>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</si>
  <si>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</si>
  <si>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time 11</t>
  </si>
  <si>
    <t>time 12</t>
  </si>
  <si>
    <t>time 13</t>
  </si>
  <si>
    <t>time 14</t>
  </si>
  <si>
    <t>time 15</t>
  </si>
  <si>
    <t>time 16</t>
  </si>
  <si>
    <t>score 1</t>
  </si>
  <si>
    <t>score 2</t>
  </si>
  <si>
    <t>score 3</t>
  </si>
  <si>
    <t>score 4</t>
  </si>
  <si>
    <t>score 5</t>
  </si>
  <si>
    <t>score 6</t>
  </si>
  <si>
    <t>score 7</t>
  </si>
  <si>
    <t>score 8</t>
  </si>
  <si>
    <t>score 9</t>
  </si>
  <si>
    <t>score 10</t>
  </si>
  <si>
    <t>score 11</t>
  </si>
  <si>
    <t>score 12</t>
  </si>
  <si>
    <t>score 13</t>
  </si>
  <si>
    <t>score 14</t>
  </si>
  <si>
    <t>score 15</t>
  </si>
  <si>
    <t>score 16</t>
  </si>
  <si>
    <t>total</t>
  </si>
  <si>
    <t>% sobre optimo</t>
  </si>
  <si>
    <t>Porcentaje optimo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</si>
</sst>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topLeftCell="A31" workbookViewId="0">
      <selection activeCell="U45" sqref="U45:U54"/>
    </sheetView>
  </sheetViews>
  <sheetFormatPr baseColWidth="10" defaultRowHeight="15" x14ac:dyDescent="0.25"/>
  <cols>
    <col min="3" max="3" width="11.85546875" bestFit="1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</row>
    <row r="3" spans="1:9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9" x14ac:dyDescent="0.25">
      <c r="A4">
        <v>1</v>
      </c>
      <c r="B4">
        <v>10</v>
      </c>
      <c r="C4">
        <v>3</v>
      </c>
      <c r="D4">
        <v>3</v>
      </c>
      <c r="E4">
        <v>21.2</v>
      </c>
      <c r="F4">
        <v>120</v>
      </c>
      <c r="G4">
        <v>465</v>
      </c>
      <c r="H4">
        <v>19</v>
      </c>
      <c r="I4">
        <v>468</v>
      </c>
    </row>
    <row r="5" spans="1:9" x14ac:dyDescent="0.25">
      <c r="A5">
        <v>2</v>
      </c>
      <c r="B5">
        <v>10</v>
      </c>
      <c r="C5">
        <v>1.9</v>
      </c>
      <c r="D5">
        <v>2</v>
      </c>
      <c r="E5">
        <v>18</v>
      </c>
      <c r="F5">
        <v>120</v>
      </c>
      <c r="G5">
        <v>360</v>
      </c>
      <c r="H5">
        <v>6</v>
      </c>
      <c r="I5">
        <v>390</v>
      </c>
    </row>
    <row r="6" spans="1:9" x14ac:dyDescent="0.25">
      <c r="A6">
        <v>3</v>
      </c>
      <c r="B6">
        <v>10</v>
      </c>
      <c r="C6">
        <v>3</v>
      </c>
      <c r="D6">
        <v>3</v>
      </c>
      <c r="E6">
        <v>15</v>
      </c>
      <c r="F6">
        <v>120</v>
      </c>
      <c r="G6">
        <v>475</v>
      </c>
      <c r="H6">
        <v>14</v>
      </c>
      <c r="I6">
        <v>477</v>
      </c>
    </row>
    <row r="7" spans="1:9" x14ac:dyDescent="0.25">
      <c r="A7">
        <v>4</v>
      </c>
      <c r="B7">
        <v>10</v>
      </c>
      <c r="C7">
        <v>3</v>
      </c>
      <c r="D7">
        <v>3</v>
      </c>
      <c r="E7">
        <v>16</v>
      </c>
      <c r="F7">
        <v>120</v>
      </c>
      <c r="G7">
        <v>473</v>
      </c>
      <c r="H7">
        <v>14</v>
      </c>
      <c r="I7">
        <v>477</v>
      </c>
    </row>
    <row r="8" spans="1:9" x14ac:dyDescent="0.25">
      <c r="A8">
        <v>5</v>
      </c>
      <c r="B8">
        <v>10</v>
      </c>
      <c r="C8">
        <v>3</v>
      </c>
      <c r="D8">
        <v>3</v>
      </c>
      <c r="E8">
        <v>10.6</v>
      </c>
      <c r="F8">
        <v>120</v>
      </c>
      <c r="G8">
        <v>482</v>
      </c>
      <c r="H8">
        <v>9</v>
      </c>
      <c r="I8">
        <v>485</v>
      </c>
    </row>
    <row r="9" spans="1:9" x14ac:dyDescent="0.25">
      <c r="A9">
        <v>6</v>
      </c>
      <c r="B9">
        <v>10</v>
      </c>
      <c r="C9">
        <v>3</v>
      </c>
      <c r="D9">
        <v>3</v>
      </c>
      <c r="E9">
        <v>9.4</v>
      </c>
      <c r="F9">
        <v>120</v>
      </c>
      <c r="G9">
        <v>484</v>
      </c>
      <c r="H9">
        <v>8</v>
      </c>
      <c r="I9">
        <v>487</v>
      </c>
    </row>
    <row r="10" spans="1:9" x14ac:dyDescent="0.25">
      <c r="A10">
        <v>7</v>
      </c>
      <c r="B10">
        <v>10</v>
      </c>
      <c r="C10">
        <v>2</v>
      </c>
      <c r="D10">
        <v>2</v>
      </c>
      <c r="E10">
        <v>19.8</v>
      </c>
      <c r="F10">
        <v>120</v>
      </c>
      <c r="G10">
        <v>367</v>
      </c>
      <c r="H10">
        <v>18</v>
      </c>
      <c r="I10">
        <v>370</v>
      </c>
    </row>
    <row r="11" spans="1:9" x14ac:dyDescent="0.25">
      <c r="A11">
        <v>8</v>
      </c>
      <c r="B11">
        <v>10</v>
      </c>
      <c r="C11">
        <v>3</v>
      </c>
      <c r="D11">
        <v>3</v>
      </c>
      <c r="E11">
        <v>14.4</v>
      </c>
      <c r="F11">
        <v>120</v>
      </c>
      <c r="G11">
        <v>476</v>
      </c>
      <c r="H11">
        <v>6</v>
      </c>
      <c r="I11">
        <v>490</v>
      </c>
    </row>
    <row r="12" spans="1:9" x14ac:dyDescent="0.25">
      <c r="A12">
        <v>9</v>
      </c>
      <c r="B12">
        <v>10</v>
      </c>
      <c r="C12">
        <v>1</v>
      </c>
      <c r="D12">
        <v>1</v>
      </c>
      <c r="E12">
        <v>8.4</v>
      </c>
      <c r="F12">
        <v>120</v>
      </c>
      <c r="G12">
        <v>286</v>
      </c>
      <c r="H12">
        <v>3</v>
      </c>
      <c r="I12">
        <v>295</v>
      </c>
    </row>
    <row r="13" spans="1:9" x14ac:dyDescent="0.25">
      <c r="A13">
        <v>10</v>
      </c>
      <c r="B13">
        <v>10</v>
      </c>
      <c r="C13">
        <v>3</v>
      </c>
      <c r="D13">
        <v>3</v>
      </c>
      <c r="E13">
        <v>13.8</v>
      </c>
      <c r="F13">
        <v>120</v>
      </c>
      <c r="G13">
        <v>477</v>
      </c>
      <c r="H13">
        <v>8</v>
      </c>
      <c r="I13">
        <v>487</v>
      </c>
    </row>
    <row r="14" spans="1:9" x14ac:dyDescent="0.25">
      <c r="G14">
        <v>4345</v>
      </c>
      <c r="I14">
        <v>4425</v>
      </c>
    </row>
    <row r="17" spans="1:20" x14ac:dyDescent="0.25">
      <c r="D17" t="s">
        <v>12</v>
      </c>
      <c r="E17">
        <v>100</v>
      </c>
    </row>
    <row r="18" spans="1:20" x14ac:dyDescent="0.25">
      <c r="D18" t="s">
        <v>13</v>
      </c>
      <c r="E18">
        <v>200</v>
      </c>
    </row>
    <row r="19" spans="1:20" x14ac:dyDescent="0.25">
      <c r="R19" t="s">
        <v>14</v>
      </c>
    </row>
    <row r="20" spans="1:20" x14ac:dyDescent="0.25">
      <c r="A20" t="s">
        <v>0</v>
      </c>
    </row>
    <row r="21" spans="1:20" x14ac:dyDescent="0.25">
      <c r="A21" t="s">
        <v>1</v>
      </c>
      <c r="B21" t="s">
        <v>2</v>
      </c>
      <c r="C21" t="s">
        <v>15</v>
      </c>
      <c r="D21" t="s">
        <v>16</v>
      </c>
      <c r="E21" t="s">
        <v>17</v>
      </c>
      <c r="F21" t="s">
        <v>18</v>
      </c>
      <c r="G21" t="s">
        <v>19</v>
      </c>
      <c r="H21" t="s">
        <v>20</v>
      </c>
      <c r="I21" t="s">
        <v>21</v>
      </c>
      <c r="J21" t="s">
        <v>22</v>
      </c>
      <c r="K21" t="s">
        <v>23</v>
      </c>
      <c r="L21" t="s">
        <v>24</v>
      </c>
      <c r="M21" t="s">
        <v>25</v>
      </c>
      <c r="N21" t="s">
        <v>26</v>
      </c>
      <c r="O21" t="s">
        <v>27</v>
      </c>
      <c r="P21" t="s">
        <v>28</v>
      </c>
      <c r="Q21" t="s">
        <v>29</v>
      </c>
      <c r="R21" t="s">
        <v>30</v>
      </c>
    </row>
    <row r="22" spans="1:20" x14ac:dyDescent="0.25">
      <c r="A22" t="s">
        <v>3</v>
      </c>
      <c r="B22" t="s">
        <v>4</v>
      </c>
      <c r="C22" t="s">
        <v>31</v>
      </c>
      <c r="D22" t="s">
        <v>32</v>
      </c>
      <c r="E22" t="s">
        <v>33</v>
      </c>
      <c r="F22" t="s">
        <v>34</v>
      </c>
      <c r="G22" t="s">
        <v>35</v>
      </c>
      <c r="H22" t="s">
        <v>36</v>
      </c>
      <c r="I22" t="s">
        <v>37</v>
      </c>
      <c r="J22" t="s">
        <v>38</v>
      </c>
      <c r="K22" t="s">
        <v>39</v>
      </c>
      <c r="L22" t="s">
        <v>40</v>
      </c>
      <c r="M22" t="s">
        <v>41</v>
      </c>
      <c r="N22" t="s">
        <v>42</v>
      </c>
      <c r="O22" t="s">
        <v>43</v>
      </c>
      <c r="P22" t="s">
        <v>44</v>
      </c>
      <c r="Q22" t="s">
        <v>45</v>
      </c>
      <c r="R22" t="s">
        <v>46</v>
      </c>
      <c r="S22" t="s">
        <v>5</v>
      </c>
      <c r="T22" t="s">
        <v>6</v>
      </c>
    </row>
    <row r="23" spans="1:20" x14ac:dyDescent="0.25">
      <c r="A23">
        <v>1</v>
      </c>
      <c r="B23">
        <v>10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 s="2">
        <f>AVERAGE(C23:R23)</f>
        <v>3</v>
      </c>
      <c r="T23">
        <v>3</v>
      </c>
    </row>
    <row r="24" spans="1:20" x14ac:dyDescent="0.25">
      <c r="A24">
        <v>2</v>
      </c>
      <c r="B24">
        <v>10</v>
      </c>
      <c r="C24">
        <v>2</v>
      </c>
      <c r="D24">
        <v>1</v>
      </c>
      <c r="E24">
        <v>2</v>
      </c>
      <c r="F24">
        <v>1</v>
      </c>
      <c r="G24">
        <v>1</v>
      </c>
      <c r="H24">
        <v>2</v>
      </c>
      <c r="I24">
        <v>2</v>
      </c>
      <c r="J24">
        <v>1</v>
      </c>
      <c r="K24">
        <v>1</v>
      </c>
      <c r="L24">
        <v>2</v>
      </c>
      <c r="M24">
        <v>1</v>
      </c>
      <c r="N24">
        <v>2</v>
      </c>
      <c r="O24">
        <v>1</v>
      </c>
      <c r="P24">
        <v>1</v>
      </c>
      <c r="Q24">
        <v>2</v>
      </c>
      <c r="R24">
        <v>2</v>
      </c>
      <c r="S24" s="2">
        <f t="shared" ref="S24:S32" si="0">AVERAGE(C24:R24)</f>
        <v>1.5</v>
      </c>
      <c r="T24">
        <v>2</v>
      </c>
    </row>
    <row r="25" spans="1:20" x14ac:dyDescent="0.25">
      <c r="A25">
        <v>3</v>
      </c>
      <c r="B25">
        <v>10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2</v>
      </c>
      <c r="P25">
        <v>3</v>
      </c>
      <c r="Q25">
        <v>3</v>
      </c>
      <c r="R25">
        <v>3</v>
      </c>
      <c r="S25" s="2">
        <f t="shared" si="0"/>
        <v>2.9375</v>
      </c>
      <c r="T25">
        <v>3</v>
      </c>
    </row>
    <row r="26" spans="1:20" x14ac:dyDescent="0.25">
      <c r="A26">
        <v>4</v>
      </c>
      <c r="B26">
        <v>10</v>
      </c>
      <c r="C26">
        <v>3</v>
      </c>
      <c r="D26">
        <v>3</v>
      </c>
      <c r="E26">
        <v>3</v>
      </c>
      <c r="F26">
        <v>2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2</v>
      </c>
      <c r="P26">
        <v>3</v>
      </c>
      <c r="Q26">
        <v>3</v>
      </c>
      <c r="R26">
        <v>3</v>
      </c>
      <c r="S26" s="2">
        <f t="shared" si="0"/>
        <v>2.875</v>
      </c>
      <c r="T26">
        <v>3</v>
      </c>
    </row>
    <row r="27" spans="1:20" x14ac:dyDescent="0.25">
      <c r="A27">
        <v>5</v>
      </c>
      <c r="B27">
        <v>10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 s="2">
        <f t="shared" si="0"/>
        <v>3</v>
      </c>
      <c r="T27">
        <v>3</v>
      </c>
    </row>
    <row r="28" spans="1:20" x14ac:dyDescent="0.25">
      <c r="A28">
        <v>6</v>
      </c>
      <c r="B28">
        <v>10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 s="2">
        <f t="shared" si="0"/>
        <v>3</v>
      </c>
      <c r="T28">
        <v>3</v>
      </c>
    </row>
    <row r="29" spans="1:20" x14ac:dyDescent="0.25">
      <c r="A29">
        <v>7</v>
      </c>
      <c r="B29">
        <v>10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 s="2">
        <f t="shared" si="0"/>
        <v>2</v>
      </c>
      <c r="T29">
        <v>2</v>
      </c>
    </row>
    <row r="30" spans="1:20" x14ac:dyDescent="0.25">
      <c r="A30">
        <v>8</v>
      </c>
      <c r="B30">
        <v>10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 s="2">
        <f t="shared" si="0"/>
        <v>3</v>
      </c>
      <c r="T30">
        <v>3</v>
      </c>
    </row>
    <row r="31" spans="1:20" x14ac:dyDescent="0.25">
      <c r="A31">
        <v>9</v>
      </c>
      <c r="B31">
        <v>10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 s="2">
        <f t="shared" si="0"/>
        <v>1</v>
      </c>
      <c r="T31">
        <v>1</v>
      </c>
    </row>
    <row r="32" spans="1:20" x14ac:dyDescent="0.25">
      <c r="A32">
        <v>10</v>
      </c>
      <c r="B32">
        <v>10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 s="2">
        <f t="shared" si="0"/>
        <v>3</v>
      </c>
      <c r="T32">
        <v>3</v>
      </c>
    </row>
    <row r="33" spans="3:21" x14ac:dyDescent="0.25">
      <c r="C33" t="s">
        <v>47</v>
      </c>
      <c r="D33" t="s">
        <v>48</v>
      </c>
      <c r="E33" t="s">
        <v>49</v>
      </c>
      <c r="F33" t="s">
        <v>50</v>
      </c>
      <c r="G33" t="s">
        <v>51</v>
      </c>
      <c r="H33" t="s">
        <v>52</v>
      </c>
      <c r="I33" t="s">
        <v>53</v>
      </c>
      <c r="J33" t="s">
        <v>54</v>
      </c>
      <c r="K33" t="s">
        <v>55</v>
      </c>
      <c r="L33" t="s">
        <v>56</v>
      </c>
      <c r="M33" t="s">
        <v>57</v>
      </c>
      <c r="N33" t="s">
        <v>58</v>
      </c>
      <c r="O33" t="s">
        <v>59</v>
      </c>
      <c r="P33" t="s">
        <v>60</v>
      </c>
      <c r="Q33" t="s">
        <v>61</v>
      </c>
      <c r="R33" t="s">
        <v>62</v>
      </c>
      <c r="S33" t="s">
        <v>7</v>
      </c>
      <c r="T33" t="s">
        <v>8</v>
      </c>
    </row>
    <row r="34" spans="3:21" x14ac:dyDescent="0.25">
      <c r="C34">
        <v>23</v>
      </c>
      <c r="D34">
        <v>26</v>
      </c>
      <c r="E34">
        <v>26</v>
      </c>
      <c r="F34">
        <v>31</v>
      </c>
      <c r="G34">
        <v>24</v>
      </c>
      <c r="H34">
        <v>24</v>
      </c>
      <c r="I34">
        <v>27</v>
      </c>
      <c r="J34">
        <v>26</v>
      </c>
      <c r="K34">
        <v>43</v>
      </c>
      <c r="L34">
        <v>27</v>
      </c>
      <c r="M34">
        <v>27</v>
      </c>
      <c r="N34">
        <v>31</v>
      </c>
      <c r="O34">
        <v>37</v>
      </c>
      <c r="P34">
        <v>20</v>
      </c>
      <c r="Q34">
        <v>31</v>
      </c>
      <c r="R34">
        <v>32</v>
      </c>
      <c r="S34" s="2">
        <f>AVERAGE(C34:R34)</f>
        <v>28.4375</v>
      </c>
      <c r="T34">
        <v>120</v>
      </c>
    </row>
    <row r="35" spans="3:21" x14ac:dyDescent="0.25">
      <c r="C35">
        <v>10</v>
      </c>
      <c r="D35">
        <v>120</v>
      </c>
      <c r="E35">
        <v>7</v>
      </c>
      <c r="F35">
        <v>120</v>
      </c>
      <c r="G35">
        <v>120</v>
      </c>
      <c r="H35">
        <v>7</v>
      </c>
      <c r="I35">
        <v>9</v>
      </c>
      <c r="J35">
        <v>120</v>
      </c>
      <c r="K35">
        <v>120</v>
      </c>
      <c r="L35">
        <v>11</v>
      </c>
      <c r="M35">
        <v>120</v>
      </c>
      <c r="N35">
        <v>7</v>
      </c>
      <c r="O35">
        <v>120</v>
      </c>
      <c r="P35">
        <v>120</v>
      </c>
      <c r="Q35">
        <v>7</v>
      </c>
      <c r="R35">
        <v>6</v>
      </c>
      <c r="S35" s="2">
        <f t="shared" ref="S35:S43" si="1">AVERAGE(C35:R35)</f>
        <v>64</v>
      </c>
      <c r="T35">
        <v>120</v>
      </c>
    </row>
    <row r="36" spans="3:21" x14ac:dyDescent="0.25">
      <c r="C36">
        <v>15</v>
      </c>
      <c r="D36">
        <v>17</v>
      </c>
      <c r="E36">
        <v>15</v>
      </c>
      <c r="F36">
        <v>16</v>
      </c>
      <c r="G36">
        <v>16</v>
      </c>
      <c r="H36">
        <v>15</v>
      </c>
      <c r="I36">
        <v>15</v>
      </c>
      <c r="J36">
        <v>16</v>
      </c>
      <c r="K36">
        <v>16</v>
      </c>
      <c r="L36">
        <v>15</v>
      </c>
      <c r="M36">
        <v>15</v>
      </c>
      <c r="N36">
        <v>15</v>
      </c>
      <c r="O36">
        <v>120</v>
      </c>
      <c r="P36">
        <v>16</v>
      </c>
      <c r="Q36">
        <v>15</v>
      </c>
      <c r="R36">
        <v>15</v>
      </c>
      <c r="S36" s="2">
        <f t="shared" si="1"/>
        <v>22</v>
      </c>
      <c r="T36">
        <v>120</v>
      </c>
    </row>
    <row r="37" spans="3:21" x14ac:dyDescent="0.25">
      <c r="C37">
        <v>15</v>
      </c>
      <c r="D37">
        <v>18</v>
      </c>
      <c r="E37">
        <v>27</v>
      </c>
      <c r="F37">
        <v>120</v>
      </c>
      <c r="G37">
        <v>17</v>
      </c>
      <c r="H37">
        <v>15</v>
      </c>
      <c r="I37">
        <v>16</v>
      </c>
      <c r="J37">
        <v>33</v>
      </c>
      <c r="K37">
        <v>18</v>
      </c>
      <c r="L37">
        <v>16</v>
      </c>
      <c r="M37">
        <v>16</v>
      </c>
      <c r="N37">
        <v>16</v>
      </c>
      <c r="O37">
        <v>120</v>
      </c>
      <c r="P37">
        <v>25</v>
      </c>
      <c r="Q37">
        <v>16</v>
      </c>
      <c r="R37">
        <v>18</v>
      </c>
      <c r="S37" s="2">
        <f t="shared" si="1"/>
        <v>31.625</v>
      </c>
      <c r="T37">
        <v>120</v>
      </c>
    </row>
    <row r="38" spans="3:21" x14ac:dyDescent="0.25">
      <c r="C38">
        <v>11</v>
      </c>
      <c r="D38">
        <v>11</v>
      </c>
      <c r="E38">
        <v>11</v>
      </c>
      <c r="F38">
        <v>10</v>
      </c>
      <c r="G38">
        <v>10</v>
      </c>
      <c r="H38">
        <v>9</v>
      </c>
      <c r="I38">
        <v>17</v>
      </c>
      <c r="J38">
        <v>11</v>
      </c>
      <c r="K38">
        <v>9</v>
      </c>
      <c r="L38">
        <v>11</v>
      </c>
      <c r="M38">
        <v>14</v>
      </c>
      <c r="N38">
        <v>14</v>
      </c>
      <c r="O38">
        <v>12</v>
      </c>
      <c r="P38">
        <v>10</v>
      </c>
      <c r="Q38">
        <v>11</v>
      </c>
      <c r="R38">
        <v>11</v>
      </c>
      <c r="S38" s="2">
        <f t="shared" si="1"/>
        <v>11.375</v>
      </c>
      <c r="T38">
        <v>120</v>
      </c>
    </row>
    <row r="39" spans="3:21" x14ac:dyDescent="0.25">
      <c r="C39">
        <v>15</v>
      </c>
      <c r="D39">
        <v>8</v>
      </c>
      <c r="E39">
        <v>14</v>
      </c>
      <c r="F39">
        <v>10</v>
      </c>
      <c r="G39">
        <v>14</v>
      </c>
      <c r="H39">
        <v>8</v>
      </c>
      <c r="I39">
        <v>9</v>
      </c>
      <c r="J39">
        <v>15</v>
      </c>
      <c r="K39">
        <v>13</v>
      </c>
      <c r="L39">
        <v>12</v>
      </c>
      <c r="M39">
        <v>13</v>
      </c>
      <c r="N39">
        <v>11</v>
      </c>
      <c r="O39">
        <v>21</v>
      </c>
      <c r="P39">
        <v>13</v>
      </c>
      <c r="Q39">
        <v>8</v>
      </c>
      <c r="R39">
        <v>11</v>
      </c>
      <c r="S39" s="2">
        <f t="shared" si="1"/>
        <v>12.1875</v>
      </c>
      <c r="T39">
        <v>120</v>
      </c>
    </row>
    <row r="40" spans="3:21" x14ac:dyDescent="0.25">
      <c r="C40">
        <v>26</v>
      </c>
      <c r="D40">
        <v>20</v>
      </c>
      <c r="E40">
        <v>28</v>
      </c>
      <c r="F40">
        <v>20</v>
      </c>
      <c r="G40">
        <v>20</v>
      </c>
      <c r="H40">
        <v>26</v>
      </c>
      <c r="I40">
        <v>42</v>
      </c>
      <c r="J40">
        <v>29</v>
      </c>
      <c r="K40">
        <v>25</v>
      </c>
      <c r="L40">
        <v>24</v>
      </c>
      <c r="M40">
        <v>20</v>
      </c>
      <c r="N40">
        <v>26</v>
      </c>
      <c r="O40">
        <v>22</v>
      </c>
      <c r="P40">
        <v>31</v>
      </c>
      <c r="Q40">
        <v>19</v>
      </c>
      <c r="R40">
        <v>37</v>
      </c>
      <c r="S40" s="2">
        <f t="shared" si="1"/>
        <v>25.9375</v>
      </c>
      <c r="T40">
        <v>120</v>
      </c>
    </row>
    <row r="41" spans="3:21" x14ac:dyDescent="0.25">
      <c r="C41">
        <v>25</v>
      </c>
      <c r="D41">
        <v>13</v>
      </c>
      <c r="E41">
        <v>12</v>
      </c>
      <c r="F41">
        <v>24</v>
      </c>
      <c r="G41">
        <v>38</v>
      </c>
      <c r="H41">
        <v>42</v>
      </c>
      <c r="I41">
        <v>14</v>
      </c>
      <c r="J41">
        <v>44</v>
      </c>
      <c r="K41">
        <v>75</v>
      </c>
      <c r="L41">
        <v>22</v>
      </c>
      <c r="M41">
        <v>33</v>
      </c>
      <c r="N41">
        <v>29</v>
      </c>
      <c r="O41">
        <v>33</v>
      </c>
      <c r="P41">
        <v>28</v>
      </c>
      <c r="Q41">
        <v>29</v>
      </c>
      <c r="R41">
        <v>28</v>
      </c>
      <c r="S41" s="2">
        <f t="shared" si="1"/>
        <v>30.5625</v>
      </c>
      <c r="T41">
        <v>120</v>
      </c>
    </row>
    <row r="42" spans="3:21" x14ac:dyDescent="0.25">
      <c r="C42">
        <v>5</v>
      </c>
      <c r="D42">
        <v>5</v>
      </c>
      <c r="E42">
        <v>6</v>
      </c>
      <c r="F42">
        <v>27</v>
      </c>
      <c r="G42">
        <v>12</v>
      </c>
      <c r="H42">
        <v>15</v>
      </c>
      <c r="I42">
        <v>11</v>
      </c>
      <c r="J42">
        <v>13</v>
      </c>
      <c r="K42">
        <v>16</v>
      </c>
      <c r="L42">
        <v>11</v>
      </c>
      <c r="M42">
        <v>28</v>
      </c>
      <c r="N42">
        <v>15</v>
      </c>
      <c r="O42">
        <v>13</v>
      </c>
      <c r="P42">
        <v>18</v>
      </c>
      <c r="Q42">
        <v>5</v>
      </c>
      <c r="R42">
        <v>10</v>
      </c>
      <c r="S42" s="2">
        <f t="shared" si="1"/>
        <v>13.125</v>
      </c>
      <c r="T42">
        <v>120</v>
      </c>
    </row>
    <row r="43" spans="3:21" x14ac:dyDescent="0.25">
      <c r="C43">
        <v>11</v>
      </c>
      <c r="D43">
        <v>19</v>
      </c>
      <c r="E43">
        <v>14</v>
      </c>
      <c r="F43">
        <v>15</v>
      </c>
      <c r="G43">
        <v>16</v>
      </c>
      <c r="H43">
        <v>29</v>
      </c>
      <c r="I43">
        <v>23</v>
      </c>
      <c r="J43">
        <v>34</v>
      </c>
      <c r="K43">
        <v>23</v>
      </c>
      <c r="L43">
        <v>11</v>
      </c>
      <c r="M43">
        <v>32</v>
      </c>
      <c r="N43">
        <v>31</v>
      </c>
      <c r="O43">
        <v>18</v>
      </c>
      <c r="P43">
        <v>41</v>
      </c>
      <c r="Q43">
        <v>9</v>
      </c>
      <c r="R43">
        <v>33</v>
      </c>
      <c r="S43" s="2">
        <f t="shared" si="1"/>
        <v>22.4375</v>
      </c>
      <c r="T43">
        <v>120</v>
      </c>
    </row>
    <row r="44" spans="3:21" x14ac:dyDescent="0.25">
      <c r="C44" t="s">
        <v>63</v>
      </c>
      <c r="D44" t="s">
        <v>64</v>
      </c>
      <c r="E44" t="s">
        <v>65</v>
      </c>
      <c r="F44" t="s">
        <v>66</v>
      </c>
      <c r="G44" t="s">
        <v>67</v>
      </c>
      <c r="H44" t="s">
        <v>68</v>
      </c>
      <c r="I44" t="s">
        <v>69</v>
      </c>
      <c r="J44" t="s">
        <v>70</v>
      </c>
      <c r="K44" t="s">
        <v>71</v>
      </c>
      <c r="L44" t="s">
        <v>72</v>
      </c>
      <c r="M44" t="s">
        <v>73</v>
      </c>
      <c r="N44" t="s">
        <v>74</v>
      </c>
      <c r="O44" t="s">
        <v>75</v>
      </c>
      <c r="P44" t="s">
        <v>76</v>
      </c>
      <c r="Q44" t="s">
        <v>77</v>
      </c>
      <c r="R44" t="s">
        <v>78</v>
      </c>
      <c r="S44" t="s">
        <v>9</v>
      </c>
      <c r="T44" t="s">
        <v>11</v>
      </c>
      <c r="U44" t="s">
        <v>81</v>
      </c>
    </row>
    <row r="45" spans="3:21" x14ac:dyDescent="0.25">
      <c r="C45" s="3">
        <f>200*($T34-C34)/$T34+100*C23</f>
        <v>461.66666666666663</v>
      </c>
      <c r="D45" s="3">
        <f t="shared" ref="D45:G45" si="2">200*($T34-D34)/$T34+100*D23</f>
        <v>456.66666666666663</v>
      </c>
      <c r="E45" s="3">
        <f t="shared" si="2"/>
        <v>456.66666666666663</v>
      </c>
      <c r="F45" s="3">
        <f t="shared" si="2"/>
        <v>448.33333333333337</v>
      </c>
      <c r="G45" s="3">
        <f t="shared" si="2"/>
        <v>460</v>
      </c>
      <c r="H45" s="3">
        <f t="shared" ref="H45:R45" si="3">200*($T34-H34)/$T34+100*H23</f>
        <v>460</v>
      </c>
      <c r="I45" s="3">
        <f t="shared" si="3"/>
        <v>455</v>
      </c>
      <c r="J45" s="3">
        <f t="shared" si="3"/>
        <v>456.66666666666663</v>
      </c>
      <c r="K45" s="3">
        <f t="shared" si="3"/>
        <v>428.33333333333337</v>
      </c>
      <c r="L45" s="3">
        <f t="shared" si="3"/>
        <v>455</v>
      </c>
      <c r="M45" s="3">
        <f t="shared" si="3"/>
        <v>455</v>
      </c>
      <c r="N45" s="3">
        <f t="shared" si="3"/>
        <v>448.33333333333337</v>
      </c>
      <c r="O45" s="3">
        <f t="shared" si="3"/>
        <v>438.33333333333337</v>
      </c>
      <c r="P45" s="3">
        <f t="shared" si="3"/>
        <v>466.66666666666663</v>
      </c>
      <c r="Q45" s="3">
        <f t="shared" si="3"/>
        <v>448.33333333333337</v>
      </c>
      <c r="R45" s="3">
        <f t="shared" si="3"/>
        <v>446.66666666666663</v>
      </c>
      <c r="S45" s="3">
        <f>AVERAGE(C45:R45)</f>
        <v>452.60416666666669</v>
      </c>
      <c r="T45">
        <v>468</v>
      </c>
      <c r="U45" s="3">
        <f>100*S45/T45</f>
        <v>96.710292022792032</v>
      </c>
    </row>
    <row r="46" spans="3:21" x14ac:dyDescent="0.25">
      <c r="C46" s="3">
        <f t="shared" ref="C46:G54" si="4">200*($T35-C35)/$T35+100*C24</f>
        <v>383.33333333333337</v>
      </c>
      <c r="D46" s="3">
        <f t="shared" si="4"/>
        <v>100</v>
      </c>
      <c r="E46" s="3">
        <f t="shared" si="4"/>
        <v>388.33333333333337</v>
      </c>
      <c r="F46" s="3">
        <f t="shared" si="4"/>
        <v>100</v>
      </c>
      <c r="G46" s="3">
        <f t="shared" si="4"/>
        <v>100</v>
      </c>
      <c r="H46" s="3">
        <f t="shared" ref="H46:R46" si="5">200*($T35-H35)/$T35+100*H24</f>
        <v>388.33333333333337</v>
      </c>
      <c r="I46" s="3">
        <f t="shared" si="5"/>
        <v>385</v>
      </c>
      <c r="J46" s="3">
        <f t="shared" si="5"/>
        <v>100</v>
      </c>
      <c r="K46" s="3">
        <f t="shared" si="5"/>
        <v>100</v>
      </c>
      <c r="L46" s="3">
        <f t="shared" si="5"/>
        <v>381.66666666666663</v>
      </c>
      <c r="M46" s="3">
        <f t="shared" si="5"/>
        <v>100</v>
      </c>
      <c r="N46" s="3">
        <f t="shared" si="5"/>
        <v>388.33333333333337</v>
      </c>
      <c r="O46" s="3">
        <f t="shared" si="5"/>
        <v>100</v>
      </c>
      <c r="P46" s="3">
        <f t="shared" si="5"/>
        <v>100</v>
      </c>
      <c r="Q46" s="3">
        <f t="shared" si="5"/>
        <v>388.33333333333337</v>
      </c>
      <c r="R46" s="3">
        <f t="shared" si="5"/>
        <v>390</v>
      </c>
      <c r="S46" s="3">
        <f t="shared" ref="S46:S56" si="6">AVERAGE(C46:R46)</f>
        <v>243.33333333333334</v>
      </c>
      <c r="T46">
        <v>390</v>
      </c>
      <c r="U46" s="3">
        <f t="shared" ref="U46:U54" si="7">100*S46/T46</f>
        <v>62.393162393162399</v>
      </c>
    </row>
    <row r="47" spans="3:21" x14ac:dyDescent="0.25">
      <c r="C47" s="3">
        <f t="shared" si="4"/>
        <v>475</v>
      </c>
      <c r="D47" s="3">
        <f t="shared" si="4"/>
        <v>471.66666666666663</v>
      </c>
      <c r="E47" s="3">
        <f t="shared" si="4"/>
        <v>475</v>
      </c>
      <c r="F47" s="3">
        <f t="shared" si="4"/>
        <v>473.33333333333337</v>
      </c>
      <c r="G47" s="3">
        <f t="shared" si="4"/>
        <v>473.33333333333337</v>
      </c>
      <c r="H47" s="3">
        <f t="shared" ref="H47:R47" si="8">200*($T36-H36)/$T36+100*H25</f>
        <v>475</v>
      </c>
      <c r="I47" s="3">
        <f t="shared" si="8"/>
        <v>475</v>
      </c>
      <c r="J47" s="3">
        <f t="shared" si="8"/>
        <v>473.33333333333337</v>
      </c>
      <c r="K47" s="3">
        <f t="shared" si="8"/>
        <v>473.33333333333337</v>
      </c>
      <c r="L47" s="3">
        <f t="shared" si="8"/>
        <v>475</v>
      </c>
      <c r="M47" s="3">
        <f t="shared" si="8"/>
        <v>475</v>
      </c>
      <c r="N47" s="3">
        <f t="shared" si="8"/>
        <v>475</v>
      </c>
      <c r="O47" s="3">
        <f t="shared" si="8"/>
        <v>200</v>
      </c>
      <c r="P47" s="3">
        <f t="shared" si="8"/>
        <v>473.33333333333337</v>
      </c>
      <c r="Q47" s="3">
        <f t="shared" si="8"/>
        <v>475</v>
      </c>
      <c r="R47" s="3">
        <f t="shared" si="8"/>
        <v>475</v>
      </c>
      <c r="S47" s="3">
        <f t="shared" si="6"/>
        <v>457.08333333333331</v>
      </c>
      <c r="T47">
        <v>477</v>
      </c>
      <c r="U47" s="3">
        <f t="shared" si="7"/>
        <v>95.824598183088739</v>
      </c>
    </row>
    <row r="48" spans="3:21" x14ac:dyDescent="0.25">
      <c r="C48" s="3">
        <f t="shared" si="4"/>
        <v>475</v>
      </c>
      <c r="D48" s="3">
        <f t="shared" si="4"/>
        <v>470</v>
      </c>
      <c r="E48" s="3">
        <f t="shared" si="4"/>
        <v>455</v>
      </c>
      <c r="F48" s="3">
        <f t="shared" si="4"/>
        <v>200</v>
      </c>
      <c r="G48" s="3">
        <f t="shared" si="4"/>
        <v>471.66666666666663</v>
      </c>
      <c r="H48" s="3">
        <f t="shared" ref="H48:R48" si="9">200*($T37-H37)/$T37+100*H26</f>
        <v>475</v>
      </c>
      <c r="I48" s="3">
        <f t="shared" si="9"/>
        <v>473.33333333333337</v>
      </c>
      <c r="J48" s="3">
        <f t="shared" si="9"/>
        <v>445</v>
      </c>
      <c r="K48" s="3">
        <f t="shared" si="9"/>
        <v>470</v>
      </c>
      <c r="L48" s="3">
        <f t="shared" si="9"/>
        <v>473.33333333333337</v>
      </c>
      <c r="M48" s="3">
        <f t="shared" si="9"/>
        <v>473.33333333333337</v>
      </c>
      <c r="N48" s="3">
        <f t="shared" si="9"/>
        <v>473.33333333333337</v>
      </c>
      <c r="O48" s="3">
        <f t="shared" si="9"/>
        <v>200</v>
      </c>
      <c r="P48" s="3">
        <f t="shared" si="9"/>
        <v>458.33333333333337</v>
      </c>
      <c r="Q48" s="3">
        <f t="shared" si="9"/>
        <v>473.33333333333337</v>
      </c>
      <c r="R48" s="3">
        <f t="shared" si="9"/>
        <v>470</v>
      </c>
      <c r="S48" s="3">
        <f t="shared" si="6"/>
        <v>434.79166666666657</v>
      </c>
      <c r="T48">
        <v>477</v>
      </c>
      <c r="U48" s="3">
        <f t="shared" si="7"/>
        <v>91.151292802236185</v>
      </c>
    </row>
    <row r="49" spans="2:21" x14ac:dyDescent="0.25">
      <c r="C49" s="3">
        <f t="shared" si="4"/>
        <v>481.66666666666663</v>
      </c>
      <c r="D49" s="3">
        <f t="shared" si="4"/>
        <v>481.66666666666663</v>
      </c>
      <c r="E49" s="3">
        <f t="shared" si="4"/>
        <v>481.66666666666663</v>
      </c>
      <c r="F49" s="3">
        <f t="shared" si="4"/>
        <v>483.33333333333337</v>
      </c>
      <c r="G49" s="3">
        <f t="shared" si="4"/>
        <v>483.33333333333337</v>
      </c>
      <c r="H49" s="3">
        <f t="shared" ref="H49:R49" si="10">200*($T38-H38)/$T38+100*H27</f>
        <v>485</v>
      </c>
      <c r="I49" s="3">
        <f t="shared" si="10"/>
        <v>471.66666666666663</v>
      </c>
      <c r="J49" s="3">
        <f t="shared" si="10"/>
        <v>481.66666666666663</v>
      </c>
      <c r="K49" s="3">
        <f t="shared" si="10"/>
        <v>485</v>
      </c>
      <c r="L49" s="3">
        <f t="shared" si="10"/>
        <v>481.66666666666663</v>
      </c>
      <c r="M49" s="3">
        <f t="shared" si="10"/>
        <v>476.66666666666663</v>
      </c>
      <c r="N49" s="3">
        <f t="shared" si="10"/>
        <v>476.66666666666663</v>
      </c>
      <c r="O49" s="3">
        <f t="shared" si="10"/>
        <v>480</v>
      </c>
      <c r="P49" s="3">
        <f t="shared" si="10"/>
        <v>483.33333333333337</v>
      </c>
      <c r="Q49" s="3">
        <f t="shared" si="10"/>
        <v>481.66666666666663</v>
      </c>
      <c r="R49" s="3">
        <f t="shared" si="10"/>
        <v>481.66666666666663</v>
      </c>
      <c r="S49" s="3">
        <f t="shared" si="6"/>
        <v>481.04166666666674</v>
      </c>
      <c r="T49">
        <v>485</v>
      </c>
      <c r="U49" s="3">
        <f t="shared" si="7"/>
        <v>99.183848797250874</v>
      </c>
    </row>
    <row r="50" spans="2:21" x14ac:dyDescent="0.25">
      <c r="C50" s="3">
        <f t="shared" si="4"/>
        <v>475</v>
      </c>
      <c r="D50" s="3">
        <f t="shared" si="4"/>
        <v>486.66666666666663</v>
      </c>
      <c r="E50" s="3">
        <f t="shared" si="4"/>
        <v>476.66666666666663</v>
      </c>
      <c r="F50" s="3">
        <f t="shared" si="4"/>
        <v>483.33333333333337</v>
      </c>
      <c r="G50" s="3">
        <f t="shared" si="4"/>
        <v>476.66666666666663</v>
      </c>
      <c r="H50" s="3">
        <f t="shared" ref="H50:R50" si="11">200*($T39-H39)/$T39+100*H28</f>
        <v>486.66666666666663</v>
      </c>
      <c r="I50" s="3">
        <f t="shared" si="11"/>
        <v>485</v>
      </c>
      <c r="J50" s="3">
        <f t="shared" si="11"/>
        <v>475</v>
      </c>
      <c r="K50" s="3">
        <f t="shared" si="11"/>
        <v>478.33333333333337</v>
      </c>
      <c r="L50" s="3">
        <f t="shared" si="11"/>
        <v>480</v>
      </c>
      <c r="M50" s="3">
        <f t="shared" si="11"/>
        <v>478.33333333333337</v>
      </c>
      <c r="N50" s="3">
        <f t="shared" si="11"/>
        <v>481.66666666666663</v>
      </c>
      <c r="O50" s="3">
        <f t="shared" si="11"/>
        <v>465</v>
      </c>
      <c r="P50" s="3">
        <f t="shared" si="11"/>
        <v>478.33333333333337</v>
      </c>
      <c r="Q50" s="3">
        <f t="shared" si="11"/>
        <v>486.66666666666663</v>
      </c>
      <c r="R50" s="3">
        <f t="shared" si="11"/>
        <v>481.66666666666663</v>
      </c>
      <c r="S50" s="3">
        <f t="shared" si="6"/>
        <v>479.6875</v>
      </c>
      <c r="T50">
        <v>487</v>
      </c>
      <c r="U50" s="3">
        <f t="shared" si="7"/>
        <v>98.498459958932244</v>
      </c>
    </row>
    <row r="51" spans="2:21" x14ac:dyDescent="0.25">
      <c r="C51" s="3">
        <f t="shared" si="4"/>
        <v>356.66666666666663</v>
      </c>
      <c r="D51" s="3">
        <f t="shared" si="4"/>
        <v>366.66666666666663</v>
      </c>
      <c r="E51" s="3">
        <f t="shared" si="4"/>
        <v>353.33333333333337</v>
      </c>
      <c r="F51" s="3">
        <f t="shared" si="4"/>
        <v>366.66666666666663</v>
      </c>
      <c r="G51" s="3">
        <f t="shared" si="4"/>
        <v>366.66666666666663</v>
      </c>
      <c r="H51" s="3">
        <f t="shared" ref="H51:R51" si="12">200*($T40-H40)/$T40+100*H29</f>
        <v>356.66666666666663</v>
      </c>
      <c r="I51" s="3">
        <f t="shared" si="12"/>
        <v>330</v>
      </c>
      <c r="J51" s="3">
        <f t="shared" si="12"/>
        <v>351.66666666666663</v>
      </c>
      <c r="K51" s="3">
        <f t="shared" si="12"/>
        <v>358.33333333333337</v>
      </c>
      <c r="L51" s="3">
        <f t="shared" si="12"/>
        <v>360</v>
      </c>
      <c r="M51" s="3">
        <f t="shared" si="12"/>
        <v>366.66666666666663</v>
      </c>
      <c r="N51" s="3">
        <f t="shared" si="12"/>
        <v>356.66666666666663</v>
      </c>
      <c r="O51" s="3">
        <f t="shared" si="12"/>
        <v>363.33333333333337</v>
      </c>
      <c r="P51" s="3">
        <f t="shared" si="12"/>
        <v>348.33333333333337</v>
      </c>
      <c r="Q51" s="3">
        <f t="shared" si="12"/>
        <v>368.33333333333337</v>
      </c>
      <c r="R51" s="3">
        <f t="shared" si="12"/>
        <v>338.33333333333337</v>
      </c>
      <c r="S51" s="3">
        <f t="shared" si="6"/>
        <v>356.7708333333332</v>
      </c>
      <c r="T51">
        <v>370</v>
      </c>
      <c r="U51" s="3">
        <f t="shared" si="7"/>
        <v>96.424549549549511</v>
      </c>
    </row>
    <row r="52" spans="2:21" x14ac:dyDescent="0.25">
      <c r="C52" s="3">
        <f t="shared" si="4"/>
        <v>458.33333333333337</v>
      </c>
      <c r="D52" s="3">
        <f t="shared" si="4"/>
        <v>478.33333333333337</v>
      </c>
      <c r="E52" s="3">
        <f t="shared" si="4"/>
        <v>480</v>
      </c>
      <c r="F52" s="3">
        <f t="shared" si="4"/>
        <v>460</v>
      </c>
      <c r="G52" s="3">
        <f t="shared" si="4"/>
        <v>436.66666666666663</v>
      </c>
      <c r="H52" s="3">
        <f t="shared" ref="H52:R52" si="13">200*($T41-H41)/$T41+100*H30</f>
        <v>430</v>
      </c>
      <c r="I52" s="3">
        <f t="shared" si="13"/>
        <v>476.66666666666663</v>
      </c>
      <c r="J52" s="3">
        <f t="shared" si="13"/>
        <v>426.66666666666669</v>
      </c>
      <c r="K52" s="3">
        <f t="shared" si="13"/>
        <v>375</v>
      </c>
      <c r="L52" s="3">
        <f t="shared" si="13"/>
        <v>463.33333333333337</v>
      </c>
      <c r="M52" s="3">
        <f t="shared" si="13"/>
        <v>445</v>
      </c>
      <c r="N52" s="3">
        <f t="shared" si="13"/>
        <v>451.66666666666663</v>
      </c>
      <c r="O52" s="3">
        <f t="shared" si="13"/>
        <v>445</v>
      </c>
      <c r="P52" s="3">
        <f t="shared" si="13"/>
        <v>453.33333333333337</v>
      </c>
      <c r="Q52" s="3">
        <f t="shared" si="13"/>
        <v>451.66666666666663</v>
      </c>
      <c r="R52" s="3">
        <f t="shared" si="13"/>
        <v>453.33333333333337</v>
      </c>
      <c r="S52" s="3">
        <f t="shared" si="6"/>
        <v>449.0625</v>
      </c>
      <c r="T52">
        <v>490</v>
      </c>
      <c r="U52" s="3">
        <f t="shared" si="7"/>
        <v>91.645408163265301</v>
      </c>
    </row>
    <row r="53" spans="2:21" x14ac:dyDescent="0.25">
      <c r="C53" s="3">
        <f t="shared" si="4"/>
        <v>291.66666666666663</v>
      </c>
      <c r="D53" s="3">
        <f t="shared" si="4"/>
        <v>291.66666666666663</v>
      </c>
      <c r="E53" s="3">
        <f t="shared" si="4"/>
        <v>290</v>
      </c>
      <c r="F53" s="3">
        <f t="shared" si="4"/>
        <v>255</v>
      </c>
      <c r="G53" s="3">
        <f t="shared" si="4"/>
        <v>280</v>
      </c>
      <c r="H53" s="3">
        <f t="shared" ref="H53:R53" si="14">200*($T42-H42)/$T42+100*H31</f>
        <v>275</v>
      </c>
      <c r="I53" s="3">
        <f t="shared" si="14"/>
        <v>281.66666666666663</v>
      </c>
      <c r="J53" s="3">
        <f t="shared" si="14"/>
        <v>278.33333333333337</v>
      </c>
      <c r="K53" s="3">
        <f t="shared" si="14"/>
        <v>273.33333333333337</v>
      </c>
      <c r="L53" s="3">
        <f t="shared" si="14"/>
        <v>281.66666666666663</v>
      </c>
      <c r="M53" s="3">
        <f t="shared" si="14"/>
        <v>253.33333333333334</v>
      </c>
      <c r="N53" s="3">
        <f t="shared" si="14"/>
        <v>275</v>
      </c>
      <c r="O53" s="3">
        <f t="shared" si="14"/>
        <v>278.33333333333337</v>
      </c>
      <c r="P53" s="3">
        <f t="shared" si="14"/>
        <v>270</v>
      </c>
      <c r="Q53" s="3">
        <f t="shared" si="14"/>
        <v>291.66666666666663</v>
      </c>
      <c r="R53" s="3">
        <f t="shared" si="14"/>
        <v>283.33333333333337</v>
      </c>
      <c r="S53" s="3">
        <f t="shared" si="6"/>
        <v>278.125</v>
      </c>
      <c r="T53">
        <v>295</v>
      </c>
      <c r="U53" s="3">
        <f t="shared" si="7"/>
        <v>94.279661016949149</v>
      </c>
    </row>
    <row r="54" spans="2:21" x14ac:dyDescent="0.25">
      <c r="C54" s="3">
        <f t="shared" si="4"/>
        <v>481.66666666666663</v>
      </c>
      <c r="D54" s="3">
        <f t="shared" si="4"/>
        <v>468.33333333333337</v>
      </c>
      <c r="E54" s="3">
        <f t="shared" si="4"/>
        <v>476.66666666666663</v>
      </c>
      <c r="F54" s="3">
        <f t="shared" si="4"/>
        <v>475</v>
      </c>
      <c r="G54" s="3">
        <f t="shared" si="4"/>
        <v>473.33333333333337</v>
      </c>
      <c r="H54" s="3">
        <f t="shared" ref="H54:R54" si="15">200*($T43-H43)/$T43+100*H32</f>
        <v>451.66666666666663</v>
      </c>
      <c r="I54" s="3">
        <f t="shared" si="15"/>
        <v>461.66666666666663</v>
      </c>
      <c r="J54" s="3">
        <f t="shared" si="15"/>
        <v>443.33333333333337</v>
      </c>
      <c r="K54" s="3">
        <f t="shared" si="15"/>
        <v>461.66666666666663</v>
      </c>
      <c r="L54" s="3">
        <f t="shared" si="15"/>
        <v>481.66666666666663</v>
      </c>
      <c r="M54" s="3">
        <f t="shared" si="15"/>
        <v>446.66666666666663</v>
      </c>
      <c r="N54" s="3">
        <f t="shared" si="15"/>
        <v>448.33333333333337</v>
      </c>
      <c r="O54" s="3">
        <f t="shared" si="15"/>
        <v>470</v>
      </c>
      <c r="P54" s="3">
        <f t="shared" si="15"/>
        <v>431.66666666666663</v>
      </c>
      <c r="Q54" s="3">
        <f t="shared" si="15"/>
        <v>485</v>
      </c>
      <c r="R54" s="3">
        <f t="shared" si="15"/>
        <v>445</v>
      </c>
      <c r="S54" s="3">
        <f t="shared" si="6"/>
        <v>462.60416666666669</v>
      </c>
      <c r="T54">
        <v>487</v>
      </c>
      <c r="U54" s="3">
        <f t="shared" si="7"/>
        <v>94.990588637919245</v>
      </c>
    </row>
    <row r="55" spans="2:21" x14ac:dyDescent="0.25">
      <c r="B55" t="s">
        <v>79</v>
      </c>
      <c r="C55" s="3">
        <f>SUM(C45:C54)</f>
        <v>4340</v>
      </c>
      <c r="D55" s="3">
        <f t="shared" ref="D55:R55" si="16">SUM(D45:D54)</f>
        <v>4071.6666666666665</v>
      </c>
      <c r="E55" s="3">
        <f t="shared" si="16"/>
        <v>4333.333333333333</v>
      </c>
      <c r="F55" s="3">
        <f t="shared" si="16"/>
        <v>3745</v>
      </c>
      <c r="G55" s="3">
        <f t="shared" si="16"/>
        <v>4021.6666666666665</v>
      </c>
      <c r="H55" s="3">
        <f t="shared" si="16"/>
        <v>4283.333333333333</v>
      </c>
      <c r="I55" s="3">
        <f t="shared" si="16"/>
        <v>4295</v>
      </c>
      <c r="J55" s="3">
        <f t="shared" si="16"/>
        <v>3931.6666666666665</v>
      </c>
      <c r="K55" s="3">
        <f t="shared" si="16"/>
        <v>3903.3333333333335</v>
      </c>
      <c r="L55" s="3">
        <f t="shared" si="16"/>
        <v>4333.333333333333</v>
      </c>
      <c r="M55" s="3">
        <f t="shared" si="16"/>
        <v>3970</v>
      </c>
      <c r="N55" s="3">
        <f t="shared" si="16"/>
        <v>4274.9999999999991</v>
      </c>
      <c r="O55" s="3">
        <f t="shared" si="16"/>
        <v>3440.0000000000005</v>
      </c>
      <c r="P55" s="3">
        <f t="shared" si="16"/>
        <v>3963.3333333333339</v>
      </c>
      <c r="Q55" s="3">
        <f t="shared" si="16"/>
        <v>4350</v>
      </c>
      <c r="R55" s="3">
        <f t="shared" si="16"/>
        <v>4265</v>
      </c>
      <c r="S55" s="3">
        <f t="shared" si="6"/>
        <v>4095.104166666667</v>
      </c>
    </row>
    <row r="56" spans="2:21" x14ac:dyDescent="0.25">
      <c r="B56" t="s">
        <v>80</v>
      </c>
      <c r="C56" s="1">
        <f>C55/$I14</f>
        <v>0.98079096045197744</v>
      </c>
      <c r="D56" s="1">
        <f t="shared" ref="D56:R56" si="17">D55/$I14</f>
        <v>0.92015065913370997</v>
      </c>
      <c r="E56" s="1">
        <f t="shared" si="17"/>
        <v>0.97928436911487748</v>
      </c>
      <c r="F56" s="1">
        <f t="shared" si="17"/>
        <v>0.84632768361581923</v>
      </c>
      <c r="G56" s="1">
        <f t="shared" si="17"/>
        <v>0.90885122410546137</v>
      </c>
      <c r="H56" s="1">
        <f t="shared" si="17"/>
        <v>0.96798493408662889</v>
      </c>
      <c r="I56" s="1">
        <f t="shared" si="17"/>
        <v>0.97062146892655365</v>
      </c>
      <c r="J56" s="1">
        <f t="shared" si="17"/>
        <v>0.8885122410546139</v>
      </c>
      <c r="K56" s="1">
        <f t="shared" si="17"/>
        <v>0.88210922787193979</v>
      </c>
      <c r="L56" s="1">
        <f t="shared" si="17"/>
        <v>0.97928436911487748</v>
      </c>
      <c r="M56" s="1">
        <f t="shared" si="17"/>
        <v>0.89717514124293785</v>
      </c>
      <c r="N56" s="1">
        <f t="shared" si="17"/>
        <v>0.96610169491525399</v>
      </c>
      <c r="O56" s="1">
        <f t="shared" si="17"/>
        <v>0.77740112994350297</v>
      </c>
      <c r="P56" s="1">
        <f t="shared" si="17"/>
        <v>0.89566854990583822</v>
      </c>
      <c r="Q56" s="1">
        <f t="shared" si="17"/>
        <v>0.98305084745762716</v>
      </c>
      <c r="R56" s="1">
        <f t="shared" si="17"/>
        <v>0.9638418079096045</v>
      </c>
      <c r="S56" s="1">
        <f t="shared" si="6"/>
        <v>0.92544726930320154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Humano_Circle_2017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conchi núñez</dc:creator>
  <cp:lastModifiedBy>conchi núñez</cp:lastModifiedBy>
  <dcterms:created xsi:type="dcterms:W3CDTF">2023-05-07T16:00:08Z</dcterms:created>
  <dcterms:modified xsi:type="dcterms:W3CDTF">2023-05-11T14:21:27Z</dcterms:modified>
</cp:coreProperties>
</file>