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 Infor\TFG---Geometry-Friends\Results\RectangleResults\2016\"/>
    </mc:Choice>
  </mc:AlternateContent>
  <bookViews>
    <workbookView xWindow="0" yWindow="0" windowWidth="28800" windowHeight="12330"/>
  </bookViews>
  <sheets>
    <sheet name="Humano_Rectangle_2016" sheetId="1" r:id="rId1"/>
  </sheets>
  <calcPr calcId="162913"/>
</workbook>
</file>

<file path=xl/calcChain.xml><?xml version="1.0" encoding="utf-8"?>
<calcChain xmlns="http://schemas.openxmlformats.org/spreadsheetml/2006/main">
  <c r="S46" i="1" l="1"/>
  <c r="S47" i="1"/>
  <c r="S48" i="1"/>
  <c r="S49" i="1"/>
  <c r="S50" i="1"/>
  <c r="S51" i="1"/>
  <c r="S52" i="1"/>
  <c r="S53" i="1"/>
  <c r="S54" i="1"/>
  <c r="S45" i="1"/>
  <c r="Q35" i="1" l="1"/>
  <c r="Q36" i="1"/>
  <c r="Q37" i="1"/>
  <c r="Q38" i="1"/>
  <c r="Q39" i="1"/>
  <c r="Q40" i="1"/>
  <c r="Q41" i="1"/>
  <c r="Q42" i="1"/>
  <c r="Q43" i="1"/>
  <c r="Q34" i="1"/>
  <c r="Q24" i="1"/>
  <c r="Q25" i="1"/>
  <c r="Q26" i="1"/>
  <c r="Q27" i="1"/>
  <c r="Q28" i="1"/>
  <c r="Q29" i="1"/>
  <c r="Q30" i="1"/>
  <c r="Q31" i="1"/>
  <c r="Q32" i="1"/>
  <c r="Q23" i="1"/>
  <c r="H55" i="1"/>
  <c r="H56" i="1" s="1"/>
  <c r="D45" i="1"/>
  <c r="D55" i="1" s="1"/>
  <c r="D56" i="1" s="1"/>
  <c r="E45" i="1"/>
  <c r="E55" i="1" s="1"/>
  <c r="E56" i="1" s="1"/>
  <c r="F45" i="1"/>
  <c r="F55" i="1" s="1"/>
  <c r="F56" i="1" s="1"/>
  <c r="G45" i="1"/>
  <c r="G55" i="1" s="1"/>
  <c r="G56" i="1" s="1"/>
  <c r="H45" i="1"/>
  <c r="I45" i="1"/>
  <c r="I55" i="1" s="1"/>
  <c r="I56" i="1" s="1"/>
  <c r="J45" i="1"/>
  <c r="J55" i="1" s="1"/>
  <c r="J56" i="1" s="1"/>
  <c r="K45" i="1"/>
  <c r="K55" i="1" s="1"/>
  <c r="K56" i="1" s="1"/>
  <c r="L45" i="1"/>
  <c r="L55" i="1" s="1"/>
  <c r="L56" i="1" s="1"/>
  <c r="M45" i="1"/>
  <c r="M55" i="1" s="1"/>
  <c r="M56" i="1" s="1"/>
  <c r="N45" i="1"/>
  <c r="N55" i="1" s="1"/>
  <c r="N56" i="1" s="1"/>
  <c r="O45" i="1"/>
  <c r="O55" i="1" s="1"/>
  <c r="O56" i="1" s="1"/>
  <c r="P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P55" i="1" s="1"/>
  <c r="P56" i="1" s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46" i="1"/>
  <c r="Q46" i="1" s="1"/>
  <c r="C47" i="1"/>
  <c r="Q47" i="1" s="1"/>
  <c r="C48" i="1"/>
  <c r="Q48" i="1" s="1"/>
  <c r="C49" i="1"/>
  <c r="Q49" i="1" s="1"/>
  <c r="C50" i="1"/>
  <c r="Q50" i="1" s="1"/>
  <c r="C51" i="1"/>
  <c r="Q51" i="1" s="1"/>
  <c r="C52" i="1"/>
  <c r="Q52" i="1" s="1"/>
  <c r="C53" i="1"/>
  <c r="Q53" i="1" s="1"/>
  <c r="C54" i="1"/>
  <c r="Q54" i="1" s="1"/>
  <c r="C45" i="1"/>
  <c r="Q45" i="1" s="1"/>
  <c r="C55" i="1" l="1"/>
  <c r="Q55" i="1" l="1"/>
  <c r="Q56" i="1" s="1"/>
  <c r="C56" i="1"/>
</calcChain>
</file>

<file path=xl/sharedStrings.xml><?xml version="1.0" encoding="utf-8"?>
<sst xmlns="http://schemas.openxmlformats.org/spreadsheetml/2006/main" count="83" uniqueCount="72">
  <si>
    <t>Humano</t>
  </si>
  <si>
    <t xml:space="preserve">World: </t>
  </si>
  <si>
    <t>Rectangle2016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</si>
  <si>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</si>
  <si>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</si>
  <si>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</si>
  <si>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</si>
  <si>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</si>
  <si>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</si>
  <si>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</si>
  <si>
    <t>Óptimo</t>
  </si>
  <si>
    <t>Optimum score</t>
  </si>
  <si>
    <t>Vcollected</t>
  </si>
  <si>
    <t>Vcompleted</t>
  </si>
  <si>
    <t>Miguel S.</t>
  </si>
  <si>
    <t>Bea</t>
  </si>
  <si>
    <t>Óscar</t>
  </si>
  <si>
    <t>Pablo T.</t>
  </si>
  <si>
    <t>Íñigo</t>
  </si>
  <si>
    <t>Miguel P.</t>
  </si>
  <si>
    <t>Enrique</t>
  </si>
  <si>
    <t>JC</t>
  </si>
  <si>
    <t>Aitor</t>
  </si>
  <si>
    <t>Marta</t>
  </si>
  <si>
    <t>Javi</t>
  </si>
  <si>
    <t>Edurne</t>
  </si>
  <si>
    <t>Francisco</t>
  </si>
  <si>
    <t>collectibles 1</t>
  </si>
  <si>
    <t>collectibles 2</t>
  </si>
  <si>
    <t>collectibles 3</t>
  </si>
  <si>
    <t>collectibles 4</t>
  </si>
  <si>
    <t>collectibles 5</t>
  </si>
  <si>
    <t>collectibles 6</t>
  </si>
  <si>
    <t>collectibles 7</t>
  </si>
  <si>
    <t>collectibles 8</t>
  </si>
  <si>
    <t>collectibles 9</t>
  </si>
  <si>
    <t>collectibles 10</t>
  </si>
  <si>
    <t>collectibles 11</t>
  </si>
  <si>
    <t>collectibles 12</t>
  </si>
  <si>
    <t>collectibles 13</t>
  </si>
  <si>
    <t>collectibles 14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</si>
  <si>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</si>
  <si>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</si>
  <si>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</si>
  <si>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</si>
  <si>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</si>
  <si>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</si>
  <si>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</si>
  <si>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</si>
  <si>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</si>
  <si>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</si>
  <si>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</si>
  <si>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</si>
  <si>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</si>
  <si>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</si>
  <si>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</si>
  <si>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</si>
  <si>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</si>
  <si>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</si>
  <si>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</si>
  <si>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</si>
  <si>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</si>
  <si>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</si>
  <si>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</si>
  <si>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</si>
  <si>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</si>
  <si>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</si>
  <si>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</si>
  <si>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score 14</t>
  </si>
  <si>
    <t>total</t>
  </si>
  <si>
    <t>% sobre optimo</t>
  </si>
  <si>
    <t>Porcentaje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</si>
</sst>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28" workbookViewId="0">
      <selection activeCell="R44" sqref="R44:S54"/>
    </sheetView>
  </sheetViews>
  <sheetFormatPr baseColWidth="10"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1</v>
      </c>
      <c r="B4">
        <v>10</v>
      </c>
      <c r="C4">
        <v>0</v>
      </c>
      <c r="D4">
        <v>2</v>
      </c>
      <c r="E4">
        <v>40</v>
      </c>
      <c r="F4">
        <v>40</v>
      </c>
      <c r="G4">
        <v>0</v>
      </c>
      <c r="H4">
        <v>10</v>
      </c>
      <c r="I4">
        <v>350</v>
      </c>
    </row>
    <row r="5" spans="1:9" x14ac:dyDescent="0.25">
      <c r="A5">
        <v>2</v>
      </c>
      <c r="B5">
        <v>10</v>
      </c>
      <c r="C5">
        <v>2</v>
      </c>
      <c r="D5">
        <v>4</v>
      </c>
      <c r="E5">
        <v>65</v>
      </c>
      <c r="F5">
        <v>65</v>
      </c>
      <c r="G5">
        <v>200</v>
      </c>
      <c r="H5">
        <v>16</v>
      </c>
      <c r="I5">
        <v>551</v>
      </c>
    </row>
    <row r="6" spans="1:9" x14ac:dyDescent="0.25">
      <c r="A6">
        <v>3</v>
      </c>
      <c r="B6">
        <v>10</v>
      </c>
      <c r="C6">
        <v>0</v>
      </c>
      <c r="D6">
        <v>2</v>
      </c>
      <c r="E6">
        <v>35</v>
      </c>
      <c r="F6">
        <v>35</v>
      </c>
      <c r="G6">
        <v>0</v>
      </c>
      <c r="H6">
        <v>3</v>
      </c>
      <c r="I6">
        <v>383</v>
      </c>
    </row>
    <row r="7" spans="1:9" x14ac:dyDescent="0.25">
      <c r="A7">
        <v>4</v>
      </c>
      <c r="B7">
        <v>10</v>
      </c>
      <c r="C7">
        <v>0</v>
      </c>
      <c r="D7">
        <v>3</v>
      </c>
      <c r="E7">
        <v>30</v>
      </c>
      <c r="F7">
        <v>30</v>
      </c>
      <c r="G7">
        <v>0</v>
      </c>
      <c r="H7">
        <v>3</v>
      </c>
      <c r="I7">
        <v>480</v>
      </c>
    </row>
    <row r="8" spans="1:9" x14ac:dyDescent="0.25">
      <c r="A8">
        <v>5</v>
      </c>
      <c r="B8">
        <v>10</v>
      </c>
      <c r="C8">
        <v>0</v>
      </c>
      <c r="D8">
        <v>3</v>
      </c>
      <c r="E8">
        <v>40</v>
      </c>
      <c r="F8">
        <v>40</v>
      </c>
      <c r="G8">
        <v>0</v>
      </c>
      <c r="H8">
        <v>7</v>
      </c>
      <c r="I8">
        <v>465</v>
      </c>
    </row>
    <row r="9" spans="1:9" x14ac:dyDescent="0.25">
      <c r="A9">
        <v>6</v>
      </c>
      <c r="B9">
        <v>10</v>
      </c>
      <c r="C9">
        <v>1</v>
      </c>
      <c r="D9">
        <v>3</v>
      </c>
      <c r="E9">
        <v>90</v>
      </c>
      <c r="F9">
        <v>90</v>
      </c>
      <c r="G9">
        <v>100</v>
      </c>
      <c r="H9">
        <v>7</v>
      </c>
      <c r="I9">
        <v>484</v>
      </c>
    </row>
    <row r="10" spans="1:9" x14ac:dyDescent="0.25">
      <c r="A10">
        <v>7</v>
      </c>
      <c r="B10">
        <v>10</v>
      </c>
      <c r="C10">
        <v>3</v>
      </c>
      <c r="D10">
        <v>4</v>
      </c>
      <c r="E10">
        <v>9</v>
      </c>
      <c r="F10">
        <v>90</v>
      </c>
      <c r="G10">
        <v>300</v>
      </c>
      <c r="H10">
        <v>15</v>
      </c>
      <c r="I10">
        <v>567</v>
      </c>
    </row>
    <row r="11" spans="1:9" x14ac:dyDescent="0.25">
      <c r="A11">
        <v>8</v>
      </c>
      <c r="B11">
        <v>10</v>
      </c>
      <c r="C11">
        <v>0</v>
      </c>
      <c r="D11">
        <v>4</v>
      </c>
      <c r="E11">
        <v>90</v>
      </c>
      <c r="F11">
        <v>90</v>
      </c>
      <c r="G11">
        <v>0</v>
      </c>
      <c r="H11">
        <v>12</v>
      </c>
      <c r="I11">
        <v>573</v>
      </c>
    </row>
    <row r="12" spans="1:9" x14ac:dyDescent="0.25">
      <c r="A12">
        <v>9</v>
      </c>
      <c r="B12">
        <v>10</v>
      </c>
      <c r="C12">
        <v>1</v>
      </c>
      <c r="D12">
        <v>2</v>
      </c>
      <c r="E12">
        <v>9</v>
      </c>
      <c r="F12">
        <v>90</v>
      </c>
      <c r="G12">
        <v>100</v>
      </c>
      <c r="H12">
        <v>5</v>
      </c>
      <c r="I12">
        <v>389</v>
      </c>
    </row>
    <row r="13" spans="1:9" x14ac:dyDescent="0.25">
      <c r="A13">
        <v>10</v>
      </c>
      <c r="B13">
        <v>10</v>
      </c>
      <c r="C13">
        <v>3</v>
      </c>
      <c r="D13">
        <v>5</v>
      </c>
      <c r="E13">
        <v>90</v>
      </c>
      <c r="F13">
        <v>90</v>
      </c>
      <c r="G13">
        <v>300</v>
      </c>
      <c r="H13">
        <v>4</v>
      </c>
      <c r="I13">
        <v>691</v>
      </c>
    </row>
    <row r="14" spans="1:9" x14ac:dyDescent="0.25">
      <c r="G14">
        <v>1000</v>
      </c>
      <c r="I14">
        <v>4933</v>
      </c>
    </row>
    <row r="17" spans="1:18" x14ac:dyDescent="0.25">
      <c r="D17" t="s">
        <v>12</v>
      </c>
      <c r="E17">
        <v>100</v>
      </c>
    </row>
    <row r="18" spans="1:18" x14ac:dyDescent="0.25">
      <c r="D18" t="s">
        <v>13</v>
      </c>
      <c r="E18">
        <v>200</v>
      </c>
    </row>
    <row r="20" spans="1:18" x14ac:dyDescent="0.25">
      <c r="A20" t="s">
        <v>0</v>
      </c>
    </row>
    <row r="21" spans="1:18" x14ac:dyDescent="0.25">
      <c r="A21" t="s">
        <v>1</v>
      </c>
      <c r="B21" t="s">
        <v>2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24</v>
      </c>
      <c r="N21" t="s">
        <v>25</v>
      </c>
      <c r="O21" t="s">
        <v>26</v>
      </c>
    </row>
    <row r="22" spans="1:18" x14ac:dyDescent="0.25">
      <c r="A22" t="s">
        <v>3</v>
      </c>
      <c r="B22" t="s">
        <v>4</v>
      </c>
      <c r="C22" t="s">
        <v>27</v>
      </c>
      <c r="D22" t="s">
        <v>28</v>
      </c>
      <c r="E22" t="s">
        <v>29</v>
      </c>
      <c r="F22" t="s">
        <v>30</v>
      </c>
      <c r="G22" t="s">
        <v>31</v>
      </c>
      <c r="H22" t="s">
        <v>32</v>
      </c>
      <c r="I22" t="s">
        <v>33</v>
      </c>
      <c r="J22" t="s">
        <v>34</v>
      </c>
      <c r="K22" t="s">
        <v>35</v>
      </c>
      <c r="L22" t="s">
        <v>36</v>
      </c>
      <c r="M22" t="s">
        <v>37</v>
      </c>
      <c r="N22" t="s">
        <v>38</v>
      </c>
      <c r="O22" t="s">
        <v>39</v>
      </c>
      <c r="P22" t="s">
        <v>40</v>
      </c>
      <c r="Q22" t="s">
        <v>5</v>
      </c>
      <c r="R22" t="s">
        <v>6</v>
      </c>
    </row>
    <row r="23" spans="1:18" x14ac:dyDescent="0.25">
      <c r="A23">
        <v>1</v>
      </c>
      <c r="B23">
        <v>10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 s="2">
        <f>AVERAGE(C23:P23)</f>
        <v>2</v>
      </c>
      <c r="R23">
        <v>2</v>
      </c>
    </row>
    <row r="24" spans="1:18" x14ac:dyDescent="0.25">
      <c r="A24">
        <v>2</v>
      </c>
      <c r="B24">
        <v>10</v>
      </c>
      <c r="C24">
        <v>4</v>
      </c>
      <c r="D24">
        <v>4</v>
      </c>
      <c r="E24">
        <v>4</v>
      </c>
      <c r="F24">
        <v>3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3</v>
      </c>
      <c r="N24">
        <v>4</v>
      </c>
      <c r="O24">
        <v>4</v>
      </c>
      <c r="P24">
        <v>4</v>
      </c>
      <c r="Q24" s="2">
        <f t="shared" ref="Q24:Q32" si="0">AVERAGE(C24:P24)</f>
        <v>3.8571428571428572</v>
      </c>
      <c r="R24">
        <v>4</v>
      </c>
    </row>
    <row r="25" spans="1:18" x14ac:dyDescent="0.25">
      <c r="A25">
        <v>3</v>
      </c>
      <c r="B25">
        <v>10</v>
      </c>
      <c r="C25">
        <v>2</v>
      </c>
      <c r="D25">
        <v>1</v>
      </c>
      <c r="E25">
        <v>2</v>
      </c>
      <c r="F25">
        <v>2</v>
      </c>
      <c r="G25">
        <v>2</v>
      </c>
      <c r="H25">
        <v>2</v>
      </c>
      <c r="I25">
        <v>0</v>
      </c>
      <c r="J25">
        <v>2</v>
      </c>
      <c r="K25">
        <v>2</v>
      </c>
      <c r="L25">
        <v>1</v>
      </c>
      <c r="M25">
        <v>1</v>
      </c>
      <c r="N25">
        <v>1</v>
      </c>
      <c r="O25">
        <v>2</v>
      </c>
      <c r="P25">
        <v>2</v>
      </c>
      <c r="Q25" s="2">
        <f t="shared" si="0"/>
        <v>1.5714285714285714</v>
      </c>
      <c r="R25">
        <v>2</v>
      </c>
    </row>
    <row r="26" spans="1:18" x14ac:dyDescent="0.25">
      <c r="A26">
        <v>4</v>
      </c>
      <c r="B26">
        <v>10</v>
      </c>
      <c r="C26">
        <v>3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0</v>
      </c>
      <c r="P26">
        <v>3</v>
      </c>
      <c r="Q26" s="2">
        <f t="shared" si="0"/>
        <v>2.7142857142857144</v>
      </c>
      <c r="R26">
        <v>3</v>
      </c>
    </row>
    <row r="27" spans="1:18" x14ac:dyDescent="0.25">
      <c r="A27">
        <v>5</v>
      </c>
      <c r="B27">
        <v>10</v>
      </c>
      <c r="C27">
        <v>2</v>
      </c>
      <c r="D27">
        <v>3</v>
      </c>
      <c r="E27">
        <v>3</v>
      </c>
      <c r="F27">
        <v>2</v>
      </c>
      <c r="G27">
        <v>0</v>
      </c>
      <c r="H27">
        <v>3</v>
      </c>
      <c r="I27">
        <v>3</v>
      </c>
      <c r="J27">
        <v>2</v>
      </c>
      <c r="K27">
        <v>2</v>
      </c>
      <c r="L27">
        <v>2</v>
      </c>
      <c r="M27">
        <v>3</v>
      </c>
      <c r="N27">
        <v>2</v>
      </c>
      <c r="O27">
        <v>3</v>
      </c>
      <c r="P27">
        <v>3</v>
      </c>
      <c r="Q27" s="2">
        <f t="shared" si="0"/>
        <v>2.3571428571428572</v>
      </c>
      <c r="R27">
        <v>3</v>
      </c>
    </row>
    <row r="28" spans="1:18" x14ac:dyDescent="0.25">
      <c r="A28">
        <v>6</v>
      </c>
      <c r="B28">
        <v>10</v>
      </c>
      <c r="C28">
        <v>3</v>
      </c>
      <c r="D28">
        <v>3</v>
      </c>
      <c r="E28">
        <v>3</v>
      </c>
      <c r="F28">
        <v>3</v>
      </c>
      <c r="G28">
        <v>3</v>
      </c>
      <c r="H28">
        <v>2</v>
      </c>
      <c r="I28">
        <v>3</v>
      </c>
      <c r="J28">
        <v>3</v>
      </c>
      <c r="K28">
        <v>3</v>
      </c>
      <c r="L28">
        <v>2</v>
      </c>
      <c r="M28">
        <v>3</v>
      </c>
      <c r="N28">
        <v>3</v>
      </c>
      <c r="O28">
        <v>2</v>
      </c>
      <c r="P28">
        <v>3</v>
      </c>
      <c r="Q28" s="2">
        <f t="shared" si="0"/>
        <v>2.7857142857142856</v>
      </c>
      <c r="R28">
        <v>3</v>
      </c>
    </row>
    <row r="29" spans="1:18" x14ac:dyDescent="0.25">
      <c r="A29">
        <v>7</v>
      </c>
      <c r="B29">
        <v>10</v>
      </c>
      <c r="C29">
        <v>4</v>
      </c>
      <c r="D29">
        <v>4</v>
      </c>
      <c r="E29">
        <v>3</v>
      </c>
      <c r="F29">
        <v>4</v>
      </c>
      <c r="G29">
        <v>4</v>
      </c>
      <c r="H29">
        <v>4</v>
      </c>
      <c r="I29">
        <v>4</v>
      </c>
      <c r="J29">
        <v>4</v>
      </c>
      <c r="K29">
        <v>3</v>
      </c>
      <c r="L29">
        <v>4</v>
      </c>
      <c r="M29">
        <v>4</v>
      </c>
      <c r="N29">
        <v>4</v>
      </c>
      <c r="O29">
        <v>3</v>
      </c>
      <c r="P29">
        <v>4</v>
      </c>
      <c r="Q29" s="2">
        <f t="shared" si="0"/>
        <v>3.7857142857142856</v>
      </c>
      <c r="R29">
        <v>4</v>
      </c>
    </row>
    <row r="30" spans="1:18" x14ac:dyDescent="0.25">
      <c r="A30">
        <v>8</v>
      </c>
      <c r="B30">
        <v>10</v>
      </c>
      <c r="C30">
        <v>4</v>
      </c>
      <c r="D30">
        <v>4</v>
      </c>
      <c r="E30">
        <v>3</v>
      </c>
      <c r="F30">
        <v>3</v>
      </c>
      <c r="G30">
        <v>4</v>
      </c>
      <c r="H30">
        <v>4</v>
      </c>
      <c r="I30">
        <v>2</v>
      </c>
      <c r="J30">
        <v>2</v>
      </c>
      <c r="K30">
        <v>4</v>
      </c>
      <c r="L30">
        <v>4</v>
      </c>
      <c r="M30">
        <v>3</v>
      </c>
      <c r="N30">
        <v>3</v>
      </c>
      <c r="O30">
        <v>3</v>
      </c>
      <c r="P30">
        <v>4</v>
      </c>
      <c r="Q30" s="2">
        <f t="shared" si="0"/>
        <v>3.3571428571428572</v>
      </c>
      <c r="R30">
        <v>4</v>
      </c>
    </row>
    <row r="31" spans="1:18" x14ac:dyDescent="0.25">
      <c r="A31">
        <v>9</v>
      </c>
      <c r="B31">
        <v>10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 s="2">
        <f t="shared" si="0"/>
        <v>2</v>
      </c>
      <c r="R31">
        <v>2</v>
      </c>
    </row>
    <row r="32" spans="1:18" x14ac:dyDescent="0.25">
      <c r="A32">
        <v>10</v>
      </c>
      <c r="B32">
        <v>10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 s="2">
        <f t="shared" si="0"/>
        <v>5</v>
      </c>
      <c r="R32">
        <v>5</v>
      </c>
    </row>
    <row r="33" spans="3:19" x14ac:dyDescent="0.25">
      <c r="C33" t="s">
        <v>41</v>
      </c>
      <c r="D33" t="s">
        <v>42</v>
      </c>
      <c r="E33" t="s">
        <v>43</v>
      </c>
      <c r="F33" t="s">
        <v>44</v>
      </c>
      <c r="G33" t="s">
        <v>45</v>
      </c>
      <c r="H33" t="s">
        <v>46</v>
      </c>
      <c r="I33" t="s">
        <v>47</v>
      </c>
      <c r="J33" t="s">
        <v>48</v>
      </c>
      <c r="K33" t="s">
        <v>49</v>
      </c>
      <c r="L33" t="s">
        <v>50</v>
      </c>
      <c r="M33" t="s">
        <v>51</v>
      </c>
      <c r="N33" t="s">
        <v>52</v>
      </c>
      <c r="O33" t="s">
        <v>53</v>
      </c>
      <c r="P33" t="s">
        <v>54</v>
      </c>
      <c r="Q33" t="s">
        <v>7</v>
      </c>
      <c r="R33" t="s">
        <v>8</v>
      </c>
    </row>
    <row r="34" spans="3:19" x14ac:dyDescent="0.25">
      <c r="C34">
        <v>12</v>
      </c>
      <c r="D34">
        <v>17</v>
      </c>
      <c r="E34">
        <v>14</v>
      </c>
      <c r="F34">
        <v>15</v>
      </c>
      <c r="G34">
        <v>26</v>
      </c>
      <c r="H34">
        <v>15</v>
      </c>
      <c r="I34">
        <v>13</v>
      </c>
      <c r="J34">
        <v>18</v>
      </c>
      <c r="K34">
        <v>26</v>
      </c>
      <c r="L34">
        <v>16</v>
      </c>
      <c r="M34">
        <v>21</v>
      </c>
      <c r="N34">
        <v>18</v>
      </c>
      <c r="O34">
        <v>27</v>
      </c>
      <c r="P34">
        <v>20</v>
      </c>
      <c r="Q34" s="2">
        <f>AVERAGE(C34:P34)</f>
        <v>18.428571428571427</v>
      </c>
      <c r="R34">
        <v>40</v>
      </c>
    </row>
    <row r="35" spans="3:19" x14ac:dyDescent="0.25">
      <c r="C35">
        <v>22</v>
      </c>
      <c r="D35">
        <v>24</v>
      </c>
      <c r="E35">
        <v>29</v>
      </c>
      <c r="F35">
        <v>65</v>
      </c>
      <c r="G35">
        <v>30</v>
      </c>
      <c r="H35">
        <v>24</v>
      </c>
      <c r="I35">
        <v>23</v>
      </c>
      <c r="J35">
        <v>29</v>
      </c>
      <c r="K35">
        <v>45</v>
      </c>
      <c r="L35">
        <v>28</v>
      </c>
      <c r="M35">
        <v>65</v>
      </c>
      <c r="N35">
        <v>24</v>
      </c>
      <c r="O35">
        <v>23</v>
      </c>
      <c r="P35">
        <v>31</v>
      </c>
      <c r="Q35" s="2">
        <f t="shared" ref="Q35:Q43" si="1">AVERAGE(C35:P35)</f>
        <v>33</v>
      </c>
      <c r="R35">
        <v>65</v>
      </c>
    </row>
    <row r="36" spans="3:19" x14ac:dyDescent="0.25">
      <c r="C36">
        <v>8</v>
      </c>
      <c r="D36">
        <v>35</v>
      </c>
      <c r="E36">
        <v>8</v>
      </c>
      <c r="F36">
        <v>7</v>
      </c>
      <c r="G36">
        <v>25</v>
      </c>
      <c r="H36">
        <v>8</v>
      </c>
      <c r="I36">
        <v>35</v>
      </c>
      <c r="J36">
        <v>9</v>
      </c>
      <c r="K36">
        <v>15</v>
      </c>
      <c r="L36">
        <v>35</v>
      </c>
      <c r="M36">
        <v>35</v>
      </c>
      <c r="N36">
        <v>35</v>
      </c>
      <c r="O36">
        <v>14</v>
      </c>
      <c r="P36">
        <v>11</v>
      </c>
      <c r="Q36" s="2">
        <f t="shared" si="1"/>
        <v>20</v>
      </c>
      <c r="R36">
        <v>35</v>
      </c>
    </row>
    <row r="37" spans="3:19" x14ac:dyDescent="0.25">
      <c r="C37">
        <v>10</v>
      </c>
      <c r="D37">
        <v>12</v>
      </c>
      <c r="E37">
        <v>10</v>
      </c>
      <c r="F37">
        <v>30</v>
      </c>
      <c r="G37">
        <v>14</v>
      </c>
      <c r="H37">
        <v>17</v>
      </c>
      <c r="I37">
        <v>12</v>
      </c>
      <c r="J37">
        <v>14</v>
      </c>
      <c r="K37">
        <v>17</v>
      </c>
      <c r="L37">
        <v>18</v>
      </c>
      <c r="M37">
        <v>13</v>
      </c>
      <c r="N37">
        <v>15</v>
      </c>
      <c r="O37">
        <v>30</v>
      </c>
      <c r="P37">
        <v>12</v>
      </c>
      <c r="Q37" s="2">
        <f t="shared" si="1"/>
        <v>16</v>
      </c>
      <c r="R37">
        <v>30</v>
      </c>
    </row>
    <row r="38" spans="3:19" x14ac:dyDescent="0.25">
      <c r="C38">
        <v>40</v>
      </c>
      <c r="D38">
        <v>26</v>
      </c>
      <c r="E38">
        <v>31</v>
      </c>
      <c r="F38">
        <v>40</v>
      </c>
      <c r="G38">
        <v>40</v>
      </c>
      <c r="H38">
        <v>19</v>
      </c>
      <c r="I38">
        <v>18</v>
      </c>
      <c r="J38">
        <v>40</v>
      </c>
      <c r="K38">
        <v>40</v>
      </c>
      <c r="L38">
        <v>40</v>
      </c>
      <c r="M38">
        <v>28</v>
      </c>
      <c r="N38">
        <v>40</v>
      </c>
      <c r="O38">
        <v>22</v>
      </c>
      <c r="P38">
        <v>17</v>
      </c>
      <c r="Q38" s="2">
        <f t="shared" si="1"/>
        <v>31.5</v>
      </c>
      <c r="R38">
        <v>40</v>
      </c>
    </row>
    <row r="39" spans="3:19" x14ac:dyDescent="0.25">
      <c r="C39">
        <v>12</v>
      </c>
      <c r="D39">
        <v>49</v>
      </c>
      <c r="E39">
        <v>28</v>
      </c>
      <c r="F39">
        <v>23</v>
      </c>
      <c r="G39">
        <v>47</v>
      </c>
      <c r="H39">
        <v>90</v>
      </c>
      <c r="I39">
        <v>19</v>
      </c>
      <c r="J39">
        <v>75</v>
      </c>
      <c r="K39">
        <v>43</v>
      </c>
      <c r="L39">
        <v>90</v>
      </c>
      <c r="M39">
        <v>40</v>
      </c>
      <c r="N39">
        <v>41</v>
      </c>
      <c r="O39">
        <v>90</v>
      </c>
      <c r="P39">
        <v>18</v>
      </c>
      <c r="Q39" s="2">
        <f t="shared" si="1"/>
        <v>47.5</v>
      </c>
      <c r="R39">
        <v>90</v>
      </c>
    </row>
    <row r="40" spans="3:19" x14ac:dyDescent="0.25">
      <c r="C40">
        <v>31</v>
      </c>
      <c r="D40">
        <v>35</v>
      </c>
      <c r="E40">
        <v>90</v>
      </c>
      <c r="F40">
        <v>24</v>
      </c>
      <c r="G40">
        <v>26</v>
      </c>
      <c r="H40">
        <v>28</v>
      </c>
      <c r="I40">
        <v>29</v>
      </c>
      <c r="J40">
        <v>39</v>
      </c>
      <c r="K40">
        <v>90</v>
      </c>
      <c r="L40">
        <v>24</v>
      </c>
      <c r="M40">
        <v>33</v>
      </c>
      <c r="N40">
        <v>30</v>
      </c>
      <c r="O40">
        <v>90</v>
      </c>
      <c r="P40">
        <v>23</v>
      </c>
      <c r="Q40" s="2">
        <f t="shared" si="1"/>
        <v>42.285714285714285</v>
      </c>
      <c r="R40">
        <v>90</v>
      </c>
    </row>
    <row r="41" spans="3:19" x14ac:dyDescent="0.25">
      <c r="C41">
        <v>13</v>
      </c>
      <c r="D41">
        <v>17</v>
      </c>
      <c r="E41">
        <v>90</v>
      </c>
      <c r="F41">
        <v>90</v>
      </c>
      <c r="G41">
        <v>21</v>
      </c>
      <c r="H41">
        <v>38</v>
      </c>
      <c r="I41">
        <v>90</v>
      </c>
      <c r="J41">
        <v>90</v>
      </c>
      <c r="K41">
        <v>30</v>
      </c>
      <c r="L41">
        <v>18</v>
      </c>
      <c r="M41">
        <v>90</v>
      </c>
      <c r="N41">
        <v>90</v>
      </c>
      <c r="O41">
        <v>90</v>
      </c>
      <c r="P41">
        <v>14</v>
      </c>
      <c r="Q41" s="2">
        <f t="shared" si="1"/>
        <v>55.785714285714285</v>
      </c>
      <c r="R41">
        <v>90</v>
      </c>
    </row>
    <row r="42" spans="3:19" x14ac:dyDescent="0.25">
      <c r="C42">
        <v>8</v>
      </c>
      <c r="D42">
        <v>12</v>
      </c>
      <c r="E42">
        <v>10</v>
      </c>
      <c r="F42">
        <v>9</v>
      </c>
      <c r="G42">
        <v>9</v>
      </c>
      <c r="H42">
        <v>8</v>
      </c>
      <c r="I42">
        <v>9</v>
      </c>
      <c r="J42">
        <v>21</v>
      </c>
      <c r="K42">
        <v>12</v>
      </c>
      <c r="L42">
        <v>10</v>
      </c>
      <c r="M42">
        <v>11</v>
      </c>
      <c r="N42">
        <v>10</v>
      </c>
      <c r="O42">
        <v>14</v>
      </c>
      <c r="P42">
        <v>10</v>
      </c>
      <c r="Q42" s="2">
        <f t="shared" si="1"/>
        <v>10.928571428571429</v>
      </c>
      <c r="R42">
        <v>90</v>
      </c>
    </row>
    <row r="43" spans="3:19" x14ac:dyDescent="0.25">
      <c r="C43">
        <v>10</v>
      </c>
      <c r="D43">
        <v>10</v>
      </c>
      <c r="E43">
        <v>10</v>
      </c>
      <c r="F43">
        <v>8</v>
      </c>
      <c r="G43">
        <v>13</v>
      </c>
      <c r="H43">
        <v>10</v>
      </c>
      <c r="I43">
        <v>13</v>
      </c>
      <c r="J43">
        <v>11</v>
      </c>
      <c r="K43">
        <v>12</v>
      </c>
      <c r="L43">
        <v>10</v>
      </c>
      <c r="M43">
        <v>13</v>
      </c>
      <c r="N43">
        <v>12</v>
      </c>
      <c r="O43">
        <v>13</v>
      </c>
      <c r="P43">
        <v>9</v>
      </c>
      <c r="Q43" s="2">
        <f t="shared" si="1"/>
        <v>11</v>
      </c>
      <c r="R43">
        <v>90</v>
      </c>
    </row>
    <row r="44" spans="3:19" x14ac:dyDescent="0.25">
      <c r="C44" t="s">
        <v>55</v>
      </c>
      <c r="D44" t="s">
        <v>56</v>
      </c>
      <c r="E44" t="s">
        <v>57</v>
      </c>
      <c r="F44" t="s">
        <v>58</v>
      </c>
      <c r="G44" t="s">
        <v>59</v>
      </c>
      <c r="H44" t="s">
        <v>60</v>
      </c>
      <c r="I44" t="s">
        <v>61</v>
      </c>
      <c r="J44" t="s">
        <v>62</v>
      </c>
      <c r="K44" t="s">
        <v>63</v>
      </c>
      <c r="L44" t="s">
        <v>64</v>
      </c>
      <c r="M44" t="s">
        <v>65</v>
      </c>
      <c r="N44" t="s">
        <v>66</v>
      </c>
      <c r="O44" t="s">
        <v>67</v>
      </c>
      <c r="P44" t="s">
        <v>68</v>
      </c>
      <c r="Q44" t="s">
        <v>9</v>
      </c>
      <c r="R44" t="s">
        <v>11</v>
      </c>
      <c r="S44" t="s">
        <v>71</v>
      </c>
    </row>
    <row r="45" spans="3:19" x14ac:dyDescent="0.25">
      <c r="C45" s="3">
        <f>200*($R34-C34)/$R34+100*C23</f>
        <v>340</v>
      </c>
      <c r="D45" s="3">
        <f t="shared" ref="D45:P45" si="2">200*($R34-D34)/$R34+100*D23</f>
        <v>315</v>
      </c>
      <c r="E45" s="3">
        <f t="shared" si="2"/>
        <v>330</v>
      </c>
      <c r="F45" s="3">
        <f t="shared" si="2"/>
        <v>325</v>
      </c>
      <c r="G45" s="3">
        <f t="shared" si="2"/>
        <v>270</v>
      </c>
      <c r="H45" s="3">
        <f t="shared" si="2"/>
        <v>325</v>
      </c>
      <c r="I45" s="3">
        <f t="shared" si="2"/>
        <v>335</v>
      </c>
      <c r="J45" s="3">
        <f t="shared" si="2"/>
        <v>310</v>
      </c>
      <c r="K45" s="3">
        <f t="shared" si="2"/>
        <v>270</v>
      </c>
      <c r="L45" s="3">
        <f t="shared" si="2"/>
        <v>320</v>
      </c>
      <c r="M45" s="3">
        <f t="shared" si="2"/>
        <v>295</v>
      </c>
      <c r="N45" s="3">
        <f t="shared" si="2"/>
        <v>310</v>
      </c>
      <c r="O45" s="3">
        <f t="shared" si="2"/>
        <v>265</v>
      </c>
      <c r="P45" s="3">
        <f t="shared" si="2"/>
        <v>300</v>
      </c>
      <c r="Q45" s="3">
        <f>AVERAGE(C45:P45)</f>
        <v>307.85714285714283</v>
      </c>
      <c r="R45">
        <v>350</v>
      </c>
      <c r="S45" s="3">
        <f>100*Q45/R45</f>
        <v>87.959183673469383</v>
      </c>
    </row>
    <row r="46" spans="3:19" x14ac:dyDescent="0.25">
      <c r="C46" s="3">
        <f t="shared" ref="C46:P54" si="3">200*($R35-C35)/$R35+100*C24</f>
        <v>532.30769230769238</v>
      </c>
      <c r="D46" s="3">
        <f t="shared" si="3"/>
        <v>526.15384615384619</v>
      </c>
      <c r="E46" s="3">
        <f t="shared" si="3"/>
        <v>510.76923076923077</v>
      </c>
      <c r="F46" s="3">
        <f t="shared" si="3"/>
        <v>300</v>
      </c>
      <c r="G46" s="3">
        <f t="shared" si="3"/>
        <v>507.69230769230768</v>
      </c>
      <c r="H46" s="3">
        <f t="shared" si="3"/>
        <v>526.15384615384619</v>
      </c>
      <c r="I46" s="3">
        <f t="shared" si="3"/>
        <v>529.23076923076928</v>
      </c>
      <c r="J46" s="3">
        <f t="shared" si="3"/>
        <v>510.76923076923077</v>
      </c>
      <c r="K46" s="3">
        <f t="shared" si="3"/>
        <v>461.53846153846155</v>
      </c>
      <c r="L46" s="3">
        <f t="shared" si="3"/>
        <v>513.84615384615381</v>
      </c>
      <c r="M46" s="3">
        <f t="shared" si="3"/>
        <v>300</v>
      </c>
      <c r="N46" s="3">
        <f t="shared" si="3"/>
        <v>526.15384615384619</v>
      </c>
      <c r="O46" s="3">
        <f t="shared" si="3"/>
        <v>529.23076923076928</v>
      </c>
      <c r="P46" s="3">
        <f t="shared" si="3"/>
        <v>504.61538461538464</v>
      </c>
      <c r="Q46" s="3">
        <f t="shared" ref="Q46:Q55" si="4">AVERAGE(C46:P46)</f>
        <v>484.17582417582423</v>
      </c>
      <c r="R46">
        <v>551</v>
      </c>
      <c r="S46" s="3">
        <f t="shared" ref="S46:S54" si="5">100*Q46/R46</f>
        <v>87.872200394886434</v>
      </c>
    </row>
    <row r="47" spans="3:19" x14ac:dyDescent="0.25">
      <c r="C47" s="3">
        <f t="shared" si="3"/>
        <v>354.28571428571428</v>
      </c>
      <c r="D47" s="3">
        <f t="shared" si="3"/>
        <v>100</v>
      </c>
      <c r="E47" s="3">
        <f t="shared" si="3"/>
        <v>354.28571428571428</v>
      </c>
      <c r="F47" s="3">
        <f t="shared" si="3"/>
        <v>360</v>
      </c>
      <c r="G47" s="3">
        <f t="shared" si="3"/>
        <v>257.14285714285717</v>
      </c>
      <c r="H47" s="3">
        <f t="shared" si="3"/>
        <v>354.28571428571428</v>
      </c>
      <c r="I47" s="3">
        <f t="shared" si="3"/>
        <v>0</v>
      </c>
      <c r="J47" s="3">
        <f t="shared" si="3"/>
        <v>348.57142857142856</v>
      </c>
      <c r="K47" s="3">
        <f t="shared" si="3"/>
        <v>314.28571428571428</v>
      </c>
      <c r="L47" s="3">
        <f t="shared" si="3"/>
        <v>100</v>
      </c>
      <c r="M47" s="3">
        <f t="shared" si="3"/>
        <v>100</v>
      </c>
      <c r="N47" s="3">
        <f t="shared" si="3"/>
        <v>100</v>
      </c>
      <c r="O47" s="3">
        <f t="shared" si="3"/>
        <v>320</v>
      </c>
      <c r="P47" s="3">
        <f t="shared" si="3"/>
        <v>337.14285714285711</v>
      </c>
      <c r="Q47" s="3">
        <f t="shared" si="4"/>
        <v>242.85714285714286</v>
      </c>
      <c r="R47">
        <v>383</v>
      </c>
      <c r="S47" s="3">
        <f t="shared" si="5"/>
        <v>63.409175680716153</v>
      </c>
    </row>
    <row r="48" spans="3:19" x14ac:dyDescent="0.25">
      <c r="C48" s="3">
        <f t="shared" si="3"/>
        <v>433.33333333333337</v>
      </c>
      <c r="D48" s="3">
        <f t="shared" si="3"/>
        <v>420</v>
      </c>
      <c r="E48" s="3">
        <f t="shared" si="3"/>
        <v>433.33333333333337</v>
      </c>
      <c r="F48" s="3">
        <f t="shared" si="3"/>
        <v>200</v>
      </c>
      <c r="G48" s="3">
        <f t="shared" si="3"/>
        <v>406.66666666666669</v>
      </c>
      <c r="H48" s="3">
        <f t="shared" si="3"/>
        <v>386.66666666666669</v>
      </c>
      <c r="I48" s="3">
        <f t="shared" si="3"/>
        <v>420</v>
      </c>
      <c r="J48" s="3">
        <f t="shared" si="3"/>
        <v>406.66666666666669</v>
      </c>
      <c r="K48" s="3">
        <f t="shared" si="3"/>
        <v>386.66666666666669</v>
      </c>
      <c r="L48" s="3">
        <f t="shared" si="3"/>
        <v>380</v>
      </c>
      <c r="M48" s="3">
        <f t="shared" si="3"/>
        <v>413.33333333333331</v>
      </c>
      <c r="N48" s="3">
        <f t="shared" si="3"/>
        <v>400</v>
      </c>
      <c r="O48" s="3">
        <f t="shared" si="3"/>
        <v>0</v>
      </c>
      <c r="P48" s="3">
        <f t="shared" si="3"/>
        <v>420</v>
      </c>
      <c r="Q48" s="3">
        <f t="shared" si="4"/>
        <v>364.7619047619047</v>
      </c>
      <c r="R48">
        <v>480</v>
      </c>
      <c r="S48" s="3">
        <f t="shared" si="5"/>
        <v>75.99206349206348</v>
      </c>
    </row>
    <row r="49" spans="2:19" x14ac:dyDescent="0.25">
      <c r="C49" s="3">
        <f t="shared" si="3"/>
        <v>200</v>
      </c>
      <c r="D49" s="3">
        <f t="shared" si="3"/>
        <v>370</v>
      </c>
      <c r="E49" s="3">
        <f t="shared" si="3"/>
        <v>345</v>
      </c>
      <c r="F49" s="3">
        <f t="shared" si="3"/>
        <v>200</v>
      </c>
      <c r="G49" s="3">
        <f t="shared" si="3"/>
        <v>0</v>
      </c>
      <c r="H49" s="3">
        <f t="shared" si="3"/>
        <v>405</v>
      </c>
      <c r="I49" s="3">
        <f t="shared" si="3"/>
        <v>410</v>
      </c>
      <c r="J49" s="3">
        <f t="shared" si="3"/>
        <v>200</v>
      </c>
      <c r="K49" s="3">
        <f t="shared" si="3"/>
        <v>200</v>
      </c>
      <c r="L49" s="3">
        <f t="shared" si="3"/>
        <v>200</v>
      </c>
      <c r="M49" s="3">
        <f t="shared" si="3"/>
        <v>360</v>
      </c>
      <c r="N49" s="3">
        <f t="shared" si="3"/>
        <v>200</v>
      </c>
      <c r="O49" s="3">
        <f t="shared" si="3"/>
        <v>390</v>
      </c>
      <c r="P49" s="3">
        <f t="shared" si="3"/>
        <v>415</v>
      </c>
      <c r="Q49" s="3">
        <f t="shared" si="4"/>
        <v>278.21428571428572</v>
      </c>
      <c r="R49">
        <v>465</v>
      </c>
      <c r="S49" s="3">
        <f t="shared" si="5"/>
        <v>59.831029185867898</v>
      </c>
    </row>
    <row r="50" spans="2:19" x14ac:dyDescent="0.25">
      <c r="C50" s="3">
        <f t="shared" si="3"/>
        <v>473.33333333333337</v>
      </c>
      <c r="D50" s="3">
        <f t="shared" si="3"/>
        <v>391.11111111111109</v>
      </c>
      <c r="E50" s="3">
        <f t="shared" si="3"/>
        <v>437.77777777777777</v>
      </c>
      <c r="F50" s="3">
        <f t="shared" si="3"/>
        <v>448.88888888888891</v>
      </c>
      <c r="G50" s="3">
        <f t="shared" si="3"/>
        <v>395.55555555555554</v>
      </c>
      <c r="H50" s="3">
        <f t="shared" si="3"/>
        <v>200</v>
      </c>
      <c r="I50" s="3">
        <f t="shared" si="3"/>
        <v>457.77777777777777</v>
      </c>
      <c r="J50" s="3">
        <f t="shared" si="3"/>
        <v>333.33333333333331</v>
      </c>
      <c r="K50" s="3">
        <f t="shared" si="3"/>
        <v>404.44444444444446</v>
      </c>
      <c r="L50" s="3">
        <f t="shared" si="3"/>
        <v>200</v>
      </c>
      <c r="M50" s="3">
        <f t="shared" si="3"/>
        <v>411.11111111111109</v>
      </c>
      <c r="N50" s="3">
        <f t="shared" si="3"/>
        <v>408.88888888888891</v>
      </c>
      <c r="O50" s="3">
        <f t="shared" si="3"/>
        <v>200</v>
      </c>
      <c r="P50" s="3">
        <f t="shared" si="3"/>
        <v>460</v>
      </c>
      <c r="Q50" s="3">
        <f t="shared" si="4"/>
        <v>373.01587301587296</v>
      </c>
      <c r="R50">
        <v>484</v>
      </c>
      <c r="S50" s="3">
        <f t="shared" si="5"/>
        <v>77.069395251213422</v>
      </c>
    </row>
    <row r="51" spans="2:19" x14ac:dyDescent="0.25">
      <c r="C51" s="3">
        <f t="shared" si="3"/>
        <v>531.11111111111109</v>
      </c>
      <c r="D51" s="3">
        <f t="shared" si="3"/>
        <v>522.22222222222217</v>
      </c>
      <c r="E51" s="3">
        <f t="shared" si="3"/>
        <v>300</v>
      </c>
      <c r="F51" s="3">
        <f t="shared" si="3"/>
        <v>546.66666666666663</v>
      </c>
      <c r="G51" s="3">
        <f t="shared" si="3"/>
        <v>542.22222222222217</v>
      </c>
      <c r="H51" s="3">
        <f t="shared" si="3"/>
        <v>537.77777777777783</v>
      </c>
      <c r="I51" s="3">
        <f t="shared" si="3"/>
        <v>535.55555555555554</v>
      </c>
      <c r="J51" s="3">
        <f t="shared" si="3"/>
        <v>513.33333333333337</v>
      </c>
      <c r="K51" s="3">
        <f t="shared" si="3"/>
        <v>300</v>
      </c>
      <c r="L51" s="3">
        <f t="shared" si="3"/>
        <v>546.66666666666663</v>
      </c>
      <c r="M51" s="3">
        <f t="shared" si="3"/>
        <v>526.66666666666663</v>
      </c>
      <c r="N51" s="3">
        <f t="shared" si="3"/>
        <v>533.33333333333337</v>
      </c>
      <c r="O51" s="3">
        <f t="shared" si="3"/>
        <v>300</v>
      </c>
      <c r="P51" s="3">
        <f t="shared" si="3"/>
        <v>548.88888888888891</v>
      </c>
      <c r="Q51" s="3">
        <f t="shared" si="4"/>
        <v>484.60317460317458</v>
      </c>
      <c r="R51">
        <v>567</v>
      </c>
      <c r="S51" s="3">
        <f t="shared" si="5"/>
        <v>85.467932028778577</v>
      </c>
    </row>
    <row r="52" spans="2:19" x14ac:dyDescent="0.25">
      <c r="C52" s="3">
        <f t="shared" si="3"/>
        <v>571.11111111111109</v>
      </c>
      <c r="D52" s="3">
        <f t="shared" si="3"/>
        <v>562.22222222222217</v>
      </c>
      <c r="E52" s="3">
        <f t="shared" si="3"/>
        <v>300</v>
      </c>
      <c r="F52" s="3">
        <f t="shared" si="3"/>
        <v>300</v>
      </c>
      <c r="G52" s="3">
        <f t="shared" si="3"/>
        <v>553.33333333333337</v>
      </c>
      <c r="H52" s="3">
        <f t="shared" si="3"/>
        <v>515.55555555555554</v>
      </c>
      <c r="I52" s="3">
        <f t="shared" si="3"/>
        <v>200</v>
      </c>
      <c r="J52" s="3">
        <f t="shared" si="3"/>
        <v>200</v>
      </c>
      <c r="K52" s="3">
        <f t="shared" si="3"/>
        <v>533.33333333333337</v>
      </c>
      <c r="L52" s="3">
        <f t="shared" si="3"/>
        <v>560</v>
      </c>
      <c r="M52" s="3">
        <f t="shared" si="3"/>
        <v>300</v>
      </c>
      <c r="N52" s="3">
        <f t="shared" si="3"/>
        <v>300</v>
      </c>
      <c r="O52" s="3">
        <f t="shared" si="3"/>
        <v>300</v>
      </c>
      <c r="P52" s="3">
        <f t="shared" si="3"/>
        <v>568.88888888888891</v>
      </c>
      <c r="Q52" s="3">
        <f t="shared" si="4"/>
        <v>411.74603174603175</v>
      </c>
      <c r="R52">
        <v>573</v>
      </c>
      <c r="S52" s="3">
        <f t="shared" si="5"/>
        <v>71.857946203495942</v>
      </c>
    </row>
    <row r="53" spans="2:19" x14ac:dyDescent="0.25">
      <c r="C53" s="3">
        <f t="shared" si="3"/>
        <v>382.22222222222223</v>
      </c>
      <c r="D53" s="3">
        <f t="shared" si="3"/>
        <v>373.33333333333337</v>
      </c>
      <c r="E53" s="3">
        <f t="shared" si="3"/>
        <v>377.77777777777777</v>
      </c>
      <c r="F53" s="3">
        <f t="shared" si="3"/>
        <v>380</v>
      </c>
      <c r="G53" s="3">
        <f t="shared" si="3"/>
        <v>380</v>
      </c>
      <c r="H53" s="3">
        <f t="shared" si="3"/>
        <v>382.22222222222223</v>
      </c>
      <c r="I53" s="3">
        <f t="shared" si="3"/>
        <v>380</v>
      </c>
      <c r="J53" s="3">
        <f t="shared" si="3"/>
        <v>353.33333333333337</v>
      </c>
      <c r="K53" s="3">
        <f t="shared" si="3"/>
        <v>373.33333333333337</v>
      </c>
      <c r="L53" s="3">
        <f t="shared" si="3"/>
        <v>377.77777777777777</v>
      </c>
      <c r="M53" s="3">
        <f t="shared" si="3"/>
        <v>375.55555555555554</v>
      </c>
      <c r="N53" s="3">
        <f t="shared" si="3"/>
        <v>377.77777777777777</v>
      </c>
      <c r="O53" s="3">
        <f t="shared" si="3"/>
        <v>368.88888888888891</v>
      </c>
      <c r="P53" s="3">
        <f t="shared" si="3"/>
        <v>377.77777777777777</v>
      </c>
      <c r="Q53" s="3">
        <f t="shared" si="4"/>
        <v>375.71428571428567</v>
      </c>
      <c r="R53">
        <v>389</v>
      </c>
      <c r="S53" s="3">
        <f t="shared" si="5"/>
        <v>96.584649283878065</v>
      </c>
    </row>
    <row r="54" spans="2:19" x14ac:dyDescent="0.25">
      <c r="C54" s="3">
        <f t="shared" si="3"/>
        <v>677.77777777777783</v>
      </c>
      <c r="D54" s="3">
        <f t="shared" si="3"/>
        <v>677.77777777777783</v>
      </c>
      <c r="E54" s="3">
        <f t="shared" si="3"/>
        <v>677.77777777777783</v>
      </c>
      <c r="F54" s="3">
        <f t="shared" si="3"/>
        <v>682.22222222222217</v>
      </c>
      <c r="G54" s="3">
        <f t="shared" si="3"/>
        <v>671.11111111111109</v>
      </c>
      <c r="H54" s="3">
        <f t="shared" si="3"/>
        <v>677.77777777777783</v>
      </c>
      <c r="I54" s="3">
        <f t="shared" si="3"/>
        <v>671.11111111111109</v>
      </c>
      <c r="J54" s="3">
        <f t="shared" si="3"/>
        <v>675.55555555555554</v>
      </c>
      <c r="K54" s="3">
        <f t="shared" si="3"/>
        <v>673.33333333333337</v>
      </c>
      <c r="L54" s="3">
        <f t="shared" si="3"/>
        <v>677.77777777777783</v>
      </c>
      <c r="M54" s="3">
        <f t="shared" si="3"/>
        <v>671.11111111111109</v>
      </c>
      <c r="N54" s="3">
        <f t="shared" si="3"/>
        <v>673.33333333333337</v>
      </c>
      <c r="O54" s="3">
        <f t="shared" si="3"/>
        <v>671.11111111111109</v>
      </c>
      <c r="P54" s="3">
        <f t="shared" si="3"/>
        <v>680</v>
      </c>
      <c r="Q54" s="3">
        <f t="shared" si="4"/>
        <v>675.55555555555554</v>
      </c>
      <c r="R54">
        <v>691</v>
      </c>
      <c r="S54" s="3">
        <f t="shared" si="5"/>
        <v>97.7649139733076</v>
      </c>
    </row>
    <row r="55" spans="2:19" x14ac:dyDescent="0.25">
      <c r="B55" t="s">
        <v>69</v>
      </c>
      <c r="C55" s="3">
        <f>SUM(C45:C54)</f>
        <v>4495.4822954822957</v>
      </c>
      <c r="D55" s="3">
        <f t="shared" ref="D55:P55" si="6">SUM(D45:D54)</f>
        <v>4257.8205128205127</v>
      </c>
      <c r="E55" s="3">
        <f t="shared" si="6"/>
        <v>4066.7216117216117</v>
      </c>
      <c r="F55" s="3">
        <f t="shared" si="6"/>
        <v>3742.7777777777778</v>
      </c>
      <c r="G55" s="3">
        <f t="shared" si="6"/>
        <v>3983.7240537240541</v>
      </c>
      <c r="H55" s="3">
        <f t="shared" si="6"/>
        <v>4310.4395604395613</v>
      </c>
      <c r="I55" s="3">
        <f t="shared" si="6"/>
        <v>3938.6752136752139</v>
      </c>
      <c r="J55" s="3">
        <f t="shared" si="6"/>
        <v>3851.562881562882</v>
      </c>
      <c r="K55" s="3">
        <f t="shared" si="6"/>
        <v>3916.9352869352874</v>
      </c>
      <c r="L55" s="3">
        <f t="shared" si="6"/>
        <v>3876.068376068376</v>
      </c>
      <c r="M55" s="3">
        <f t="shared" si="6"/>
        <v>3752.7777777777774</v>
      </c>
      <c r="N55" s="3">
        <f t="shared" si="6"/>
        <v>3829.4871794871797</v>
      </c>
      <c r="O55" s="3">
        <f t="shared" si="6"/>
        <v>3344.2307692307695</v>
      </c>
      <c r="P55" s="3">
        <f t="shared" si="6"/>
        <v>4612.3137973137964</v>
      </c>
      <c r="Q55" s="3">
        <f t="shared" si="4"/>
        <v>3998.501221001221</v>
      </c>
    </row>
    <row r="56" spans="2:19" x14ac:dyDescent="0.25">
      <c r="B56" t="s">
        <v>70</v>
      </c>
      <c r="C56" s="1">
        <f>C55/$I14</f>
        <v>0.9113079861103377</v>
      </c>
      <c r="D56" s="1">
        <f t="shared" ref="D56:Q56" si="7">D55/$I14</f>
        <v>0.86313004516937208</v>
      </c>
      <c r="E56" s="1">
        <f t="shared" si="7"/>
        <v>0.82439116394113354</v>
      </c>
      <c r="F56" s="1">
        <f t="shared" si="7"/>
        <v>0.75872243620064417</v>
      </c>
      <c r="G56" s="1">
        <f t="shared" si="7"/>
        <v>0.80756619779526739</v>
      </c>
      <c r="H56" s="1">
        <f t="shared" si="7"/>
        <v>0.87379678906133418</v>
      </c>
      <c r="I56" s="1">
        <f t="shared" si="7"/>
        <v>0.79843405912734922</v>
      </c>
      <c r="J56" s="1">
        <f t="shared" si="7"/>
        <v>0.78077496078712383</v>
      </c>
      <c r="K56" s="1">
        <f t="shared" si="7"/>
        <v>0.79402701944765608</v>
      </c>
      <c r="L56" s="1">
        <f t="shared" si="7"/>
        <v>0.78574262640753623</v>
      </c>
      <c r="M56" s="1">
        <f t="shared" si="7"/>
        <v>0.76074960019821147</v>
      </c>
      <c r="N56" s="1">
        <f t="shared" si="7"/>
        <v>0.77629985394023504</v>
      </c>
      <c r="O56" s="1">
        <f t="shared" si="7"/>
        <v>0.67793042149417582</v>
      </c>
      <c r="P56" s="1">
        <f t="shared" si="7"/>
        <v>0.93499164753979247</v>
      </c>
      <c r="Q56" s="1">
        <f t="shared" si="7"/>
        <v>0.81056177194429779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Humano_Rectangle_2016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 núñez</dc:creator>
  <cp:lastModifiedBy>conchi núñez</cp:lastModifiedBy>
  <dcterms:created xsi:type="dcterms:W3CDTF">2023-05-07T16:42:38Z</dcterms:created>
  <dcterms:modified xsi:type="dcterms:W3CDTF">2023-05-11T14:36:38Z</dcterms:modified>
</cp:coreProperties>
</file>