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z554/Desktop/"/>
    </mc:Choice>
  </mc:AlternateContent>
  <xr:revisionPtr revIDLastSave="0" documentId="13_ncr:1_{2C7C0B4D-8255-C74E-A851-D73F673737C9}" xr6:coauthVersionLast="47" xr6:coauthVersionMax="47" xr10:uidLastSave="{00000000-0000-0000-0000-000000000000}"/>
  <bookViews>
    <workbookView xWindow="760" yWindow="700" windowWidth="28040" windowHeight="16940" activeTab="6" xr2:uid="{F292DAC4-FBD8-FA42-9891-6F7D4CB60A7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1" i="7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1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1" i="5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1" i="4"/>
  <c r="E4" i="3"/>
  <c r="E8" i="3"/>
  <c r="E12" i="3"/>
  <c r="E16" i="3"/>
  <c r="E20" i="3"/>
  <c r="E24" i="3"/>
  <c r="E28" i="3"/>
  <c r="E32" i="3"/>
  <c r="E36" i="3"/>
  <c r="E40" i="3"/>
  <c r="E44" i="3"/>
  <c r="E48" i="3"/>
  <c r="E52" i="3"/>
  <c r="E56" i="3"/>
  <c r="E60" i="3"/>
  <c r="E64" i="3"/>
  <c r="E68" i="3"/>
  <c r="E1" i="3"/>
  <c r="C2" i="3"/>
  <c r="E2" i="3" s="1"/>
  <c r="C3" i="3"/>
  <c r="E3" i="3" s="1"/>
  <c r="C4" i="3"/>
  <c r="C5" i="3"/>
  <c r="E5" i="3" s="1"/>
  <c r="C6" i="3"/>
  <c r="E6" i="3" s="1"/>
  <c r="C7" i="3"/>
  <c r="E7" i="3" s="1"/>
  <c r="C8" i="3"/>
  <c r="C9" i="3"/>
  <c r="E9" i="3" s="1"/>
  <c r="C10" i="3"/>
  <c r="E10" i="3" s="1"/>
  <c r="C11" i="3"/>
  <c r="E11" i="3" s="1"/>
  <c r="C12" i="3"/>
  <c r="C13" i="3"/>
  <c r="E13" i="3" s="1"/>
  <c r="C14" i="3"/>
  <c r="E14" i="3" s="1"/>
  <c r="C15" i="3"/>
  <c r="E15" i="3" s="1"/>
  <c r="C16" i="3"/>
  <c r="C17" i="3"/>
  <c r="E17" i="3" s="1"/>
  <c r="C18" i="3"/>
  <c r="E18" i="3" s="1"/>
  <c r="C19" i="3"/>
  <c r="E19" i="3" s="1"/>
  <c r="C20" i="3"/>
  <c r="C21" i="3"/>
  <c r="E21" i="3" s="1"/>
  <c r="C22" i="3"/>
  <c r="E22" i="3" s="1"/>
  <c r="C23" i="3"/>
  <c r="E23" i="3" s="1"/>
  <c r="C24" i="3"/>
  <c r="C25" i="3"/>
  <c r="E25" i="3" s="1"/>
  <c r="C26" i="3"/>
  <c r="E26" i="3" s="1"/>
  <c r="C27" i="3"/>
  <c r="E27" i="3" s="1"/>
  <c r="C28" i="3"/>
  <c r="C29" i="3"/>
  <c r="E29" i="3" s="1"/>
  <c r="C30" i="3"/>
  <c r="E30" i="3" s="1"/>
  <c r="C31" i="3"/>
  <c r="E31" i="3" s="1"/>
  <c r="C32" i="3"/>
  <c r="C33" i="3"/>
  <c r="E33" i="3" s="1"/>
  <c r="C34" i="3"/>
  <c r="E34" i="3" s="1"/>
  <c r="C35" i="3"/>
  <c r="E35" i="3" s="1"/>
  <c r="C36" i="3"/>
  <c r="C37" i="3"/>
  <c r="E37" i="3" s="1"/>
  <c r="C38" i="3"/>
  <c r="E38" i="3" s="1"/>
  <c r="C39" i="3"/>
  <c r="E39" i="3" s="1"/>
  <c r="C40" i="3"/>
  <c r="C41" i="3"/>
  <c r="E41" i="3" s="1"/>
  <c r="C42" i="3"/>
  <c r="E42" i="3" s="1"/>
  <c r="C43" i="3"/>
  <c r="E43" i="3" s="1"/>
  <c r="C44" i="3"/>
  <c r="C45" i="3"/>
  <c r="E45" i="3" s="1"/>
  <c r="C46" i="3"/>
  <c r="E46" i="3" s="1"/>
  <c r="C47" i="3"/>
  <c r="E47" i="3" s="1"/>
  <c r="C48" i="3"/>
  <c r="C49" i="3"/>
  <c r="E49" i="3" s="1"/>
  <c r="C50" i="3"/>
  <c r="E50" i="3" s="1"/>
  <c r="C51" i="3"/>
  <c r="E51" i="3" s="1"/>
  <c r="C52" i="3"/>
  <c r="C53" i="3"/>
  <c r="E53" i="3" s="1"/>
  <c r="C54" i="3"/>
  <c r="E54" i="3" s="1"/>
  <c r="C55" i="3"/>
  <c r="E55" i="3" s="1"/>
  <c r="C56" i="3"/>
  <c r="C57" i="3"/>
  <c r="E57" i="3" s="1"/>
  <c r="C58" i="3"/>
  <c r="E58" i="3" s="1"/>
  <c r="C59" i="3"/>
  <c r="E59" i="3" s="1"/>
  <c r="C60" i="3"/>
  <c r="C61" i="3"/>
  <c r="E61" i="3" s="1"/>
  <c r="C62" i="3"/>
  <c r="E62" i="3" s="1"/>
  <c r="C63" i="3"/>
  <c r="E63" i="3" s="1"/>
  <c r="C64" i="3"/>
  <c r="C65" i="3"/>
  <c r="E65" i="3" s="1"/>
  <c r="C66" i="3"/>
  <c r="E66" i="3" s="1"/>
  <c r="C67" i="3"/>
  <c r="E67" i="3" s="1"/>
  <c r="C68" i="3"/>
  <c r="C69" i="3"/>
  <c r="E69" i="3" s="1"/>
  <c r="C70" i="3"/>
  <c r="E70" i="3" s="1"/>
  <c r="C71" i="3"/>
  <c r="E71" i="3" s="1"/>
  <c r="C1" i="3"/>
  <c r="E5" i="2"/>
  <c r="E9" i="2"/>
  <c r="E13" i="2"/>
  <c r="E17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C2" i="2"/>
  <c r="E2" i="2" s="1"/>
  <c r="C3" i="2"/>
  <c r="E3" i="2" s="1"/>
  <c r="C4" i="2"/>
  <c r="E4" i="2" s="1"/>
  <c r="C5" i="2"/>
  <c r="C6" i="2"/>
  <c r="E6" i="2" s="1"/>
  <c r="C7" i="2"/>
  <c r="E7" i="2" s="1"/>
  <c r="C8" i="2"/>
  <c r="E8" i="2" s="1"/>
  <c r="C9" i="2"/>
  <c r="C10" i="2"/>
  <c r="E10" i="2" s="1"/>
  <c r="C11" i="2"/>
  <c r="E11" i="2" s="1"/>
  <c r="C12" i="2"/>
  <c r="E12" i="2" s="1"/>
  <c r="C13" i="2"/>
  <c r="C14" i="2"/>
  <c r="E14" i="2" s="1"/>
  <c r="C15" i="2"/>
  <c r="E15" i="2" s="1"/>
  <c r="C16" i="2"/>
  <c r="E16" i="2" s="1"/>
  <c r="C17" i="2"/>
  <c r="C18" i="2"/>
  <c r="E18" i="2" s="1"/>
  <c r="C19" i="2"/>
  <c r="E19" i="2" s="1"/>
  <c r="C20" i="2"/>
  <c r="E20" i="2" s="1"/>
  <c r="C21" i="2"/>
  <c r="C22" i="2"/>
  <c r="E22" i="2" s="1"/>
  <c r="C23" i="2"/>
  <c r="E23" i="2" s="1"/>
  <c r="C24" i="2"/>
  <c r="E24" i="2" s="1"/>
  <c r="C25" i="2"/>
  <c r="C26" i="2"/>
  <c r="E26" i="2" s="1"/>
  <c r="C27" i="2"/>
  <c r="E27" i="2" s="1"/>
  <c r="C28" i="2"/>
  <c r="E28" i="2" s="1"/>
  <c r="C29" i="2"/>
  <c r="C30" i="2"/>
  <c r="E30" i="2" s="1"/>
  <c r="C31" i="2"/>
  <c r="E31" i="2" s="1"/>
  <c r="C32" i="2"/>
  <c r="E32" i="2" s="1"/>
  <c r="C33" i="2"/>
  <c r="C34" i="2"/>
  <c r="E34" i="2" s="1"/>
  <c r="C35" i="2"/>
  <c r="E35" i="2" s="1"/>
  <c r="C36" i="2"/>
  <c r="E36" i="2" s="1"/>
  <c r="C37" i="2"/>
  <c r="C38" i="2"/>
  <c r="E38" i="2" s="1"/>
  <c r="C39" i="2"/>
  <c r="E39" i="2" s="1"/>
  <c r="C40" i="2"/>
  <c r="E40" i="2" s="1"/>
  <c r="C41" i="2"/>
  <c r="C42" i="2"/>
  <c r="E42" i="2" s="1"/>
  <c r="C43" i="2"/>
  <c r="E43" i="2" s="1"/>
  <c r="C44" i="2"/>
  <c r="E44" i="2" s="1"/>
  <c r="C45" i="2"/>
  <c r="C46" i="2"/>
  <c r="E46" i="2" s="1"/>
  <c r="C47" i="2"/>
  <c r="E47" i="2" s="1"/>
  <c r="C48" i="2"/>
  <c r="E48" i="2" s="1"/>
  <c r="C49" i="2"/>
  <c r="C50" i="2"/>
  <c r="E50" i="2" s="1"/>
  <c r="C51" i="2"/>
  <c r="E51" i="2" s="1"/>
  <c r="C52" i="2"/>
  <c r="E52" i="2" s="1"/>
  <c r="C53" i="2"/>
  <c r="C54" i="2"/>
  <c r="E54" i="2" s="1"/>
  <c r="C55" i="2"/>
  <c r="E55" i="2" s="1"/>
  <c r="C56" i="2"/>
  <c r="E56" i="2" s="1"/>
  <c r="C57" i="2"/>
  <c r="C58" i="2"/>
  <c r="E58" i="2" s="1"/>
  <c r="C59" i="2"/>
  <c r="E59" i="2" s="1"/>
  <c r="C60" i="2"/>
  <c r="E60" i="2" s="1"/>
  <c r="C61" i="2"/>
  <c r="C62" i="2"/>
  <c r="E62" i="2" s="1"/>
  <c r="C63" i="2"/>
  <c r="E63" i="2" s="1"/>
  <c r="C64" i="2"/>
  <c r="E64" i="2" s="1"/>
  <c r="C65" i="2"/>
  <c r="C66" i="2"/>
  <c r="E66" i="2" s="1"/>
  <c r="C67" i="2"/>
  <c r="E67" i="2" s="1"/>
  <c r="C68" i="2"/>
  <c r="E68" i="2" s="1"/>
  <c r="C69" i="2"/>
  <c r="C70" i="2"/>
  <c r="E70" i="2" s="1"/>
  <c r="C71" i="2"/>
  <c r="E71" i="2" s="1"/>
  <c r="C1" i="2"/>
  <c r="E1" i="2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1" i="1"/>
</calcChain>
</file>

<file path=xl/sharedStrings.xml><?xml version="1.0" encoding="utf-8"?>
<sst xmlns="http://schemas.openxmlformats.org/spreadsheetml/2006/main" count="999" uniqueCount="291">
  <si>
    <t>2023-08-22_094417_Harpea3_post1.txt</t>
  </si>
  <si>
    <t>2023-08-17_094925_Harpea1_acclimatacion.txt</t>
  </si>
  <si>
    <t>2023-08-17_101605_Goizueta5_acclimatacion.txt</t>
  </si>
  <si>
    <t>2023-08-17_103916_Erlan8_acclimatacion.txt</t>
  </si>
  <si>
    <t>2023-08-17_110619_Leitzaran7_acclimatacion.txt</t>
  </si>
  <si>
    <t>2023-08-17_113404_Harpea5_acclimatacion.txt</t>
  </si>
  <si>
    <t>2023-08-17_120343_Goizueta7_acclimatacion.txt</t>
  </si>
  <si>
    <t>2023-08-17_122902_Leitzaran3_acclimatacion.txt</t>
  </si>
  <si>
    <t>2023-08-17_125030_Erlan3_acclimatacion.txt</t>
  </si>
  <si>
    <t>2023-08-21_094955_Goizueta1_post1.txt</t>
  </si>
  <si>
    <t>2023-08-21_101049_Leitzaran7_post1.txt</t>
  </si>
  <si>
    <t>2023-08-21_103126_Erlan7_post1.txt</t>
  </si>
  <si>
    <t>2023-08-21_105116_Leitzaran6_post1.txt</t>
  </si>
  <si>
    <t>2023-08-21_111049_Goizueta3_post1.txt</t>
  </si>
  <si>
    <t>2023-08-21_113410_Harpea1_post1.txt</t>
  </si>
  <si>
    <t>2023-08-21_115523_Erlan5_post1.txt</t>
  </si>
  <si>
    <t>2023-08-21_121632_Goizueta5_post1.txt</t>
  </si>
  <si>
    <t>2023-08-21_123905_Erlan4_post1.txt</t>
  </si>
  <si>
    <t>2023-08-21_130550_Harpea8_post1.txt</t>
  </si>
  <si>
    <t>2023-08-21_132625_Goizueta8_post1.txt</t>
  </si>
  <si>
    <t>2023-08-21_134514_Erlan3_post1.txt</t>
  </si>
  <si>
    <t>2023-08-21_140632_Erlan2_post1.txt</t>
  </si>
  <si>
    <t>2023-08-21_142652_Harpea6_post1.txt</t>
  </si>
  <si>
    <t>2023-08-21_144708_Leitzaran3_post1.txt</t>
  </si>
  <si>
    <t>2023-08-21_150820_Leitzaran4_post1.txt</t>
  </si>
  <si>
    <t>2023-08-22_101033_Goizueta2_post1.txt</t>
  </si>
  <si>
    <t>2023-08-22_103515_Harpea2_post1.txt</t>
  </si>
  <si>
    <t>2023-08-22_105835_Goizueta9_post1.txt</t>
  </si>
  <si>
    <t>2023-08-22_112008_Leitzaran5_post1.txt</t>
  </si>
  <si>
    <t>2023-08-22_114405_Erlan8_post1.txt</t>
  </si>
  <si>
    <t>2023-08-22_121045_Erlan6_post1.txt</t>
  </si>
  <si>
    <t>2023-08-22_123044_Goizueta3_post1.txt</t>
  </si>
  <si>
    <t>2023-08-22_125531_Goizueta4_post1.txt</t>
  </si>
  <si>
    <t>2023-08-22_131557_Leitzaran2_post1.txt</t>
  </si>
  <si>
    <t>2023-08-22_134014_Leitzaran1_post1.txt</t>
  </si>
  <si>
    <t>2023-08-22_140250_Harpea5_post1.txt</t>
  </si>
  <si>
    <t>2023-08-22_142225_Goizueta7_post1.txt</t>
  </si>
  <si>
    <t>2023-08-22_144247_Goizueta6_post1.txt</t>
  </si>
  <si>
    <t>2023-08-22_150338_Harpea7_post1.txt</t>
  </si>
  <si>
    <t>2023-08-22_152239_Erlan1_post1.txt</t>
  </si>
  <si>
    <t>2023-08-31_094117_Goizueta3_post2.txt</t>
  </si>
  <si>
    <t>2023-08-31_100528_Goizueta9_post2.txt</t>
  </si>
  <si>
    <t>2023-08-31_102820_Goizueta1_post2.txt</t>
  </si>
  <si>
    <t>2023-08-31_104927_Erlan6_post2.txt</t>
  </si>
  <si>
    <t>2023-08-31_111442_Leitzaran6_post2.txt</t>
  </si>
  <si>
    <t>2023-08-31_113759_Erlan5_post2.txt</t>
  </si>
  <si>
    <t>2023-08-31_120144_Erlan7_post2.txt</t>
  </si>
  <si>
    <t>2023-08-31_123046_Leitzaran3_post2.txt</t>
  </si>
  <si>
    <t>2023-08-31_125140_Erlan3_post2.txt</t>
  </si>
  <si>
    <t>2023-08-31_131345_Erlan2_post2.txt</t>
  </si>
  <si>
    <t>2023-08-31_133612_Erlan1_post2.txt</t>
  </si>
  <si>
    <t>2023-08-31_140114_Erlan4_post2.txt</t>
  </si>
  <si>
    <t>2023-08-31_142504_Goizueta8_post2.txt</t>
  </si>
  <si>
    <t>2023-08-31_144722_Harpea8_post2.txt</t>
  </si>
  <si>
    <t>2023-08-31_151009_Leitzaran1_post2.txt</t>
  </si>
  <si>
    <t>2023-09-01_093457_Harpea6_post2.txt</t>
  </si>
  <si>
    <t>2023-09-01_095525_Leitzaran2_post2.txt</t>
  </si>
  <si>
    <t>2023-09-01_103810_Goizueta4_post2.txt</t>
  </si>
  <si>
    <t>2023-09-01_110108_Leitzaran4_post2.txt</t>
  </si>
  <si>
    <t>2023-09-01_112139_Harpea7_post2.txt</t>
  </si>
  <si>
    <t>2023-09-01_114208_Harpea5_post2.txt</t>
  </si>
  <si>
    <t>2023-09-01_121221_Goizueta6_post2.txt</t>
  </si>
  <si>
    <t>2023-09-01_123729_Goizueta7_post2.txt</t>
  </si>
  <si>
    <t>2023-09-01_130235_Leitzaran7_post2.txt</t>
  </si>
  <si>
    <t>2023-09-01_132508_Leitzaran5_post2.txt</t>
  </si>
  <si>
    <t>2023-09-01_134650_Goizueta2_post2.txt</t>
  </si>
  <si>
    <t>2023-09-02_092910_Erlan8_post2.txt</t>
  </si>
  <si>
    <t>2023-09-02_095527_Goizueta5_post2.txt</t>
  </si>
  <si>
    <t>2023-09-02_101555_Harpea1_post2.txt</t>
  </si>
  <si>
    <t>2023-09-02_103821_Harpea2_post2.txt</t>
  </si>
  <si>
    <t>2023-09-02_105923_Harpea3_post2.txt</t>
  </si>
  <si>
    <t>Harpea1_acclimatacion</t>
  </si>
  <si>
    <t>Goizueta5_acclimatacion</t>
  </si>
  <si>
    <t>Erlan8_acclimatacion</t>
  </si>
  <si>
    <t>Leitzaran7_acclimatacion</t>
  </si>
  <si>
    <t>Harpea5_acclimatacion</t>
  </si>
  <si>
    <t>Goizueta7_acclimatacion</t>
  </si>
  <si>
    <t>Leitzaran3_acclimatacion</t>
  </si>
  <si>
    <t>Erlan3_acclimatacion</t>
  </si>
  <si>
    <t>Goizueta1_post1</t>
  </si>
  <si>
    <t>Leitzaran7_post1</t>
  </si>
  <si>
    <t>Erlan7_post1</t>
  </si>
  <si>
    <t>Leitzaran6_post1</t>
  </si>
  <si>
    <t>Goizueta3_post1</t>
  </si>
  <si>
    <t>Harpea1_post1</t>
  </si>
  <si>
    <t>Erlan5_post1</t>
  </si>
  <si>
    <t>Goizueta5_post1</t>
  </si>
  <si>
    <t>Erlan4_post1</t>
  </si>
  <si>
    <t>Harpea8_post1</t>
  </si>
  <si>
    <t>Goizueta8_post1</t>
  </si>
  <si>
    <t>Erlan3_post1</t>
  </si>
  <si>
    <t>Erlan2_post1</t>
  </si>
  <si>
    <t>Harpea6_post1</t>
  </si>
  <si>
    <t>Leitzaran3_post1</t>
  </si>
  <si>
    <t>Leitzaran4_post1</t>
  </si>
  <si>
    <t>Harpea3_post1</t>
  </si>
  <si>
    <t>Goizueta2_post1</t>
  </si>
  <si>
    <t>Harpea2_post1</t>
  </si>
  <si>
    <t>Goizueta9_post1</t>
  </si>
  <si>
    <t>Leitzaran5_post1</t>
  </si>
  <si>
    <t>Erlan8_post1</t>
  </si>
  <si>
    <t>Erlan6_post1</t>
  </si>
  <si>
    <t>Goizueta4_post1</t>
  </si>
  <si>
    <t>Leitzaran2_post1</t>
  </si>
  <si>
    <t>Leitzaran1_post1</t>
  </si>
  <si>
    <t>Harpea5_post1</t>
  </si>
  <si>
    <t>Goizueta7_post1</t>
  </si>
  <si>
    <t>Goizueta6_post1</t>
  </si>
  <si>
    <t>Harpea7_post1</t>
  </si>
  <si>
    <t>Erlan1_post1</t>
  </si>
  <si>
    <t>Goizueta3_post2</t>
  </si>
  <si>
    <t>Goizueta9_post2</t>
  </si>
  <si>
    <t>Goizueta1_post2</t>
  </si>
  <si>
    <t>Erlan6_post2</t>
  </si>
  <si>
    <t>Leitzaran6_post2</t>
  </si>
  <si>
    <t>Erlan5_post2</t>
  </si>
  <si>
    <t>Erlan7_post2</t>
  </si>
  <si>
    <t>Leitzaran3_post2</t>
  </si>
  <si>
    <t>Erlan3_post2</t>
  </si>
  <si>
    <t>Erlan2_post2</t>
  </si>
  <si>
    <t>Erlan1_post2</t>
  </si>
  <si>
    <t>Erlan4_post2</t>
  </si>
  <si>
    <t>Goizueta8_post2</t>
  </si>
  <si>
    <t>Harpea8_post2</t>
  </si>
  <si>
    <t>Leitzaran1_post2</t>
  </si>
  <si>
    <t>Harpea6_post2</t>
  </si>
  <si>
    <t>Leitzaran2_post2</t>
  </si>
  <si>
    <t>Goizueta4_post2</t>
  </si>
  <si>
    <t>Leitzaran4_post2</t>
  </si>
  <si>
    <t>Harpea7_post2</t>
  </si>
  <si>
    <t>Harpea5_post2</t>
  </si>
  <si>
    <t>Goizueta6_post2</t>
  </si>
  <si>
    <t>Goizueta7_post2</t>
  </si>
  <si>
    <t>Leitzaran7_post2</t>
  </si>
  <si>
    <t>Leitzaran5_post2</t>
  </si>
  <si>
    <t>Goizueta2_post2</t>
  </si>
  <si>
    <t>Erlan8_post2</t>
  </si>
  <si>
    <t>Goizueta5_post2</t>
  </si>
  <si>
    <t>Harpea1_post2</t>
  </si>
  <si>
    <t>Harpea2_post2</t>
  </si>
  <si>
    <t>Harpea3_post2</t>
  </si>
  <si>
    <t>&lt;-read_table</t>
  </si>
  <si>
    <t>colnames(Cold_4_acclimation)&lt;-gsub("\\[|\\]", "_", colnames(Cold_4_acclimation))</t>
  </si>
  <si>
    <t>&lt;-gsub("\\[|\\]", "_", colnames</t>
  </si>
  <si>
    <t>Cold_4_acclimation_subset&lt;-subset(Cold_4_acclimation, select=c("Time__A_Ch.1_Main_","Oxygen_(%O2)__A_Ch.1_Main_"))</t>
  </si>
  <si>
    <t>, select=c("Time__A_Ch.1_Main_","Oxygen_(%O2)__A_Ch.1_Main_"))</t>
  </si>
  <si>
    <t>Cold_4_acclimation_subset&lt;-Cold_4_acclimation_subset %&gt;%  mutate(Time = as.numeric(hms::as_hms(Time__A_Ch.1_Main_)))</t>
  </si>
  <si>
    <t>Harpea1_acclimatacion_subset</t>
  </si>
  <si>
    <t>Goizueta5_acclimatacion_subset</t>
  </si>
  <si>
    <t>Erlan8_acclimatacion_subset</t>
  </si>
  <si>
    <t>Leitzaran7_acclimatacion_subset</t>
  </si>
  <si>
    <t>Harpea5_acclimatacion_subset</t>
  </si>
  <si>
    <t>Goizueta7_acclimatacion_subset</t>
  </si>
  <si>
    <t>Leitzaran3_acclimatacion_subset</t>
  </si>
  <si>
    <t>Erlan3_acclimatacion_subset</t>
  </si>
  <si>
    <t>Goizueta1_post1_subset</t>
  </si>
  <si>
    <t>Leitzaran7_post1_subset</t>
  </si>
  <si>
    <t>Erlan7_post1_subset</t>
  </si>
  <si>
    <t>Leitzaran6_post1_subset</t>
  </si>
  <si>
    <t>Goizueta3_post1_subset</t>
  </si>
  <si>
    <t>Harpea1_post1_subset</t>
  </si>
  <si>
    <t>Erlan5_post1_subset</t>
  </si>
  <si>
    <t>Goizueta5_post1_subset</t>
  </si>
  <si>
    <t>Erlan4_post1_subset</t>
  </si>
  <si>
    <t>Harpea8_post1_subset</t>
  </si>
  <si>
    <t>Goizueta8_post1_subset</t>
  </si>
  <si>
    <t>Erlan3_post1_subset</t>
  </si>
  <si>
    <t>Erlan2_post1_subset</t>
  </si>
  <si>
    <t>Harpea6_post1_subset</t>
  </si>
  <si>
    <t>Leitzaran3_post1_subset</t>
  </si>
  <si>
    <t>Leitzaran4_post1_subset</t>
  </si>
  <si>
    <t>Harpea3_post1_subset</t>
  </si>
  <si>
    <t>Goizueta2_post1_subset</t>
  </si>
  <si>
    <t>Harpea2_post1_subset</t>
  </si>
  <si>
    <t>Goizueta9_post1_subset</t>
  </si>
  <si>
    <t>Leitzaran5_post1_subset</t>
  </si>
  <si>
    <t>Erlan8_post1_subset</t>
  </si>
  <si>
    <t>Erlan6_post1_subset</t>
  </si>
  <si>
    <t>Goizueta4_post1_subset</t>
  </si>
  <si>
    <t>Leitzaran2_post1_subset</t>
  </si>
  <si>
    <t>Leitzaran1_post1_subset</t>
  </si>
  <si>
    <t>Harpea5_post1_subset</t>
  </si>
  <si>
    <t>Goizueta7_post1_subset</t>
  </si>
  <si>
    <t>Goizueta6_post1_subset</t>
  </si>
  <si>
    <t>Harpea7_post1_subset</t>
  </si>
  <si>
    <t>Erlan1_post1_subset</t>
  </si>
  <si>
    <t>Goizueta3_post2_subset</t>
  </si>
  <si>
    <t>Goizueta9_post2_subset</t>
  </si>
  <si>
    <t>Goizueta1_post2_subset</t>
  </si>
  <si>
    <t>Erlan6_post2_subset</t>
  </si>
  <si>
    <t>Leitzaran6_post2_subset</t>
  </si>
  <si>
    <t>Erlan5_post2_subset</t>
  </si>
  <si>
    <t>Erlan7_post2_subset</t>
  </si>
  <si>
    <t>Leitzaran3_post2_subset</t>
  </si>
  <si>
    <t>Erlan3_post2_subset</t>
  </si>
  <si>
    <t>Erlan2_post2_subset</t>
  </si>
  <si>
    <t>Erlan1_post2_subset</t>
  </si>
  <si>
    <t>Erlan4_post2_subset</t>
  </si>
  <si>
    <t>Goizueta8_post2_subset</t>
  </si>
  <si>
    <t>Harpea8_post2_subset</t>
  </si>
  <si>
    <t>Leitzaran1_post2_subset</t>
  </si>
  <si>
    <t>Harpea6_post2_subset</t>
  </si>
  <si>
    <t>Leitzaran2_post2_subset</t>
  </si>
  <si>
    <t>Goizueta4_post2_subset</t>
  </si>
  <si>
    <t>Leitzaran4_post2_subset</t>
  </si>
  <si>
    <t>Harpea7_post2_subset</t>
  </si>
  <si>
    <t>Harpea5_post2_subset</t>
  </si>
  <si>
    <t>Goizueta6_post2_subset</t>
  </si>
  <si>
    <t>Goizueta7_post2_subset</t>
  </si>
  <si>
    <t>Leitzaran7_post2_subset</t>
  </si>
  <si>
    <t>Leitzaran5_post2_subset</t>
  </si>
  <si>
    <t>Goizueta2_post2_subset</t>
  </si>
  <si>
    <t>Erlan8_post2_subset</t>
  </si>
  <si>
    <t>Goizueta5_post2_subset</t>
  </si>
  <si>
    <t>Harpea1_post2_subset</t>
  </si>
  <si>
    <t>Harpea2_post2_subset</t>
  </si>
  <si>
    <t>Harpea3_post2_subset</t>
  </si>
  <si>
    <t xml:space="preserve"> %&gt;%  mutate(Time = as.numeric(hms::as_hms(Time__A_Ch.1_Main_)))</t>
  </si>
  <si>
    <t>Cold_4_acclimation_subset&lt;-subset(Cold_4_acclimation_subset, select=c("Time","Oxygen_(%O2)__A_Ch.1_Main_"))</t>
  </si>
  <si>
    <t>,select=c("Time","Oxygen_(%O2)__A_Ch.1_Main_"))</t>
  </si>
  <si>
    <t>Cold_4_acclimation_rate&lt;-calc_rate(Cold_4_acclimation_subset, from = 34740, to = 35340, by = "Time")</t>
  </si>
  <si>
    <t>Harpea1_acclimatacion_rate</t>
  </si>
  <si>
    <t>Goizueta5_acclimatacion_rate</t>
  </si>
  <si>
    <t>Erlan8_acclimatacion_rate</t>
  </si>
  <si>
    <t>Leitzaran7_acclimatacion_rate</t>
  </si>
  <si>
    <t>Harpea5_acclimatacion_rate</t>
  </si>
  <si>
    <t>Goizueta7_acclimatacion_rate</t>
  </si>
  <si>
    <t>Leitzaran3_acclimatacion_rate</t>
  </si>
  <si>
    <t>Erlan3_acclimatacion_rate</t>
  </si>
  <si>
    <t>Goizueta1_post1_rate</t>
  </si>
  <si>
    <t>Leitzaran7_post1_rate</t>
  </si>
  <si>
    <t>Erlan7_post1_rate</t>
  </si>
  <si>
    <t>Leitzaran6_post1_rate</t>
  </si>
  <si>
    <t>Goizueta3_post1_rate</t>
  </si>
  <si>
    <t>Harpea1_post1_rate</t>
  </si>
  <si>
    <t>Erlan5_post1_rate</t>
  </si>
  <si>
    <t>Goizueta5_post1_rate</t>
  </si>
  <si>
    <t>Erlan4_post1_rate</t>
  </si>
  <si>
    <t>Harpea8_post1_rate</t>
  </si>
  <si>
    <t>Goizueta8_post1_rate</t>
  </si>
  <si>
    <t>Erlan3_post1_rate</t>
  </si>
  <si>
    <t>Erlan2_post1_rate</t>
  </si>
  <si>
    <t>Harpea6_post1_rate</t>
  </si>
  <si>
    <t>Leitzaran3_post1_rate</t>
  </si>
  <si>
    <t>Leitzaran4_post1_rate</t>
  </si>
  <si>
    <t>Harpea3_post1_rate</t>
  </si>
  <si>
    <t>Goizueta2_post1_rate</t>
  </si>
  <si>
    <t>Harpea2_post1_rate</t>
  </si>
  <si>
    <t>Goizueta9_post1_rate</t>
  </si>
  <si>
    <t>Leitzaran5_post1_rate</t>
  </si>
  <si>
    <t>Erlan8_post1_rate</t>
  </si>
  <si>
    <t>Erlan6_post1_rate</t>
  </si>
  <si>
    <t>Goizueta4_post1_rate</t>
  </si>
  <si>
    <t>Leitzaran2_post1_rate</t>
  </si>
  <si>
    <t>Leitzaran1_post1_rate</t>
  </si>
  <si>
    <t>Harpea5_post1_rate</t>
  </si>
  <si>
    <t>Goizueta7_post1_rate</t>
  </si>
  <si>
    <t>Goizueta6_post1_rate</t>
  </si>
  <si>
    <t>Harpea7_post1_rate</t>
  </si>
  <si>
    <t>Erlan1_post1_rate</t>
  </si>
  <si>
    <t>Goizueta3_post2_rate</t>
  </si>
  <si>
    <t>Goizueta9_post2_rate</t>
  </si>
  <si>
    <t>Goizueta1_post2_rate</t>
  </si>
  <si>
    <t>Erlan6_post2_rate</t>
  </si>
  <si>
    <t>Leitzaran6_post2_rate</t>
  </si>
  <si>
    <t>Erlan5_post2_rate</t>
  </si>
  <si>
    <t>Erlan7_post2_rate</t>
  </si>
  <si>
    <t>Leitzaran3_post2_rate</t>
  </si>
  <si>
    <t>Erlan3_post2_rate</t>
  </si>
  <si>
    <t>Erlan2_post2_rate</t>
  </si>
  <si>
    <t>Erlan1_post2_rate</t>
  </si>
  <si>
    <t>Erlan4_post2_rate</t>
  </si>
  <si>
    <t>Goizueta8_post2_rate</t>
  </si>
  <si>
    <t>Harpea8_post2_rate</t>
  </si>
  <si>
    <t>Leitzaran1_post2_rate</t>
  </si>
  <si>
    <t>Harpea6_post2_rate</t>
  </si>
  <si>
    <t>Leitzaran2_post2_rate</t>
  </si>
  <si>
    <t>Goizueta4_post2_rate</t>
  </si>
  <si>
    <t>Leitzaran4_post2_rate</t>
  </si>
  <si>
    <t>Harpea7_post2_rate</t>
  </si>
  <si>
    <t>Harpea5_post2_rate</t>
  </si>
  <si>
    <t>Goizueta6_post2_rate</t>
  </si>
  <si>
    <t>Goizueta7_post2_rate</t>
  </si>
  <si>
    <t>Leitzaran7_post2_rate</t>
  </si>
  <si>
    <t>Leitzaran5_post2_rate</t>
  </si>
  <si>
    <t>Goizueta2_post2_rate</t>
  </si>
  <si>
    <t>Erlan8_post2_rate</t>
  </si>
  <si>
    <t>Goizueta5_post2_rate</t>
  </si>
  <si>
    <t>Harpea1_post2_rate</t>
  </si>
  <si>
    <t>Harpea2_post2_rate</t>
  </si>
  <si>
    <t>Harpea3_post2_rate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</si>
</sst>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F2CA-46B2-6C41-86EA-BF6533867322}">
  <dimension ref="A1:E71"/>
  <sheetViews>
    <sheetView workbookViewId="0">
      <selection activeCell="C1" sqref="C1:C1048576"/>
    </sheetView>
  </sheetViews>
  <sheetFormatPr baseColWidth="10" defaultRowHeight="16" x14ac:dyDescent="0.2"/>
  <cols>
    <col min="1" max="1" width="42.83203125" bestFit="1" customWidth="1"/>
    <col min="2" max="2" width="18.33203125" bestFit="1" customWidth="1"/>
    <col min="3" max="3" width="22.5" bestFit="1" customWidth="1"/>
    <col min="4" max="4" width="11.5" bestFit="1" customWidth="1"/>
    <col min="5" max="5" width="26" bestFit="1" customWidth="1"/>
  </cols>
  <sheetData>
    <row r="1" spans="1:5" x14ac:dyDescent="0.2">
      <c r="A1" t="s">
        <v>1</v>
      </c>
      <c r="C1" t="s">
        <v>71</v>
      </c>
      <c r="D1" t="s">
        <v>141</v>
      </c>
      <c r="E1" t="str">
        <f>C1&amp;D1&amp;"('data/"&amp;A1&amp;"')"</f>
        <v>Harpea1_acclimatacion&lt;-read_table('data/2023-08-17_094925_Harpea1_acclimatacion.txt')</v>
      </c>
    </row>
    <row r="2" spans="1:5" x14ac:dyDescent="0.2">
      <c r="A2" t="s">
        <v>2</v>
      </c>
      <c r="C2" t="s">
        <v>72</v>
      </c>
      <c r="D2" t="s">
        <v>141</v>
      </c>
      <c r="E2" t="str">
        <f t="shared" ref="E2:E65" si="0">C2&amp;D2&amp;"('data/"&amp;A2&amp;"')"</f>
        <v>Goizueta5_acclimatacion&lt;-read_table('data/2023-08-17_101605_Goizueta5_acclimatacion.txt')</v>
      </c>
    </row>
    <row r="3" spans="1:5" x14ac:dyDescent="0.2">
      <c r="A3" t="s">
        <v>3</v>
      </c>
      <c r="C3" t="s">
        <v>73</v>
      </c>
      <c r="D3" t="s">
        <v>141</v>
      </c>
      <c r="E3" t="str">
        <f t="shared" si="0"/>
        <v>Erlan8_acclimatacion&lt;-read_table('data/2023-08-17_103916_Erlan8_acclimatacion.txt')</v>
      </c>
    </row>
    <row r="4" spans="1:5" x14ac:dyDescent="0.2">
      <c r="A4" t="s">
        <v>4</v>
      </c>
      <c r="C4" t="s">
        <v>74</v>
      </c>
      <c r="D4" t="s">
        <v>141</v>
      </c>
      <c r="E4" t="str">
        <f t="shared" si="0"/>
        <v>Leitzaran7_acclimatacion&lt;-read_table('data/2023-08-17_110619_Leitzaran7_acclimatacion.txt')</v>
      </c>
    </row>
    <row r="5" spans="1:5" x14ac:dyDescent="0.2">
      <c r="A5" t="s">
        <v>5</v>
      </c>
      <c r="C5" t="s">
        <v>75</v>
      </c>
      <c r="D5" t="s">
        <v>141</v>
      </c>
      <c r="E5" t="str">
        <f t="shared" si="0"/>
        <v>Harpea5_acclimatacion&lt;-read_table('data/2023-08-17_113404_Harpea5_acclimatacion.txt')</v>
      </c>
    </row>
    <row r="6" spans="1:5" x14ac:dyDescent="0.2">
      <c r="A6" t="s">
        <v>6</v>
      </c>
      <c r="C6" t="s">
        <v>76</v>
      </c>
      <c r="D6" t="s">
        <v>141</v>
      </c>
      <c r="E6" t="str">
        <f t="shared" si="0"/>
        <v>Goizueta7_acclimatacion&lt;-read_table('data/2023-08-17_120343_Goizueta7_acclimatacion.txt')</v>
      </c>
    </row>
    <row r="7" spans="1:5" x14ac:dyDescent="0.2">
      <c r="A7" t="s">
        <v>7</v>
      </c>
      <c r="C7" t="s">
        <v>77</v>
      </c>
      <c r="D7" t="s">
        <v>141</v>
      </c>
      <c r="E7" t="str">
        <f t="shared" si="0"/>
        <v>Leitzaran3_acclimatacion&lt;-read_table('data/2023-08-17_122902_Leitzaran3_acclimatacion.txt')</v>
      </c>
    </row>
    <row r="8" spans="1:5" x14ac:dyDescent="0.2">
      <c r="A8" t="s">
        <v>8</v>
      </c>
      <c r="C8" t="s">
        <v>78</v>
      </c>
      <c r="D8" t="s">
        <v>141</v>
      </c>
      <c r="E8" t="str">
        <f t="shared" si="0"/>
        <v>Erlan3_acclimatacion&lt;-read_table('data/2023-08-17_125030_Erlan3_acclimatacion.txt')</v>
      </c>
    </row>
    <row r="9" spans="1:5" x14ac:dyDescent="0.2">
      <c r="A9" t="s">
        <v>9</v>
      </c>
      <c r="C9" t="s">
        <v>79</v>
      </c>
      <c r="D9" t="s">
        <v>141</v>
      </c>
      <c r="E9" t="str">
        <f t="shared" si="0"/>
        <v>Goizueta1_post1&lt;-read_table('data/2023-08-21_094955_Goizueta1_post1.txt')</v>
      </c>
    </row>
    <row r="10" spans="1:5" x14ac:dyDescent="0.2">
      <c r="A10" t="s">
        <v>10</v>
      </c>
      <c r="C10" t="s">
        <v>80</v>
      </c>
      <c r="D10" t="s">
        <v>141</v>
      </c>
      <c r="E10" t="str">
        <f t="shared" si="0"/>
        <v>Leitzaran7_post1&lt;-read_table('data/2023-08-21_101049_Leitzaran7_post1.txt')</v>
      </c>
    </row>
    <row r="11" spans="1:5" x14ac:dyDescent="0.2">
      <c r="A11" t="s">
        <v>11</v>
      </c>
      <c r="C11" t="s">
        <v>81</v>
      </c>
      <c r="D11" t="s">
        <v>141</v>
      </c>
      <c r="E11" t="str">
        <f t="shared" si="0"/>
        <v>Erlan7_post1&lt;-read_table('data/2023-08-21_103126_Erlan7_post1.txt')</v>
      </c>
    </row>
    <row r="12" spans="1:5" x14ac:dyDescent="0.2">
      <c r="A12" t="s">
        <v>12</v>
      </c>
      <c r="C12" t="s">
        <v>82</v>
      </c>
      <c r="D12" t="s">
        <v>141</v>
      </c>
      <c r="E12" t="str">
        <f t="shared" si="0"/>
        <v>Leitzaran6_post1&lt;-read_table('data/2023-08-21_105116_Leitzaran6_post1.txt')</v>
      </c>
    </row>
    <row r="13" spans="1:5" x14ac:dyDescent="0.2">
      <c r="A13" t="s">
        <v>13</v>
      </c>
      <c r="C13" t="s">
        <v>83</v>
      </c>
      <c r="D13" t="s">
        <v>141</v>
      </c>
      <c r="E13" t="str">
        <f t="shared" si="0"/>
        <v>Goizueta3_post1&lt;-read_table('data/2023-08-21_111049_Goizueta3_post1.txt')</v>
      </c>
    </row>
    <row r="14" spans="1:5" x14ac:dyDescent="0.2">
      <c r="A14" t="s">
        <v>14</v>
      </c>
      <c r="C14" t="s">
        <v>84</v>
      </c>
      <c r="D14" t="s">
        <v>141</v>
      </c>
      <c r="E14" t="str">
        <f t="shared" si="0"/>
        <v>Harpea1_post1&lt;-read_table('data/2023-08-21_113410_Harpea1_post1.txt')</v>
      </c>
    </row>
    <row r="15" spans="1:5" x14ac:dyDescent="0.2">
      <c r="A15" t="s">
        <v>15</v>
      </c>
      <c r="C15" t="s">
        <v>85</v>
      </c>
      <c r="D15" t="s">
        <v>141</v>
      </c>
      <c r="E15" t="str">
        <f t="shared" si="0"/>
        <v>Erlan5_post1&lt;-read_table('data/2023-08-21_115523_Erlan5_post1.txt')</v>
      </c>
    </row>
    <row r="16" spans="1:5" x14ac:dyDescent="0.2">
      <c r="A16" t="s">
        <v>16</v>
      </c>
      <c r="C16" t="s">
        <v>86</v>
      </c>
      <c r="D16" t="s">
        <v>141</v>
      </c>
      <c r="E16" t="str">
        <f t="shared" si="0"/>
        <v>Goizueta5_post1&lt;-read_table('data/2023-08-21_121632_Goizueta5_post1.txt')</v>
      </c>
    </row>
    <row r="17" spans="1:5" x14ac:dyDescent="0.2">
      <c r="A17" t="s">
        <v>17</v>
      </c>
      <c r="C17" t="s">
        <v>87</v>
      </c>
      <c r="D17" t="s">
        <v>141</v>
      </c>
      <c r="E17" t="str">
        <f t="shared" si="0"/>
        <v>Erlan4_post1&lt;-read_table('data/2023-08-21_123905_Erlan4_post1.txt')</v>
      </c>
    </row>
    <row r="18" spans="1:5" x14ac:dyDescent="0.2">
      <c r="A18" t="s">
        <v>18</v>
      </c>
      <c r="C18" t="s">
        <v>88</v>
      </c>
      <c r="D18" t="s">
        <v>141</v>
      </c>
      <c r="E18" t="str">
        <f t="shared" si="0"/>
        <v>Harpea8_post1&lt;-read_table('data/2023-08-21_130550_Harpea8_post1.txt')</v>
      </c>
    </row>
    <row r="19" spans="1:5" x14ac:dyDescent="0.2">
      <c r="A19" t="s">
        <v>19</v>
      </c>
      <c r="C19" t="s">
        <v>89</v>
      </c>
      <c r="D19" t="s">
        <v>141</v>
      </c>
      <c r="E19" t="str">
        <f t="shared" si="0"/>
        <v>Goizueta8_post1&lt;-read_table('data/2023-08-21_132625_Goizueta8_post1.txt')</v>
      </c>
    </row>
    <row r="20" spans="1:5" x14ac:dyDescent="0.2">
      <c r="A20" t="s">
        <v>20</v>
      </c>
      <c r="C20" t="s">
        <v>90</v>
      </c>
      <c r="D20" t="s">
        <v>141</v>
      </c>
      <c r="E20" t="str">
        <f t="shared" si="0"/>
        <v>Erlan3_post1&lt;-read_table('data/2023-08-21_134514_Erlan3_post1.txt')</v>
      </c>
    </row>
    <row r="21" spans="1:5" x14ac:dyDescent="0.2">
      <c r="A21" t="s">
        <v>21</v>
      </c>
      <c r="C21" t="s">
        <v>91</v>
      </c>
      <c r="D21" t="s">
        <v>141</v>
      </c>
      <c r="E21" t="str">
        <f t="shared" si="0"/>
        <v>Erlan2_post1&lt;-read_table('data/2023-08-21_140632_Erlan2_post1.txt')</v>
      </c>
    </row>
    <row r="22" spans="1:5" x14ac:dyDescent="0.2">
      <c r="A22" t="s">
        <v>22</v>
      </c>
      <c r="C22" t="s">
        <v>92</v>
      </c>
      <c r="D22" t="s">
        <v>141</v>
      </c>
      <c r="E22" t="str">
        <f t="shared" si="0"/>
        <v>Harpea6_post1&lt;-read_table('data/2023-08-21_142652_Harpea6_post1.txt')</v>
      </c>
    </row>
    <row r="23" spans="1:5" x14ac:dyDescent="0.2">
      <c r="A23" t="s">
        <v>23</v>
      </c>
      <c r="C23" t="s">
        <v>93</v>
      </c>
      <c r="D23" t="s">
        <v>141</v>
      </c>
      <c r="E23" t="str">
        <f t="shared" si="0"/>
        <v>Leitzaran3_post1&lt;-read_table('data/2023-08-21_144708_Leitzaran3_post1.txt')</v>
      </c>
    </row>
    <row r="24" spans="1:5" x14ac:dyDescent="0.2">
      <c r="A24" t="s">
        <v>24</v>
      </c>
      <c r="C24" t="s">
        <v>94</v>
      </c>
      <c r="D24" t="s">
        <v>141</v>
      </c>
      <c r="E24" t="str">
        <f t="shared" si="0"/>
        <v>Leitzaran4_post1&lt;-read_table('data/2023-08-21_150820_Leitzaran4_post1.txt')</v>
      </c>
    </row>
    <row r="25" spans="1:5" x14ac:dyDescent="0.2">
      <c r="A25" t="s">
        <v>0</v>
      </c>
      <c r="C25" t="s">
        <v>95</v>
      </c>
      <c r="D25" t="s">
        <v>141</v>
      </c>
      <c r="E25" t="str">
        <f t="shared" si="0"/>
        <v>Harpea3_post1&lt;-read_table('data/2023-08-22_094417_Harpea3_post1.txt')</v>
      </c>
    </row>
    <row r="26" spans="1:5" x14ac:dyDescent="0.2">
      <c r="A26" t="s">
        <v>25</v>
      </c>
      <c r="C26" t="s">
        <v>96</v>
      </c>
      <c r="D26" t="s">
        <v>141</v>
      </c>
      <c r="E26" t="str">
        <f t="shared" si="0"/>
        <v>Goizueta2_post1&lt;-read_table('data/2023-08-22_101033_Goizueta2_post1.txt')</v>
      </c>
    </row>
    <row r="27" spans="1:5" x14ac:dyDescent="0.2">
      <c r="A27" t="s">
        <v>26</v>
      </c>
      <c r="C27" t="s">
        <v>97</v>
      </c>
      <c r="D27" t="s">
        <v>141</v>
      </c>
      <c r="E27" t="str">
        <f t="shared" si="0"/>
        <v>Harpea2_post1&lt;-read_table('data/2023-08-22_103515_Harpea2_post1.txt')</v>
      </c>
    </row>
    <row r="28" spans="1:5" x14ac:dyDescent="0.2">
      <c r="A28" t="s">
        <v>27</v>
      </c>
      <c r="C28" t="s">
        <v>98</v>
      </c>
      <c r="D28" t="s">
        <v>141</v>
      </c>
      <c r="E28" t="str">
        <f t="shared" si="0"/>
        <v>Goizueta9_post1&lt;-read_table('data/2023-08-22_105835_Goizueta9_post1.txt')</v>
      </c>
    </row>
    <row r="29" spans="1:5" x14ac:dyDescent="0.2">
      <c r="A29" t="s">
        <v>28</v>
      </c>
      <c r="C29" t="s">
        <v>99</v>
      </c>
      <c r="D29" t="s">
        <v>141</v>
      </c>
      <c r="E29" t="str">
        <f t="shared" si="0"/>
        <v>Leitzaran5_post1&lt;-read_table('data/2023-08-22_112008_Leitzaran5_post1.txt')</v>
      </c>
    </row>
    <row r="30" spans="1:5" x14ac:dyDescent="0.2">
      <c r="A30" t="s">
        <v>29</v>
      </c>
      <c r="C30" t="s">
        <v>100</v>
      </c>
      <c r="D30" t="s">
        <v>141</v>
      </c>
      <c r="E30" t="str">
        <f t="shared" si="0"/>
        <v>Erlan8_post1&lt;-read_table('data/2023-08-22_114405_Erlan8_post1.txt')</v>
      </c>
    </row>
    <row r="31" spans="1:5" x14ac:dyDescent="0.2">
      <c r="A31" t="s">
        <v>30</v>
      </c>
      <c r="C31" t="s">
        <v>101</v>
      </c>
      <c r="D31" t="s">
        <v>141</v>
      </c>
      <c r="E31" t="str">
        <f t="shared" si="0"/>
        <v>Erlan6_post1&lt;-read_table('data/2023-08-22_121045_Erlan6_post1.txt')</v>
      </c>
    </row>
    <row r="32" spans="1:5" x14ac:dyDescent="0.2">
      <c r="A32" t="s">
        <v>31</v>
      </c>
      <c r="C32" t="s">
        <v>83</v>
      </c>
      <c r="D32" t="s">
        <v>141</v>
      </c>
      <c r="E32" t="str">
        <f t="shared" si="0"/>
        <v>Goizueta3_post1&lt;-read_table('data/2023-08-22_123044_Goizueta3_post1.txt')</v>
      </c>
    </row>
    <row r="33" spans="1:5" x14ac:dyDescent="0.2">
      <c r="A33" t="s">
        <v>32</v>
      </c>
      <c r="C33" t="s">
        <v>102</v>
      </c>
      <c r="D33" t="s">
        <v>141</v>
      </c>
      <c r="E33" t="str">
        <f t="shared" si="0"/>
        <v>Goizueta4_post1&lt;-read_table('data/2023-08-22_125531_Goizueta4_post1.txt')</v>
      </c>
    </row>
    <row r="34" spans="1:5" x14ac:dyDescent="0.2">
      <c r="A34" t="s">
        <v>33</v>
      </c>
      <c r="C34" t="s">
        <v>103</v>
      </c>
      <c r="D34" t="s">
        <v>141</v>
      </c>
      <c r="E34" t="str">
        <f t="shared" si="0"/>
        <v>Leitzaran2_post1&lt;-read_table('data/2023-08-22_131557_Leitzaran2_post1.txt')</v>
      </c>
    </row>
    <row r="35" spans="1:5" x14ac:dyDescent="0.2">
      <c r="A35" t="s">
        <v>34</v>
      </c>
      <c r="C35" t="s">
        <v>104</v>
      </c>
      <c r="D35" t="s">
        <v>141</v>
      </c>
      <c r="E35" t="str">
        <f t="shared" si="0"/>
        <v>Leitzaran1_post1&lt;-read_table('data/2023-08-22_134014_Leitzaran1_post1.txt')</v>
      </c>
    </row>
    <row r="36" spans="1:5" x14ac:dyDescent="0.2">
      <c r="A36" t="s">
        <v>35</v>
      </c>
      <c r="C36" t="s">
        <v>105</v>
      </c>
      <c r="D36" t="s">
        <v>141</v>
      </c>
      <c r="E36" t="str">
        <f t="shared" si="0"/>
        <v>Harpea5_post1&lt;-read_table('data/2023-08-22_140250_Harpea5_post1.txt')</v>
      </c>
    </row>
    <row r="37" spans="1:5" x14ac:dyDescent="0.2">
      <c r="A37" t="s">
        <v>36</v>
      </c>
      <c r="C37" t="s">
        <v>106</v>
      </c>
      <c r="D37" t="s">
        <v>141</v>
      </c>
      <c r="E37" t="str">
        <f t="shared" si="0"/>
        <v>Goizueta7_post1&lt;-read_table('data/2023-08-22_142225_Goizueta7_post1.txt')</v>
      </c>
    </row>
    <row r="38" spans="1:5" x14ac:dyDescent="0.2">
      <c r="A38" t="s">
        <v>37</v>
      </c>
      <c r="C38" t="s">
        <v>107</v>
      </c>
      <c r="D38" t="s">
        <v>141</v>
      </c>
      <c r="E38" t="str">
        <f t="shared" si="0"/>
        <v>Goizueta6_post1&lt;-read_table('data/2023-08-22_144247_Goizueta6_post1.txt')</v>
      </c>
    </row>
    <row r="39" spans="1:5" x14ac:dyDescent="0.2">
      <c r="A39" t="s">
        <v>38</v>
      </c>
      <c r="C39" t="s">
        <v>108</v>
      </c>
      <c r="D39" t="s">
        <v>141</v>
      </c>
      <c r="E39" t="str">
        <f t="shared" si="0"/>
        <v>Harpea7_post1&lt;-read_table('data/2023-08-22_150338_Harpea7_post1.txt')</v>
      </c>
    </row>
    <row r="40" spans="1:5" x14ac:dyDescent="0.2">
      <c r="A40" t="s">
        <v>39</v>
      </c>
      <c r="C40" t="s">
        <v>109</v>
      </c>
      <c r="D40" t="s">
        <v>141</v>
      </c>
      <c r="E40" t="str">
        <f t="shared" si="0"/>
        <v>Erlan1_post1&lt;-read_table('data/2023-08-22_152239_Erlan1_post1.txt')</v>
      </c>
    </row>
    <row r="41" spans="1:5" x14ac:dyDescent="0.2">
      <c r="A41" t="s">
        <v>40</v>
      </c>
      <c r="C41" t="s">
        <v>110</v>
      </c>
      <c r="D41" t="s">
        <v>141</v>
      </c>
      <c r="E41" t="str">
        <f t="shared" si="0"/>
        <v>Goizueta3_post2&lt;-read_table('data/2023-08-31_094117_Goizueta3_post2.txt')</v>
      </c>
    </row>
    <row r="42" spans="1:5" x14ac:dyDescent="0.2">
      <c r="A42" t="s">
        <v>41</v>
      </c>
      <c r="C42" t="s">
        <v>111</v>
      </c>
      <c r="D42" t="s">
        <v>141</v>
      </c>
      <c r="E42" t="str">
        <f t="shared" si="0"/>
        <v>Goizueta9_post2&lt;-read_table('data/2023-08-31_100528_Goizueta9_post2.txt')</v>
      </c>
    </row>
    <row r="43" spans="1:5" x14ac:dyDescent="0.2">
      <c r="A43" t="s">
        <v>42</v>
      </c>
      <c r="C43" t="s">
        <v>112</v>
      </c>
      <c r="D43" t="s">
        <v>141</v>
      </c>
      <c r="E43" t="str">
        <f t="shared" si="0"/>
        <v>Goizueta1_post2&lt;-read_table('data/2023-08-31_102820_Goizueta1_post2.txt')</v>
      </c>
    </row>
    <row r="44" spans="1:5" x14ac:dyDescent="0.2">
      <c r="A44" t="s">
        <v>43</v>
      </c>
      <c r="C44" t="s">
        <v>113</v>
      </c>
      <c r="D44" t="s">
        <v>141</v>
      </c>
      <c r="E44" t="str">
        <f t="shared" si="0"/>
        <v>Erlan6_post2&lt;-read_table('data/2023-08-31_104927_Erlan6_post2.txt')</v>
      </c>
    </row>
    <row r="45" spans="1:5" x14ac:dyDescent="0.2">
      <c r="A45" t="s">
        <v>44</v>
      </c>
      <c r="C45" t="s">
        <v>114</v>
      </c>
      <c r="D45" t="s">
        <v>141</v>
      </c>
      <c r="E45" t="str">
        <f t="shared" si="0"/>
        <v>Leitzaran6_post2&lt;-read_table('data/2023-08-31_111442_Leitzaran6_post2.txt')</v>
      </c>
    </row>
    <row r="46" spans="1:5" x14ac:dyDescent="0.2">
      <c r="A46" t="s">
        <v>45</v>
      </c>
      <c r="C46" t="s">
        <v>115</v>
      </c>
      <c r="D46" t="s">
        <v>141</v>
      </c>
      <c r="E46" t="str">
        <f t="shared" si="0"/>
        <v>Erlan5_post2&lt;-read_table('data/2023-08-31_113759_Erlan5_post2.txt')</v>
      </c>
    </row>
    <row r="47" spans="1:5" x14ac:dyDescent="0.2">
      <c r="A47" t="s">
        <v>46</v>
      </c>
      <c r="C47" t="s">
        <v>116</v>
      </c>
      <c r="D47" t="s">
        <v>141</v>
      </c>
      <c r="E47" t="str">
        <f t="shared" si="0"/>
        <v>Erlan7_post2&lt;-read_table('data/2023-08-31_120144_Erlan7_post2.txt')</v>
      </c>
    </row>
    <row r="48" spans="1:5" x14ac:dyDescent="0.2">
      <c r="A48" t="s">
        <v>47</v>
      </c>
      <c r="C48" t="s">
        <v>117</v>
      </c>
      <c r="D48" t="s">
        <v>141</v>
      </c>
      <c r="E48" t="str">
        <f t="shared" si="0"/>
        <v>Leitzaran3_post2&lt;-read_table('data/2023-08-31_123046_Leitzaran3_post2.txt')</v>
      </c>
    </row>
    <row r="49" spans="1:5" x14ac:dyDescent="0.2">
      <c r="A49" t="s">
        <v>48</v>
      </c>
      <c r="C49" t="s">
        <v>118</v>
      </c>
      <c r="D49" t="s">
        <v>141</v>
      </c>
      <c r="E49" t="str">
        <f t="shared" si="0"/>
        <v>Erlan3_post2&lt;-read_table('data/2023-08-31_125140_Erlan3_post2.txt')</v>
      </c>
    </row>
    <row r="50" spans="1:5" x14ac:dyDescent="0.2">
      <c r="A50" t="s">
        <v>49</v>
      </c>
      <c r="C50" t="s">
        <v>119</v>
      </c>
      <c r="D50" t="s">
        <v>141</v>
      </c>
      <c r="E50" t="str">
        <f t="shared" si="0"/>
        <v>Erlan2_post2&lt;-read_table('data/2023-08-31_131345_Erlan2_post2.txt')</v>
      </c>
    </row>
    <row r="51" spans="1:5" x14ac:dyDescent="0.2">
      <c r="A51" t="s">
        <v>50</v>
      </c>
      <c r="C51" t="s">
        <v>120</v>
      </c>
      <c r="D51" t="s">
        <v>141</v>
      </c>
      <c r="E51" t="str">
        <f t="shared" si="0"/>
        <v>Erlan1_post2&lt;-read_table('data/2023-08-31_133612_Erlan1_post2.txt')</v>
      </c>
    </row>
    <row r="52" spans="1:5" x14ac:dyDescent="0.2">
      <c r="A52" t="s">
        <v>51</v>
      </c>
      <c r="C52" t="s">
        <v>121</v>
      </c>
      <c r="D52" t="s">
        <v>141</v>
      </c>
      <c r="E52" t="str">
        <f t="shared" si="0"/>
        <v>Erlan4_post2&lt;-read_table('data/2023-08-31_140114_Erlan4_post2.txt')</v>
      </c>
    </row>
    <row r="53" spans="1:5" x14ac:dyDescent="0.2">
      <c r="A53" t="s">
        <v>52</v>
      </c>
      <c r="C53" t="s">
        <v>122</v>
      </c>
      <c r="D53" t="s">
        <v>141</v>
      </c>
      <c r="E53" t="str">
        <f t="shared" si="0"/>
        <v>Goizueta8_post2&lt;-read_table('data/2023-08-31_142504_Goizueta8_post2.txt')</v>
      </c>
    </row>
    <row r="54" spans="1:5" x14ac:dyDescent="0.2">
      <c r="A54" t="s">
        <v>53</v>
      </c>
      <c r="C54" t="s">
        <v>123</v>
      </c>
      <c r="D54" t="s">
        <v>141</v>
      </c>
      <c r="E54" t="str">
        <f t="shared" si="0"/>
        <v>Harpea8_post2&lt;-read_table('data/2023-08-31_144722_Harpea8_post2.txt')</v>
      </c>
    </row>
    <row r="55" spans="1:5" x14ac:dyDescent="0.2">
      <c r="A55" t="s">
        <v>54</v>
      </c>
      <c r="C55" t="s">
        <v>124</v>
      </c>
      <c r="D55" t="s">
        <v>141</v>
      </c>
      <c r="E55" t="str">
        <f t="shared" si="0"/>
        <v>Leitzaran1_post2&lt;-read_table('data/2023-08-31_151009_Leitzaran1_post2.txt')</v>
      </c>
    </row>
    <row r="56" spans="1:5" x14ac:dyDescent="0.2">
      <c r="A56" t="s">
        <v>55</v>
      </c>
      <c r="C56" t="s">
        <v>125</v>
      </c>
      <c r="D56" t="s">
        <v>141</v>
      </c>
      <c r="E56" t="str">
        <f t="shared" si="0"/>
        <v>Harpea6_post2&lt;-read_table('data/2023-09-01_093457_Harpea6_post2.txt')</v>
      </c>
    </row>
    <row r="57" spans="1:5" x14ac:dyDescent="0.2">
      <c r="A57" t="s">
        <v>56</v>
      </c>
      <c r="C57" t="s">
        <v>126</v>
      </c>
      <c r="D57" t="s">
        <v>141</v>
      </c>
      <c r="E57" t="str">
        <f t="shared" si="0"/>
        <v>Leitzaran2_post2&lt;-read_table('data/2023-09-01_095525_Leitzaran2_post2.txt')</v>
      </c>
    </row>
    <row r="58" spans="1:5" x14ac:dyDescent="0.2">
      <c r="A58" t="s">
        <v>57</v>
      </c>
      <c r="C58" t="s">
        <v>127</v>
      </c>
      <c r="D58" t="s">
        <v>141</v>
      </c>
      <c r="E58" t="str">
        <f t="shared" si="0"/>
        <v>Goizueta4_post2&lt;-read_table('data/2023-09-01_103810_Goizueta4_post2.txt')</v>
      </c>
    </row>
    <row r="59" spans="1:5" x14ac:dyDescent="0.2">
      <c r="A59" t="s">
        <v>58</v>
      </c>
      <c r="C59" t="s">
        <v>128</v>
      </c>
      <c r="D59" t="s">
        <v>141</v>
      </c>
      <c r="E59" t="str">
        <f t="shared" si="0"/>
        <v>Leitzaran4_post2&lt;-read_table('data/2023-09-01_110108_Leitzaran4_post2.txt')</v>
      </c>
    </row>
    <row r="60" spans="1:5" x14ac:dyDescent="0.2">
      <c r="A60" t="s">
        <v>59</v>
      </c>
      <c r="C60" t="s">
        <v>129</v>
      </c>
      <c r="D60" t="s">
        <v>141</v>
      </c>
      <c r="E60" t="str">
        <f t="shared" si="0"/>
        <v>Harpea7_post2&lt;-read_table('data/2023-09-01_112139_Harpea7_post2.txt')</v>
      </c>
    </row>
    <row r="61" spans="1:5" x14ac:dyDescent="0.2">
      <c r="A61" t="s">
        <v>60</v>
      </c>
      <c r="C61" t="s">
        <v>130</v>
      </c>
      <c r="D61" t="s">
        <v>141</v>
      </c>
      <c r="E61" t="str">
        <f t="shared" si="0"/>
        <v>Harpea5_post2&lt;-read_table('data/2023-09-01_114208_Harpea5_post2.txt')</v>
      </c>
    </row>
    <row r="62" spans="1:5" x14ac:dyDescent="0.2">
      <c r="A62" t="s">
        <v>61</v>
      </c>
      <c r="C62" t="s">
        <v>131</v>
      </c>
      <c r="D62" t="s">
        <v>141</v>
      </c>
      <c r="E62" t="str">
        <f t="shared" si="0"/>
        <v>Goizueta6_post2&lt;-read_table('data/2023-09-01_121221_Goizueta6_post2.txt')</v>
      </c>
    </row>
    <row r="63" spans="1:5" x14ac:dyDescent="0.2">
      <c r="A63" t="s">
        <v>62</v>
      </c>
      <c r="C63" t="s">
        <v>132</v>
      </c>
      <c r="D63" t="s">
        <v>141</v>
      </c>
      <c r="E63" t="str">
        <f t="shared" si="0"/>
        <v>Goizueta7_post2&lt;-read_table('data/2023-09-01_123729_Goizueta7_post2.txt')</v>
      </c>
    </row>
    <row r="64" spans="1:5" x14ac:dyDescent="0.2">
      <c r="A64" t="s">
        <v>63</v>
      </c>
      <c r="C64" t="s">
        <v>133</v>
      </c>
      <c r="D64" t="s">
        <v>141</v>
      </c>
      <c r="E64" t="str">
        <f t="shared" si="0"/>
        <v>Leitzaran7_post2&lt;-read_table('data/2023-09-01_130235_Leitzaran7_post2.txt')</v>
      </c>
    </row>
    <row r="65" spans="1:5" x14ac:dyDescent="0.2">
      <c r="A65" t="s">
        <v>64</v>
      </c>
      <c r="C65" t="s">
        <v>134</v>
      </c>
      <c r="D65" t="s">
        <v>141</v>
      </c>
      <c r="E65" t="str">
        <f t="shared" si="0"/>
        <v>Leitzaran5_post2&lt;-read_table('data/2023-09-01_132508_Leitzaran5_post2.txt')</v>
      </c>
    </row>
    <row r="66" spans="1:5" x14ac:dyDescent="0.2">
      <c r="A66" t="s">
        <v>65</v>
      </c>
      <c r="C66" t="s">
        <v>135</v>
      </c>
      <c r="D66" t="s">
        <v>141</v>
      </c>
      <c r="E66" t="str">
        <f t="shared" ref="E66:E71" si="1">C66&amp;D66&amp;"('data/"&amp;A66&amp;"')"</f>
        <v>Goizueta2_post2&lt;-read_table('data/2023-09-01_134650_Goizueta2_post2.txt')</v>
      </c>
    </row>
    <row r="67" spans="1:5" x14ac:dyDescent="0.2">
      <c r="A67" t="s">
        <v>66</v>
      </c>
      <c r="C67" t="s">
        <v>136</v>
      </c>
      <c r="D67" t="s">
        <v>141</v>
      </c>
      <c r="E67" t="str">
        <f t="shared" si="1"/>
        <v>Erlan8_post2&lt;-read_table('data/2023-09-02_092910_Erlan8_post2.txt')</v>
      </c>
    </row>
    <row r="68" spans="1:5" x14ac:dyDescent="0.2">
      <c r="A68" t="s">
        <v>67</v>
      </c>
      <c r="C68" t="s">
        <v>137</v>
      </c>
      <c r="D68" t="s">
        <v>141</v>
      </c>
      <c r="E68" t="str">
        <f t="shared" si="1"/>
        <v>Goizueta5_post2&lt;-read_table('data/2023-09-02_095527_Goizueta5_post2.txt')</v>
      </c>
    </row>
    <row r="69" spans="1:5" x14ac:dyDescent="0.2">
      <c r="A69" t="s">
        <v>68</v>
      </c>
      <c r="C69" t="s">
        <v>138</v>
      </c>
      <c r="D69" t="s">
        <v>141</v>
      </c>
      <c r="E69" t="str">
        <f t="shared" si="1"/>
        <v>Harpea1_post2&lt;-read_table('data/2023-09-02_101555_Harpea1_post2.txt')</v>
      </c>
    </row>
    <row r="70" spans="1:5" x14ac:dyDescent="0.2">
      <c r="A70" t="s">
        <v>69</v>
      </c>
      <c r="C70" t="s">
        <v>139</v>
      </c>
      <c r="D70" t="s">
        <v>141</v>
      </c>
      <c r="E70" t="str">
        <f t="shared" si="1"/>
        <v>Harpea2_post2&lt;-read_table('data/2023-09-02_103821_Harpea2_post2.txt')</v>
      </c>
    </row>
    <row r="71" spans="1:5" x14ac:dyDescent="0.2">
      <c r="A71" t="s">
        <v>70</v>
      </c>
      <c r="C71" t="s">
        <v>140</v>
      </c>
      <c r="D71" t="s">
        <v>141</v>
      </c>
      <c r="E71" t="str">
        <f t="shared" si="1"/>
        <v>Harpea3_post2&lt;-read_table('data/2023-09-02_105923_Harpea3_post2.txt')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7242-AF34-3F49-8B4A-E468375D4CAE}">
  <dimension ref="A1:E71"/>
  <sheetViews>
    <sheetView topLeftCell="A3" workbookViewId="0">
      <selection activeCell="E9" sqref="E9:E34"/>
    </sheetView>
  </sheetViews>
  <sheetFormatPr baseColWidth="10" defaultRowHeight="16" x14ac:dyDescent="0.2"/>
  <cols>
    <col min="1" max="1" width="70.1640625" bestFit="1" customWidth="1"/>
    <col min="2" max="2" width="22.5" bestFit="1" customWidth="1"/>
    <col min="3" max="3" width="30.33203125" bestFit="1" customWidth="1"/>
    <col min="4" max="4" width="25.1640625" bestFit="1" customWidth="1"/>
  </cols>
  <sheetData>
    <row r="1" spans="1:5" x14ac:dyDescent="0.2">
      <c r="A1" t="s">
        <v>142</v>
      </c>
      <c r="B1" t="s">
        <v>71</v>
      </c>
      <c r="C1" t="str">
        <f>"colnames("&amp;B1&amp;")"</f>
        <v>colnames(Harpea1_acclimatacion)</v>
      </c>
      <c r="D1" t="s">
        <v>143</v>
      </c>
      <c r="E1" t="str">
        <f>C1&amp;D1&amp;"("&amp;B1&amp;"))"</f>
        <v>colnames(Harpea1_acclimatacion)&lt;-gsub("\\[|\\]", "_", colnames(Harpea1_acclimatacion))</v>
      </c>
    </row>
    <row r="2" spans="1:5" x14ac:dyDescent="0.2">
      <c r="B2" t="s">
        <v>72</v>
      </c>
      <c r="C2" t="str">
        <f t="shared" ref="C2:C65" si="0">"colnames("&amp;B2&amp;")"</f>
        <v>colnames(Goizueta5_acclimatacion)</v>
      </c>
      <c r="D2" t="s">
        <v>143</v>
      </c>
      <c r="E2" t="str">
        <f t="shared" ref="E2:E65" si="1">C2&amp;D2&amp;"("&amp;B2&amp;"))"</f>
        <v>colnames(Goizueta5_acclimatacion)&lt;-gsub("\\[|\\]", "_", colnames(Goizueta5_acclimatacion))</v>
      </c>
    </row>
    <row r="3" spans="1:5" x14ac:dyDescent="0.2">
      <c r="B3" t="s">
        <v>73</v>
      </c>
      <c r="C3" t="str">
        <f t="shared" si="0"/>
        <v>colnames(Erlan8_acclimatacion)</v>
      </c>
      <c r="D3" t="s">
        <v>143</v>
      </c>
      <c r="E3" t="str">
        <f t="shared" si="1"/>
        <v>colnames(Erlan8_acclimatacion)&lt;-gsub("\\[|\\]", "_", colnames(Erlan8_acclimatacion))</v>
      </c>
    </row>
    <row r="4" spans="1:5" x14ac:dyDescent="0.2">
      <c r="B4" t="s">
        <v>74</v>
      </c>
      <c r="C4" t="str">
        <f t="shared" si="0"/>
        <v>colnames(Leitzaran7_acclimatacion)</v>
      </c>
      <c r="D4" t="s">
        <v>143</v>
      </c>
      <c r="E4" t="str">
        <f t="shared" si="1"/>
        <v>colnames(Leitzaran7_acclimatacion)&lt;-gsub("\\[|\\]", "_", colnames(Leitzaran7_acclimatacion))</v>
      </c>
    </row>
    <row r="5" spans="1:5" x14ac:dyDescent="0.2">
      <c r="B5" t="s">
        <v>75</v>
      </c>
      <c r="C5" t="str">
        <f t="shared" si="0"/>
        <v>colnames(Harpea5_acclimatacion)</v>
      </c>
      <c r="D5" t="s">
        <v>143</v>
      </c>
      <c r="E5" t="str">
        <f t="shared" si="1"/>
        <v>colnames(Harpea5_acclimatacion)&lt;-gsub("\\[|\\]", "_", colnames(Harpea5_acclimatacion))</v>
      </c>
    </row>
    <row r="6" spans="1:5" x14ac:dyDescent="0.2">
      <c r="B6" t="s">
        <v>76</v>
      </c>
      <c r="C6" t="str">
        <f t="shared" si="0"/>
        <v>colnames(Goizueta7_acclimatacion)</v>
      </c>
      <c r="D6" t="s">
        <v>143</v>
      </c>
      <c r="E6" t="str">
        <f t="shared" si="1"/>
        <v>colnames(Goizueta7_acclimatacion)&lt;-gsub("\\[|\\]", "_", colnames(Goizueta7_acclimatacion))</v>
      </c>
    </row>
    <row r="7" spans="1:5" x14ac:dyDescent="0.2">
      <c r="B7" t="s">
        <v>77</v>
      </c>
      <c r="C7" t="str">
        <f t="shared" si="0"/>
        <v>colnames(Leitzaran3_acclimatacion)</v>
      </c>
      <c r="D7" t="s">
        <v>143</v>
      </c>
      <c r="E7" t="str">
        <f t="shared" si="1"/>
        <v>colnames(Leitzaran3_acclimatacion)&lt;-gsub("\\[|\\]", "_", colnames(Leitzaran3_acclimatacion))</v>
      </c>
    </row>
    <row r="8" spans="1:5" x14ac:dyDescent="0.2">
      <c r="B8" t="s">
        <v>78</v>
      </c>
      <c r="C8" t="str">
        <f t="shared" si="0"/>
        <v>colnames(Erlan3_acclimatacion)</v>
      </c>
      <c r="D8" t="s">
        <v>143</v>
      </c>
      <c r="E8" t="str">
        <f t="shared" si="1"/>
        <v>colnames(Erlan3_acclimatacion)&lt;-gsub("\\[|\\]", "_", colnames(Erlan3_acclimatacion))</v>
      </c>
    </row>
    <row r="9" spans="1:5" x14ac:dyDescent="0.2">
      <c r="B9" t="s">
        <v>79</v>
      </c>
      <c r="C9" t="str">
        <f t="shared" si="0"/>
        <v>colnames(Goizueta1_post1)</v>
      </c>
      <c r="D9" t="s">
        <v>143</v>
      </c>
      <c r="E9" t="str">
        <f t="shared" si="1"/>
        <v>colnames(Goizueta1_post1)&lt;-gsub("\\[|\\]", "_", colnames(Goizueta1_post1))</v>
      </c>
    </row>
    <row r="10" spans="1:5" x14ac:dyDescent="0.2">
      <c r="B10" t="s">
        <v>80</v>
      </c>
      <c r="C10" t="str">
        <f t="shared" si="0"/>
        <v>colnames(Leitzaran7_post1)</v>
      </c>
      <c r="D10" t="s">
        <v>143</v>
      </c>
      <c r="E10" t="str">
        <f t="shared" si="1"/>
        <v>colnames(Leitzaran7_post1)&lt;-gsub("\\[|\\]", "_", colnames(Leitzaran7_post1))</v>
      </c>
    </row>
    <row r="11" spans="1:5" x14ac:dyDescent="0.2">
      <c r="B11" t="s">
        <v>81</v>
      </c>
      <c r="C11" t="str">
        <f t="shared" si="0"/>
        <v>colnames(Erlan7_post1)</v>
      </c>
      <c r="D11" t="s">
        <v>143</v>
      </c>
      <c r="E11" t="str">
        <f t="shared" si="1"/>
        <v>colnames(Erlan7_post1)&lt;-gsub("\\[|\\]", "_", colnames(Erlan7_post1))</v>
      </c>
    </row>
    <row r="12" spans="1:5" x14ac:dyDescent="0.2">
      <c r="B12" t="s">
        <v>82</v>
      </c>
      <c r="C12" t="str">
        <f t="shared" si="0"/>
        <v>colnames(Leitzaran6_post1)</v>
      </c>
      <c r="D12" t="s">
        <v>143</v>
      </c>
      <c r="E12" t="str">
        <f t="shared" si="1"/>
        <v>colnames(Leitzaran6_post1)&lt;-gsub("\\[|\\]", "_", colnames(Leitzaran6_post1))</v>
      </c>
    </row>
    <row r="13" spans="1:5" x14ac:dyDescent="0.2">
      <c r="B13" t="s">
        <v>83</v>
      </c>
      <c r="C13" t="str">
        <f t="shared" si="0"/>
        <v>colnames(Goizueta3_post1)</v>
      </c>
      <c r="D13" t="s">
        <v>143</v>
      </c>
      <c r="E13" t="str">
        <f t="shared" si="1"/>
        <v>colnames(Goizueta3_post1)&lt;-gsub("\\[|\\]", "_", colnames(Goizueta3_post1))</v>
      </c>
    </row>
    <row r="14" spans="1:5" x14ac:dyDescent="0.2">
      <c r="B14" t="s">
        <v>84</v>
      </c>
      <c r="C14" t="str">
        <f t="shared" si="0"/>
        <v>colnames(Harpea1_post1)</v>
      </c>
      <c r="D14" t="s">
        <v>143</v>
      </c>
      <c r="E14" t="str">
        <f t="shared" si="1"/>
        <v>colnames(Harpea1_post1)&lt;-gsub("\\[|\\]", "_", colnames(Harpea1_post1))</v>
      </c>
    </row>
    <row r="15" spans="1:5" x14ac:dyDescent="0.2">
      <c r="B15" t="s">
        <v>85</v>
      </c>
      <c r="C15" t="str">
        <f t="shared" si="0"/>
        <v>colnames(Erlan5_post1)</v>
      </c>
      <c r="D15" t="s">
        <v>143</v>
      </c>
      <c r="E15" t="str">
        <f t="shared" si="1"/>
        <v>colnames(Erlan5_post1)&lt;-gsub("\\[|\\]", "_", colnames(Erlan5_post1))</v>
      </c>
    </row>
    <row r="16" spans="1:5" x14ac:dyDescent="0.2">
      <c r="B16" t="s">
        <v>86</v>
      </c>
      <c r="C16" t="str">
        <f t="shared" si="0"/>
        <v>colnames(Goizueta5_post1)</v>
      </c>
      <c r="D16" t="s">
        <v>143</v>
      </c>
      <c r="E16" t="str">
        <f t="shared" si="1"/>
        <v>colnames(Goizueta5_post1)&lt;-gsub("\\[|\\]", "_", colnames(Goizueta5_post1))</v>
      </c>
    </row>
    <row r="17" spans="2:5" x14ac:dyDescent="0.2">
      <c r="B17" t="s">
        <v>87</v>
      </c>
      <c r="C17" t="str">
        <f t="shared" si="0"/>
        <v>colnames(Erlan4_post1)</v>
      </c>
      <c r="D17" t="s">
        <v>143</v>
      </c>
      <c r="E17" t="str">
        <f t="shared" si="1"/>
        <v>colnames(Erlan4_post1)&lt;-gsub("\\[|\\]", "_", colnames(Erlan4_post1))</v>
      </c>
    </row>
    <row r="18" spans="2:5" x14ac:dyDescent="0.2">
      <c r="B18" t="s">
        <v>88</v>
      </c>
      <c r="C18" t="str">
        <f t="shared" si="0"/>
        <v>colnames(Harpea8_post1)</v>
      </c>
      <c r="D18" t="s">
        <v>143</v>
      </c>
      <c r="E18" t="str">
        <f t="shared" si="1"/>
        <v>colnames(Harpea8_post1)&lt;-gsub("\\[|\\]", "_", colnames(Harpea8_post1))</v>
      </c>
    </row>
    <row r="19" spans="2:5" x14ac:dyDescent="0.2">
      <c r="B19" t="s">
        <v>89</v>
      </c>
      <c r="C19" t="str">
        <f t="shared" si="0"/>
        <v>colnames(Goizueta8_post1)</v>
      </c>
      <c r="D19" t="s">
        <v>143</v>
      </c>
      <c r="E19" t="str">
        <f t="shared" si="1"/>
        <v>colnames(Goizueta8_post1)&lt;-gsub("\\[|\\]", "_", colnames(Goizueta8_post1))</v>
      </c>
    </row>
    <row r="20" spans="2:5" x14ac:dyDescent="0.2">
      <c r="B20" t="s">
        <v>90</v>
      </c>
      <c r="C20" t="str">
        <f t="shared" si="0"/>
        <v>colnames(Erlan3_post1)</v>
      </c>
      <c r="D20" t="s">
        <v>143</v>
      </c>
      <c r="E20" t="str">
        <f t="shared" si="1"/>
        <v>colnames(Erlan3_post1)&lt;-gsub("\\[|\\]", "_", colnames(Erlan3_post1))</v>
      </c>
    </row>
    <row r="21" spans="2:5" x14ac:dyDescent="0.2">
      <c r="B21" t="s">
        <v>91</v>
      </c>
      <c r="C21" t="str">
        <f t="shared" si="0"/>
        <v>colnames(Erlan2_post1)</v>
      </c>
      <c r="D21" t="s">
        <v>143</v>
      </c>
      <c r="E21" t="str">
        <f t="shared" si="1"/>
        <v>colnames(Erlan2_post1)&lt;-gsub("\\[|\\]", "_", colnames(Erlan2_post1))</v>
      </c>
    </row>
    <row r="22" spans="2:5" x14ac:dyDescent="0.2">
      <c r="B22" t="s">
        <v>92</v>
      </c>
      <c r="C22" t="str">
        <f t="shared" si="0"/>
        <v>colnames(Harpea6_post1)</v>
      </c>
      <c r="D22" t="s">
        <v>143</v>
      </c>
      <c r="E22" t="str">
        <f t="shared" si="1"/>
        <v>colnames(Harpea6_post1)&lt;-gsub("\\[|\\]", "_", colnames(Harpea6_post1))</v>
      </c>
    </row>
    <row r="23" spans="2:5" x14ac:dyDescent="0.2">
      <c r="B23" t="s">
        <v>93</v>
      </c>
      <c r="C23" t="str">
        <f t="shared" si="0"/>
        <v>colnames(Leitzaran3_post1)</v>
      </c>
      <c r="D23" t="s">
        <v>143</v>
      </c>
      <c r="E23" t="str">
        <f t="shared" si="1"/>
        <v>colnames(Leitzaran3_post1)&lt;-gsub("\\[|\\]", "_", colnames(Leitzaran3_post1))</v>
      </c>
    </row>
    <row r="24" spans="2:5" x14ac:dyDescent="0.2">
      <c r="B24" t="s">
        <v>94</v>
      </c>
      <c r="C24" t="str">
        <f t="shared" si="0"/>
        <v>colnames(Leitzaran4_post1)</v>
      </c>
      <c r="D24" t="s">
        <v>143</v>
      </c>
      <c r="E24" t="str">
        <f t="shared" si="1"/>
        <v>colnames(Leitzaran4_post1)&lt;-gsub("\\[|\\]", "_", colnames(Leitzaran4_post1))</v>
      </c>
    </row>
    <row r="25" spans="2:5" x14ac:dyDescent="0.2">
      <c r="B25" t="s">
        <v>95</v>
      </c>
      <c r="C25" t="str">
        <f t="shared" si="0"/>
        <v>colnames(Harpea3_post1)</v>
      </c>
      <c r="D25" t="s">
        <v>143</v>
      </c>
      <c r="E25" t="str">
        <f t="shared" si="1"/>
        <v>colnames(Harpea3_post1)&lt;-gsub("\\[|\\]", "_", colnames(Harpea3_post1))</v>
      </c>
    </row>
    <row r="26" spans="2:5" x14ac:dyDescent="0.2">
      <c r="B26" t="s">
        <v>96</v>
      </c>
      <c r="C26" t="str">
        <f t="shared" si="0"/>
        <v>colnames(Goizueta2_post1)</v>
      </c>
      <c r="D26" t="s">
        <v>143</v>
      </c>
      <c r="E26" t="str">
        <f t="shared" si="1"/>
        <v>colnames(Goizueta2_post1)&lt;-gsub("\\[|\\]", "_", colnames(Goizueta2_post1))</v>
      </c>
    </row>
    <row r="27" spans="2:5" x14ac:dyDescent="0.2">
      <c r="B27" t="s">
        <v>97</v>
      </c>
      <c r="C27" t="str">
        <f t="shared" si="0"/>
        <v>colnames(Harpea2_post1)</v>
      </c>
      <c r="D27" t="s">
        <v>143</v>
      </c>
      <c r="E27" t="str">
        <f t="shared" si="1"/>
        <v>colnames(Harpea2_post1)&lt;-gsub("\\[|\\]", "_", colnames(Harpea2_post1))</v>
      </c>
    </row>
    <row r="28" spans="2:5" x14ac:dyDescent="0.2">
      <c r="B28" t="s">
        <v>98</v>
      </c>
      <c r="C28" t="str">
        <f t="shared" si="0"/>
        <v>colnames(Goizueta9_post1)</v>
      </c>
      <c r="D28" t="s">
        <v>143</v>
      </c>
      <c r="E28" t="str">
        <f t="shared" si="1"/>
        <v>colnames(Goizueta9_post1)&lt;-gsub("\\[|\\]", "_", colnames(Goizueta9_post1))</v>
      </c>
    </row>
    <row r="29" spans="2:5" x14ac:dyDescent="0.2">
      <c r="B29" t="s">
        <v>99</v>
      </c>
      <c r="C29" t="str">
        <f t="shared" si="0"/>
        <v>colnames(Leitzaran5_post1)</v>
      </c>
      <c r="D29" t="s">
        <v>143</v>
      </c>
      <c r="E29" t="str">
        <f t="shared" si="1"/>
        <v>colnames(Leitzaran5_post1)&lt;-gsub("\\[|\\]", "_", colnames(Leitzaran5_post1))</v>
      </c>
    </row>
    <row r="30" spans="2:5" x14ac:dyDescent="0.2">
      <c r="B30" t="s">
        <v>100</v>
      </c>
      <c r="C30" t="str">
        <f t="shared" si="0"/>
        <v>colnames(Erlan8_post1)</v>
      </c>
      <c r="D30" t="s">
        <v>143</v>
      </c>
      <c r="E30" t="str">
        <f t="shared" si="1"/>
        <v>colnames(Erlan8_post1)&lt;-gsub("\\[|\\]", "_", colnames(Erlan8_post1))</v>
      </c>
    </row>
    <row r="31" spans="2:5" x14ac:dyDescent="0.2">
      <c r="B31" t="s">
        <v>101</v>
      </c>
      <c r="C31" t="str">
        <f t="shared" si="0"/>
        <v>colnames(Erlan6_post1)</v>
      </c>
      <c r="D31" t="s">
        <v>143</v>
      </c>
      <c r="E31" t="str">
        <f t="shared" si="1"/>
        <v>colnames(Erlan6_post1)&lt;-gsub("\\[|\\]", "_", colnames(Erlan6_post1))</v>
      </c>
    </row>
    <row r="32" spans="2:5" x14ac:dyDescent="0.2">
      <c r="B32" t="s">
        <v>83</v>
      </c>
      <c r="C32" t="str">
        <f t="shared" si="0"/>
        <v>colnames(Goizueta3_post1)</v>
      </c>
      <c r="D32" t="s">
        <v>143</v>
      </c>
      <c r="E32" t="str">
        <f t="shared" si="1"/>
        <v>colnames(Goizueta3_post1)&lt;-gsub("\\[|\\]", "_", colnames(Goizueta3_post1))</v>
      </c>
    </row>
    <row r="33" spans="2:5" x14ac:dyDescent="0.2">
      <c r="B33" t="s">
        <v>102</v>
      </c>
      <c r="C33" t="str">
        <f t="shared" si="0"/>
        <v>colnames(Goizueta4_post1)</v>
      </c>
      <c r="D33" t="s">
        <v>143</v>
      </c>
      <c r="E33" t="str">
        <f t="shared" si="1"/>
        <v>colnames(Goizueta4_post1)&lt;-gsub("\\[|\\]", "_", colnames(Goizueta4_post1))</v>
      </c>
    </row>
    <row r="34" spans="2:5" x14ac:dyDescent="0.2">
      <c r="B34" t="s">
        <v>103</v>
      </c>
      <c r="C34" t="str">
        <f t="shared" si="0"/>
        <v>colnames(Leitzaran2_post1)</v>
      </c>
      <c r="D34" t="s">
        <v>143</v>
      </c>
      <c r="E34" t="str">
        <f t="shared" si="1"/>
        <v>colnames(Leitzaran2_post1)&lt;-gsub("\\[|\\]", "_", colnames(Leitzaran2_post1))</v>
      </c>
    </row>
    <row r="35" spans="2:5" x14ac:dyDescent="0.2">
      <c r="B35" t="s">
        <v>104</v>
      </c>
      <c r="C35" t="str">
        <f t="shared" si="0"/>
        <v>colnames(Leitzaran1_post1)</v>
      </c>
      <c r="D35" t="s">
        <v>143</v>
      </c>
      <c r="E35" t="str">
        <f t="shared" si="1"/>
        <v>colnames(Leitzaran1_post1)&lt;-gsub("\\[|\\]", "_", colnames(Leitzaran1_post1))</v>
      </c>
    </row>
    <row r="36" spans="2:5" x14ac:dyDescent="0.2">
      <c r="B36" t="s">
        <v>105</v>
      </c>
      <c r="C36" t="str">
        <f t="shared" si="0"/>
        <v>colnames(Harpea5_post1)</v>
      </c>
      <c r="D36" t="s">
        <v>143</v>
      </c>
      <c r="E36" t="str">
        <f t="shared" si="1"/>
        <v>colnames(Harpea5_post1)&lt;-gsub("\\[|\\]", "_", colnames(Harpea5_post1))</v>
      </c>
    </row>
    <row r="37" spans="2:5" x14ac:dyDescent="0.2">
      <c r="B37" t="s">
        <v>106</v>
      </c>
      <c r="C37" t="str">
        <f t="shared" si="0"/>
        <v>colnames(Goizueta7_post1)</v>
      </c>
      <c r="D37" t="s">
        <v>143</v>
      </c>
      <c r="E37" t="str">
        <f t="shared" si="1"/>
        <v>colnames(Goizueta7_post1)&lt;-gsub("\\[|\\]", "_", colnames(Goizueta7_post1))</v>
      </c>
    </row>
    <row r="38" spans="2:5" x14ac:dyDescent="0.2">
      <c r="B38" t="s">
        <v>107</v>
      </c>
      <c r="C38" t="str">
        <f t="shared" si="0"/>
        <v>colnames(Goizueta6_post1)</v>
      </c>
      <c r="D38" t="s">
        <v>143</v>
      </c>
      <c r="E38" t="str">
        <f t="shared" si="1"/>
        <v>colnames(Goizueta6_post1)&lt;-gsub("\\[|\\]", "_", colnames(Goizueta6_post1))</v>
      </c>
    </row>
    <row r="39" spans="2:5" x14ac:dyDescent="0.2">
      <c r="B39" t="s">
        <v>108</v>
      </c>
      <c r="C39" t="str">
        <f t="shared" si="0"/>
        <v>colnames(Harpea7_post1)</v>
      </c>
      <c r="D39" t="s">
        <v>143</v>
      </c>
      <c r="E39" t="str">
        <f t="shared" si="1"/>
        <v>colnames(Harpea7_post1)&lt;-gsub("\\[|\\]", "_", colnames(Harpea7_post1))</v>
      </c>
    </row>
    <row r="40" spans="2:5" x14ac:dyDescent="0.2">
      <c r="B40" t="s">
        <v>109</v>
      </c>
      <c r="C40" t="str">
        <f t="shared" si="0"/>
        <v>colnames(Erlan1_post1)</v>
      </c>
      <c r="D40" t="s">
        <v>143</v>
      </c>
      <c r="E40" t="str">
        <f t="shared" si="1"/>
        <v>colnames(Erlan1_post1)&lt;-gsub("\\[|\\]", "_", colnames(Erlan1_post1))</v>
      </c>
    </row>
    <row r="41" spans="2:5" x14ac:dyDescent="0.2">
      <c r="B41" t="s">
        <v>110</v>
      </c>
      <c r="C41" t="str">
        <f t="shared" si="0"/>
        <v>colnames(Goizueta3_post2)</v>
      </c>
      <c r="D41" t="s">
        <v>143</v>
      </c>
      <c r="E41" t="str">
        <f t="shared" si="1"/>
        <v>colnames(Goizueta3_post2)&lt;-gsub("\\[|\\]", "_", colnames(Goizueta3_post2))</v>
      </c>
    </row>
    <row r="42" spans="2:5" x14ac:dyDescent="0.2">
      <c r="B42" t="s">
        <v>111</v>
      </c>
      <c r="C42" t="str">
        <f t="shared" si="0"/>
        <v>colnames(Goizueta9_post2)</v>
      </c>
      <c r="D42" t="s">
        <v>143</v>
      </c>
      <c r="E42" t="str">
        <f t="shared" si="1"/>
        <v>colnames(Goizueta9_post2)&lt;-gsub("\\[|\\]", "_", colnames(Goizueta9_post2))</v>
      </c>
    </row>
    <row r="43" spans="2:5" x14ac:dyDescent="0.2">
      <c r="B43" t="s">
        <v>112</v>
      </c>
      <c r="C43" t="str">
        <f t="shared" si="0"/>
        <v>colnames(Goizueta1_post2)</v>
      </c>
      <c r="D43" t="s">
        <v>143</v>
      </c>
      <c r="E43" t="str">
        <f t="shared" si="1"/>
        <v>colnames(Goizueta1_post2)&lt;-gsub("\\[|\\]", "_", colnames(Goizueta1_post2))</v>
      </c>
    </row>
    <row r="44" spans="2:5" x14ac:dyDescent="0.2">
      <c r="B44" t="s">
        <v>113</v>
      </c>
      <c r="C44" t="str">
        <f t="shared" si="0"/>
        <v>colnames(Erlan6_post2)</v>
      </c>
      <c r="D44" t="s">
        <v>143</v>
      </c>
      <c r="E44" t="str">
        <f t="shared" si="1"/>
        <v>colnames(Erlan6_post2)&lt;-gsub("\\[|\\]", "_", colnames(Erlan6_post2))</v>
      </c>
    </row>
    <row r="45" spans="2:5" x14ac:dyDescent="0.2">
      <c r="B45" t="s">
        <v>114</v>
      </c>
      <c r="C45" t="str">
        <f t="shared" si="0"/>
        <v>colnames(Leitzaran6_post2)</v>
      </c>
      <c r="D45" t="s">
        <v>143</v>
      </c>
      <c r="E45" t="str">
        <f t="shared" si="1"/>
        <v>colnames(Leitzaran6_post2)&lt;-gsub("\\[|\\]", "_", colnames(Leitzaran6_post2))</v>
      </c>
    </row>
    <row r="46" spans="2:5" x14ac:dyDescent="0.2">
      <c r="B46" t="s">
        <v>115</v>
      </c>
      <c r="C46" t="str">
        <f t="shared" si="0"/>
        <v>colnames(Erlan5_post2)</v>
      </c>
      <c r="D46" t="s">
        <v>143</v>
      </c>
      <c r="E46" t="str">
        <f t="shared" si="1"/>
        <v>colnames(Erlan5_post2)&lt;-gsub("\\[|\\]", "_", colnames(Erlan5_post2))</v>
      </c>
    </row>
    <row r="47" spans="2:5" x14ac:dyDescent="0.2">
      <c r="B47" t="s">
        <v>116</v>
      </c>
      <c r="C47" t="str">
        <f t="shared" si="0"/>
        <v>colnames(Erlan7_post2)</v>
      </c>
      <c r="D47" t="s">
        <v>143</v>
      </c>
      <c r="E47" t="str">
        <f t="shared" si="1"/>
        <v>colnames(Erlan7_post2)&lt;-gsub("\\[|\\]", "_", colnames(Erlan7_post2))</v>
      </c>
    </row>
    <row r="48" spans="2:5" x14ac:dyDescent="0.2">
      <c r="B48" t="s">
        <v>117</v>
      </c>
      <c r="C48" t="str">
        <f t="shared" si="0"/>
        <v>colnames(Leitzaran3_post2)</v>
      </c>
      <c r="D48" t="s">
        <v>143</v>
      </c>
      <c r="E48" t="str">
        <f t="shared" si="1"/>
        <v>colnames(Leitzaran3_post2)&lt;-gsub("\\[|\\]", "_", colnames(Leitzaran3_post2))</v>
      </c>
    </row>
    <row r="49" spans="2:5" x14ac:dyDescent="0.2">
      <c r="B49" t="s">
        <v>118</v>
      </c>
      <c r="C49" t="str">
        <f t="shared" si="0"/>
        <v>colnames(Erlan3_post2)</v>
      </c>
      <c r="D49" t="s">
        <v>143</v>
      </c>
      <c r="E49" t="str">
        <f t="shared" si="1"/>
        <v>colnames(Erlan3_post2)&lt;-gsub("\\[|\\]", "_", colnames(Erlan3_post2))</v>
      </c>
    </row>
    <row r="50" spans="2:5" x14ac:dyDescent="0.2">
      <c r="B50" t="s">
        <v>119</v>
      </c>
      <c r="C50" t="str">
        <f t="shared" si="0"/>
        <v>colnames(Erlan2_post2)</v>
      </c>
      <c r="D50" t="s">
        <v>143</v>
      </c>
      <c r="E50" t="str">
        <f t="shared" si="1"/>
        <v>colnames(Erlan2_post2)&lt;-gsub("\\[|\\]", "_", colnames(Erlan2_post2))</v>
      </c>
    </row>
    <row r="51" spans="2:5" x14ac:dyDescent="0.2">
      <c r="B51" t="s">
        <v>120</v>
      </c>
      <c r="C51" t="str">
        <f t="shared" si="0"/>
        <v>colnames(Erlan1_post2)</v>
      </c>
      <c r="D51" t="s">
        <v>143</v>
      </c>
      <c r="E51" t="str">
        <f t="shared" si="1"/>
        <v>colnames(Erlan1_post2)&lt;-gsub("\\[|\\]", "_", colnames(Erlan1_post2))</v>
      </c>
    </row>
    <row r="52" spans="2:5" x14ac:dyDescent="0.2">
      <c r="B52" t="s">
        <v>121</v>
      </c>
      <c r="C52" t="str">
        <f t="shared" si="0"/>
        <v>colnames(Erlan4_post2)</v>
      </c>
      <c r="D52" t="s">
        <v>143</v>
      </c>
      <c r="E52" t="str">
        <f t="shared" si="1"/>
        <v>colnames(Erlan4_post2)&lt;-gsub("\\[|\\]", "_", colnames(Erlan4_post2))</v>
      </c>
    </row>
    <row r="53" spans="2:5" x14ac:dyDescent="0.2">
      <c r="B53" t="s">
        <v>122</v>
      </c>
      <c r="C53" t="str">
        <f t="shared" si="0"/>
        <v>colnames(Goizueta8_post2)</v>
      </c>
      <c r="D53" t="s">
        <v>143</v>
      </c>
      <c r="E53" t="str">
        <f t="shared" si="1"/>
        <v>colnames(Goizueta8_post2)&lt;-gsub("\\[|\\]", "_", colnames(Goizueta8_post2))</v>
      </c>
    </row>
    <row r="54" spans="2:5" x14ac:dyDescent="0.2">
      <c r="B54" t="s">
        <v>123</v>
      </c>
      <c r="C54" t="str">
        <f t="shared" si="0"/>
        <v>colnames(Harpea8_post2)</v>
      </c>
      <c r="D54" t="s">
        <v>143</v>
      </c>
      <c r="E54" t="str">
        <f t="shared" si="1"/>
        <v>colnames(Harpea8_post2)&lt;-gsub("\\[|\\]", "_", colnames(Harpea8_post2))</v>
      </c>
    </row>
    <row r="55" spans="2:5" x14ac:dyDescent="0.2">
      <c r="B55" t="s">
        <v>124</v>
      </c>
      <c r="C55" t="str">
        <f t="shared" si="0"/>
        <v>colnames(Leitzaran1_post2)</v>
      </c>
      <c r="D55" t="s">
        <v>143</v>
      </c>
      <c r="E55" t="str">
        <f t="shared" si="1"/>
        <v>colnames(Leitzaran1_post2)&lt;-gsub("\\[|\\]", "_", colnames(Leitzaran1_post2))</v>
      </c>
    </row>
    <row r="56" spans="2:5" x14ac:dyDescent="0.2">
      <c r="B56" t="s">
        <v>125</v>
      </c>
      <c r="C56" t="str">
        <f t="shared" si="0"/>
        <v>colnames(Harpea6_post2)</v>
      </c>
      <c r="D56" t="s">
        <v>143</v>
      </c>
      <c r="E56" t="str">
        <f t="shared" si="1"/>
        <v>colnames(Harpea6_post2)&lt;-gsub("\\[|\\]", "_", colnames(Harpea6_post2))</v>
      </c>
    </row>
    <row r="57" spans="2:5" x14ac:dyDescent="0.2">
      <c r="B57" t="s">
        <v>126</v>
      </c>
      <c r="C57" t="str">
        <f t="shared" si="0"/>
        <v>colnames(Leitzaran2_post2)</v>
      </c>
      <c r="D57" t="s">
        <v>143</v>
      </c>
      <c r="E57" t="str">
        <f t="shared" si="1"/>
        <v>colnames(Leitzaran2_post2)&lt;-gsub("\\[|\\]", "_", colnames(Leitzaran2_post2))</v>
      </c>
    </row>
    <row r="58" spans="2:5" x14ac:dyDescent="0.2">
      <c r="B58" t="s">
        <v>127</v>
      </c>
      <c r="C58" t="str">
        <f t="shared" si="0"/>
        <v>colnames(Goizueta4_post2)</v>
      </c>
      <c r="D58" t="s">
        <v>143</v>
      </c>
      <c r="E58" t="str">
        <f t="shared" si="1"/>
        <v>colnames(Goizueta4_post2)&lt;-gsub("\\[|\\]", "_", colnames(Goizueta4_post2))</v>
      </c>
    </row>
    <row r="59" spans="2:5" x14ac:dyDescent="0.2">
      <c r="B59" t="s">
        <v>128</v>
      </c>
      <c r="C59" t="str">
        <f t="shared" si="0"/>
        <v>colnames(Leitzaran4_post2)</v>
      </c>
      <c r="D59" t="s">
        <v>143</v>
      </c>
      <c r="E59" t="str">
        <f t="shared" si="1"/>
        <v>colnames(Leitzaran4_post2)&lt;-gsub("\\[|\\]", "_", colnames(Leitzaran4_post2))</v>
      </c>
    </row>
    <row r="60" spans="2:5" x14ac:dyDescent="0.2">
      <c r="B60" t="s">
        <v>129</v>
      </c>
      <c r="C60" t="str">
        <f t="shared" si="0"/>
        <v>colnames(Harpea7_post2)</v>
      </c>
      <c r="D60" t="s">
        <v>143</v>
      </c>
      <c r="E60" t="str">
        <f t="shared" si="1"/>
        <v>colnames(Harpea7_post2)&lt;-gsub("\\[|\\]", "_", colnames(Harpea7_post2))</v>
      </c>
    </row>
    <row r="61" spans="2:5" x14ac:dyDescent="0.2">
      <c r="B61" t="s">
        <v>130</v>
      </c>
      <c r="C61" t="str">
        <f t="shared" si="0"/>
        <v>colnames(Harpea5_post2)</v>
      </c>
      <c r="D61" t="s">
        <v>143</v>
      </c>
      <c r="E61" t="str">
        <f t="shared" si="1"/>
        <v>colnames(Harpea5_post2)&lt;-gsub("\\[|\\]", "_", colnames(Harpea5_post2))</v>
      </c>
    </row>
    <row r="62" spans="2:5" x14ac:dyDescent="0.2">
      <c r="B62" t="s">
        <v>131</v>
      </c>
      <c r="C62" t="str">
        <f t="shared" si="0"/>
        <v>colnames(Goizueta6_post2)</v>
      </c>
      <c r="D62" t="s">
        <v>143</v>
      </c>
      <c r="E62" t="str">
        <f t="shared" si="1"/>
        <v>colnames(Goizueta6_post2)&lt;-gsub("\\[|\\]", "_", colnames(Goizueta6_post2))</v>
      </c>
    </row>
    <row r="63" spans="2:5" x14ac:dyDescent="0.2">
      <c r="B63" t="s">
        <v>132</v>
      </c>
      <c r="C63" t="str">
        <f t="shared" si="0"/>
        <v>colnames(Goizueta7_post2)</v>
      </c>
      <c r="D63" t="s">
        <v>143</v>
      </c>
      <c r="E63" t="str">
        <f t="shared" si="1"/>
        <v>colnames(Goizueta7_post2)&lt;-gsub("\\[|\\]", "_", colnames(Goizueta7_post2))</v>
      </c>
    </row>
    <row r="64" spans="2:5" x14ac:dyDescent="0.2">
      <c r="B64" t="s">
        <v>133</v>
      </c>
      <c r="C64" t="str">
        <f t="shared" si="0"/>
        <v>colnames(Leitzaran7_post2)</v>
      </c>
      <c r="D64" t="s">
        <v>143</v>
      </c>
      <c r="E64" t="str">
        <f t="shared" si="1"/>
        <v>colnames(Leitzaran7_post2)&lt;-gsub("\\[|\\]", "_", colnames(Leitzaran7_post2))</v>
      </c>
    </row>
    <row r="65" spans="2:5" x14ac:dyDescent="0.2">
      <c r="B65" t="s">
        <v>134</v>
      </c>
      <c r="C65" t="str">
        <f t="shared" si="0"/>
        <v>colnames(Leitzaran5_post2)</v>
      </c>
      <c r="D65" t="s">
        <v>143</v>
      </c>
      <c r="E65" t="str">
        <f t="shared" si="1"/>
        <v>colnames(Leitzaran5_post2)&lt;-gsub("\\[|\\]", "_", colnames(Leitzaran5_post2))</v>
      </c>
    </row>
    <row r="66" spans="2:5" x14ac:dyDescent="0.2">
      <c r="B66" t="s">
        <v>135</v>
      </c>
      <c r="C66" t="str">
        <f t="shared" ref="C66:C71" si="2">"colnames("&amp;B66&amp;")"</f>
        <v>colnames(Goizueta2_post2)</v>
      </c>
      <c r="D66" t="s">
        <v>143</v>
      </c>
      <c r="E66" t="str">
        <f t="shared" ref="E66:E71" si="3">C66&amp;D66&amp;"("&amp;B66&amp;"))"</f>
        <v>colnames(Goizueta2_post2)&lt;-gsub("\\[|\\]", "_", colnames(Goizueta2_post2))</v>
      </c>
    </row>
    <row r="67" spans="2:5" x14ac:dyDescent="0.2">
      <c r="B67" t="s">
        <v>136</v>
      </c>
      <c r="C67" t="str">
        <f t="shared" si="2"/>
        <v>colnames(Erlan8_post2)</v>
      </c>
      <c r="D67" t="s">
        <v>143</v>
      </c>
      <c r="E67" t="str">
        <f t="shared" si="3"/>
        <v>colnames(Erlan8_post2)&lt;-gsub("\\[|\\]", "_", colnames(Erlan8_post2))</v>
      </c>
    </row>
    <row r="68" spans="2:5" x14ac:dyDescent="0.2">
      <c r="B68" t="s">
        <v>137</v>
      </c>
      <c r="C68" t="str">
        <f t="shared" si="2"/>
        <v>colnames(Goizueta5_post2)</v>
      </c>
      <c r="D68" t="s">
        <v>143</v>
      </c>
      <c r="E68" t="str">
        <f t="shared" si="3"/>
        <v>colnames(Goizueta5_post2)&lt;-gsub("\\[|\\]", "_", colnames(Goizueta5_post2))</v>
      </c>
    </row>
    <row r="69" spans="2:5" x14ac:dyDescent="0.2">
      <c r="B69" t="s">
        <v>138</v>
      </c>
      <c r="C69" t="str">
        <f t="shared" si="2"/>
        <v>colnames(Harpea1_post2)</v>
      </c>
      <c r="D69" t="s">
        <v>143</v>
      </c>
      <c r="E69" t="str">
        <f t="shared" si="3"/>
        <v>colnames(Harpea1_post2)&lt;-gsub("\\[|\\]", "_", colnames(Harpea1_post2))</v>
      </c>
    </row>
    <row r="70" spans="2:5" x14ac:dyDescent="0.2">
      <c r="B70" t="s">
        <v>139</v>
      </c>
      <c r="C70" t="str">
        <f t="shared" si="2"/>
        <v>colnames(Harpea2_post2)</v>
      </c>
      <c r="D70" t="s">
        <v>143</v>
      </c>
      <c r="E70" t="str">
        <f t="shared" si="3"/>
        <v>colnames(Harpea2_post2)&lt;-gsub("\\[|\\]", "_", colnames(Harpea2_post2))</v>
      </c>
    </row>
    <row r="71" spans="2:5" x14ac:dyDescent="0.2">
      <c r="B71" t="s">
        <v>140</v>
      </c>
      <c r="C71" t="str">
        <f t="shared" si="2"/>
        <v>colnames(Harpea3_post2)</v>
      </c>
      <c r="D71" t="s">
        <v>143</v>
      </c>
      <c r="E71" t="str">
        <f t="shared" si="3"/>
        <v>colnames(Harpea3_post2)&lt;-gsub("\\[|\\]", "_", colnames(Harpea3_post2))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4BAA-26E8-6B4C-9858-1CB9F86E0D46}">
  <dimension ref="A1:E71"/>
  <sheetViews>
    <sheetView workbookViewId="0">
      <selection activeCell="B1" sqref="B1:B1048576"/>
    </sheetView>
  </sheetViews>
  <sheetFormatPr baseColWidth="10" defaultRowHeight="16" x14ac:dyDescent="0.2"/>
  <cols>
    <col min="1" max="1" width="105" bestFit="1" customWidth="1"/>
    <col min="2" max="2" width="22.5" bestFit="1" customWidth="1"/>
    <col min="3" max="3" width="36" bestFit="1" customWidth="1"/>
    <col min="4" max="4" width="57.1640625" bestFit="1" customWidth="1"/>
  </cols>
  <sheetData>
    <row r="1" spans="1:5" x14ac:dyDescent="0.2">
      <c r="A1" t="s">
        <v>144</v>
      </c>
      <c r="B1" t="s">
        <v>71</v>
      </c>
      <c r="C1" t="str">
        <f>B1&amp;"_subset&lt;-subset("</f>
        <v>Harpea1_acclimatacion_subset&lt;-subset(</v>
      </c>
      <c r="D1" t="s">
        <v>145</v>
      </c>
      <c r="E1" t="str">
        <f>C1&amp;B1&amp;D1</f>
        <v>Harpea1_acclimatacion_subset&lt;-subset(Harpea1_acclimatacion, select=c("Time__A_Ch.1_Main_","Oxygen_(%O2)__A_Ch.1_Main_"))</v>
      </c>
    </row>
    <row r="2" spans="1:5" x14ac:dyDescent="0.2">
      <c r="B2" t="s">
        <v>72</v>
      </c>
      <c r="C2" t="str">
        <f t="shared" ref="C2:C65" si="0">B2&amp;"_subset&lt;-subset("</f>
        <v>Goizueta5_acclimatacion_subset&lt;-subset(</v>
      </c>
      <c r="D2" t="s">
        <v>145</v>
      </c>
      <c r="E2" t="str">
        <f t="shared" ref="E2:E65" si="1">C2&amp;B2&amp;D2</f>
        <v>Goizueta5_acclimatacion_subset&lt;-subset(Goizueta5_acclimatacion, select=c("Time__A_Ch.1_Main_","Oxygen_(%O2)__A_Ch.1_Main_"))</v>
      </c>
    </row>
    <row r="3" spans="1:5" x14ac:dyDescent="0.2">
      <c r="B3" t="s">
        <v>73</v>
      </c>
      <c r="C3" t="str">
        <f t="shared" si="0"/>
        <v>Erlan8_acclimatacion_subset&lt;-subset(</v>
      </c>
      <c r="D3" t="s">
        <v>145</v>
      </c>
      <c r="E3" t="str">
        <f t="shared" si="1"/>
        <v>Erlan8_acclimatacion_subset&lt;-subset(Erlan8_acclimatacion, select=c("Time__A_Ch.1_Main_","Oxygen_(%O2)__A_Ch.1_Main_"))</v>
      </c>
    </row>
    <row r="4" spans="1:5" x14ac:dyDescent="0.2">
      <c r="B4" t="s">
        <v>74</v>
      </c>
      <c r="C4" t="str">
        <f t="shared" si="0"/>
        <v>Leitzaran7_acclimatacion_subset&lt;-subset(</v>
      </c>
      <c r="D4" t="s">
        <v>145</v>
      </c>
      <c r="E4" t="str">
        <f t="shared" si="1"/>
        <v>Leitzaran7_acclimatacion_subset&lt;-subset(Leitzaran7_acclimatacion, select=c("Time__A_Ch.1_Main_","Oxygen_(%O2)__A_Ch.1_Main_"))</v>
      </c>
    </row>
    <row r="5" spans="1:5" x14ac:dyDescent="0.2">
      <c r="B5" t="s">
        <v>75</v>
      </c>
      <c r="C5" t="str">
        <f t="shared" si="0"/>
        <v>Harpea5_acclimatacion_subset&lt;-subset(</v>
      </c>
      <c r="D5" t="s">
        <v>145</v>
      </c>
      <c r="E5" t="str">
        <f t="shared" si="1"/>
        <v>Harpea5_acclimatacion_subset&lt;-subset(Harpea5_acclimatacion, select=c("Time__A_Ch.1_Main_","Oxygen_(%O2)__A_Ch.1_Main_"))</v>
      </c>
    </row>
    <row r="6" spans="1:5" x14ac:dyDescent="0.2">
      <c r="B6" t="s">
        <v>76</v>
      </c>
      <c r="C6" t="str">
        <f t="shared" si="0"/>
        <v>Goizueta7_acclimatacion_subset&lt;-subset(</v>
      </c>
      <c r="D6" t="s">
        <v>145</v>
      </c>
      <c r="E6" t="str">
        <f t="shared" si="1"/>
        <v>Goizueta7_acclimatacion_subset&lt;-subset(Goizueta7_acclimatacion, select=c("Time__A_Ch.1_Main_","Oxygen_(%O2)__A_Ch.1_Main_"))</v>
      </c>
    </row>
    <row r="7" spans="1:5" x14ac:dyDescent="0.2">
      <c r="B7" t="s">
        <v>77</v>
      </c>
      <c r="C7" t="str">
        <f t="shared" si="0"/>
        <v>Leitzaran3_acclimatacion_subset&lt;-subset(</v>
      </c>
      <c r="D7" t="s">
        <v>145</v>
      </c>
      <c r="E7" t="str">
        <f t="shared" si="1"/>
        <v>Leitzaran3_acclimatacion_subset&lt;-subset(Leitzaran3_acclimatacion, select=c("Time__A_Ch.1_Main_","Oxygen_(%O2)__A_Ch.1_Main_"))</v>
      </c>
    </row>
    <row r="8" spans="1:5" x14ac:dyDescent="0.2">
      <c r="B8" t="s">
        <v>78</v>
      </c>
      <c r="C8" t="str">
        <f t="shared" si="0"/>
        <v>Erlan3_acclimatacion_subset&lt;-subset(</v>
      </c>
      <c r="D8" t="s">
        <v>145</v>
      </c>
      <c r="E8" t="str">
        <f t="shared" si="1"/>
        <v>Erlan3_acclimatacion_subset&lt;-subset(Erlan3_acclimatacion, select=c("Time__A_Ch.1_Main_","Oxygen_(%O2)__A_Ch.1_Main_"))</v>
      </c>
    </row>
    <row r="9" spans="1:5" x14ac:dyDescent="0.2">
      <c r="B9" t="s">
        <v>79</v>
      </c>
      <c r="C9" t="str">
        <f t="shared" si="0"/>
        <v>Goizueta1_post1_subset&lt;-subset(</v>
      </c>
      <c r="D9" t="s">
        <v>145</v>
      </c>
      <c r="E9" t="str">
        <f t="shared" si="1"/>
        <v>Goizueta1_post1_subset&lt;-subset(Goizueta1_post1, select=c("Time__A_Ch.1_Main_","Oxygen_(%O2)__A_Ch.1_Main_"))</v>
      </c>
    </row>
    <row r="10" spans="1:5" x14ac:dyDescent="0.2">
      <c r="B10" t="s">
        <v>80</v>
      </c>
      <c r="C10" t="str">
        <f t="shared" si="0"/>
        <v>Leitzaran7_post1_subset&lt;-subset(</v>
      </c>
      <c r="D10" t="s">
        <v>145</v>
      </c>
      <c r="E10" t="str">
        <f t="shared" si="1"/>
        <v>Leitzaran7_post1_subset&lt;-subset(Leitzaran7_post1, select=c("Time__A_Ch.1_Main_","Oxygen_(%O2)__A_Ch.1_Main_"))</v>
      </c>
    </row>
    <row r="11" spans="1:5" x14ac:dyDescent="0.2">
      <c r="B11" t="s">
        <v>81</v>
      </c>
      <c r="C11" t="str">
        <f t="shared" si="0"/>
        <v>Erlan7_post1_subset&lt;-subset(</v>
      </c>
      <c r="D11" t="s">
        <v>145</v>
      </c>
      <c r="E11" t="str">
        <f t="shared" si="1"/>
        <v>Erlan7_post1_subset&lt;-subset(Erlan7_post1, select=c("Time__A_Ch.1_Main_","Oxygen_(%O2)__A_Ch.1_Main_"))</v>
      </c>
    </row>
    <row r="12" spans="1:5" x14ac:dyDescent="0.2">
      <c r="B12" t="s">
        <v>82</v>
      </c>
      <c r="C12" t="str">
        <f t="shared" si="0"/>
        <v>Leitzaran6_post1_subset&lt;-subset(</v>
      </c>
      <c r="D12" t="s">
        <v>145</v>
      </c>
      <c r="E12" t="str">
        <f t="shared" si="1"/>
        <v>Leitzaran6_post1_subset&lt;-subset(Leitzaran6_post1, select=c("Time__A_Ch.1_Main_","Oxygen_(%O2)__A_Ch.1_Main_"))</v>
      </c>
    </row>
    <row r="13" spans="1:5" x14ac:dyDescent="0.2">
      <c r="B13" t="s">
        <v>83</v>
      </c>
      <c r="C13" t="str">
        <f t="shared" si="0"/>
        <v>Goizueta3_post1_subset&lt;-subset(</v>
      </c>
      <c r="D13" t="s">
        <v>145</v>
      </c>
      <c r="E13" t="str">
        <f t="shared" si="1"/>
        <v>Goizueta3_post1_subset&lt;-subset(Goizueta3_post1, select=c("Time__A_Ch.1_Main_","Oxygen_(%O2)__A_Ch.1_Main_"))</v>
      </c>
    </row>
    <row r="14" spans="1:5" x14ac:dyDescent="0.2">
      <c r="B14" t="s">
        <v>84</v>
      </c>
      <c r="C14" t="str">
        <f t="shared" si="0"/>
        <v>Harpea1_post1_subset&lt;-subset(</v>
      </c>
      <c r="D14" t="s">
        <v>145</v>
      </c>
      <c r="E14" t="str">
        <f t="shared" si="1"/>
        <v>Harpea1_post1_subset&lt;-subset(Harpea1_post1, select=c("Time__A_Ch.1_Main_","Oxygen_(%O2)__A_Ch.1_Main_"))</v>
      </c>
    </row>
    <row r="15" spans="1:5" x14ac:dyDescent="0.2">
      <c r="B15" t="s">
        <v>85</v>
      </c>
      <c r="C15" t="str">
        <f t="shared" si="0"/>
        <v>Erlan5_post1_subset&lt;-subset(</v>
      </c>
      <c r="D15" t="s">
        <v>145</v>
      </c>
      <c r="E15" t="str">
        <f t="shared" si="1"/>
        <v>Erlan5_post1_subset&lt;-subset(Erlan5_post1, select=c("Time__A_Ch.1_Main_","Oxygen_(%O2)__A_Ch.1_Main_"))</v>
      </c>
    </row>
    <row r="16" spans="1:5" x14ac:dyDescent="0.2">
      <c r="B16" t="s">
        <v>86</v>
      </c>
      <c r="C16" t="str">
        <f t="shared" si="0"/>
        <v>Goizueta5_post1_subset&lt;-subset(</v>
      </c>
      <c r="D16" t="s">
        <v>145</v>
      </c>
      <c r="E16" t="str">
        <f t="shared" si="1"/>
        <v>Goizueta5_post1_subset&lt;-subset(Goizueta5_post1, select=c("Time__A_Ch.1_Main_","Oxygen_(%O2)__A_Ch.1_Main_"))</v>
      </c>
    </row>
    <row r="17" spans="2:5" x14ac:dyDescent="0.2">
      <c r="B17" t="s">
        <v>87</v>
      </c>
      <c r="C17" t="str">
        <f t="shared" si="0"/>
        <v>Erlan4_post1_subset&lt;-subset(</v>
      </c>
      <c r="D17" t="s">
        <v>145</v>
      </c>
      <c r="E17" t="str">
        <f t="shared" si="1"/>
        <v>Erlan4_post1_subset&lt;-subset(Erlan4_post1, select=c("Time__A_Ch.1_Main_","Oxygen_(%O2)__A_Ch.1_Main_"))</v>
      </c>
    </row>
    <row r="18" spans="2:5" x14ac:dyDescent="0.2">
      <c r="B18" t="s">
        <v>88</v>
      </c>
      <c r="C18" t="str">
        <f t="shared" si="0"/>
        <v>Harpea8_post1_subset&lt;-subset(</v>
      </c>
      <c r="D18" t="s">
        <v>145</v>
      </c>
      <c r="E18" t="str">
        <f t="shared" si="1"/>
        <v>Harpea8_post1_subset&lt;-subset(Harpea8_post1, select=c("Time__A_Ch.1_Main_","Oxygen_(%O2)__A_Ch.1_Main_"))</v>
      </c>
    </row>
    <row r="19" spans="2:5" x14ac:dyDescent="0.2">
      <c r="B19" t="s">
        <v>89</v>
      </c>
      <c r="C19" t="str">
        <f t="shared" si="0"/>
        <v>Goizueta8_post1_subset&lt;-subset(</v>
      </c>
      <c r="D19" t="s">
        <v>145</v>
      </c>
      <c r="E19" t="str">
        <f t="shared" si="1"/>
        <v>Goizueta8_post1_subset&lt;-subset(Goizueta8_post1, select=c("Time__A_Ch.1_Main_","Oxygen_(%O2)__A_Ch.1_Main_"))</v>
      </c>
    </row>
    <row r="20" spans="2:5" x14ac:dyDescent="0.2">
      <c r="B20" t="s">
        <v>90</v>
      </c>
      <c r="C20" t="str">
        <f t="shared" si="0"/>
        <v>Erlan3_post1_subset&lt;-subset(</v>
      </c>
      <c r="D20" t="s">
        <v>145</v>
      </c>
      <c r="E20" t="str">
        <f t="shared" si="1"/>
        <v>Erlan3_post1_subset&lt;-subset(Erlan3_post1, select=c("Time__A_Ch.1_Main_","Oxygen_(%O2)__A_Ch.1_Main_"))</v>
      </c>
    </row>
    <row r="21" spans="2:5" x14ac:dyDescent="0.2">
      <c r="B21" t="s">
        <v>91</v>
      </c>
      <c r="C21" t="str">
        <f t="shared" si="0"/>
        <v>Erlan2_post1_subset&lt;-subset(</v>
      </c>
      <c r="D21" t="s">
        <v>145</v>
      </c>
      <c r="E21" t="str">
        <f t="shared" si="1"/>
        <v>Erlan2_post1_subset&lt;-subset(Erlan2_post1, select=c("Time__A_Ch.1_Main_","Oxygen_(%O2)__A_Ch.1_Main_"))</v>
      </c>
    </row>
    <row r="22" spans="2:5" x14ac:dyDescent="0.2">
      <c r="B22" t="s">
        <v>92</v>
      </c>
      <c r="C22" t="str">
        <f t="shared" si="0"/>
        <v>Harpea6_post1_subset&lt;-subset(</v>
      </c>
      <c r="D22" t="s">
        <v>145</v>
      </c>
      <c r="E22" t="str">
        <f t="shared" si="1"/>
        <v>Harpea6_post1_subset&lt;-subset(Harpea6_post1, select=c("Time__A_Ch.1_Main_","Oxygen_(%O2)__A_Ch.1_Main_"))</v>
      </c>
    </row>
    <row r="23" spans="2:5" x14ac:dyDescent="0.2">
      <c r="B23" t="s">
        <v>93</v>
      </c>
      <c r="C23" t="str">
        <f t="shared" si="0"/>
        <v>Leitzaran3_post1_subset&lt;-subset(</v>
      </c>
      <c r="D23" t="s">
        <v>145</v>
      </c>
      <c r="E23" t="str">
        <f t="shared" si="1"/>
        <v>Leitzaran3_post1_subset&lt;-subset(Leitzaran3_post1, select=c("Time__A_Ch.1_Main_","Oxygen_(%O2)__A_Ch.1_Main_"))</v>
      </c>
    </row>
    <row r="24" spans="2:5" x14ac:dyDescent="0.2">
      <c r="B24" t="s">
        <v>94</v>
      </c>
      <c r="C24" t="str">
        <f t="shared" si="0"/>
        <v>Leitzaran4_post1_subset&lt;-subset(</v>
      </c>
      <c r="D24" t="s">
        <v>145</v>
      </c>
      <c r="E24" t="str">
        <f t="shared" si="1"/>
        <v>Leitzaran4_post1_subset&lt;-subset(Leitzaran4_post1, select=c("Time__A_Ch.1_Main_","Oxygen_(%O2)__A_Ch.1_Main_"))</v>
      </c>
    </row>
    <row r="25" spans="2:5" x14ac:dyDescent="0.2">
      <c r="B25" t="s">
        <v>95</v>
      </c>
      <c r="C25" t="str">
        <f t="shared" si="0"/>
        <v>Harpea3_post1_subset&lt;-subset(</v>
      </c>
      <c r="D25" t="s">
        <v>145</v>
      </c>
      <c r="E25" t="str">
        <f t="shared" si="1"/>
        <v>Harpea3_post1_subset&lt;-subset(Harpea3_post1, select=c("Time__A_Ch.1_Main_","Oxygen_(%O2)__A_Ch.1_Main_"))</v>
      </c>
    </row>
    <row r="26" spans="2:5" x14ac:dyDescent="0.2">
      <c r="B26" t="s">
        <v>96</v>
      </c>
      <c r="C26" t="str">
        <f t="shared" si="0"/>
        <v>Goizueta2_post1_subset&lt;-subset(</v>
      </c>
      <c r="D26" t="s">
        <v>145</v>
      </c>
      <c r="E26" t="str">
        <f t="shared" si="1"/>
        <v>Goizueta2_post1_subset&lt;-subset(Goizueta2_post1, select=c("Time__A_Ch.1_Main_","Oxygen_(%O2)__A_Ch.1_Main_"))</v>
      </c>
    </row>
    <row r="27" spans="2:5" x14ac:dyDescent="0.2">
      <c r="B27" t="s">
        <v>97</v>
      </c>
      <c r="C27" t="str">
        <f t="shared" si="0"/>
        <v>Harpea2_post1_subset&lt;-subset(</v>
      </c>
      <c r="D27" t="s">
        <v>145</v>
      </c>
      <c r="E27" t="str">
        <f t="shared" si="1"/>
        <v>Harpea2_post1_subset&lt;-subset(Harpea2_post1, select=c("Time__A_Ch.1_Main_","Oxygen_(%O2)__A_Ch.1_Main_"))</v>
      </c>
    </row>
    <row r="28" spans="2:5" x14ac:dyDescent="0.2">
      <c r="B28" t="s">
        <v>98</v>
      </c>
      <c r="C28" t="str">
        <f t="shared" si="0"/>
        <v>Goizueta9_post1_subset&lt;-subset(</v>
      </c>
      <c r="D28" t="s">
        <v>145</v>
      </c>
      <c r="E28" t="str">
        <f t="shared" si="1"/>
        <v>Goizueta9_post1_subset&lt;-subset(Goizueta9_post1, select=c("Time__A_Ch.1_Main_","Oxygen_(%O2)__A_Ch.1_Main_"))</v>
      </c>
    </row>
    <row r="29" spans="2:5" x14ac:dyDescent="0.2">
      <c r="B29" t="s">
        <v>99</v>
      </c>
      <c r="C29" t="str">
        <f t="shared" si="0"/>
        <v>Leitzaran5_post1_subset&lt;-subset(</v>
      </c>
      <c r="D29" t="s">
        <v>145</v>
      </c>
      <c r="E29" t="str">
        <f t="shared" si="1"/>
        <v>Leitzaran5_post1_subset&lt;-subset(Leitzaran5_post1, select=c("Time__A_Ch.1_Main_","Oxygen_(%O2)__A_Ch.1_Main_"))</v>
      </c>
    </row>
    <row r="30" spans="2:5" x14ac:dyDescent="0.2">
      <c r="B30" t="s">
        <v>100</v>
      </c>
      <c r="C30" t="str">
        <f t="shared" si="0"/>
        <v>Erlan8_post1_subset&lt;-subset(</v>
      </c>
      <c r="D30" t="s">
        <v>145</v>
      </c>
      <c r="E30" t="str">
        <f t="shared" si="1"/>
        <v>Erlan8_post1_subset&lt;-subset(Erlan8_post1, select=c("Time__A_Ch.1_Main_","Oxygen_(%O2)__A_Ch.1_Main_"))</v>
      </c>
    </row>
    <row r="31" spans="2:5" x14ac:dyDescent="0.2">
      <c r="B31" t="s">
        <v>101</v>
      </c>
      <c r="C31" t="str">
        <f t="shared" si="0"/>
        <v>Erlan6_post1_subset&lt;-subset(</v>
      </c>
      <c r="D31" t="s">
        <v>145</v>
      </c>
      <c r="E31" t="str">
        <f t="shared" si="1"/>
        <v>Erlan6_post1_subset&lt;-subset(Erlan6_post1, select=c("Time__A_Ch.1_Main_","Oxygen_(%O2)__A_Ch.1_Main_"))</v>
      </c>
    </row>
    <row r="32" spans="2:5" x14ac:dyDescent="0.2">
      <c r="B32" t="s">
        <v>83</v>
      </c>
      <c r="C32" t="str">
        <f t="shared" si="0"/>
        <v>Goizueta3_post1_subset&lt;-subset(</v>
      </c>
      <c r="D32" t="s">
        <v>145</v>
      </c>
      <c r="E32" t="str">
        <f t="shared" si="1"/>
        <v>Goizueta3_post1_subset&lt;-subset(Goizueta3_post1, select=c("Time__A_Ch.1_Main_","Oxygen_(%O2)__A_Ch.1_Main_"))</v>
      </c>
    </row>
    <row r="33" spans="2:5" x14ac:dyDescent="0.2">
      <c r="B33" t="s">
        <v>102</v>
      </c>
      <c r="C33" t="str">
        <f t="shared" si="0"/>
        <v>Goizueta4_post1_subset&lt;-subset(</v>
      </c>
      <c r="D33" t="s">
        <v>145</v>
      </c>
      <c r="E33" t="str">
        <f t="shared" si="1"/>
        <v>Goizueta4_post1_subset&lt;-subset(Goizueta4_post1, select=c("Time__A_Ch.1_Main_","Oxygen_(%O2)__A_Ch.1_Main_"))</v>
      </c>
    </row>
    <row r="34" spans="2:5" x14ac:dyDescent="0.2">
      <c r="B34" t="s">
        <v>103</v>
      </c>
      <c r="C34" t="str">
        <f t="shared" si="0"/>
        <v>Leitzaran2_post1_subset&lt;-subset(</v>
      </c>
      <c r="D34" t="s">
        <v>145</v>
      </c>
      <c r="E34" t="str">
        <f t="shared" si="1"/>
        <v>Leitzaran2_post1_subset&lt;-subset(Leitzaran2_post1, select=c("Time__A_Ch.1_Main_","Oxygen_(%O2)__A_Ch.1_Main_"))</v>
      </c>
    </row>
    <row r="35" spans="2:5" x14ac:dyDescent="0.2">
      <c r="B35" t="s">
        <v>104</v>
      </c>
      <c r="C35" t="str">
        <f t="shared" si="0"/>
        <v>Leitzaran1_post1_subset&lt;-subset(</v>
      </c>
      <c r="D35" t="s">
        <v>145</v>
      </c>
      <c r="E35" t="str">
        <f t="shared" si="1"/>
        <v>Leitzaran1_post1_subset&lt;-subset(Leitzaran1_post1, select=c("Time__A_Ch.1_Main_","Oxygen_(%O2)__A_Ch.1_Main_"))</v>
      </c>
    </row>
    <row r="36" spans="2:5" x14ac:dyDescent="0.2">
      <c r="B36" t="s">
        <v>105</v>
      </c>
      <c r="C36" t="str">
        <f t="shared" si="0"/>
        <v>Harpea5_post1_subset&lt;-subset(</v>
      </c>
      <c r="D36" t="s">
        <v>145</v>
      </c>
      <c r="E36" t="str">
        <f t="shared" si="1"/>
        <v>Harpea5_post1_subset&lt;-subset(Harpea5_post1, select=c("Time__A_Ch.1_Main_","Oxygen_(%O2)__A_Ch.1_Main_"))</v>
      </c>
    </row>
    <row r="37" spans="2:5" x14ac:dyDescent="0.2">
      <c r="B37" t="s">
        <v>106</v>
      </c>
      <c r="C37" t="str">
        <f t="shared" si="0"/>
        <v>Goizueta7_post1_subset&lt;-subset(</v>
      </c>
      <c r="D37" t="s">
        <v>145</v>
      </c>
      <c r="E37" t="str">
        <f t="shared" si="1"/>
        <v>Goizueta7_post1_subset&lt;-subset(Goizueta7_post1, select=c("Time__A_Ch.1_Main_","Oxygen_(%O2)__A_Ch.1_Main_"))</v>
      </c>
    </row>
    <row r="38" spans="2:5" x14ac:dyDescent="0.2">
      <c r="B38" t="s">
        <v>107</v>
      </c>
      <c r="C38" t="str">
        <f t="shared" si="0"/>
        <v>Goizueta6_post1_subset&lt;-subset(</v>
      </c>
      <c r="D38" t="s">
        <v>145</v>
      </c>
      <c r="E38" t="str">
        <f t="shared" si="1"/>
        <v>Goizueta6_post1_subset&lt;-subset(Goizueta6_post1, select=c("Time__A_Ch.1_Main_","Oxygen_(%O2)__A_Ch.1_Main_"))</v>
      </c>
    </row>
    <row r="39" spans="2:5" x14ac:dyDescent="0.2">
      <c r="B39" t="s">
        <v>108</v>
      </c>
      <c r="C39" t="str">
        <f t="shared" si="0"/>
        <v>Harpea7_post1_subset&lt;-subset(</v>
      </c>
      <c r="D39" t="s">
        <v>145</v>
      </c>
      <c r="E39" t="str">
        <f t="shared" si="1"/>
        <v>Harpea7_post1_subset&lt;-subset(Harpea7_post1, select=c("Time__A_Ch.1_Main_","Oxygen_(%O2)__A_Ch.1_Main_"))</v>
      </c>
    </row>
    <row r="40" spans="2:5" x14ac:dyDescent="0.2">
      <c r="B40" t="s">
        <v>109</v>
      </c>
      <c r="C40" t="str">
        <f t="shared" si="0"/>
        <v>Erlan1_post1_subset&lt;-subset(</v>
      </c>
      <c r="D40" t="s">
        <v>145</v>
      </c>
      <c r="E40" t="str">
        <f t="shared" si="1"/>
        <v>Erlan1_post1_subset&lt;-subset(Erlan1_post1, select=c("Time__A_Ch.1_Main_","Oxygen_(%O2)__A_Ch.1_Main_"))</v>
      </c>
    </row>
    <row r="41" spans="2:5" x14ac:dyDescent="0.2">
      <c r="B41" t="s">
        <v>110</v>
      </c>
      <c r="C41" t="str">
        <f t="shared" si="0"/>
        <v>Goizueta3_post2_subset&lt;-subset(</v>
      </c>
      <c r="D41" t="s">
        <v>145</v>
      </c>
      <c r="E41" t="str">
        <f t="shared" si="1"/>
        <v>Goizueta3_post2_subset&lt;-subset(Goizueta3_post2, select=c("Time__A_Ch.1_Main_","Oxygen_(%O2)__A_Ch.1_Main_"))</v>
      </c>
    </row>
    <row r="42" spans="2:5" x14ac:dyDescent="0.2">
      <c r="B42" t="s">
        <v>111</v>
      </c>
      <c r="C42" t="str">
        <f t="shared" si="0"/>
        <v>Goizueta9_post2_subset&lt;-subset(</v>
      </c>
      <c r="D42" t="s">
        <v>145</v>
      </c>
      <c r="E42" t="str">
        <f t="shared" si="1"/>
        <v>Goizueta9_post2_subset&lt;-subset(Goizueta9_post2, select=c("Time__A_Ch.1_Main_","Oxygen_(%O2)__A_Ch.1_Main_"))</v>
      </c>
    </row>
    <row r="43" spans="2:5" x14ac:dyDescent="0.2">
      <c r="B43" t="s">
        <v>112</v>
      </c>
      <c r="C43" t="str">
        <f t="shared" si="0"/>
        <v>Goizueta1_post2_subset&lt;-subset(</v>
      </c>
      <c r="D43" t="s">
        <v>145</v>
      </c>
      <c r="E43" t="str">
        <f t="shared" si="1"/>
        <v>Goizueta1_post2_subset&lt;-subset(Goizueta1_post2, select=c("Time__A_Ch.1_Main_","Oxygen_(%O2)__A_Ch.1_Main_"))</v>
      </c>
    </row>
    <row r="44" spans="2:5" x14ac:dyDescent="0.2">
      <c r="B44" t="s">
        <v>113</v>
      </c>
      <c r="C44" t="str">
        <f t="shared" si="0"/>
        <v>Erlan6_post2_subset&lt;-subset(</v>
      </c>
      <c r="D44" t="s">
        <v>145</v>
      </c>
      <c r="E44" t="str">
        <f t="shared" si="1"/>
        <v>Erlan6_post2_subset&lt;-subset(Erlan6_post2, select=c("Time__A_Ch.1_Main_","Oxygen_(%O2)__A_Ch.1_Main_"))</v>
      </c>
    </row>
    <row r="45" spans="2:5" x14ac:dyDescent="0.2">
      <c r="B45" t="s">
        <v>114</v>
      </c>
      <c r="C45" t="str">
        <f t="shared" si="0"/>
        <v>Leitzaran6_post2_subset&lt;-subset(</v>
      </c>
      <c r="D45" t="s">
        <v>145</v>
      </c>
      <c r="E45" t="str">
        <f t="shared" si="1"/>
        <v>Leitzaran6_post2_subset&lt;-subset(Leitzaran6_post2, select=c("Time__A_Ch.1_Main_","Oxygen_(%O2)__A_Ch.1_Main_"))</v>
      </c>
    </row>
    <row r="46" spans="2:5" x14ac:dyDescent="0.2">
      <c r="B46" t="s">
        <v>115</v>
      </c>
      <c r="C46" t="str">
        <f t="shared" si="0"/>
        <v>Erlan5_post2_subset&lt;-subset(</v>
      </c>
      <c r="D46" t="s">
        <v>145</v>
      </c>
      <c r="E46" t="str">
        <f t="shared" si="1"/>
        <v>Erlan5_post2_subset&lt;-subset(Erlan5_post2, select=c("Time__A_Ch.1_Main_","Oxygen_(%O2)__A_Ch.1_Main_"))</v>
      </c>
    </row>
    <row r="47" spans="2:5" x14ac:dyDescent="0.2">
      <c r="B47" t="s">
        <v>116</v>
      </c>
      <c r="C47" t="str">
        <f t="shared" si="0"/>
        <v>Erlan7_post2_subset&lt;-subset(</v>
      </c>
      <c r="D47" t="s">
        <v>145</v>
      </c>
      <c r="E47" t="str">
        <f t="shared" si="1"/>
        <v>Erlan7_post2_subset&lt;-subset(Erlan7_post2, select=c("Time__A_Ch.1_Main_","Oxygen_(%O2)__A_Ch.1_Main_"))</v>
      </c>
    </row>
    <row r="48" spans="2:5" x14ac:dyDescent="0.2">
      <c r="B48" t="s">
        <v>117</v>
      </c>
      <c r="C48" t="str">
        <f t="shared" si="0"/>
        <v>Leitzaran3_post2_subset&lt;-subset(</v>
      </c>
      <c r="D48" t="s">
        <v>145</v>
      </c>
      <c r="E48" t="str">
        <f t="shared" si="1"/>
        <v>Leitzaran3_post2_subset&lt;-subset(Leitzaran3_post2, select=c("Time__A_Ch.1_Main_","Oxygen_(%O2)__A_Ch.1_Main_"))</v>
      </c>
    </row>
    <row r="49" spans="2:5" x14ac:dyDescent="0.2">
      <c r="B49" t="s">
        <v>118</v>
      </c>
      <c r="C49" t="str">
        <f t="shared" si="0"/>
        <v>Erlan3_post2_subset&lt;-subset(</v>
      </c>
      <c r="D49" t="s">
        <v>145</v>
      </c>
      <c r="E49" t="str">
        <f t="shared" si="1"/>
        <v>Erlan3_post2_subset&lt;-subset(Erlan3_post2, select=c("Time__A_Ch.1_Main_","Oxygen_(%O2)__A_Ch.1_Main_"))</v>
      </c>
    </row>
    <row r="50" spans="2:5" x14ac:dyDescent="0.2">
      <c r="B50" t="s">
        <v>119</v>
      </c>
      <c r="C50" t="str">
        <f t="shared" si="0"/>
        <v>Erlan2_post2_subset&lt;-subset(</v>
      </c>
      <c r="D50" t="s">
        <v>145</v>
      </c>
      <c r="E50" t="str">
        <f t="shared" si="1"/>
        <v>Erlan2_post2_subset&lt;-subset(Erlan2_post2, select=c("Time__A_Ch.1_Main_","Oxygen_(%O2)__A_Ch.1_Main_"))</v>
      </c>
    </row>
    <row r="51" spans="2:5" x14ac:dyDescent="0.2">
      <c r="B51" t="s">
        <v>120</v>
      </c>
      <c r="C51" t="str">
        <f t="shared" si="0"/>
        <v>Erlan1_post2_subset&lt;-subset(</v>
      </c>
      <c r="D51" t="s">
        <v>145</v>
      </c>
      <c r="E51" t="str">
        <f t="shared" si="1"/>
        <v>Erlan1_post2_subset&lt;-subset(Erlan1_post2, select=c("Time__A_Ch.1_Main_","Oxygen_(%O2)__A_Ch.1_Main_"))</v>
      </c>
    </row>
    <row r="52" spans="2:5" x14ac:dyDescent="0.2">
      <c r="B52" t="s">
        <v>121</v>
      </c>
      <c r="C52" t="str">
        <f t="shared" si="0"/>
        <v>Erlan4_post2_subset&lt;-subset(</v>
      </c>
      <c r="D52" t="s">
        <v>145</v>
      </c>
      <c r="E52" t="str">
        <f t="shared" si="1"/>
        <v>Erlan4_post2_subset&lt;-subset(Erlan4_post2, select=c("Time__A_Ch.1_Main_","Oxygen_(%O2)__A_Ch.1_Main_"))</v>
      </c>
    </row>
    <row r="53" spans="2:5" x14ac:dyDescent="0.2">
      <c r="B53" t="s">
        <v>122</v>
      </c>
      <c r="C53" t="str">
        <f t="shared" si="0"/>
        <v>Goizueta8_post2_subset&lt;-subset(</v>
      </c>
      <c r="D53" t="s">
        <v>145</v>
      </c>
      <c r="E53" t="str">
        <f t="shared" si="1"/>
        <v>Goizueta8_post2_subset&lt;-subset(Goizueta8_post2, select=c("Time__A_Ch.1_Main_","Oxygen_(%O2)__A_Ch.1_Main_"))</v>
      </c>
    </row>
    <row r="54" spans="2:5" x14ac:dyDescent="0.2">
      <c r="B54" t="s">
        <v>123</v>
      </c>
      <c r="C54" t="str">
        <f t="shared" si="0"/>
        <v>Harpea8_post2_subset&lt;-subset(</v>
      </c>
      <c r="D54" t="s">
        <v>145</v>
      </c>
      <c r="E54" t="str">
        <f t="shared" si="1"/>
        <v>Harpea8_post2_subset&lt;-subset(Harpea8_post2, select=c("Time__A_Ch.1_Main_","Oxygen_(%O2)__A_Ch.1_Main_"))</v>
      </c>
    </row>
    <row r="55" spans="2:5" x14ac:dyDescent="0.2">
      <c r="B55" t="s">
        <v>124</v>
      </c>
      <c r="C55" t="str">
        <f t="shared" si="0"/>
        <v>Leitzaran1_post2_subset&lt;-subset(</v>
      </c>
      <c r="D55" t="s">
        <v>145</v>
      </c>
      <c r="E55" t="str">
        <f t="shared" si="1"/>
        <v>Leitzaran1_post2_subset&lt;-subset(Leitzaran1_post2, select=c("Time__A_Ch.1_Main_","Oxygen_(%O2)__A_Ch.1_Main_"))</v>
      </c>
    </row>
    <row r="56" spans="2:5" x14ac:dyDescent="0.2">
      <c r="B56" t="s">
        <v>125</v>
      </c>
      <c r="C56" t="str">
        <f t="shared" si="0"/>
        <v>Harpea6_post2_subset&lt;-subset(</v>
      </c>
      <c r="D56" t="s">
        <v>145</v>
      </c>
      <c r="E56" t="str">
        <f t="shared" si="1"/>
        <v>Harpea6_post2_subset&lt;-subset(Harpea6_post2, select=c("Time__A_Ch.1_Main_","Oxygen_(%O2)__A_Ch.1_Main_"))</v>
      </c>
    </row>
    <row r="57" spans="2:5" x14ac:dyDescent="0.2">
      <c r="B57" t="s">
        <v>126</v>
      </c>
      <c r="C57" t="str">
        <f t="shared" si="0"/>
        <v>Leitzaran2_post2_subset&lt;-subset(</v>
      </c>
      <c r="D57" t="s">
        <v>145</v>
      </c>
      <c r="E57" t="str">
        <f t="shared" si="1"/>
        <v>Leitzaran2_post2_subset&lt;-subset(Leitzaran2_post2, select=c("Time__A_Ch.1_Main_","Oxygen_(%O2)__A_Ch.1_Main_"))</v>
      </c>
    </row>
    <row r="58" spans="2:5" x14ac:dyDescent="0.2">
      <c r="B58" t="s">
        <v>127</v>
      </c>
      <c r="C58" t="str">
        <f t="shared" si="0"/>
        <v>Goizueta4_post2_subset&lt;-subset(</v>
      </c>
      <c r="D58" t="s">
        <v>145</v>
      </c>
      <c r="E58" t="str">
        <f t="shared" si="1"/>
        <v>Goizueta4_post2_subset&lt;-subset(Goizueta4_post2, select=c("Time__A_Ch.1_Main_","Oxygen_(%O2)__A_Ch.1_Main_"))</v>
      </c>
    </row>
    <row r="59" spans="2:5" x14ac:dyDescent="0.2">
      <c r="B59" t="s">
        <v>128</v>
      </c>
      <c r="C59" t="str">
        <f t="shared" si="0"/>
        <v>Leitzaran4_post2_subset&lt;-subset(</v>
      </c>
      <c r="D59" t="s">
        <v>145</v>
      </c>
      <c r="E59" t="str">
        <f t="shared" si="1"/>
        <v>Leitzaran4_post2_subset&lt;-subset(Leitzaran4_post2, select=c("Time__A_Ch.1_Main_","Oxygen_(%O2)__A_Ch.1_Main_"))</v>
      </c>
    </row>
    <row r="60" spans="2:5" x14ac:dyDescent="0.2">
      <c r="B60" t="s">
        <v>129</v>
      </c>
      <c r="C60" t="str">
        <f t="shared" si="0"/>
        <v>Harpea7_post2_subset&lt;-subset(</v>
      </c>
      <c r="D60" t="s">
        <v>145</v>
      </c>
      <c r="E60" t="str">
        <f t="shared" si="1"/>
        <v>Harpea7_post2_subset&lt;-subset(Harpea7_post2, select=c("Time__A_Ch.1_Main_","Oxygen_(%O2)__A_Ch.1_Main_"))</v>
      </c>
    </row>
    <row r="61" spans="2:5" x14ac:dyDescent="0.2">
      <c r="B61" t="s">
        <v>130</v>
      </c>
      <c r="C61" t="str">
        <f t="shared" si="0"/>
        <v>Harpea5_post2_subset&lt;-subset(</v>
      </c>
      <c r="D61" t="s">
        <v>145</v>
      </c>
      <c r="E61" t="str">
        <f t="shared" si="1"/>
        <v>Harpea5_post2_subset&lt;-subset(Harpea5_post2, select=c("Time__A_Ch.1_Main_","Oxygen_(%O2)__A_Ch.1_Main_"))</v>
      </c>
    </row>
    <row r="62" spans="2:5" x14ac:dyDescent="0.2">
      <c r="B62" t="s">
        <v>131</v>
      </c>
      <c r="C62" t="str">
        <f t="shared" si="0"/>
        <v>Goizueta6_post2_subset&lt;-subset(</v>
      </c>
      <c r="D62" t="s">
        <v>145</v>
      </c>
      <c r="E62" t="str">
        <f t="shared" si="1"/>
        <v>Goizueta6_post2_subset&lt;-subset(Goizueta6_post2, select=c("Time__A_Ch.1_Main_","Oxygen_(%O2)__A_Ch.1_Main_"))</v>
      </c>
    </row>
    <row r="63" spans="2:5" x14ac:dyDescent="0.2">
      <c r="B63" t="s">
        <v>132</v>
      </c>
      <c r="C63" t="str">
        <f t="shared" si="0"/>
        <v>Goizueta7_post2_subset&lt;-subset(</v>
      </c>
      <c r="D63" t="s">
        <v>145</v>
      </c>
      <c r="E63" t="str">
        <f t="shared" si="1"/>
        <v>Goizueta7_post2_subset&lt;-subset(Goizueta7_post2, select=c("Time__A_Ch.1_Main_","Oxygen_(%O2)__A_Ch.1_Main_"))</v>
      </c>
    </row>
    <row r="64" spans="2:5" x14ac:dyDescent="0.2">
      <c r="B64" t="s">
        <v>133</v>
      </c>
      <c r="C64" t="str">
        <f t="shared" si="0"/>
        <v>Leitzaran7_post2_subset&lt;-subset(</v>
      </c>
      <c r="D64" t="s">
        <v>145</v>
      </c>
      <c r="E64" t="str">
        <f t="shared" si="1"/>
        <v>Leitzaran7_post2_subset&lt;-subset(Leitzaran7_post2, select=c("Time__A_Ch.1_Main_","Oxygen_(%O2)__A_Ch.1_Main_"))</v>
      </c>
    </row>
    <row r="65" spans="2:5" x14ac:dyDescent="0.2">
      <c r="B65" t="s">
        <v>134</v>
      </c>
      <c r="C65" t="str">
        <f t="shared" si="0"/>
        <v>Leitzaran5_post2_subset&lt;-subset(</v>
      </c>
      <c r="D65" t="s">
        <v>145</v>
      </c>
      <c r="E65" t="str">
        <f t="shared" si="1"/>
        <v>Leitzaran5_post2_subset&lt;-subset(Leitzaran5_post2, select=c("Time__A_Ch.1_Main_","Oxygen_(%O2)__A_Ch.1_Main_"))</v>
      </c>
    </row>
    <row r="66" spans="2:5" x14ac:dyDescent="0.2">
      <c r="B66" t="s">
        <v>135</v>
      </c>
      <c r="C66" t="str">
        <f t="shared" ref="C66:C71" si="2">B66&amp;"_subset&lt;-subset("</f>
        <v>Goizueta2_post2_subset&lt;-subset(</v>
      </c>
      <c r="D66" t="s">
        <v>145</v>
      </c>
      <c r="E66" t="str">
        <f t="shared" ref="E66:E71" si="3">C66&amp;B66&amp;D66</f>
        <v>Goizueta2_post2_subset&lt;-subset(Goizueta2_post2, select=c("Time__A_Ch.1_Main_","Oxygen_(%O2)__A_Ch.1_Main_"))</v>
      </c>
    </row>
    <row r="67" spans="2:5" x14ac:dyDescent="0.2">
      <c r="B67" t="s">
        <v>136</v>
      </c>
      <c r="C67" t="str">
        <f t="shared" si="2"/>
        <v>Erlan8_post2_subset&lt;-subset(</v>
      </c>
      <c r="D67" t="s">
        <v>145</v>
      </c>
      <c r="E67" t="str">
        <f t="shared" si="3"/>
        <v>Erlan8_post2_subset&lt;-subset(Erlan8_post2, select=c("Time__A_Ch.1_Main_","Oxygen_(%O2)__A_Ch.1_Main_"))</v>
      </c>
    </row>
    <row r="68" spans="2:5" x14ac:dyDescent="0.2">
      <c r="B68" t="s">
        <v>137</v>
      </c>
      <c r="C68" t="str">
        <f t="shared" si="2"/>
        <v>Goizueta5_post2_subset&lt;-subset(</v>
      </c>
      <c r="D68" t="s">
        <v>145</v>
      </c>
      <c r="E68" t="str">
        <f t="shared" si="3"/>
        <v>Goizueta5_post2_subset&lt;-subset(Goizueta5_post2, select=c("Time__A_Ch.1_Main_","Oxygen_(%O2)__A_Ch.1_Main_"))</v>
      </c>
    </row>
    <row r="69" spans="2:5" x14ac:dyDescent="0.2">
      <c r="B69" t="s">
        <v>138</v>
      </c>
      <c r="C69" t="str">
        <f t="shared" si="2"/>
        <v>Harpea1_post2_subset&lt;-subset(</v>
      </c>
      <c r="D69" t="s">
        <v>145</v>
      </c>
      <c r="E69" t="str">
        <f t="shared" si="3"/>
        <v>Harpea1_post2_subset&lt;-subset(Harpea1_post2, select=c("Time__A_Ch.1_Main_","Oxygen_(%O2)__A_Ch.1_Main_"))</v>
      </c>
    </row>
    <row r="70" spans="2:5" x14ac:dyDescent="0.2">
      <c r="B70" t="s">
        <v>139</v>
      </c>
      <c r="C70" t="str">
        <f t="shared" si="2"/>
        <v>Harpea2_post2_subset&lt;-subset(</v>
      </c>
      <c r="D70" t="s">
        <v>145</v>
      </c>
      <c r="E70" t="str">
        <f t="shared" si="3"/>
        <v>Harpea2_post2_subset&lt;-subset(Harpea2_post2, select=c("Time__A_Ch.1_Main_","Oxygen_(%O2)__A_Ch.1_Main_"))</v>
      </c>
    </row>
    <row r="71" spans="2:5" x14ac:dyDescent="0.2">
      <c r="B71" t="s">
        <v>140</v>
      </c>
      <c r="C71" t="str">
        <f t="shared" si="2"/>
        <v>Harpea3_post2_subset&lt;-subset(</v>
      </c>
      <c r="D71" t="s">
        <v>145</v>
      </c>
      <c r="E71" t="str">
        <f t="shared" si="3"/>
        <v>Harpea3_post2_subset&lt;-subset(Harpea3_post2, select=c("Time__A_Ch.1_Main_","Oxygen_(%O2)__A_Ch.1_Main_"))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E056-0203-324B-B1E2-942CEB7E9AE8}">
  <dimension ref="A1:D71"/>
  <sheetViews>
    <sheetView topLeftCell="A5" workbookViewId="0">
      <selection activeCell="B1" sqref="B1:B1048576"/>
    </sheetView>
  </sheetViews>
  <sheetFormatPr baseColWidth="10" defaultRowHeight="16" x14ac:dyDescent="0.2"/>
  <cols>
    <col min="1" max="1" width="107" bestFit="1" customWidth="1"/>
    <col min="2" max="2" width="28.83203125" bestFit="1" customWidth="1"/>
    <col min="3" max="3" width="59.1640625" bestFit="1" customWidth="1"/>
  </cols>
  <sheetData>
    <row r="1" spans="1:4" x14ac:dyDescent="0.2">
      <c r="A1" t="s">
        <v>146</v>
      </c>
      <c r="B1" t="s">
        <v>147</v>
      </c>
      <c r="C1" t="s">
        <v>217</v>
      </c>
      <c r="D1" t="str">
        <f>B1&amp;"&lt;-"&amp;B1&amp;C1</f>
        <v>Harpea1_acclimatacion_subset&lt;-Harpea1_acclimatacion_subset %&gt;%  mutate(Time = as.numeric(hms::as_hms(Time__A_Ch.1_Main_)))</v>
      </c>
    </row>
    <row r="2" spans="1:4" x14ac:dyDescent="0.2">
      <c r="B2" t="s">
        <v>148</v>
      </c>
      <c r="C2" t="s">
        <v>217</v>
      </c>
      <c r="D2" t="str">
        <f t="shared" ref="D2:D65" si="0">B2&amp;"&lt;-"&amp;B2&amp;C2</f>
        <v>Goizueta5_acclimatacion_subset&lt;-Goizueta5_acclimatacion_subset %&gt;%  mutate(Time = as.numeric(hms::as_hms(Time__A_Ch.1_Main_)))</v>
      </c>
    </row>
    <row r="3" spans="1:4" x14ac:dyDescent="0.2">
      <c r="B3" t="s">
        <v>149</v>
      </c>
      <c r="C3" t="s">
        <v>217</v>
      </c>
      <c r="D3" t="str">
        <f t="shared" si="0"/>
        <v>Erlan8_acclimatacion_subset&lt;-Erlan8_acclimatacion_subset %&gt;%  mutate(Time = as.numeric(hms::as_hms(Time__A_Ch.1_Main_)))</v>
      </c>
    </row>
    <row r="4" spans="1:4" x14ac:dyDescent="0.2">
      <c r="B4" t="s">
        <v>150</v>
      </c>
      <c r="C4" t="s">
        <v>217</v>
      </c>
      <c r="D4" t="str">
        <f t="shared" si="0"/>
        <v>Leitzaran7_acclimatacion_subset&lt;-Leitzaran7_acclimatacion_subset %&gt;%  mutate(Time = as.numeric(hms::as_hms(Time__A_Ch.1_Main_)))</v>
      </c>
    </row>
    <row r="5" spans="1:4" x14ac:dyDescent="0.2">
      <c r="B5" t="s">
        <v>151</v>
      </c>
      <c r="C5" t="s">
        <v>217</v>
      </c>
      <c r="D5" t="str">
        <f t="shared" si="0"/>
        <v>Harpea5_acclimatacion_subset&lt;-Harpea5_acclimatacion_subset %&gt;%  mutate(Time = as.numeric(hms::as_hms(Time__A_Ch.1_Main_)))</v>
      </c>
    </row>
    <row r="6" spans="1:4" x14ac:dyDescent="0.2">
      <c r="B6" t="s">
        <v>152</v>
      </c>
      <c r="C6" t="s">
        <v>217</v>
      </c>
      <c r="D6" t="str">
        <f t="shared" si="0"/>
        <v>Goizueta7_acclimatacion_subset&lt;-Goizueta7_acclimatacion_subset %&gt;%  mutate(Time = as.numeric(hms::as_hms(Time__A_Ch.1_Main_)))</v>
      </c>
    </row>
    <row r="7" spans="1:4" x14ac:dyDescent="0.2">
      <c r="B7" t="s">
        <v>153</v>
      </c>
      <c r="C7" t="s">
        <v>217</v>
      </c>
      <c r="D7" t="str">
        <f t="shared" si="0"/>
        <v>Leitzaran3_acclimatacion_subset&lt;-Leitzaran3_acclimatacion_subset %&gt;%  mutate(Time = as.numeric(hms::as_hms(Time__A_Ch.1_Main_)))</v>
      </c>
    </row>
    <row r="8" spans="1:4" x14ac:dyDescent="0.2">
      <c r="B8" t="s">
        <v>154</v>
      </c>
      <c r="C8" t="s">
        <v>217</v>
      </c>
      <c r="D8" t="str">
        <f t="shared" si="0"/>
        <v>Erlan3_acclimatacion_subset&lt;-Erlan3_acclimatacion_subset %&gt;%  mutate(Time = as.numeric(hms::as_hms(Time__A_Ch.1_Main_)))</v>
      </c>
    </row>
    <row r="9" spans="1:4" x14ac:dyDescent="0.2">
      <c r="B9" t="s">
        <v>155</v>
      </c>
      <c r="C9" t="s">
        <v>217</v>
      </c>
      <c r="D9" t="str">
        <f t="shared" si="0"/>
        <v>Goizueta1_post1_subset&lt;-Goizueta1_post1_subset %&gt;%  mutate(Time = as.numeric(hms::as_hms(Time__A_Ch.1_Main_)))</v>
      </c>
    </row>
    <row r="10" spans="1:4" x14ac:dyDescent="0.2">
      <c r="B10" t="s">
        <v>156</v>
      </c>
      <c r="C10" t="s">
        <v>217</v>
      </c>
      <c r="D10" t="str">
        <f t="shared" si="0"/>
        <v>Leitzaran7_post1_subset&lt;-Leitzaran7_post1_subset %&gt;%  mutate(Time = as.numeric(hms::as_hms(Time__A_Ch.1_Main_)))</v>
      </c>
    </row>
    <row r="11" spans="1:4" x14ac:dyDescent="0.2">
      <c r="B11" t="s">
        <v>157</v>
      </c>
      <c r="C11" t="s">
        <v>217</v>
      </c>
      <c r="D11" t="str">
        <f t="shared" si="0"/>
        <v>Erlan7_post1_subset&lt;-Erlan7_post1_subset %&gt;%  mutate(Time = as.numeric(hms::as_hms(Time__A_Ch.1_Main_)))</v>
      </c>
    </row>
    <row r="12" spans="1:4" x14ac:dyDescent="0.2">
      <c r="B12" t="s">
        <v>158</v>
      </c>
      <c r="C12" t="s">
        <v>217</v>
      </c>
      <c r="D12" t="str">
        <f t="shared" si="0"/>
        <v>Leitzaran6_post1_subset&lt;-Leitzaran6_post1_subset %&gt;%  mutate(Time = as.numeric(hms::as_hms(Time__A_Ch.1_Main_)))</v>
      </c>
    </row>
    <row r="13" spans="1:4" x14ac:dyDescent="0.2">
      <c r="B13" t="s">
        <v>159</v>
      </c>
      <c r="C13" t="s">
        <v>217</v>
      </c>
      <c r="D13" t="str">
        <f t="shared" si="0"/>
        <v>Goizueta3_post1_subset&lt;-Goizueta3_post1_subset %&gt;%  mutate(Time = as.numeric(hms::as_hms(Time__A_Ch.1_Main_)))</v>
      </c>
    </row>
    <row r="14" spans="1:4" x14ac:dyDescent="0.2">
      <c r="B14" t="s">
        <v>160</v>
      </c>
      <c r="C14" t="s">
        <v>217</v>
      </c>
      <c r="D14" t="str">
        <f t="shared" si="0"/>
        <v>Harpea1_post1_subset&lt;-Harpea1_post1_subset %&gt;%  mutate(Time = as.numeric(hms::as_hms(Time__A_Ch.1_Main_)))</v>
      </c>
    </row>
    <row r="15" spans="1:4" x14ac:dyDescent="0.2">
      <c r="B15" t="s">
        <v>161</v>
      </c>
      <c r="C15" t="s">
        <v>217</v>
      </c>
      <c r="D15" t="str">
        <f t="shared" si="0"/>
        <v>Erlan5_post1_subset&lt;-Erlan5_post1_subset %&gt;%  mutate(Time = as.numeric(hms::as_hms(Time__A_Ch.1_Main_)))</v>
      </c>
    </row>
    <row r="16" spans="1:4" x14ac:dyDescent="0.2">
      <c r="B16" t="s">
        <v>162</v>
      </c>
      <c r="C16" t="s">
        <v>217</v>
      </c>
      <c r="D16" t="str">
        <f t="shared" si="0"/>
        <v>Goizueta5_post1_subset&lt;-Goizueta5_post1_subset %&gt;%  mutate(Time = as.numeric(hms::as_hms(Time__A_Ch.1_Main_)))</v>
      </c>
    </row>
    <row r="17" spans="2:4" x14ac:dyDescent="0.2">
      <c r="B17" t="s">
        <v>163</v>
      </c>
      <c r="C17" t="s">
        <v>217</v>
      </c>
      <c r="D17" t="str">
        <f t="shared" si="0"/>
        <v>Erlan4_post1_subset&lt;-Erlan4_post1_subset %&gt;%  mutate(Time = as.numeric(hms::as_hms(Time__A_Ch.1_Main_)))</v>
      </c>
    </row>
    <row r="18" spans="2:4" x14ac:dyDescent="0.2">
      <c r="B18" t="s">
        <v>164</v>
      </c>
      <c r="C18" t="s">
        <v>217</v>
      </c>
      <c r="D18" t="str">
        <f t="shared" si="0"/>
        <v>Harpea8_post1_subset&lt;-Harpea8_post1_subset %&gt;%  mutate(Time = as.numeric(hms::as_hms(Time__A_Ch.1_Main_)))</v>
      </c>
    </row>
    <row r="19" spans="2:4" x14ac:dyDescent="0.2">
      <c r="B19" t="s">
        <v>165</v>
      </c>
      <c r="C19" t="s">
        <v>217</v>
      </c>
      <c r="D19" t="str">
        <f t="shared" si="0"/>
        <v>Goizueta8_post1_subset&lt;-Goizueta8_post1_subset %&gt;%  mutate(Time = as.numeric(hms::as_hms(Time__A_Ch.1_Main_)))</v>
      </c>
    </row>
    <row r="20" spans="2:4" x14ac:dyDescent="0.2">
      <c r="B20" t="s">
        <v>166</v>
      </c>
      <c r="C20" t="s">
        <v>217</v>
      </c>
      <c r="D20" t="str">
        <f t="shared" si="0"/>
        <v>Erlan3_post1_subset&lt;-Erlan3_post1_subset %&gt;%  mutate(Time = as.numeric(hms::as_hms(Time__A_Ch.1_Main_)))</v>
      </c>
    </row>
    <row r="21" spans="2:4" x14ac:dyDescent="0.2">
      <c r="B21" t="s">
        <v>167</v>
      </c>
      <c r="C21" t="s">
        <v>217</v>
      </c>
      <c r="D21" t="str">
        <f t="shared" si="0"/>
        <v>Erlan2_post1_subset&lt;-Erlan2_post1_subset %&gt;%  mutate(Time = as.numeric(hms::as_hms(Time__A_Ch.1_Main_)))</v>
      </c>
    </row>
    <row r="22" spans="2:4" x14ac:dyDescent="0.2">
      <c r="B22" t="s">
        <v>168</v>
      </c>
      <c r="C22" t="s">
        <v>217</v>
      </c>
      <c r="D22" t="str">
        <f t="shared" si="0"/>
        <v>Harpea6_post1_subset&lt;-Harpea6_post1_subset %&gt;%  mutate(Time = as.numeric(hms::as_hms(Time__A_Ch.1_Main_)))</v>
      </c>
    </row>
    <row r="23" spans="2:4" x14ac:dyDescent="0.2">
      <c r="B23" t="s">
        <v>169</v>
      </c>
      <c r="C23" t="s">
        <v>217</v>
      </c>
      <c r="D23" t="str">
        <f t="shared" si="0"/>
        <v>Leitzaran3_post1_subset&lt;-Leitzaran3_post1_subset %&gt;%  mutate(Time = as.numeric(hms::as_hms(Time__A_Ch.1_Main_)))</v>
      </c>
    </row>
    <row r="24" spans="2:4" x14ac:dyDescent="0.2">
      <c r="B24" t="s">
        <v>170</v>
      </c>
      <c r="C24" t="s">
        <v>217</v>
      </c>
      <c r="D24" t="str">
        <f t="shared" si="0"/>
        <v>Leitzaran4_post1_subset&lt;-Leitzaran4_post1_subset %&gt;%  mutate(Time = as.numeric(hms::as_hms(Time__A_Ch.1_Main_)))</v>
      </c>
    </row>
    <row r="25" spans="2:4" x14ac:dyDescent="0.2">
      <c r="B25" t="s">
        <v>171</v>
      </c>
      <c r="C25" t="s">
        <v>217</v>
      </c>
      <c r="D25" t="str">
        <f t="shared" si="0"/>
        <v>Harpea3_post1_subset&lt;-Harpea3_post1_subset %&gt;%  mutate(Time = as.numeric(hms::as_hms(Time__A_Ch.1_Main_)))</v>
      </c>
    </row>
    <row r="26" spans="2:4" x14ac:dyDescent="0.2">
      <c r="B26" t="s">
        <v>172</v>
      </c>
      <c r="C26" t="s">
        <v>217</v>
      </c>
      <c r="D26" t="str">
        <f t="shared" si="0"/>
        <v>Goizueta2_post1_subset&lt;-Goizueta2_post1_subset %&gt;%  mutate(Time = as.numeric(hms::as_hms(Time__A_Ch.1_Main_)))</v>
      </c>
    </row>
    <row r="27" spans="2:4" x14ac:dyDescent="0.2">
      <c r="B27" t="s">
        <v>173</v>
      </c>
      <c r="C27" t="s">
        <v>217</v>
      </c>
      <c r="D27" t="str">
        <f t="shared" si="0"/>
        <v>Harpea2_post1_subset&lt;-Harpea2_post1_subset %&gt;%  mutate(Time = as.numeric(hms::as_hms(Time__A_Ch.1_Main_)))</v>
      </c>
    </row>
    <row r="28" spans="2:4" x14ac:dyDescent="0.2">
      <c r="B28" t="s">
        <v>174</v>
      </c>
      <c r="C28" t="s">
        <v>217</v>
      </c>
      <c r="D28" t="str">
        <f t="shared" si="0"/>
        <v>Goizueta9_post1_subset&lt;-Goizueta9_post1_subset %&gt;%  mutate(Time = as.numeric(hms::as_hms(Time__A_Ch.1_Main_)))</v>
      </c>
    </row>
    <row r="29" spans="2:4" x14ac:dyDescent="0.2">
      <c r="B29" t="s">
        <v>175</v>
      </c>
      <c r="C29" t="s">
        <v>217</v>
      </c>
      <c r="D29" t="str">
        <f t="shared" si="0"/>
        <v>Leitzaran5_post1_subset&lt;-Leitzaran5_post1_subset %&gt;%  mutate(Time = as.numeric(hms::as_hms(Time__A_Ch.1_Main_)))</v>
      </c>
    </row>
    <row r="30" spans="2:4" x14ac:dyDescent="0.2">
      <c r="B30" t="s">
        <v>176</v>
      </c>
      <c r="C30" t="s">
        <v>217</v>
      </c>
      <c r="D30" t="str">
        <f t="shared" si="0"/>
        <v>Erlan8_post1_subset&lt;-Erlan8_post1_subset %&gt;%  mutate(Time = as.numeric(hms::as_hms(Time__A_Ch.1_Main_)))</v>
      </c>
    </row>
    <row r="31" spans="2:4" x14ac:dyDescent="0.2">
      <c r="B31" t="s">
        <v>177</v>
      </c>
      <c r="C31" t="s">
        <v>217</v>
      </c>
      <c r="D31" t="str">
        <f t="shared" si="0"/>
        <v>Erlan6_post1_subset&lt;-Erlan6_post1_subset %&gt;%  mutate(Time = as.numeric(hms::as_hms(Time__A_Ch.1_Main_)))</v>
      </c>
    </row>
    <row r="32" spans="2:4" x14ac:dyDescent="0.2">
      <c r="B32" t="s">
        <v>159</v>
      </c>
      <c r="C32" t="s">
        <v>217</v>
      </c>
      <c r="D32" t="str">
        <f t="shared" si="0"/>
        <v>Goizueta3_post1_subset&lt;-Goizueta3_post1_subset %&gt;%  mutate(Time = as.numeric(hms::as_hms(Time__A_Ch.1_Main_)))</v>
      </c>
    </row>
    <row r="33" spans="2:4" x14ac:dyDescent="0.2">
      <c r="B33" t="s">
        <v>178</v>
      </c>
      <c r="C33" t="s">
        <v>217</v>
      </c>
      <c r="D33" t="str">
        <f t="shared" si="0"/>
        <v>Goizueta4_post1_subset&lt;-Goizueta4_post1_subset %&gt;%  mutate(Time = as.numeric(hms::as_hms(Time__A_Ch.1_Main_)))</v>
      </c>
    </row>
    <row r="34" spans="2:4" x14ac:dyDescent="0.2">
      <c r="B34" t="s">
        <v>179</v>
      </c>
      <c r="C34" t="s">
        <v>217</v>
      </c>
      <c r="D34" t="str">
        <f t="shared" si="0"/>
        <v>Leitzaran2_post1_subset&lt;-Leitzaran2_post1_subset %&gt;%  mutate(Time = as.numeric(hms::as_hms(Time__A_Ch.1_Main_)))</v>
      </c>
    </row>
    <row r="35" spans="2:4" x14ac:dyDescent="0.2">
      <c r="B35" t="s">
        <v>180</v>
      </c>
      <c r="C35" t="s">
        <v>217</v>
      </c>
      <c r="D35" t="str">
        <f t="shared" si="0"/>
        <v>Leitzaran1_post1_subset&lt;-Leitzaran1_post1_subset %&gt;%  mutate(Time = as.numeric(hms::as_hms(Time__A_Ch.1_Main_)))</v>
      </c>
    </row>
    <row r="36" spans="2:4" x14ac:dyDescent="0.2">
      <c r="B36" t="s">
        <v>181</v>
      </c>
      <c r="C36" t="s">
        <v>217</v>
      </c>
      <c r="D36" t="str">
        <f t="shared" si="0"/>
        <v>Harpea5_post1_subset&lt;-Harpea5_post1_subset %&gt;%  mutate(Time = as.numeric(hms::as_hms(Time__A_Ch.1_Main_)))</v>
      </c>
    </row>
    <row r="37" spans="2:4" x14ac:dyDescent="0.2">
      <c r="B37" t="s">
        <v>182</v>
      </c>
      <c r="C37" t="s">
        <v>217</v>
      </c>
      <c r="D37" t="str">
        <f t="shared" si="0"/>
        <v>Goizueta7_post1_subset&lt;-Goizueta7_post1_subset %&gt;%  mutate(Time = as.numeric(hms::as_hms(Time__A_Ch.1_Main_)))</v>
      </c>
    </row>
    <row r="38" spans="2:4" x14ac:dyDescent="0.2">
      <c r="B38" t="s">
        <v>183</v>
      </c>
      <c r="C38" t="s">
        <v>217</v>
      </c>
      <c r="D38" t="str">
        <f t="shared" si="0"/>
        <v>Goizueta6_post1_subset&lt;-Goizueta6_post1_subset %&gt;%  mutate(Time = as.numeric(hms::as_hms(Time__A_Ch.1_Main_)))</v>
      </c>
    </row>
    <row r="39" spans="2:4" x14ac:dyDescent="0.2">
      <c r="B39" t="s">
        <v>184</v>
      </c>
      <c r="C39" t="s">
        <v>217</v>
      </c>
      <c r="D39" t="str">
        <f t="shared" si="0"/>
        <v>Harpea7_post1_subset&lt;-Harpea7_post1_subset %&gt;%  mutate(Time = as.numeric(hms::as_hms(Time__A_Ch.1_Main_)))</v>
      </c>
    </row>
    <row r="40" spans="2:4" x14ac:dyDescent="0.2">
      <c r="B40" t="s">
        <v>185</v>
      </c>
      <c r="C40" t="s">
        <v>217</v>
      </c>
      <c r="D40" t="str">
        <f t="shared" si="0"/>
        <v>Erlan1_post1_subset&lt;-Erlan1_post1_subset %&gt;%  mutate(Time = as.numeric(hms::as_hms(Time__A_Ch.1_Main_)))</v>
      </c>
    </row>
    <row r="41" spans="2:4" x14ac:dyDescent="0.2">
      <c r="B41" t="s">
        <v>186</v>
      </c>
      <c r="C41" t="s">
        <v>217</v>
      </c>
      <c r="D41" t="str">
        <f t="shared" si="0"/>
        <v>Goizueta3_post2_subset&lt;-Goizueta3_post2_subset %&gt;%  mutate(Time = as.numeric(hms::as_hms(Time__A_Ch.1_Main_)))</v>
      </c>
    </row>
    <row r="42" spans="2:4" x14ac:dyDescent="0.2">
      <c r="B42" t="s">
        <v>187</v>
      </c>
      <c r="C42" t="s">
        <v>217</v>
      </c>
      <c r="D42" t="str">
        <f t="shared" si="0"/>
        <v>Goizueta9_post2_subset&lt;-Goizueta9_post2_subset %&gt;%  mutate(Time = as.numeric(hms::as_hms(Time__A_Ch.1_Main_)))</v>
      </c>
    </row>
    <row r="43" spans="2:4" x14ac:dyDescent="0.2">
      <c r="B43" t="s">
        <v>188</v>
      </c>
      <c r="C43" t="s">
        <v>217</v>
      </c>
      <c r="D43" t="str">
        <f t="shared" si="0"/>
        <v>Goizueta1_post2_subset&lt;-Goizueta1_post2_subset %&gt;%  mutate(Time = as.numeric(hms::as_hms(Time__A_Ch.1_Main_)))</v>
      </c>
    </row>
    <row r="44" spans="2:4" x14ac:dyDescent="0.2">
      <c r="B44" t="s">
        <v>189</v>
      </c>
      <c r="C44" t="s">
        <v>217</v>
      </c>
      <c r="D44" t="str">
        <f t="shared" si="0"/>
        <v>Erlan6_post2_subset&lt;-Erlan6_post2_subset %&gt;%  mutate(Time = as.numeric(hms::as_hms(Time__A_Ch.1_Main_)))</v>
      </c>
    </row>
    <row r="45" spans="2:4" x14ac:dyDescent="0.2">
      <c r="B45" t="s">
        <v>190</v>
      </c>
      <c r="C45" t="s">
        <v>217</v>
      </c>
      <c r="D45" t="str">
        <f t="shared" si="0"/>
        <v>Leitzaran6_post2_subset&lt;-Leitzaran6_post2_subset %&gt;%  mutate(Time = as.numeric(hms::as_hms(Time__A_Ch.1_Main_)))</v>
      </c>
    </row>
    <row r="46" spans="2:4" x14ac:dyDescent="0.2">
      <c r="B46" t="s">
        <v>191</v>
      </c>
      <c r="C46" t="s">
        <v>217</v>
      </c>
      <c r="D46" t="str">
        <f t="shared" si="0"/>
        <v>Erlan5_post2_subset&lt;-Erlan5_post2_subset %&gt;%  mutate(Time = as.numeric(hms::as_hms(Time__A_Ch.1_Main_)))</v>
      </c>
    </row>
    <row r="47" spans="2:4" x14ac:dyDescent="0.2">
      <c r="B47" t="s">
        <v>192</v>
      </c>
      <c r="C47" t="s">
        <v>217</v>
      </c>
      <c r="D47" t="str">
        <f t="shared" si="0"/>
        <v>Erlan7_post2_subset&lt;-Erlan7_post2_subset %&gt;%  mutate(Time = as.numeric(hms::as_hms(Time__A_Ch.1_Main_)))</v>
      </c>
    </row>
    <row r="48" spans="2:4" x14ac:dyDescent="0.2">
      <c r="B48" t="s">
        <v>193</v>
      </c>
      <c r="C48" t="s">
        <v>217</v>
      </c>
      <c r="D48" t="str">
        <f t="shared" si="0"/>
        <v>Leitzaran3_post2_subset&lt;-Leitzaran3_post2_subset %&gt;%  mutate(Time = as.numeric(hms::as_hms(Time__A_Ch.1_Main_)))</v>
      </c>
    </row>
    <row r="49" spans="2:4" x14ac:dyDescent="0.2">
      <c r="B49" t="s">
        <v>194</v>
      </c>
      <c r="C49" t="s">
        <v>217</v>
      </c>
      <c r="D49" t="str">
        <f t="shared" si="0"/>
        <v>Erlan3_post2_subset&lt;-Erlan3_post2_subset %&gt;%  mutate(Time = as.numeric(hms::as_hms(Time__A_Ch.1_Main_)))</v>
      </c>
    </row>
    <row r="50" spans="2:4" x14ac:dyDescent="0.2">
      <c r="B50" t="s">
        <v>195</v>
      </c>
      <c r="C50" t="s">
        <v>217</v>
      </c>
      <c r="D50" t="str">
        <f t="shared" si="0"/>
        <v>Erlan2_post2_subset&lt;-Erlan2_post2_subset %&gt;%  mutate(Time = as.numeric(hms::as_hms(Time__A_Ch.1_Main_)))</v>
      </c>
    </row>
    <row r="51" spans="2:4" x14ac:dyDescent="0.2">
      <c r="B51" t="s">
        <v>196</v>
      </c>
      <c r="C51" t="s">
        <v>217</v>
      </c>
      <c r="D51" t="str">
        <f t="shared" si="0"/>
        <v>Erlan1_post2_subset&lt;-Erlan1_post2_subset %&gt;%  mutate(Time = as.numeric(hms::as_hms(Time__A_Ch.1_Main_)))</v>
      </c>
    </row>
    <row r="52" spans="2:4" x14ac:dyDescent="0.2">
      <c r="B52" t="s">
        <v>197</v>
      </c>
      <c r="C52" t="s">
        <v>217</v>
      </c>
      <c r="D52" t="str">
        <f t="shared" si="0"/>
        <v>Erlan4_post2_subset&lt;-Erlan4_post2_subset %&gt;%  mutate(Time = as.numeric(hms::as_hms(Time__A_Ch.1_Main_)))</v>
      </c>
    </row>
    <row r="53" spans="2:4" x14ac:dyDescent="0.2">
      <c r="B53" t="s">
        <v>198</v>
      </c>
      <c r="C53" t="s">
        <v>217</v>
      </c>
      <c r="D53" t="str">
        <f t="shared" si="0"/>
        <v>Goizueta8_post2_subset&lt;-Goizueta8_post2_subset %&gt;%  mutate(Time = as.numeric(hms::as_hms(Time__A_Ch.1_Main_)))</v>
      </c>
    </row>
    <row r="54" spans="2:4" x14ac:dyDescent="0.2">
      <c r="B54" t="s">
        <v>199</v>
      </c>
      <c r="C54" t="s">
        <v>217</v>
      </c>
      <c r="D54" t="str">
        <f t="shared" si="0"/>
        <v>Harpea8_post2_subset&lt;-Harpea8_post2_subset %&gt;%  mutate(Time = as.numeric(hms::as_hms(Time__A_Ch.1_Main_)))</v>
      </c>
    </row>
    <row r="55" spans="2:4" x14ac:dyDescent="0.2">
      <c r="B55" t="s">
        <v>200</v>
      </c>
      <c r="C55" t="s">
        <v>217</v>
      </c>
      <c r="D55" t="str">
        <f t="shared" si="0"/>
        <v>Leitzaran1_post2_subset&lt;-Leitzaran1_post2_subset %&gt;%  mutate(Time = as.numeric(hms::as_hms(Time__A_Ch.1_Main_)))</v>
      </c>
    </row>
    <row r="56" spans="2:4" x14ac:dyDescent="0.2">
      <c r="B56" t="s">
        <v>201</v>
      </c>
      <c r="C56" t="s">
        <v>217</v>
      </c>
      <c r="D56" t="str">
        <f t="shared" si="0"/>
        <v>Harpea6_post2_subset&lt;-Harpea6_post2_subset %&gt;%  mutate(Time = as.numeric(hms::as_hms(Time__A_Ch.1_Main_)))</v>
      </c>
    </row>
    <row r="57" spans="2:4" x14ac:dyDescent="0.2">
      <c r="B57" t="s">
        <v>202</v>
      </c>
      <c r="C57" t="s">
        <v>217</v>
      </c>
      <c r="D57" t="str">
        <f t="shared" si="0"/>
        <v>Leitzaran2_post2_subset&lt;-Leitzaran2_post2_subset %&gt;%  mutate(Time = as.numeric(hms::as_hms(Time__A_Ch.1_Main_)))</v>
      </c>
    </row>
    <row r="58" spans="2:4" x14ac:dyDescent="0.2">
      <c r="B58" t="s">
        <v>203</v>
      </c>
      <c r="C58" t="s">
        <v>217</v>
      </c>
      <c r="D58" t="str">
        <f t="shared" si="0"/>
        <v>Goizueta4_post2_subset&lt;-Goizueta4_post2_subset %&gt;%  mutate(Time = as.numeric(hms::as_hms(Time__A_Ch.1_Main_)))</v>
      </c>
    </row>
    <row r="59" spans="2:4" x14ac:dyDescent="0.2">
      <c r="B59" t="s">
        <v>204</v>
      </c>
      <c r="C59" t="s">
        <v>217</v>
      </c>
      <c r="D59" t="str">
        <f t="shared" si="0"/>
        <v>Leitzaran4_post2_subset&lt;-Leitzaran4_post2_subset %&gt;%  mutate(Time = as.numeric(hms::as_hms(Time__A_Ch.1_Main_)))</v>
      </c>
    </row>
    <row r="60" spans="2:4" x14ac:dyDescent="0.2">
      <c r="B60" t="s">
        <v>205</v>
      </c>
      <c r="C60" t="s">
        <v>217</v>
      </c>
      <c r="D60" t="str">
        <f t="shared" si="0"/>
        <v>Harpea7_post2_subset&lt;-Harpea7_post2_subset %&gt;%  mutate(Time = as.numeric(hms::as_hms(Time__A_Ch.1_Main_)))</v>
      </c>
    </row>
    <row r="61" spans="2:4" x14ac:dyDescent="0.2">
      <c r="B61" t="s">
        <v>206</v>
      </c>
      <c r="C61" t="s">
        <v>217</v>
      </c>
      <c r="D61" t="str">
        <f t="shared" si="0"/>
        <v>Harpea5_post2_subset&lt;-Harpea5_post2_subset %&gt;%  mutate(Time = as.numeric(hms::as_hms(Time__A_Ch.1_Main_)))</v>
      </c>
    </row>
    <row r="62" spans="2:4" x14ac:dyDescent="0.2">
      <c r="B62" t="s">
        <v>207</v>
      </c>
      <c r="C62" t="s">
        <v>217</v>
      </c>
      <c r="D62" t="str">
        <f t="shared" si="0"/>
        <v>Goizueta6_post2_subset&lt;-Goizueta6_post2_subset %&gt;%  mutate(Time = as.numeric(hms::as_hms(Time__A_Ch.1_Main_)))</v>
      </c>
    </row>
    <row r="63" spans="2:4" x14ac:dyDescent="0.2">
      <c r="B63" t="s">
        <v>208</v>
      </c>
      <c r="C63" t="s">
        <v>217</v>
      </c>
      <c r="D63" t="str">
        <f t="shared" si="0"/>
        <v>Goizueta7_post2_subset&lt;-Goizueta7_post2_subset %&gt;%  mutate(Time = as.numeric(hms::as_hms(Time__A_Ch.1_Main_)))</v>
      </c>
    </row>
    <row r="64" spans="2:4" x14ac:dyDescent="0.2">
      <c r="B64" t="s">
        <v>209</v>
      </c>
      <c r="C64" t="s">
        <v>217</v>
      </c>
      <c r="D64" t="str">
        <f t="shared" si="0"/>
        <v>Leitzaran7_post2_subset&lt;-Leitzaran7_post2_subset %&gt;%  mutate(Time = as.numeric(hms::as_hms(Time__A_Ch.1_Main_)))</v>
      </c>
    </row>
    <row r="65" spans="2:4" x14ac:dyDescent="0.2">
      <c r="B65" t="s">
        <v>210</v>
      </c>
      <c r="C65" t="s">
        <v>217</v>
      </c>
      <c r="D65" t="str">
        <f t="shared" si="0"/>
        <v>Leitzaran5_post2_subset&lt;-Leitzaran5_post2_subset %&gt;%  mutate(Time = as.numeric(hms::as_hms(Time__A_Ch.1_Main_)))</v>
      </c>
    </row>
    <row r="66" spans="2:4" x14ac:dyDescent="0.2">
      <c r="B66" t="s">
        <v>211</v>
      </c>
      <c r="C66" t="s">
        <v>217</v>
      </c>
      <c r="D66" t="str">
        <f t="shared" ref="D66:D71" si="1">B66&amp;"&lt;-"&amp;B66&amp;C66</f>
        <v>Goizueta2_post2_subset&lt;-Goizueta2_post2_subset %&gt;%  mutate(Time = as.numeric(hms::as_hms(Time__A_Ch.1_Main_)))</v>
      </c>
    </row>
    <row r="67" spans="2:4" x14ac:dyDescent="0.2">
      <c r="B67" t="s">
        <v>212</v>
      </c>
      <c r="C67" t="s">
        <v>217</v>
      </c>
      <c r="D67" t="str">
        <f t="shared" si="1"/>
        <v>Erlan8_post2_subset&lt;-Erlan8_post2_subset %&gt;%  mutate(Time = as.numeric(hms::as_hms(Time__A_Ch.1_Main_)))</v>
      </c>
    </row>
    <row r="68" spans="2:4" x14ac:dyDescent="0.2">
      <c r="B68" t="s">
        <v>213</v>
      </c>
      <c r="C68" t="s">
        <v>217</v>
      </c>
      <c r="D68" t="str">
        <f t="shared" si="1"/>
        <v>Goizueta5_post2_subset&lt;-Goizueta5_post2_subset %&gt;%  mutate(Time = as.numeric(hms::as_hms(Time__A_Ch.1_Main_)))</v>
      </c>
    </row>
    <row r="69" spans="2:4" x14ac:dyDescent="0.2">
      <c r="B69" t="s">
        <v>214</v>
      </c>
      <c r="C69" t="s">
        <v>217</v>
      </c>
      <c r="D69" t="str">
        <f t="shared" si="1"/>
        <v>Harpea1_post2_subset&lt;-Harpea1_post2_subset %&gt;%  mutate(Time = as.numeric(hms::as_hms(Time__A_Ch.1_Main_)))</v>
      </c>
    </row>
    <row r="70" spans="2:4" x14ac:dyDescent="0.2">
      <c r="B70" t="s">
        <v>215</v>
      </c>
      <c r="C70" t="s">
        <v>217</v>
      </c>
      <c r="D70" t="str">
        <f t="shared" si="1"/>
        <v>Harpea2_post2_subset&lt;-Harpea2_post2_subset %&gt;%  mutate(Time = as.numeric(hms::as_hms(Time__A_Ch.1_Main_)))</v>
      </c>
    </row>
    <row r="71" spans="2:4" x14ac:dyDescent="0.2">
      <c r="B71" t="s">
        <v>216</v>
      </c>
      <c r="C71" t="s">
        <v>217</v>
      </c>
      <c r="D71" t="str">
        <f t="shared" si="1"/>
        <v>Harpea3_post2_subset&lt;-Harpea3_post2_subset %&gt;%  mutate(Time = as.numeric(hms::as_hms(Time__A_Ch.1_Main_)))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CA5C-EE2C-074C-BAD6-E8D75C8F736C}">
  <dimension ref="A1:D71"/>
  <sheetViews>
    <sheetView topLeftCell="A24" workbookViewId="0">
      <selection activeCell="B1" sqref="B1:B1048576"/>
    </sheetView>
  </sheetViews>
  <sheetFormatPr baseColWidth="10" defaultRowHeight="16" x14ac:dyDescent="0.2"/>
  <cols>
    <col min="1" max="1" width="97.83203125" bestFit="1" customWidth="1"/>
    <col min="2" max="2" width="28.83203125" bestFit="1" customWidth="1"/>
    <col min="3" max="3" width="43.83203125" bestFit="1" customWidth="1"/>
  </cols>
  <sheetData>
    <row r="1" spans="1:4" x14ac:dyDescent="0.2">
      <c r="A1" t="s">
        <v>218</v>
      </c>
      <c r="B1" t="s">
        <v>147</v>
      </c>
      <c r="C1" t="s">
        <v>219</v>
      </c>
      <c r="D1" t="str">
        <f>B1&amp;"&lt;-("&amp;B1&amp;C1</f>
        <v>Harpea1_acclimatacion_subset&lt;-(Harpea1_acclimatacion_subset,select=c("Time","Oxygen_(%O2)__A_Ch.1_Main_"))</v>
      </c>
    </row>
    <row r="2" spans="1:4" x14ac:dyDescent="0.2">
      <c r="B2" t="s">
        <v>148</v>
      </c>
      <c r="C2" t="s">
        <v>219</v>
      </c>
      <c r="D2" t="str">
        <f t="shared" ref="D2:D65" si="0">B2&amp;"&lt;-("&amp;B2&amp;C2</f>
        <v>Goizueta5_acclimatacion_subset&lt;-(Goizueta5_acclimatacion_subset,select=c("Time","Oxygen_(%O2)__A_Ch.1_Main_"))</v>
      </c>
    </row>
    <row r="3" spans="1:4" x14ac:dyDescent="0.2">
      <c r="B3" t="s">
        <v>149</v>
      </c>
      <c r="C3" t="s">
        <v>219</v>
      </c>
      <c r="D3" t="str">
        <f t="shared" si="0"/>
        <v>Erlan8_acclimatacion_subset&lt;-(Erlan8_acclimatacion_subset,select=c("Time","Oxygen_(%O2)__A_Ch.1_Main_"))</v>
      </c>
    </row>
    <row r="4" spans="1:4" x14ac:dyDescent="0.2">
      <c r="B4" t="s">
        <v>150</v>
      </c>
      <c r="C4" t="s">
        <v>219</v>
      </c>
      <c r="D4" t="str">
        <f t="shared" si="0"/>
        <v>Leitzaran7_acclimatacion_subset&lt;-(Leitzaran7_acclimatacion_subset,select=c("Time","Oxygen_(%O2)__A_Ch.1_Main_"))</v>
      </c>
    </row>
    <row r="5" spans="1:4" x14ac:dyDescent="0.2">
      <c r="B5" t="s">
        <v>151</v>
      </c>
      <c r="C5" t="s">
        <v>219</v>
      </c>
      <c r="D5" t="str">
        <f t="shared" si="0"/>
        <v>Harpea5_acclimatacion_subset&lt;-(Harpea5_acclimatacion_subset,select=c("Time","Oxygen_(%O2)__A_Ch.1_Main_"))</v>
      </c>
    </row>
    <row r="6" spans="1:4" x14ac:dyDescent="0.2">
      <c r="B6" t="s">
        <v>152</v>
      </c>
      <c r="C6" t="s">
        <v>219</v>
      </c>
      <c r="D6" t="str">
        <f t="shared" si="0"/>
        <v>Goizueta7_acclimatacion_subset&lt;-(Goizueta7_acclimatacion_subset,select=c("Time","Oxygen_(%O2)__A_Ch.1_Main_"))</v>
      </c>
    </row>
    <row r="7" spans="1:4" x14ac:dyDescent="0.2">
      <c r="B7" t="s">
        <v>153</v>
      </c>
      <c r="C7" t="s">
        <v>219</v>
      </c>
      <c r="D7" t="str">
        <f t="shared" si="0"/>
        <v>Leitzaran3_acclimatacion_subset&lt;-(Leitzaran3_acclimatacion_subset,select=c("Time","Oxygen_(%O2)__A_Ch.1_Main_"))</v>
      </c>
    </row>
    <row r="8" spans="1:4" x14ac:dyDescent="0.2">
      <c r="B8" t="s">
        <v>154</v>
      </c>
      <c r="C8" t="s">
        <v>219</v>
      </c>
      <c r="D8" t="str">
        <f t="shared" si="0"/>
        <v>Erlan3_acclimatacion_subset&lt;-(Erlan3_acclimatacion_subset,select=c("Time","Oxygen_(%O2)__A_Ch.1_Main_"))</v>
      </c>
    </row>
    <row r="9" spans="1:4" x14ac:dyDescent="0.2">
      <c r="B9" t="s">
        <v>155</v>
      </c>
      <c r="C9" t="s">
        <v>219</v>
      </c>
      <c r="D9" t="str">
        <f t="shared" si="0"/>
        <v>Goizueta1_post1_subset&lt;-(Goizueta1_post1_subset,select=c("Time","Oxygen_(%O2)__A_Ch.1_Main_"))</v>
      </c>
    </row>
    <row r="10" spans="1:4" x14ac:dyDescent="0.2">
      <c r="B10" t="s">
        <v>156</v>
      </c>
      <c r="C10" t="s">
        <v>219</v>
      </c>
      <c r="D10" t="str">
        <f t="shared" si="0"/>
        <v>Leitzaran7_post1_subset&lt;-(Leitzaran7_post1_subset,select=c("Time","Oxygen_(%O2)__A_Ch.1_Main_"))</v>
      </c>
    </row>
    <row r="11" spans="1:4" x14ac:dyDescent="0.2">
      <c r="B11" t="s">
        <v>157</v>
      </c>
      <c r="C11" t="s">
        <v>219</v>
      </c>
      <c r="D11" t="str">
        <f t="shared" si="0"/>
        <v>Erlan7_post1_subset&lt;-(Erlan7_post1_subset,select=c("Time","Oxygen_(%O2)__A_Ch.1_Main_"))</v>
      </c>
    </row>
    <row r="12" spans="1:4" x14ac:dyDescent="0.2">
      <c r="B12" t="s">
        <v>158</v>
      </c>
      <c r="C12" t="s">
        <v>219</v>
      </c>
      <c r="D12" t="str">
        <f t="shared" si="0"/>
        <v>Leitzaran6_post1_subset&lt;-(Leitzaran6_post1_subset,select=c("Time","Oxygen_(%O2)__A_Ch.1_Main_"))</v>
      </c>
    </row>
    <row r="13" spans="1:4" x14ac:dyDescent="0.2">
      <c r="B13" t="s">
        <v>159</v>
      </c>
      <c r="C13" t="s">
        <v>219</v>
      </c>
      <c r="D13" t="str">
        <f t="shared" si="0"/>
        <v>Goizueta3_post1_subset&lt;-(Goizueta3_post1_subset,select=c("Time","Oxygen_(%O2)__A_Ch.1_Main_"))</v>
      </c>
    </row>
    <row r="14" spans="1:4" x14ac:dyDescent="0.2">
      <c r="B14" t="s">
        <v>160</v>
      </c>
      <c r="C14" t="s">
        <v>219</v>
      </c>
      <c r="D14" t="str">
        <f t="shared" si="0"/>
        <v>Harpea1_post1_subset&lt;-(Harpea1_post1_subset,select=c("Time","Oxygen_(%O2)__A_Ch.1_Main_"))</v>
      </c>
    </row>
    <row r="15" spans="1:4" x14ac:dyDescent="0.2">
      <c r="B15" t="s">
        <v>161</v>
      </c>
      <c r="C15" t="s">
        <v>219</v>
      </c>
      <c r="D15" t="str">
        <f t="shared" si="0"/>
        <v>Erlan5_post1_subset&lt;-(Erlan5_post1_subset,select=c("Time","Oxygen_(%O2)__A_Ch.1_Main_"))</v>
      </c>
    </row>
    <row r="16" spans="1:4" x14ac:dyDescent="0.2">
      <c r="B16" t="s">
        <v>162</v>
      </c>
      <c r="C16" t="s">
        <v>219</v>
      </c>
      <c r="D16" t="str">
        <f t="shared" si="0"/>
        <v>Goizueta5_post1_subset&lt;-(Goizueta5_post1_subset,select=c("Time","Oxygen_(%O2)__A_Ch.1_Main_"))</v>
      </c>
    </row>
    <row r="17" spans="2:4" x14ac:dyDescent="0.2">
      <c r="B17" t="s">
        <v>163</v>
      </c>
      <c r="C17" t="s">
        <v>219</v>
      </c>
      <c r="D17" t="str">
        <f t="shared" si="0"/>
        <v>Erlan4_post1_subset&lt;-(Erlan4_post1_subset,select=c("Time","Oxygen_(%O2)__A_Ch.1_Main_"))</v>
      </c>
    </row>
    <row r="18" spans="2:4" x14ac:dyDescent="0.2">
      <c r="B18" t="s">
        <v>164</v>
      </c>
      <c r="C18" t="s">
        <v>219</v>
      </c>
      <c r="D18" t="str">
        <f t="shared" si="0"/>
        <v>Harpea8_post1_subset&lt;-(Harpea8_post1_subset,select=c("Time","Oxygen_(%O2)__A_Ch.1_Main_"))</v>
      </c>
    </row>
    <row r="19" spans="2:4" x14ac:dyDescent="0.2">
      <c r="B19" t="s">
        <v>165</v>
      </c>
      <c r="C19" t="s">
        <v>219</v>
      </c>
      <c r="D19" t="str">
        <f t="shared" si="0"/>
        <v>Goizueta8_post1_subset&lt;-(Goizueta8_post1_subset,select=c("Time","Oxygen_(%O2)__A_Ch.1_Main_"))</v>
      </c>
    </row>
    <row r="20" spans="2:4" x14ac:dyDescent="0.2">
      <c r="B20" t="s">
        <v>166</v>
      </c>
      <c r="C20" t="s">
        <v>219</v>
      </c>
      <c r="D20" t="str">
        <f t="shared" si="0"/>
        <v>Erlan3_post1_subset&lt;-(Erlan3_post1_subset,select=c("Time","Oxygen_(%O2)__A_Ch.1_Main_"))</v>
      </c>
    </row>
    <row r="21" spans="2:4" x14ac:dyDescent="0.2">
      <c r="B21" t="s">
        <v>167</v>
      </c>
      <c r="C21" t="s">
        <v>219</v>
      </c>
      <c r="D21" t="str">
        <f t="shared" si="0"/>
        <v>Erlan2_post1_subset&lt;-(Erlan2_post1_subset,select=c("Time","Oxygen_(%O2)__A_Ch.1_Main_"))</v>
      </c>
    </row>
    <row r="22" spans="2:4" x14ac:dyDescent="0.2">
      <c r="B22" t="s">
        <v>168</v>
      </c>
      <c r="C22" t="s">
        <v>219</v>
      </c>
      <c r="D22" t="str">
        <f t="shared" si="0"/>
        <v>Harpea6_post1_subset&lt;-(Harpea6_post1_subset,select=c("Time","Oxygen_(%O2)__A_Ch.1_Main_"))</v>
      </c>
    </row>
    <row r="23" spans="2:4" x14ac:dyDescent="0.2">
      <c r="B23" t="s">
        <v>169</v>
      </c>
      <c r="C23" t="s">
        <v>219</v>
      </c>
      <c r="D23" t="str">
        <f t="shared" si="0"/>
        <v>Leitzaran3_post1_subset&lt;-(Leitzaran3_post1_subset,select=c("Time","Oxygen_(%O2)__A_Ch.1_Main_"))</v>
      </c>
    </row>
    <row r="24" spans="2:4" x14ac:dyDescent="0.2">
      <c r="B24" t="s">
        <v>170</v>
      </c>
      <c r="C24" t="s">
        <v>219</v>
      </c>
      <c r="D24" t="str">
        <f t="shared" si="0"/>
        <v>Leitzaran4_post1_subset&lt;-(Leitzaran4_post1_subset,select=c("Time","Oxygen_(%O2)__A_Ch.1_Main_"))</v>
      </c>
    </row>
    <row r="25" spans="2:4" x14ac:dyDescent="0.2">
      <c r="B25" t="s">
        <v>171</v>
      </c>
      <c r="C25" t="s">
        <v>219</v>
      </c>
      <c r="D25" t="str">
        <f t="shared" si="0"/>
        <v>Harpea3_post1_subset&lt;-(Harpea3_post1_subset,select=c("Time","Oxygen_(%O2)__A_Ch.1_Main_"))</v>
      </c>
    </row>
    <row r="26" spans="2:4" x14ac:dyDescent="0.2">
      <c r="B26" t="s">
        <v>172</v>
      </c>
      <c r="C26" t="s">
        <v>219</v>
      </c>
      <c r="D26" t="str">
        <f t="shared" si="0"/>
        <v>Goizueta2_post1_subset&lt;-(Goizueta2_post1_subset,select=c("Time","Oxygen_(%O2)__A_Ch.1_Main_"))</v>
      </c>
    </row>
    <row r="27" spans="2:4" x14ac:dyDescent="0.2">
      <c r="B27" t="s">
        <v>173</v>
      </c>
      <c r="C27" t="s">
        <v>219</v>
      </c>
      <c r="D27" t="str">
        <f t="shared" si="0"/>
        <v>Harpea2_post1_subset&lt;-(Harpea2_post1_subset,select=c("Time","Oxygen_(%O2)__A_Ch.1_Main_"))</v>
      </c>
    </row>
    <row r="28" spans="2:4" x14ac:dyDescent="0.2">
      <c r="B28" t="s">
        <v>174</v>
      </c>
      <c r="C28" t="s">
        <v>219</v>
      </c>
      <c r="D28" t="str">
        <f t="shared" si="0"/>
        <v>Goizueta9_post1_subset&lt;-(Goizueta9_post1_subset,select=c("Time","Oxygen_(%O2)__A_Ch.1_Main_"))</v>
      </c>
    </row>
    <row r="29" spans="2:4" x14ac:dyDescent="0.2">
      <c r="B29" t="s">
        <v>175</v>
      </c>
      <c r="C29" t="s">
        <v>219</v>
      </c>
      <c r="D29" t="str">
        <f t="shared" si="0"/>
        <v>Leitzaran5_post1_subset&lt;-(Leitzaran5_post1_subset,select=c("Time","Oxygen_(%O2)__A_Ch.1_Main_"))</v>
      </c>
    </row>
    <row r="30" spans="2:4" x14ac:dyDescent="0.2">
      <c r="B30" t="s">
        <v>176</v>
      </c>
      <c r="C30" t="s">
        <v>219</v>
      </c>
      <c r="D30" t="str">
        <f t="shared" si="0"/>
        <v>Erlan8_post1_subset&lt;-(Erlan8_post1_subset,select=c("Time","Oxygen_(%O2)__A_Ch.1_Main_"))</v>
      </c>
    </row>
    <row r="31" spans="2:4" x14ac:dyDescent="0.2">
      <c r="B31" t="s">
        <v>177</v>
      </c>
      <c r="C31" t="s">
        <v>219</v>
      </c>
      <c r="D31" t="str">
        <f t="shared" si="0"/>
        <v>Erlan6_post1_subset&lt;-(Erlan6_post1_subset,select=c("Time","Oxygen_(%O2)__A_Ch.1_Main_"))</v>
      </c>
    </row>
    <row r="32" spans="2:4" x14ac:dyDescent="0.2">
      <c r="B32" t="s">
        <v>159</v>
      </c>
      <c r="C32" t="s">
        <v>219</v>
      </c>
      <c r="D32" t="str">
        <f t="shared" si="0"/>
        <v>Goizueta3_post1_subset&lt;-(Goizueta3_post1_subset,select=c("Time","Oxygen_(%O2)__A_Ch.1_Main_"))</v>
      </c>
    </row>
    <row r="33" spans="2:4" x14ac:dyDescent="0.2">
      <c r="B33" t="s">
        <v>178</v>
      </c>
      <c r="C33" t="s">
        <v>219</v>
      </c>
      <c r="D33" t="str">
        <f t="shared" si="0"/>
        <v>Goizueta4_post1_subset&lt;-(Goizueta4_post1_subset,select=c("Time","Oxygen_(%O2)__A_Ch.1_Main_"))</v>
      </c>
    </row>
    <row r="34" spans="2:4" x14ac:dyDescent="0.2">
      <c r="B34" t="s">
        <v>179</v>
      </c>
      <c r="C34" t="s">
        <v>219</v>
      </c>
      <c r="D34" t="str">
        <f t="shared" si="0"/>
        <v>Leitzaran2_post1_subset&lt;-(Leitzaran2_post1_subset,select=c("Time","Oxygen_(%O2)__A_Ch.1_Main_"))</v>
      </c>
    </row>
    <row r="35" spans="2:4" x14ac:dyDescent="0.2">
      <c r="B35" t="s">
        <v>180</v>
      </c>
      <c r="C35" t="s">
        <v>219</v>
      </c>
      <c r="D35" t="str">
        <f t="shared" si="0"/>
        <v>Leitzaran1_post1_subset&lt;-(Leitzaran1_post1_subset,select=c("Time","Oxygen_(%O2)__A_Ch.1_Main_"))</v>
      </c>
    </row>
    <row r="36" spans="2:4" x14ac:dyDescent="0.2">
      <c r="B36" t="s">
        <v>181</v>
      </c>
      <c r="C36" t="s">
        <v>219</v>
      </c>
      <c r="D36" t="str">
        <f t="shared" si="0"/>
        <v>Harpea5_post1_subset&lt;-(Harpea5_post1_subset,select=c("Time","Oxygen_(%O2)__A_Ch.1_Main_"))</v>
      </c>
    </row>
    <row r="37" spans="2:4" x14ac:dyDescent="0.2">
      <c r="B37" t="s">
        <v>182</v>
      </c>
      <c r="C37" t="s">
        <v>219</v>
      </c>
      <c r="D37" t="str">
        <f t="shared" si="0"/>
        <v>Goizueta7_post1_subset&lt;-(Goizueta7_post1_subset,select=c("Time","Oxygen_(%O2)__A_Ch.1_Main_"))</v>
      </c>
    </row>
    <row r="38" spans="2:4" x14ac:dyDescent="0.2">
      <c r="B38" t="s">
        <v>183</v>
      </c>
      <c r="C38" t="s">
        <v>219</v>
      </c>
      <c r="D38" t="str">
        <f t="shared" si="0"/>
        <v>Goizueta6_post1_subset&lt;-(Goizueta6_post1_subset,select=c("Time","Oxygen_(%O2)__A_Ch.1_Main_"))</v>
      </c>
    </row>
    <row r="39" spans="2:4" x14ac:dyDescent="0.2">
      <c r="B39" t="s">
        <v>184</v>
      </c>
      <c r="C39" t="s">
        <v>219</v>
      </c>
      <c r="D39" t="str">
        <f t="shared" si="0"/>
        <v>Harpea7_post1_subset&lt;-(Harpea7_post1_subset,select=c("Time","Oxygen_(%O2)__A_Ch.1_Main_"))</v>
      </c>
    </row>
    <row r="40" spans="2:4" x14ac:dyDescent="0.2">
      <c r="B40" t="s">
        <v>185</v>
      </c>
      <c r="C40" t="s">
        <v>219</v>
      </c>
      <c r="D40" t="str">
        <f t="shared" si="0"/>
        <v>Erlan1_post1_subset&lt;-(Erlan1_post1_subset,select=c("Time","Oxygen_(%O2)__A_Ch.1_Main_"))</v>
      </c>
    </row>
    <row r="41" spans="2:4" x14ac:dyDescent="0.2">
      <c r="B41" t="s">
        <v>186</v>
      </c>
      <c r="C41" t="s">
        <v>219</v>
      </c>
      <c r="D41" t="str">
        <f t="shared" si="0"/>
        <v>Goizueta3_post2_subset&lt;-(Goizueta3_post2_subset,select=c("Time","Oxygen_(%O2)__A_Ch.1_Main_"))</v>
      </c>
    </row>
    <row r="42" spans="2:4" x14ac:dyDescent="0.2">
      <c r="B42" t="s">
        <v>187</v>
      </c>
      <c r="C42" t="s">
        <v>219</v>
      </c>
      <c r="D42" t="str">
        <f t="shared" si="0"/>
        <v>Goizueta9_post2_subset&lt;-(Goizueta9_post2_subset,select=c("Time","Oxygen_(%O2)__A_Ch.1_Main_"))</v>
      </c>
    </row>
    <row r="43" spans="2:4" x14ac:dyDescent="0.2">
      <c r="B43" t="s">
        <v>188</v>
      </c>
      <c r="C43" t="s">
        <v>219</v>
      </c>
      <c r="D43" t="str">
        <f t="shared" si="0"/>
        <v>Goizueta1_post2_subset&lt;-(Goizueta1_post2_subset,select=c("Time","Oxygen_(%O2)__A_Ch.1_Main_"))</v>
      </c>
    </row>
    <row r="44" spans="2:4" x14ac:dyDescent="0.2">
      <c r="B44" t="s">
        <v>189</v>
      </c>
      <c r="C44" t="s">
        <v>219</v>
      </c>
      <c r="D44" t="str">
        <f t="shared" si="0"/>
        <v>Erlan6_post2_subset&lt;-(Erlan6_post2_subset,select=c("Time","Oxygen_(%O2)__A_Ch.1_Main_"))</v>
      </c>
    </row>
    <row r="45" spans="2:4" x14ac:dyDescent="0.2">
      <c r="B45" t="s">
        <v>190</v>
      </c>
      <c r="C45" t="s">
        <v>219</v>
      </c>
      <c r="D45" t="str">
        <f t="shared" si="0"/>
        <v>Leitzaran6_post2_subset&lt;-(Leitzaran6_post2_subset,select=c("Time","Oxygen_(%O2)__A_Ch.1_Main_"))</v>
      </c>
    </row>
    <row r="46" spans="2:4" x14ac:dyDescent="0.2">
      <c r="B46" t="s">
        <v>191</v>
      </c>
      <c r="C46" t="s">
        <v>219</v>
      </c>
      <c r="D46" t="str">
        <f t="shared" si="0"/>
        <v>Erlan5_post2_subset&lt;-(Erlan5_post2_subset,select=c("Time","Oxygen_(%O2)__A_Ch.1_Main_"))</v>
      </c>
    </row>
    <row r="47" spans="2:4" x14ac:dyDescent="0.2">
      <c r="B47" t="s">
        <v>192</v>
      </c>
      <c r="C47" t="s">
        <v>219</v>
      </c>
      <c r="D47" t="str">
        <f t="shared" si="0"/>
        <v>Erlan7_post2_subset&lt;-(Erlan7_post2_subset,select=c("Time","Oxygen_(%O2)__A_Ch.1_Main_"))</v>
      </c>
    </row>
    <row r="48" spans="2:4" x14ac:dyDescent="0.2">
      <c r="B48" t="s">
        <v>193</v>
      </c>
      <c r="C48" t="s">
        <v>219</v>
      </c>
      <c r="D48" t="str">
        <f t="shared" si="0"/>
        <v>Leitzaran3_post2_subset&lt;-(Leitzaran3_post2_subset,select=c("Time","Oxygen_(%O2)__A_Ch.1_Main_"))</v>
      </c>
    </row>
    <row r="49" spans="2:4" x14ac:dyDescent="0.2">
      <c r="B49" t="s">
        <v>194</v>
      </c>
      <c r="C49" t="s">
        <v>219</v>
      </c>
      <c r="D49" t="str">
        <f t="shared" si="0"/>
        <v>Erlan3_post2_subset&lt;-(Erlan3_post2_subset,select=c("Time","Oxygen_(%O2)__A_Ch.1_Main_"))</v>
      </c>
    </row>
    <row r="50" spans="2:4" x14ac:dyDescent="0.2">
      <c r="B50" t="s">
        <v>195</v>
      </c>
      <c r="C50" t="s">
        <v>219</v>
      </c>
      <c r="D50" t="str">
        <f t="shared" si="0"/>
        <v>Erlan2_post2_subset&lt;-(Erlan2_post2_subset,select=c("Time","Oxygen_(%O2)__A_Ch.1_Main_"))</v>
      </c>
    </row>
    <row r="51" spans="2:4" x14ac:dyDescent="0.2">
      <c r="B51" t="s">
        <v>196</v>
      </c>
      <c r="C51" t="s">
        <v>219</v>
      </c>
      <c r="D51" t="str">
        <f t="shared" si="0"/>
        <v>Erlan1_post2_subset&lt;-(Erlan1_post2_subset,select=c("Time","Oxygen_(%O2)__A_Ch.1_Main_"))</v>
      </c>
    </row>
    <row r="52" spans="2:4" x14ac:dyDescent="0.2">
      <c r="B52" t="s">
        <v>197</v>
      </c>
      <c r="C52" t="s">
        <v>219</v>
      </c>
      <c r="D52" t="str">
        <f t="shared" si="0"/>
        <v>Erlan4_post2_subset&lt;-(Erlan4_post2_subset,select=c("Time","Oxygen_(%O2)__A_Ch.1_Main_"))</v>
      </c>
    </row>
    <row r="53" spans="2:4" x14ac:dyDescent="0.2">
      <c r="B53" t="s">
        <v>198</v>
      </c>
      <c r="C53" t="s">
        <v>219</v>
      </c>
      <c r="D53" t="str">
        <f t="shared" si="0"/>
        <v>Goizueta8_post2_subset&lt;-(Goizueta8_post2_subset,select=c("Time","Oxygen_(%O2)__A_Ch.1_Main_"))</v>
      </c>
    </row>
    <row r="54" spans="2:4" x14ac:dyDescent="0.2">
      <c r="B54" t="s">
        <v>199</v>
      </c>
      <c r="C54" t="s">
        <v>219</v>
      </c>
      <c r="D54" t="str">
        <f t="shared" si="0"/>
        <v>Harpea8_post2_subset&lt;-(Harpea8_post2_subset,select=c("Time","Oxygen_(%O2)__A_Ch.1_Main_"))</v>
      </c>
    </row>
    <row r="55" spans="2:4" x14ac:dyDescent="0.2">
      <c r="B55" t="s">
        <v>200</v>
      </c>
      <c r="C55" t="s">
        <v>219</v>
      </c>
      <c r="D55" t="str">
        <f t="shared" si="0"/>
        <v>Leitzaran1_post2_subset&lt;-(Leitzaran1_post2_subset,select=c("Time","Oxygen_(%O2)__A_Ch.1_Main_"))</v>
      </c>
    </row>
    <row r="56" spans="2:4" x14ac:dyDescent="0.2">
      <c r="B56" t="s">
        <v>201</v>
      </c>
      <c r="C56" t="s">
        <v>219</v>
      </c>
      <c r="D56" t="str">
        <f t="shared" si="0"/>
        <v>Harpea6_post2_subset&lt;-(Harpea6_post2_subset,select=c("Time","Oxygen_(%O2)__A_Ch.1_Main_"))</v>
      </c>
    </row>
    <row r="57" spans="2:4" x14ac:dyDescent="0.2">
      <c r="B57" t="s">
        <v>202</v>
      </c>
      <c r="C57" t="s">
        <v>219</v>
      </c>
      <c r="D57" t="str">
        <f t="shared" si="0"/>
        <v>Leitzaran2_post2_subset&lt;-(Leitzaran2_post2_subset,select=c("Time","Oxygen_(%O2)__A_Ch.1_Main_"))</v>
      </c>
    </row>
    <row r="58" spans="2:4" x14ac:dyDescent="0.2">
      <c r="B58" t="s">
        <v>203</v>
      </c>
      <c r="C58" t="s">
        <v>219</v>
      </c>
      <c r="D58" t="str">
        <f t="shared" si="0"/>
        <v>Goizueta4_post2_subset&lt;-(Goizueta4_post2_subset,select=c("Time","Oxygen_(%O2)__A_Ch.1_Main_"))</v>
      </c>
    </row>
    <row r="59" spans="2:4" x14ac:dyDescent="0.2">
      <c r="B59" t="s">
        <v>204</v>
      </c>
      <c r="C59" t="s">
        <v>219</v>
      </c>
      <c r="D59" t="str">
        <f t="shared" si="0"/>
        <v>Leitzaran4_post2_subset&lt;-(Leitzaran4_post2_subset,select=c("Time","Oxygen_(%O2)__A_Ch.1_Main_"))</v>
      </c>
    </row>
    <row r="60" spans="2:4" x14ac:dyDescent="0.2">
      <c r="B60" t="s">
        <v>205</v>
      </c>
      <c r="C60" t="s">
        <v>219</v>
      </c>
      <c r="D60" t="str">
        <f t="shared" si="0"/>
        <v>Harpea7_post2_subset&lt;-(Harpea7_post2_subset,select=c("Time","Oxygen_(%O2)__A_Ch.1_Main_"))</v>
      </c>
    </row>
    <row r="61" spans="2:4" x14ac:dyDescent="0.2">
      <c r="B61" t="s">
        <v>206</v>
      </c>
      <c r="C61" t="s">
        <v>219</v>
      </c>
      <c r="D61" t="str">
        <f t="shared" si="0"/>
        <v>Harpea5_post2_subset&lt;-(Harpea5_post2_subset,select=c("Time","Oxygen_(%O2)__A_Ch.1_Main_"))</v>
      </c>
    </row>
    <row r="62" spans="2:4" x14ac:dyDescent="0.2">
      <c r="B62" t="s">
        <v>207</v>
      </c>
      <c r="C62" t="s">
        <v>219</v>
      </c>
      <c r="D62" t="str">
        <f t="shared" si="0"/>
        <v>Goizueta6_post2_subset&lt;-(Goizueta6_post2_subset,select=c("Time","Oxygen_(%O2)__A_Ch.1_Main_"))</v>
      </c>
    </row>
    <row r="63" spans="2:4" x14ac:dyDescent="0.2">
      <c r="B63" t="s">
        <v>208</v>
      </c>
      <c r="C63" t="s">
        <v>219</v>
      </c>
      <c r="D63" t="str">
        <f t="shared" si="0"/>
        <v>Goizueta7_post2_subset&lt;-(Goizueta7_post2_subset,select=c("Time","Oxygen_(%O2)__A_Ch.1_Main_"))</v>
      </c>
    </row>
    <row r="64" spans="2:4" x14ac:dyDescent="0.2">
      <c r="B64" t="s">
        <v>209</v>
      </c>
      <c r="C64" t="s">
        <v>219</v>
      </c>
      <c r="D64" t="str">
        <f t="shared" si="0"/>
        <v>Leitzaran7_post2_subset&lt;-(Leitzaran7_post2_subset,select=c("Time","Oxygen_(%O2)__A_Ch.1_Main_"))</v>
      </c>
    </row>
    <row r="65" spans="2:4" x14ac:dyDescent="0.2">
      <c r="B65" t="s">
        <v>210</v>
      </c>
      <c r="C65" t="s">
        <v>219</v>
      </c>
      <c r="D65" t="str">
        <f t="shared" si="0"/>
        <v>Leitzaran5_post2_subset&lt;-(Leitzaran5_post2_subset,select=c("Time","Oxygen_(%O2)__A_Ch.1_Main_"))</v>
      </c>
    </row>
    <row r="66" spans="2:4" x14ac:dyDescent="0.2">
      <c r="B66" t="s">
        <v>211</v>
      </c>
      <c r="C66" t="s">
        <v>219</v>
      </c>
      <c r="D66" t="str">
        <f t="shared" ref="D66:D71" si="1">B66&amp;"&lt;-("&amp;B66&amp;C66</f>
        <v>Goizueta2_post2_subset&lt;-(Goizueta2_post2_subset,select=c("Time","Oxygen_(%O2)__A_Ch.1_Main_"))</v>
      </c>
    </row>
    <row r="67" spans="2:4" x14ac:dyDescent="0.2">
      <c r="B67" t="s">
        <v>212</v>
      </c>
      <c r="C67" t="s">
        <v>219</v>
      </c>
      <c r="D67" t="str">
        <f t="shared" si="1"/>
        <v>Erlan8_post2_subset&lt;-(Erlan8_post2_subset,select=c("Time","Oxygen_(%O2)__A_Ch.1_Main_"))</v>
      </c>
    </row>
    <row r="68" spans="2:4" x14ac:dyDescent="0.2">
      <c r="B68" t="s">
        <v>213</v>
      </c>
      <c r="C68" t="s">
        <v>219</v>
      </c>
      <c r="D68" t="str">
        <f t="shared" si="1"/>
        <v>Goizueta5_post2_subset&lt;-(Goizueta5_post2_subset,select=c("Time","Oxygen_(%O2)__A_Ch.1_Main_"))</v>
      </c>
    </row>
    <row r="69" spans="2:4" x14ac:dyDescent="0.2">
      <c r="B69" t="s">
        <v>214</v>
      </c>
      <c r="C69" t="s">
        <v>219</v>
      </c>
      <c r="D69" t="str">
        <f t="shared" si="1"/>
        <v>Harpea1_post2_subset&lt;-(Harpea1_post2_subset,select=c("Time","Oxygen_(%O2)__A_Ch.1_Main_"))</v>
      </c>
    </row>
    <row r="70" spans="2:4" x14ac:dyDescent="0.2">
      <c r="B70" t="s">
        <v>215</v>
      </c>
      <c r="C70" t="s">
        <v>219</v>
      </c>
      <c r="D70" t="str">
        <f t="shared" si="1"/>
        <v>Harpea2_post2_subset&lt;-(Harpea2_post2_subset,select=c("Time","Oxygen_(%O2)__A_Ch.1_Main_"))</v>
      </c>
    </row>
    <row r="71" spans="2:4" x14ac:dyDescent="0.2">
      <c r="B71" t="s">
        <v>216</v>
      </c>
      <c r="C71" t="s">
        <v>219</v>
      </c>
      <c r="D71" t="str">
        <f t="shared" si="1"/>
        <v>Harpea3_post2_subset&lt;-(Harpea3_post2_subset,select=c("Time","Oxygen_(%O2)__A_Ch.1_Main_"))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58D9-D308-BD4C-B980-F6C310949FDC}">
  <dimension ref="A1:D71"/>
  <sheetViews>
    <sheetView workbookViewId="0">
      <selection activeCell="D1" sqref="D1:D71"/>
    </sheetView>
  </sheetViews>
  <sheetFormatPr baseColWidth="10" defaultRowHeight="16" x14ac:dyDescent="0.2"/>
  <cols>
    <col min="1" max="1" width="86.6640625" bestFit="1" customWidth="1"/>
    <col min="2" max="2" width="28.83203125" bestFit="1" customWidth="1"/>
    <col min="3" max="3" width="22.5" bestFit="1" customWidth="1"/>
  </cols>
  <sheetData>
    <row r="1" spans="1:4" x14ac:dyDescent="0.2">
      <c r="A1" t="s">
        <v>220</v>
      </c>
      <c r="B1" t="s">
        <v>147</v>
      </c>
      <c r="C1" t="s">
        <v>71</v>
      </c>
      <c r="D1" t="str">
        <f>C1&amp;"_rate"&amp;"&lt;-calc_rate("&amp;B1&amp;")"</f>
        <v>Harpea1_acclimatacion_rate&lt;-calc_rate(Harpea1_acclimatacion_subset)</v>
      </c>
    </row>
    <row r="2" spans="1:4" x14ac:dyDescent="0.2">
      <c r="B2" t="s">
        <v>148</v>
      </c>
      <c r="C2" t="s">
        <v>72</v>
      </c>
      <c r="D2" t="str">
        <f t="shared" ref="D2:D65" si="0">C2&amp;"_rate"&amp;"&lt;-calc_rate("&amp;B2&amp;")"</f>
        <v>Goizueta5_acclimatacion_rate&lt;-calc_rate(Goizueta5_acclimatacion_subset)</v>
      </c>
    </row>
    <row r="3" spans="1:4" x14ac:dyDescent="0.2">
      <c r="B3" t="s">
        <v>149</v>
      </c>
      <c r="C3" t="s">
        <v>73</v>
      </c>
      <c r="D3" t="str">
        <f t="shared" si="0"/>
        <v>Erlan8_acclimatacion_rate&lt;-calc_rate(Erlan8_acclimatacion_subset)</v>
      </c>
    </row>
    <row r="4" spans="1:4" x14ac:dyDescent="0.2">
      <c r="B4" t="s">
        <v>150</v>
      </c>
      <c r="C4" t="s">
        <v>74</v>
      </c>
      <c r="D4" t="str">
        <f t="shared" si="0"/>
        <v>Leitzaran7_acclimatacion_rate&lt;-calc_rate(Leitzaran7_acclimatacion_subset)</v>
      </c>
    </row>
    <row r="5" spans="1:4" x14ac:dyDescent="0.2">
      <c r="B5" t="s">
        <v>151</v>
      </c>
      <c r="C5" t="s">
        <v>75</v>
      </c>
      <c r="D5" t="str">
        <f t="shared" si="0"/>
        <v>Harpea5_acclimatacion_rate&lt;-calc_rate(Harpea5_acclimatacion_subset)</v>
      </c>
    </row>
    <row r="6" spans="1:4" x14ac:dyDescent="0.2">
      <c r="B6" t="s">
        <v>152</v>
      </c>
      <c r="C6" t="s">
        <v>76</v>
      </c>
      <c r="D6" t="str">
        <f t="shared" si="0"/>
        <v>Goizueta7_acclimatacion_rate&lt;-calc_rate(Goizueta7_acclimatacion_subset)</v>
      </c>
    </row>
    <row r="7" spans="1:4" x14ac:dyDescent="0.2">
      <c r="B7" t="s">
        <v>153</v>
      </c>
      <c r="C7" t="s">
        <v>77</v>
      </c>
      <c r="D7" t="str">
        <f t="shared" si="0"/>
        <v>Leitzaran3_acclimatacion_rate&lt;-calc_rate(Leitzaran3_acclimatacion_subset)</v>
      </c>
    </row>
    <row r="8" spans="1:4" x14ac:dyDescent="0.2">
      <c r="B8" t="s">
        <v>154</v>
      </c>
      <c r="C8" t="s">
        <v>78</v>
      </c>
      <c r="D8" t="str">
        <f t="shared" si="0"/>
        <v>Erlan3_acclimatacion_rate&lt;-calc_rate(Erlan3_acclimatacion_subset)</v>
      </c>
    </row>
    <row r="9" spans="1:4" x14ac:dyDescent="0.2">
      <c r="B9" t="s">
        <v>155</v>
      </c>
      <c r="C9" t="s">
        <v>79</v>
      </c>
      <c r="D9" t="str">
        <f t="shared" si="0"/>
        <v>Goizueta1_post1_rate&lt;-calc_rate(Goizueta1_post1_subset)</v>
      </c>
    </row>
    <row r="10" spans="1:4" x14ac:dyDescent="0.2">
      <c r="B10" t="s">
        <v>156</v>
      </c>
      <c r="C10" t="s">
        <v>80</v>
      </c>
      <c r="D10" t="str">
        <f t="shared" si="0"/>
        <v>Leitzaran7_post1_rate&lt;-calc_rate(Leitzaran7_post1_subset)</v>
      </c>
    </row>
    <row r="11" spans="1:4" x14ac:dyDescent="0.2">
      <c r="B11" t="s">
        <v>157</v>
      </c>
      <c r="C11" t="s">
        <v>81</v>
      </c>
      <c r="D11" t="str">
        <f t="shared" si="0"/>
        <v>Erlan7_post1_rate&lt;-calc_rate(Erlan7_post1_subset)</v>
      </c>
    </row>
    <row r="12" spans="1:4" x14ac:dyDescent="0.2">
      <c r="B12" t="s">
        <v>158</v>
      </c>
      <c r="C12" t="s">
        <v>82</v>
      </c>
      <c r="D12" t="str">
        <f t="shared" si="0"/>
        <v>Leitzaran6_post1_rate&lt;-calc_rate(Leitzaran6_post1_subset)</v>
      </c>
    </row>
    <row r="13" spans="1:4" x14ac:dyDescent="0.2">
      <c r="B13" t="s">
        <v>159</v>
      </c>
      <c r="C13" t="s">
        <v>83</v>
      </c>
      <c r="D13" t="str">
        <f t="shared" si="0"/>
        <v>Goizueta3_post1_rate&lt;-calc_rate(Goizueta3_post1_subset)</v>
      </c>
    </row>
    <row r="14" spans="1:4" x14ac:dyDescent="0.2">
      <c r="B14" t="s">
        <v>160</v>
      </c>
      <c r="C14" t="s">
        <v>84</v>
      </c>
      <c r="D14" t="str">
        <f t="shared" si="0"/>
        <v>Harpea1_post1_rate&lt;-calc_rate(Harpea1_post1_subset)</v>
      </c>
    </row>
    <row r="15" spans="1:4" x14ac:dyDescent="0.2">
      <c r="B15" t="s">
        <v>161</v>
      </c>
      <c r="C15" t="s">
        <v>85</v>
      </c>
      <c r="D15" t="str">
        <f t="shared" si="0"/>
        <v>Erlan5_post1_rate&lt;-calc_rate(Erlan5_post1_subset)</v>
      </c>
    </row>
    <row r="16" spans="1:4" x14ac:dyDescent="0.2">
      <c r="B16" t="s">
        <v>162</v>
      </c>
      <c r="C16" t="s">
        <v>86</v>
      </c>
      <c r="D16" t="str">
        <f t="shared" si="0"/>
        <v>Goizueta5_post1_rate&lt;-calc_rate(Goizueta5_post1_subset)</v>
      </c>
    </row>
    <row r="17" spans="2:4" x14ac:dyDescent="0.2">
      <c r="B17" t="s">
        <v>163</v>
      </c>
      <c r="C17" t="s">
        <v>87</v>
      </c>
      <c r="D17" t="str">
        <f t="shared" si="0"/>
        <v>Erlan4_post1_rate&lt;-calc_rate(Erlan4_post1_subset)</v>
      </c>
    </row>
    <row r="18" spans="2:4" x14ac:dyDescent="0.2">
      <c r="B18" t="s">
        <v>164</v>
      </c>
      <c r="C18" t="s">
        <v>88</v>
      </c>
      <c r="D18" t="str">
        <f t="shared" si="0"/>
        <v>Harpea8_post1_rate&lt;-calc_rate(Harpea8_post1_subset)</v>
      </c>
    </row>
    <row r="19" spans="2:4" x14ac:dyDescent="0.2">
      <c r="B19" t="s">
        <v>165</v>
      </c>
      <c r="C19" t="s">
        <v>89</v>
      </c>
      <c r="D19" t="str">
        <f t="shared" si="0"/>
        <v>Goizueta8_post1_rate&lt;-calc_rate(Goizueta8_post1_subset)</v>
      </c>
    </row>
    <row r="20" spans="2:4" x14ac:dyDescent="0.2">
      <c r="B20" t="s">
        <v>166</v>
      </c>
      <c r="C20" t="s">
        <v>90</v>
      </c>
      <c r="D20" t="str">
        <f t="shared" si="0"/>
        <v>Erlan3_post1_rate&lt;-calc_rate(Erlan3_post1_subset)</v>
      </c>
    </row>
    <row r="21" spans="2:4" x14ac:dyDescent="0.2">
      <c r="B21" t="s">
        <v>167</v>
      </c>
      <c r="C21" t="s">
        <v>91</v>
      </c>
      <c r="D21" t="str">
        <f t="shared" si="0"/>
        <v>Erlan2_post1_rate&lt;-calc_rate(Erlan2_post1_subset)</v>
      </c>
    </row>
    <row r="22" spans="2:4" x14ac:dyDescent="0.2">
      <c r="B22" t="s">
        <v>168</v>
      </c>
      <c r="C22" t="s">
        <v>92</v>
      </c>
      <c r="D22" t="str">
        <f t="shared" si="0"/>
        <v>Harpea6_post1_rate&lt;-calc_rate(Harpea6_post1_subset)</v>
      </c>
    </row>
    <row r="23" spans="2:4" x14ac:dyDescent="0.2">
      <c r="B23" t="s">
        <v>169</v>
      </c>
      <c r="C23" t="s">
        <v>93</v>
      </c>
      <c r="D23" t="str">
        <f t="shared" si="0"/>
        <v>Leitzaran3_post1_rate&lt;-calc_rate(Leitzaran3_post1_subset)</v>
      </c>
    </row>
    <row r="24" spans="2:4" x14ac:dyDescent="0.2">
      <c r="B24" t="s">
        <v>170</v>
      </c>
      <c r="C24" t="s">
        <v>94</v>
      </c>
      <c r="D24" t="str">
        <f t="shared" si="0"/>
        <v>Leitzaran4_post1_rate&lt;-calc_rate(Leitzaran4_post1_subset)</v>
      </c>
    </row>
    <row r="25" spans="2:4" x14ac:dyDescent="0.2">
      <c r="B25" t="s">
        <v>171</v>
      </c>
      <c r="C25" t="s">
        <v>95</v>
      </c>
      <c r="D25" t="str">
        <f t="shared" si="0"/>
        <v>Harpea3_post1_rate&lt;-calc_rate(Harpea3_post1_subset)</v>
      </c>
    </row>
    <row r="26" spans="2:4" x14ac:dyDescent="0.2">
      <c r="B26" t="s">
        <v>172</v>
      </c>
      <c r="C26" t="s">
        <v>96</v>
      </c>
      <c r="D26" t="str">
        <f t="shared" si="0"/>
        <v>Goizueta2_post1_rate&lt;-calc_rate(Goizueta2_post1_subset)</v>
      </c>
    </row>
    <row r="27" spans="2:4" x14ac:dyDescent="0.2">
      <c r="B27" t="s">
        <v>173</v>
      </c>
      <c r="C27" t="s">
        <v>97</v>
      </c>
      <c r="D27" t="str">
        <f t="shared" si="0"/>
        <v>Harpea2_post1_rate&lt;-calc_rate(Harpea2_post1_subset)</v>
      </c>
    </row>
    <row r="28" spans="2:4" x14ac:dyDescent="0.2">
      <c r="B28" t="s">
        <v>174</v>
      </c>
      <c r="C28" t="s">
        <v>98</v>
      </c>
      <c r="D28" t="str">
        <f t="shared" si="0"/>
        <v>Goizueta9_post1_rate&lt;-calc_rate(Goizueta9_post1_subset)</v>
      </c>
    </row>
    <row r="29" spans="2:4" x14ac:dyDescent="0.2">
      <c r="B29" t="s">
        <v>175</v>
      </c>
      <c r="C29" t="s">
        <v>99</v>
      </c>
      <c r="D29" t="str">
        <f t="shared" si="0"/>
        <v>Leitzaran5_post1_rate&lt;-calc_rate(Leitzaran5_post1_subset)</v>
      </c>
    </row>
    <row r="30" spans="2:4" x14ac:dyDescent="0.2">
      <c r="B30" t="s">
        <v>176</v>
      </c>
      <c r="C30" t="s">
        <v>100</v>
      </c>
      <c r="D30" t="str">
        <f t="shared" si="0"/>
        <v>Erlan8_post1_rate&lt;-calc_rate(Erlan8_post1_subset)</v>
      </c>
    </row>
    <row r="31" spans="2:4" x14ac:dyDescent="0.2">
      <c r="B31" t="s">
        <v>177</v>
      </c>
      <c r="C31" t="s">
        <v>101</v>
      </c>
      <c r="D31" t="str">
        <f t="shared" si="0"/>
        <v>Erlan6_post1_rate&lt;-calc_rate(Erlan6_post1_subset)</v>
      </c>
    </row>
    <row r="32" spans="2:4" x14ac:dyDescent="0.2">
      <c r="B32" t="s">
        <v>159</v>
      </c>
      <c r="C32" t="s">
        <v>83</v>
      </c>
      <c r="D32" t="str">
        <f t="shared" si="0"/>
        <v>Goizueta3_post1_rate&lt;-calc_rate(Goizueta3_post1_subset)</v>
      </c>
    </row>
    <row r="33" spans="2:4" x14ac:dyDescent="0.2">
      <c r="B33" t="s">
        <v>178</v>
      </c>
      <c r="C33" t="s">
        <v>102</v>
      </c>
      <c r="D33" t="str">
        <f t="shared" si="0"/>
        <v>Goizueta4_post1_rate&lt;-calc_rate(Goizueta4_post1_subset)</v>
      </c>
    </row>
    <row r="34" spans="2:4" x14ac:dyDescent="0.2">
      <c r="B34" t="s">
        <v>179</v>
      </c>
      <c r="C34" t="s">
        <v>103</v>
      </c>
      <c r="D34" t="str">
        <f t="shared" si="0"/>
        <v>Leitzaran2_post1_rate&lt;-calc_rate(Leitzaran2_post1_subset)</v>
      </c>
    </row>
    <row r="35" spans="2:4" x14ac:dyDescent="0.2">
      <c r="B35" t="s">
        <v>180</v>
      </c>
      <c r="C35" t="s">
        <v>104</v>
      </c>
      <c r="D35" t="str">
        <f t="shared" si="0"/>
        <v>Leitzaran1_post1_rate&lt;-calc_rate(Leitzaran1_post1_subset)</v>
      </c>
    </row>
    <row r="36" spans="2:4" x14ac:dyDescent="0.2">
      <c r="B36" t="s">
        <v>181</v>
      </c>
      <c r="C36" t="s">
        <v>105</v>
      </c>
      <c r="D36" t="str">
        <f t="shared" si="0"/>
        <v>Harpea5_post1_rate&lt;-calc_rate(Harpea5_post1_subset)</v>
      </c>
    </row>
    <row r="37" spans="2:4" x14ac:dyDescent="0.2">
      <c r="B37" t="s">
        <v>182</v>
      </c>
      <c r="C37" t="s">
        <v>106</v>
      </c>
      <c r="D37" t="str">
        <f t="shared" si="0"/>
        <v>Goizueta7_post1_rate&lt;-calc_rate(Goizueta7_post1_subset)</v>
      </c>
    </row>
    <row r="38" spans="2:4" x14ac:dyDescent="0.2">
      <c r="B38" t="s">
        <v>183</v>
      </c>
      <c r="C38" t="s">
        <v>107</v>
      </c>
      <c r="D38" t="str">
        <f t="shared" si="0"/>
        <v>Goizueta6_post1_rate&lt;-calc_rate(Goizueta6_post1_subset)</v>
      </c>
    </row>
    <row r="39" spans="2:4" x14ac:dyDescent="0.2">
      <c r="B39" t="s">
        <v>184</v>
      </c>
      <c r="C39" t="s">
        <v>108</v>
      </c>
      <c r="D39" t="str">
        <f t="shared" si="0"/>
        <v>Harpea7_post1_rate&lt;-calc_rate(Harpea7_post1_subset)</v>
      </c>
    </row>
    <row r="40" spans="2:4" x14ac:dyDescent="0.2">
      <c r="B40" t="s">
        <v>185</v>
      </c>
      <c r="C40" t="s">
        <v>109</v>
      </c>
      <c r="D40" t="str">
        <f t="shared" si="0"/>
        <v>Erlan1_post1_rate&lt;-calc_rate(Erlan1_post1_subset)</v>
      </c>
    </row>
    <row r="41" spans="2:4" x14ac:dyDescent="0.2">
      <c r="B41" t="s">
        <v>186</v>
      </c>
      <c r="C41" t="s">
        <v>110</v>
      </c>
      <c r="D41" t="str">
        <f t="shared" si="0"/>
        <v>Goizueta3_post2_rate&lt;-calc_rate(Goizueta3_post2_subset)</v>
      </c>
    </row>
    <row r="42" spans="2:4" x14ac:dyDescent="0.2">
      <c r="B42" t="s">
        <v>187</v>
      </c>
      <c r="C42" t="s">
        <v>111</v>
      </c>
      <c r="D42" t="str">
        <f t="shared" si="0"/>
        <v>Goizueta9_post2_rate&lt;-calc_rate(Goizueta9_post2_subset)</v>
      </c>
    </row>
    <row r="43" spans="2:4" x14ac:dyDescent="0.2">
      <c r="B43" t="s">
        <v>188</v>
      </c>
      <c r="C43" t="s">
        <v>112</v>
      </c>
      <c r="D43" t="str">
        <f t="shared" si="0"/>
        <v>Goizueta1_post2_rate&lt;-calc_rate(Goizueta1_post2_subset)</v>
      </c>
    </row>
    <row r="44" spans="2:4" x14ac:dyDescent="0.2">
      <c r="B44" t="s">
        <v>189</v>
      </c>
      <c r="C44" t="s">
        <v>113</v>
      </c>
      <c r="D44" t="str">
        <f t="shared" si="0"/>
        <v>Erlan6_post2_rate&lt;-calc_rate(Erlan6_post2_subset)</v>
      </c>
    </row>
    <row r="45" spans="2:4" x14ac:dyDescent="0.2">
      <c r="B45" t="s">
        <v>190</v>
      </c>
      <c r="C45" t="s">
        <v>114</v>
      </c>
      <c r="D45" t="str">
        <f t="shared" si="0"/>
        <v>Leitzaran6_post2_rate&lt;-calc_rate(Leitzaran6_post2_subset)</v>
      </c>
    </row>
    <row r="46" spans="2:4" x14ac:dyDescent="0.2">
      <c r="B46" t="s">
        <v>191</v>
      </c>
      <c r="C46" t="s">
        <v>115</v>
      </c>
      <c r="D46" t="str">
        <f t="shared" si="0"/>
        <v>Erlan5_post2_rate&lt;-calc_rate(Erlan5_post2_subset)</v>
      </c>
    </row>
    <row r="47" spans="2:4" x14ac:dyDescent="0.2">
      <c r="B47" t="s">
        <v>192</v>
      </c>
      <c r="C47" t="s">
        <v>116</v>
      </c>
      <c r="D47" t="str">
        <f t="shared" si="0"/>
        <v>Erlan7_post2_rate&lt;-calc_rate(Erlan7_post2_subset)</v>
      </c>
    </row>
    <row r="48" spans="2:4" x14ac:dyDescent="0.2">
      <c r="B48" t="s">
        <v>193</v>
      </c>
      <c r="C48" t="s">
        <v>117</v>
      </c>
      <c r="D48" t="str">
        <f t="shared" si="0"/>
        <v>Leitzaran3_post2_rate&lt;-calc_rate(Leitzaran3_post2_subset)</v>
      </c>
    </row>
    <row r="49" spans="2:4" x14ac:dyDescent="0.2">
      <c r="B49" t="s">
        <v>194</v>
      </c>
      <c r="C49" t="s">
        <v>118</v>
      </c>
      <c r="D49" t="str">
        <f t="shared" si="0"/>
        <v>Erlan3_post2_rate&lt;-calc_rate(Erlan3_post2_subset)</v>
      </c>
    </row>
    <row r="50" spans="2:4" x14ac:dyDescent="0.2">
      <c r="B50" t="s">
        <v>195</v>
      </c>
      <c r="C50" t="s">
        <v>119</v>
      </c>
      <c r="D50" t="str">
        <f t="shared" si="0"/>
        <v>Erlan2_post2_rate&lt;-calc_rate(Erlan2_post2_subset)</v>
      </c>
    </row>
    <row r="51" spans="2:4" x14ac:dyDescent="0.2">
      <c r="B51" t="s">
        <v>196</v>
      </c>
      <c r="C51" t="s">
        <v>120</v>
      </c>
      <c r="D51" t="str">
        <f t="shared" si="0"/>
        <v>Erlan1_post2_rate&lt;-calc_rate(Erlan1_post2_subset)</v>
      </c>
    </row>
    <row r="52" spans="2:4" x14ac:dyDescent="0.2">
      <c r="B52" t="s">
        <v>197</v>
      </c>
      <c r="C52" t="s">
        <v>121</v>
      </c>
      <c r="D52" t="str">
        <f t="shared" si="0"/>
        <v>Erlan4_post2_rate&lt;-calc_rate(Erlan4_post2_subset)</v>
      </c>
    </row>
    <row r="53" spans="2:4" x14ac:dyDescent="0.2">
      <c r="B53" t="s">
        <v>198</v>
      </c>
      <c r="C53" t="s">
        <v>122</v>
      </c>
      <c r="D53" t="str">
        <f t="shared" si="0"/>
        <v>Goizueta8_post2_rate&lt;-calc_rate(Goizueta8_post2_subset)</v>
      </c>
    </row>
    <row r="54" spans="2:4" x14ac:dyDescent="0.2">
      <c r="B54" t="s">
        <v>199</v>
      </c>
      <c r="C54" t="s">
        <v>123</v>
      </c>
      <c r="D54" t="str">
        <f t="shared" si="0"/>
        <v>Harpea8_post2_rate&lt;-calc_rate(Harpea8_post2_subset)</v>
      </c>
    </row>
    <row r="55" spans="2:4" x14ac:dyDescent="0.2">
      <c r="B55" t="s">
        <v>200</v>
      </c>
      <c r="C55" t="s">
        <v>124</v>
      </c>
      <c r="D55" t="str">
        <f t="shared" si="0"/>
        <v>Leitzaran1_post2_rate&lt;-calc_rate(Leitzaran1_post2_subset)</v>
      </c>
    </row>
    <row r="56" spans="2:4" x14ac:dyDescent="0.2">
      <c r="B56" t="s">
        <v>201</v>
      </c>
      <c r="C56" t="s">
        <v>125</v>
      </c>
      <c r="D56" t="str">
        <f t="shared" si="0"/>
        <v>Harpea6_post2_rate&lt;-calc_rate(Harpea6_post2_subset)</v>
      </c>
    </row>
    <row r="57" spans="2:4" x14ac:dyDescent="0.2">
      <c r="B57" t="s">
        <v>202</v>
      </c>
      <c r="C57" t="s">
        <v>126</v>
      </c>
      <c r="D57" t="str">
        <f t="shared" si="0"/>
        <v>Leitzaran2_post2_rate&lt;-calc_rate(Leitzaran2_post2_subset)</v>
      </c>
    </row>
    <row r="58" spans="2:4" x14ac:dyDescent="0.2">
      <c r="B58" t="s">
        <v>203</v>
      </c>
      <c r="C58" t="s">
        <v>127</v>
      </c>
      <c r="D58" t="str">
        <f t="shared" si="0"/>
        <v>Goizueta4_post2_rate&lt;-calc_rate(Goizueta4_post2_subset)</v>
      </c>
    </row>
    <row r="59" spans="2:4" x14ac:dyDescent="0.2">
      <c r="B59" t="s">
        <v>204</v>
      </c>
      <c r="C59" t="s">
        <v>128</v>
      </c>
      <c r="D59" t="str">
        <f t="shared" si="0"/>
        <v>Leitzaran4_post2_rate&lt;-calc_rate(Leitzaran4_post2_subset)</v>
      </c>
    </row>
    <row r="60" spans="2:4" x14ac:dyDescent="0.2">
      <c r="B60" t="s">
        <v>205</v>
      </c>
      <c r="C60" t="s">
        <v>129</v>
      </c>
      <c r="D60" t="str">
        <f t="shared" si="0"/>
        <v>Harpea7_post2_rate&lt;-calc_rate(Harpea7_post2_subset)</v>
      </c>
    </row>
    <row r="61" spans="2:4" x14ac:dyDescent="0.2">
      <c r="B61" t="s">
        <v>206</v>
      </c>
      <c r="C61" t="s">
        <v>130</v>
      </c>
      <c r="D61" t="str">
        <f t="shared" si="0"/>
        <v>Harpea5_post2_rate&lt;-calc_rate(Harpea5_post2_subset)</v>
      </c>
    </row>
    <row r="62" spans="2:4" x14ac:dyDescent="0.2">
      <c r="B62" t="s">
        <v>207</v>
      </c>
      <c r="C62" t="s">
        <v>131</v>
      </c>
      <c r="D62" t="str">
        <f t="shared" si="0"/>
        <v>Goizueta6_post2_rate&lt;-calc_rate(Goizueta6_post2_subset)</v>
      </c>
    </row>
    <row r="63" spans="2:4" x14ac:dyDescent="0.2">
      <c r="B63" t="s">
        <v>208</v>
      </c>
      <c r="C63" t="s">
        <v>132</v>
      </c>
      <c r="D63" t="str">
        <f t="shared" si="0"/>
        <v>Goizueta7_post2_rate&lt;-calc_rate(Goizueta7_post2_subset)</v>
      </c>
    </row>
    <row r="64" spans="2:4" x14ac:dyDescent="0.2">
      <c r="B64" t="s">
        <v>209</v>
      </c>
      <c r="C64" t="s">
        <v>133</v>
      </c>
      <c r="D64" t="str">
        <f t="shared" si="0"/>
        <v>Leitzaran7_post2_rate&lt;-calc_rate(Leitzaran7_post2_subset)</v>
      </c>
    </row>
    <row r="65" spans="2:4" x14ac:dyDescent="0.2">
      <c r="B65" t="s">
        <v>210</v>
      </c>
      <c r="C65" t="s">
        <v>134</v>
      </c>
      <c r="D65" t="str">
        <f t="shared" si="0"/>
        <v>Leitzaran5_post2_rate&lt;-calc_rate(Leitzaran5_post2_subset)</v>
      </c>
    </row>
    <row r="66" spans="2:4" x14ac:dyDescent="0.2">
      <c r="B66" t="s">
        <v>211</v>
      </c>
      <c r="C66" t="s">
        <v>135</v>
      </c>
      <c r="D66" t="str">
        <f t="shared" ref="D66:D71" si="1">C66&amp;"_rate"&amp;"&lt;-calc_rate("&amp;B66&amp;")"</f>
        <v>Goizueta2_post2_rate&lt;-calc_rate(Goizueta2_post2_subset)</v>
      </c>
    </row>
    <row r="67" spans="2:4" x14ac:dyDescent="0.2">
      <c r="B67" t="s">
        <v>212</v>
      </c>
      <c r="C67" t="s">
        <v>136</v>
      </c>
      <c r="D67" t="str">
        <f t="shared" si="1"/>
        <v>Erlan8_post2_rate&lt;-calc_rate(Erlan8_post2_subset)</v>
      </c>
    </row>
    <row r="68" spans="2:4" x14ac:dyDescent="0.2">
      <c r="B68" t="s">
        <v>213</v>
      </c>
      <c r="C68" t="s">
        <v>137</v>
      </c>
      <c r="D68" t="str">
        <f t="shared" si="1"/>
        <v>Goizueta5_post2_rate&lt;-calc_rate(Goizueta5_post2_subset)</v>
      </c>
    </row>
    <row r="69" spans="2:4" x14ac:dyDescent="0.2">
      <c r="B69" t="s">
        <v>214</v>
      </c>
      <c r="C69" t="s">
        <v>138</v>
      </c>
      <c r="D69" t="str">
        <f t="shared" si="1"/>
        <v>Harpea1_post2_rate&lt;-calc_rate(Harpea1_post2_subset)</v>
      </c>
    </row>
    <row r="70" spans="2:4" x14ac:dyDescent="0.2">
      <c r="B70" t="s">
        <v>215</v>
      </c>
      <c r="C70" t="s">
        <v>139</v>
      </c>
      <c r="D70" t="str">
        <f t="shared" si="1"/>
        <v>Harpea2_post2_rate&lt;-calc_rate(Harpea2_post2_subset)</v>
      </c>
    </row>
    <row r="71" spans="2:4" x14ac:dyDescent="0.2">
      <c r="B71" t="s">
        <v>216</v>
      </c>
      <c r="C71" t="s">
        <v>140</v>
      </c>
      <c r="D71" t="str">
        <f t="shared" si="1"/>
        <v>Harpea3_post2_rate&lt;-calc_rate(Harpea3_post2_subset)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3D40-C69F-CB4B-9C24-1BD0EF85F9E9}">
  <dimension ref="A1:B71"/>
  <sheetViews>
    <sheetView tabSelected="1" workbookViewId="0">
      <selection activeCell="B1" sqref="B1:B71"/>
    </sheetView>
  </sheetViews>
  <sheetFormatPr baseColWidth="10" defaultRowHeight="16" x14ac:dyDescent="0.2"/>
  <cols>
    <col min="1" max="1" width="65.83203125" bestFit="1" customWidth="1"/>
  </cols>
  <sheetData>
    <row r="1" spans="1:2" x14ac:dyDescent="0.2">
      <c r="A1" t="s">
        <v>221</v>
      </c>
      <c r="B1" t="str">
        <f>"print("&amp;A1&amp;")"</f>
        <v>print(Harpea1_acclimatacion_rate)</v>
      </c>
    </row>
    <row r="2" spans="1:2" x14ac:dyDescent="0.2">
      <c r="A2" t="s">
        <v>222</v>
      </c>
      <c r="B2" t="str">
        <f t="shared" ref="B2:B65" si="0">"print("&amp;A2&amp;")"</f>
        <v>print(Goizueta5_acclimatacion_rate)</v>
      </c>
    </row>
    <row r="3" spans="1:2" x14ac:dyDescent="0.2">
      <c r="A3" t="s">
        <v>223</v>
      </c>
      <c r="B3" t="str">
        <f t="shared" si="0"/>
        <v>print(Erlan8_acclimatacion_rate)</v>
      </c>
    </row>
    <row r="4" spans="1:2" x14ac:dyDescent="0.2">
      <c r="A4" t="s">
        <v>224</v>
      </c>
      <c r="B4" t="str">
        <f t="shared" si="0"/>
        <v>print(Leitzaran7_acclimatacion_rate)</v>
      </c>
    </row>
    <row r="5" spans="1:2" x14ac:dyDescent="0.2">
      <c r="A5" t="s">
        <v>225</v>
      </c>
      <c r="B5" t="str">
        <f t="shared" si="0"/>
        <v>print(Harpea5_acclimatacion_rate)</v>
      </c>
    </row>
    <row r="6" spans="1:2" x14ac:dyDescent="0.2">
      <c r="A6" t="s">
        <v>226</v>
      </c>
      <c r="B6" t="str">
        <f t="shared" si="0"/>
        <v>print(Goizueta7_acclimatacion_rate)</v>
      </c>
    </row>
    <row r="7" spans="1:2" x14ac:dyDescent="0.2">
      <c r="A7" t="s">
        <v>227</v>
      </c>
      <c r="B7" t="str">
        <f t="shared" si="0"/>
        <v>print(Leitzaran3_acclimatacion_rate)</v>
      </c>
    </row>
    <row r="8" spans="1:2" x14ac:dyDescent="0.2">
      <c r="A8" t="s">
        <v>228</v>
      </c>
      <c r="B8" t="str">
        <f t="shared" si="0"/>
        <v>print(Erlan3_acclimatacion_rate)</v>
      </c>
    </row>
    <row r="9" spans="1:2" x14ac:dyDescent="0.2">
      <c r="A9" t="s">
        <v>229</v>
      </c>
      <c r="B9" t="str">
        <f t="shared" si="0"/>
        <v>print(Goizueta1_post1_rate)</v>
      </c>
    </row>
    <row r="10" spans="1:2" x14ac:dyDescent="0.2">
      <c r="A10" t="s">
        <v>230</v>
      </c>
      <c r="B10" t="str">
        <f t="shared" si="0"/>
        <v>print(Leitzaran7_post1_rate)</v>
      </c>
    </row>
    <row r="11" spans="1:2" x14ac:dyDescent="0.2">
      <c r="A11" t="s">
        <v>231</v>
      </c>
      <c r="B11" t="str">
        <f t="shared" si="0"/>
        <v>print(Erlan7_post1_rate)</v>
      </c>
    </row>
    <row r="12" spans="1:2" x14ac:dyDescent="0.2">
      <c r="A12" t="s">
        <v>232</v>
      </c>
      <c r="B12" t="str">
        <f t="shared" si="0"/>
        <v>print(Leitzaran6_post1_rate)</v>
      </c>
    </row>
    <row r="13" spans="1:2" x14ac:dyDescent="0.2">
      <c r="A13" t="s">
        <v>233</v>
      </c>
      <c r="B13" t="str">
        <f t="shared" si="0"/>
        <v>print(Goizueta3_post1_rate)</v>
      </c>
    </row>
    <row r="14" spans="1:2" x14ac:dyDescent="0.2">
      <c r="A14" t="s">
        <v>234</v>
      </c>
      <c r="B14" t="str">
        <f t="shared" si="0"/>
        <v>print(Harpea1_post1_rate)</v>
      </c>
    </row>
    <row r="15" spans="1:2" x14ac:dyDescent="0.2">
      <c r="A15" t="s">
        <v>235</v>
      </c>
      <c r="B15" t="str">
        <f t="shared" si="0"/>
        <v>print(Erlan5_post1_rate)</v>
      </c>
    </row>
    <row r="16" spans="1:2" x14ac:dyDescent="0.2">
      <c r="A16" t="s">
        <v>236</v>
      </c>
      <c r="B16" t="str">
        <f t="shared" si="0"/>
        <v>print(Goizueta5_post1_rate)</v>
      </c>
    </row>
    <row r="17" spans="1:2" x14ac:dyDescent="0.2">
      <c r="A17" t="s">
        <v>237</v>
      </c>
      <c r="B17" t="str">
        <f t="shared" si="0"/>
        <v>print(Erlan4_post1_rate)</v>
      </c>
    </row>
    <row r="18" spans="1:2" x14ac:dyDescent="0.2">
      <c r="A18" t="s">
        <v>238</v>
      </c>
      <c r="B18" t="str">
        <f t="shared" si="0"/>
        <v>print(Harpea8_post1_rate)</v>
      </c>
    </row>
    <row r="19" spans="1:2" x14ac:dyDescent="0.2">
      <c r="A19" t="s">
        <v>239</v>
      </c>
      <c r="B19" t="str">
        <f t="shared" si="0"/>
        <v>print(Goizueta8_post1_rate)</v>
      </c>
    </row>
    <row r="20" spans="1:2" x14ac:dyDescent="0.2">
      <c r="A20" t="s">
        <v>240</v>
      </c>
      <c r="B20" t="str">
        <f t="shared" si="0"/>
        <v>print(Erlan3_post1_rate)</v>
      </c>
    </row>
    <row r="21" spans="1:2" x14ac:dyDescent="0.2">
      <c r="A21" t="s">
        <v>241</v>
      </c>
      <c r="B21" t="str">
        <f t="shared" si="0"/>
        <v>print(Erlan2_post1_rate)</v>
      </c>
    </row>
    <row r="22" spans="1:2" x14ac:dyDescent="0.2">
      <c r="A22" t="s">
        <v>242</v>
      </c>
      <c r="B22" t="str">
        <f t="shared" si="0"/>
        <v>print(Harpea6_post1_rate)</v>
      </c>
    </row>
    <row r="23" spans="1:2" x14ac:dyDescent="0.2">
      <c r="A23" t="s">
        <v>243</v>
      </c>
      <c r="B23" t="str">
        <f t="shared" si="0"/>
        <v>print(Leitzaran3_post1_rate)</v>
      </c>
    </row>
    <row r="24" spans="1:2" x14ac:dyDescent="0.2">
      <c r="A24" t="s">
        <v>244</v>
      </c>
      <c r="B24" t="str">
        <f t="shared" si="0"/>
        <v>print(Leitzaran4_post1_rate)</v>
      </c>
    </row>
    <row r="25" spans="1:2" x14ac:dyDescent="0.2">
      <c r="A25" t="s">
        <v>245</v>
      </c>
      <c r="B25" t="str">
        <f t="shared" si="0"/>
        <v>print(Harpea3_post1_rate)</v>
      </c>
    </row>
    <row r="26" spans="1:2" x14ac:dyDescent="0.2">
      <c r="A26" t="s">
        <v>246</v>
      </c>
      <c r="B26" t="str">
        <f t="shared" si="0"/>
        <v>print(Goizueta2_post1_rate)</v>
      </c>
    </row>
    <row r="27" spans="1:2" x14ac:dyDescent="0.2">
      <c r="A27" t="s">
        <v>247</v>
      </c>
      <c r="B27" t="str">
        <f t="shared" si="0"/>
        <v>print(Harpea2_post1_rate)</v>
      </c>
    </row>
    <row r="28" spans="1:2" x14ac:dyDescent="0.2">
      <c r="A28" t="s">
        <v>248</v>
      </c>
      <c r="B28" t="str">
        <f t="shared" si="0"/>
        <v>print(Goizueta9_post1_rate)</v>
      </c>
    </row>
    <row r="29" spans="1:2" x14ac:dyDescent="0.2">
      <c r="A29" t="s">
        <v>249</v>
      </c>
      <c r="B29" t="str">
        <f t="shared" si="0"/>
        <v>print(Leitzaran5_post1_rate)</v>
      </c>
    </row>
    <row r="30" spans="1:2" x14ac:dyDescent="0.2">
      <c r="A30" t="s">
        <v>250</v>
      </c>
      <c r="B30" t="str">
        <f t="shared" si="0"/>
        <v>print(Erlan8_post1_rate)</v>
      </c>
    </row>
    <row r="31" spans="1:2" x14ac:dyDescent="0.2">
      <c r="A31" t="s">
        <v>251</v>
      </c>
      <c r="B31" t="str">
        <f t="shared" si="0"/>
        <v>print(Erlan6_post1_rate)</v>
      </c>
    </row>
    <row r="32" spans="1:2" x14ac:dyDescent="0.2">
      <c r="A32" t="s">
        <v>233</v>
      </c>
      <c r="B32" t="str">
        <f t="shared" si="0"/>
        <v>print(Goizueta3_post1_rate)</v>
      </c>
    </row>
    <row r="33" spans="1:2" x14ac:dyDescent="0.2">
      <c r="A33" t="s">
        <v>252</v>
      </c>
      <c r="B33" t="str">
        <f t="shared" si="0"/>
        <v>print(Goizueta4_post1_rate)</v>
      </c>
    </row>
    <row r="34" spans="1:2" x14ac:dyDescent="0.2">
      <c r="A34" t="s">
        <v>253</v>
      </c>
      <c r="B34" t="str">
        <f t="shared" si="0"/>
        <v>print(Leitzaran2_post1_rate)</v>
      </c>
    </row>
    <row r="35" spans="1:2" x14ac:dyDescent="0.2">
      <c r="A35" t="s">
        <v>254</v>
      </c>
      <c r="B35" t="str">
        <f t="shared" si="0"/>
        <v>print(Leitzaran1_post1_rate)</v>
      </c>
    </row>
    <row r="36" spans="1:2" x14ac:dyDescent="0.2">
      <c r="A36" t="s">
        <v>255</v>
      </c>
      <c r="B36" t="str">
        <f t="shared" si="0"/>
        <v>print(Harpea5_post1_rate)</v>
      </c>
    </row>
    <row r="37" spans="1:2" x14ac:dyDescent="0.2">
      <c r="A37" t="s">
        <v>256</v>
      </c>
      <c r="B37" t="str">
        <f t="shared" si="0"/>
        <v>print(Goizueta7_post1_rate)</v>
      </c>
    </row>
    <row r="38" spans="1:2" x14ac:dyDescent="0.2">
      <c r="A38" t="s">
        <v>257</v>
      </c>
      <c r="B38" t="str">
        <f t="shared" si="0"/>
        <v>print(Goizueta6_post1_rate)</v>
      </c>
    </row>
    <row r="39" spans="1:2" x14ac:dyDescent="0.2">
      <c r="A39" t="s">
        <v>258</v>
      </c>
      <c r="B39" t="str">
        <f t="shared" si="0"/>
        <v>print(Harpea7_post1_rate)</v>
      </c>
    </row>
    <row r="40" spans="1:2" x14ac:dyDescent="0.2">
      <c r="A40" t="s">
        <v>259</v>
      </c>
      <c r="B40" t="str">
        <f t="shared" si="0"/>
        <v>print(Erlan1_post1_rate)</v>
      </c>
    </row>
    <row r="41" spans="1:2" x14ac:dyDescent="0.2">
      <c r="A41" t="s">
        <v>260</v>
      </c>
      <c r="B41" t="str">
        <f t="shared" si="0"/>
        <v>print(Goizueta3_post2_rate)</v>
      </c>
    </row>
    <row r="42" spans="1:2" x14ac:dyDescent="0.2">
      <c r="A42" t="s">
        <v>261</v>
      </c>
      <c r="B42" t="str">
        <f t="shared" si="0"/>
        <v>print(Goizueta9_post2_rate)</v>
      </c>
    </row>
    <row r="43" spans="1:2" x14ac:dyDescent="0.2">
      <c r="A43" t="s">
        <v>262</v>
      </c>
      <c r="B43" t="str">
        <f t="shared" si="0"/>
        <v>print(Goizueta1_post2_rate)</v>
      </c>
    </row>
    <row r="44" spans="1:2" x14ac:dyDescent="0.2">
      <c r="A44" t="s">
        <v>263</v>
      </c>
      <c r="B44" t="str">
        <f t="shared" si="0"/>
        <v>print(Erlan6_post2_rate)</v>
      </c>
    </row>
    <row r="45" spans="1:2" x14ac:dyDescent="0.2">
      <c r="A45" t="s">
        <v>264</v>
      </c>
      <c r="B45" t="str">
        <f t="shared" si="0"/>
        <v>print(Leitzaran6_post2_rate)</v>
      </c>
    </row>
    <row r="46" spans="1:2" x14ac:dyDescent="0.2">
      <c r="A46" t="s">
        <v>265</v>
      </c>
      <c r="B46" t="str">
        <f t="shared" si="0"/>
        <v>print(Erlan5_post2_rate)</v>
      </c>
    </row>
    <row r="47" spans="1:2" x14ac:dyDescent="0.2">
      <c r="A47" t="s">
        <v>266</v>
      </c>
      <c r="B47" t="str">
        <f t="shared" si="0"/>
        <v>print(Erlan7_post2_rate)</v>
      </c>
    </row>
    <row r="48" spans="1:2" x14ac:dyDescent="0.2">
      <c r="A48" t="s">
        <v>267</v>
      </c>
      <c r="B48" t="str">
        <f t="shared" si="0"/>
        <v>print(Leitzaran3_post2_rate)</v>
      </c>
    </row>
    <row r="49" spans="1:2" x14ac:dyDescent="0.2">
      <c r="A49" t="s">
        <v>268</v>
      </c>
      <c r="B49" t="str">
        <f t="shared" si="0"/>
        <v>print(Erlan3_post2_rate)</v>
      </c>
    </row>
    <row r="50" spans="1:2" x14ac:dyDescent="0.2">
      <c r="A50" t="s">
        <v>269</v>
      </c>
      <c r="B50" t="str">
        <f t="shared" si="0"/>
        <v>print(Erlan2_post2_rate)</v>
      </c>
    </row>
    <row r="51" spans="1:2" x14ac:dyDescent="0.2">
      <c r="A51" t="s">
        <v>270</v>
      </c>
      <c r="B51" t="str">
        <f t="shared" si="0"/>
        <v>print(Erlan1_post2_rate)</v>
      </c>
    </row>
    <row r="52" spans="1:2" x14ac:dyDescent="0.2">
      <c r="A52" t="s">
        <v>271</v>
      </c>
      <c r="B52" t="str">
        <f t="shared" si="0"/>
        <v>print(Erlan4_post2_rate)</v>
      </c>
    </row>
    <row r="53" spans="1:2" x14ac:dyDescent="0.2">
      <c r="A53" t="s">
        <v>272</v>
      </c>
      <c r="B53" t="str">
        <f t="shared" si="0"/>
        <v>print(Goizueta8_post2_rate)</v>
      </c>
    </row>
    <row r="54" spans="1:2" x14ac:dyDescent="0.2">
      <c r="A54" t="s">
        <v>273</v>
      </c>
      <c r="B54" t="str">
        <f t="shared" si="0"/>
        <v>print(Harpea8_post2_rate)</v>
      </c>
    </row>
    <row r="55" spans="1:2" x14ac:dyDescent="0.2">
      <c r="A55" t="s">
        <v>274</v>
      </c>
      <c r="B55" t="str">
        <f t="shared" si="0"/>
        <v>print(Leitzaran1_post2_rate)</v>
      </c>
    </row>
    <row r="56" spans="1:2" x14ac:dyDescent="0.2">
      <c r="A56" t="s">
        <v>275</v>
      </c>
      <c r="B56" t="str">
        <f t="shared" si="0"/>
        <v>print(Harpea6_post2_rate)</v>
      </c>
    </row>
    <row r="57" spans="1:2" x14ac:dyDescent="0.2">
      <c r="A57" t="s">
        <v>276</v>
      </c>
      <c r="B57" t="str">
        <f t="shared" si="0"/>
        <v>print(Leitzaran2_post2_rate)</v>
      </c>
    </row>
    <row r="58" spans="1:2" x14ac:dyDescent="0.2">
      <c r="A58" t="s">
        <v>277</v>
      </c>
      <c r="B58" t="str">
        <f t="shared" si="0"/>
        <v>print(Goizueta4_post2_rate)</v>
      </c>
    </row>
    <row r="59" spans="1:2" x14ac:dyDescent="0.2">
      <c r="A59" t="s">
        <v>278</v>
      </c>
      <c r="B59" t="str">
        <f t="shared" si="0"/>
        <v>print(Leitzaran4_post2_rate)</v>
      </c>
    </row>
    <row r="60" spans="1:2" x14ac:dyDescent="0.2">
      <c r="A60" t="s">
        <v>279</v>
      </c>
      <c r="B60" t="str">
        <f t="shared" si="0"/>
        <v>print(Harpea7_post2_rate)</v>
      </c>
    </row>
    <row r="61" spans="1:2" x14ac:dyDescent="0.2">
      <c r="A61" t="s">
        <v>280</v>
      </c>
      <c r="B61" t="str">
        <f t="shared" si="0"/>
        <v>print(Harpea5_post2_rate)</v>
      </c>
    </row>
    <row r="62" spans="1:2" x14ac:dyDescent="0.2">
      <c r="A62" t="s">
        <v>281</v>
      </c>
      <c r="B62" t="str">
        <f t="shared" si="0"/>
        <v>print(Goizueta6_post2_rate)</v>
      </c>
    </row>
    <row r="63" spans="1:2" x14ac:dyDescent="0.2">
      <c r="A63" t="s">
        <v>282</v>
      </c>
      <c r="B63" t="str">
        <f t="shared" si="0"/>
        <v>print(Goizueta7_post2_rate)</v>
      </c>
    </row>
    <row r="64" spans="1:2" x14ac:dyDescent="0.2">
      <c r="A64" t="s">
        <v>283</v>
      </c>
      <c r="B64" t="str">
        <f t="shared" si="0"/>
        <v>print(Leitzaran7_post2_rate)</v>
      </c>
    </row>
    <row r="65" spans="1:2" x14ac:dyDescent="0.2">
      <c r="A65" t="s">
        <v>284</v>
      </c>
      <c r="B65" t="str">
        <f t="shared" si="0"/>
        <v>print(Leitzaran5_post2_rate)</v>
      </c>
    </row>
    <row r="66" spans="1:2" x14ac:dyDescent="0.2">
      <c r="A66" t="s">
        <v>285</v>
      </c>
      <c r="B66" t="str">
        <f t="shared" ref="B66:B71" si="1">"print("&amp;A66&amp;")"</f>
        <v>print(Goizueta2_post2_rate)</v>
      </c>
    </row>
    <row r="67" spans="1:2" x14ac:dyDescent="0.2">
      <c r="A67" t="s">
        <v>286</v>
      </c>
      <c r="B67" t="str">
        <f t="shared" si="1"/>
        <v>print(Erlan8_post2_rate)</v>
      </c>
    </row>
    <row r="68" spans="1:2" x14ac:dyDescent="0.2">
      <c r="A68" t="s">
        <v>287</v>
      </c>
      <c r="B68" t="str">
        <f t="shared" si="1"/>
        <v>print(Goizueta5_post2_rate)</v>
      </c>
    </row>
    <row r="69" spans="1:2" x14ac:dyDescent="0.2">
      <c r="A69" t="s">
        <v>288</v>
      </c>
      <c r="B69" t="str">
        <f t="shared" si="1"/>
        <v>print(Harpea1_post2_rate)</v>
      </c>
    </row>
    <row r="70" spans="1:2" x14ac:dyDescent="0.2">
      <c r="A70" t="s">
        <v>289</v>
      </c>
      <c r="B70" t="str">
        <f t="shared" si="1"/>
        <v>print(Harpea2_post2_rate)</v>
      </c>
    </row>
    <row r="71" spans="1:2" x14ac:dyDescent="0.2">
      <c r="A71" t="s">
        <v>290</v>
      </c>
      <c r="B71" t="str">
        <f t="shared" si="1"/>
        <v>print(Harpea3_post2_rate)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2024-10-25T20:22:49Z</dcterms:created>
  <dcterms:modified xsi:type="dcterms:W3CDTF">2024-10-28T15:41:37Z</dcterms:modified>
</cp:coreProperties>
</file>