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AlbertoGarcia/GIT/fastai-project/course_v3/nbs/dl1/"/>
    </mc:Choice>
  </mc:AlternateContent>
  <xr:revisionPtr revIDLastSave="0" documentId="13_ncr:1_{1C107078-F588-F249-9930-4979EA9408B3}" xr6:coauthVersionLast="36" xr6:coauthVersionMax="38" xr10:uidLastSave="{00000000-0000-0000-0000-000000000000}"/>
  <bookViews>
    <workbookView xWindow="0" yWindow="460" windowWidth="28800" windowHeight="16660" xr2:uid="{00000000-000D-0000-FFFF-FFFF00000000}"/>
  </bookViews>
  <sheets>
    <sheet name="dotprod" sheetId="1" r:id="rId1"/>
    <sheet name="movielens_1hot" sheetId="5" r:id="rId2"/>
    <sheet name="movielens_emb" sheetId="3" r:id="rId3"/>
    <sheet name="bias" sheetId="2" r:id="rId4"/>
    <sheet name="word_emb" sheetId="4" r:id="rId5"/>
  </sheets>
  <definedNames>
    <definedName name="solver_adj" localSheetId="3" hidden="1">bias!$H$19:$V$24,bias!$A$26:$F$40</definedName>
    <definedName name="solver_adj" localSheetId="0" hidden="1">dotprod!$H$19:$V$23,dotprod!$B$25:$F$39</definedName>
    <definedName name="solver_adj" localSheetId="1" hidden="1">movielens_1hot!$C$4:$G$18,movielens_1hot!$C$22:$G$36</definedName>
    <definedName name="solver_adj" localSheetId="2" hidden="1">movielens_emb!$C$4:$G$18,movielens_emb!$C$22:$G$36</definedName>
    <definedName name="solver_cvg" localSheetId="3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3" hidden="1">2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eng" localSheetId="3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3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in" localSheetId="0" hidden="1">2</definedName>
    <definedName name="solver_mip" localSheetId="3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3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od" localSheetId="3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3" hidden="1">0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wt" localSheetId="3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3" hidden="1">bias!$V$42</definedName>
    <definedName name="solver_opt" localSheetId="0" hidden="1">dotprod!$V$41</definedName>
    <definedName name="solver_opt" localSheetId="1" hidden="1">movielens_1hot!#REF!</definedName>
    <definedName name="solver_opt" localSheetId="2" hidden="1">movielens_emb!#REF!</definedName>
    <definedName name="solver_pre" localSheetId="3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3" hidden="1">2</definedName>
    <definedName name="solver_rbv" localSheetId="0" hidden="1">2</definedName>
    <definedName name="solver_rbv" localSheetId="1" hidden="1">1</definedName>
    <definedName name="solver_rbv" localSheetId="2" hidden="1">1</definedName>
    <definedName name="solver_rlx" localSheetId="3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3" hidden="1">2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ho" localSheetId="3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3" hidden="1">2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3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3" hidden="1">3</definedName>
    <definedName name="solver_ver" localSheetId="0" hidden="1">2</definedName>
    <definedName name="solver_ver" localSheetId="1" hidden="1">3</definedName>
    <definedName name="solver_ver" localSheetId="2" hidden="1">3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3" l="1"/>
  <c r="F18" i="3"/>
  <c r="E18" i="3"/>
  <c r="D18" i="3"/>
  <c r="C18" i="3"/>
  <c r="G17" i="3"/>
  <c r="F17" i="3"/>
  <c r="E17" i="3"/>
  <c r="D17" i="3"/>
  <c r="C17" i="3"/>
  <c r="G16" i="3"/>
  <c r="F16" i="3"/>
  <c r="E16" i="3"/>
  <c r="D16" i="3"/>
  <c r="C16" i="3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G12" i="3"/>
  <c r="F12" i="3"/>
  <c r="E12" i="3"/>
  <c r="D12" i="3"/>
  <c r="C12" i="3"/>
  <c r="G11" i="3"/>
  <c r="F11" i="3"/>
  <c r="E11" i="3"/>
  <c r="D11" i="3"/>
  <c r="C11" i="3"/>
  <c r="G10" i="3"/>
  <c r="F10" i="3"/>
  <c r="E10" i="3"/>
  <c r="D10" i="3"/>
  <c r="C10" i="3"/>
  <c r="G9" i="3"/>
  <c r="F9" i="3"/>
  <c r="E9" i="3"/>
  <c r="D9" i="3"/>
  <c r="C9" i="3"/>
  <c r="G8" i="3"/>
  <c r="F8" i="3"/>
  <c r="E8" i="3"/>
  <c r="D8" i="3"/>
  <c r="C8" i="3"/>
  <c r="G7" i="3"/>
  <c r="F7" i="3"/>
  <c r="E7" i="3"/>
  <c r="D7" i="3"/>
  <c r="C7" i="3"/>
  <c r="G6" i="3"/>
  <c r="F6" i="3"/>
  <c r="E6" i="3"/>
  <c r="D6" i="3"/>
  <c r="C6" i="3"/>
  <c r="G5" i="3"/>
  <c r="F5" i="3"/>
  <c r="E5" i="3"/>
  <c r="D5" i="3"/>
  <c r="C5" i="3"/>
  <c r="G4" i="3"/>
  <c r="F4" i="3"/>
  <c r="E4" i="3"/>
  <c r="D4" i="3"/>
  <c r="C4" i="3"/>
  <c r="G18" i="5"/>
  <c r="F18" i="5"/>
  <c r="E18" i="5"/>
  <c r="D18" i="5"/>
  <c r="C18" i="5"/>
  <c r="G17" i="5"/>
  <c r="F17" i="5"/>
  <c r="E17" i="5"/>
  <c r="D17" i="5"/>
  <c r="C17" i="5"/>
  <c r="G16" i="5"/>
  <c r="F16" i="5"/>
  <c r="E16" i="5"/>
  <c r="D16" i="5"/>
  <c r="C16" i="5"/>
  <c r="G15" i="5"/>
  <c r="F15" i="5"/>
  <c r="E15" i="5"/>
  <c r="D15" i="5"/>
  <c r="C15" i="5"/>
  <c r="G14" i="5"/>
  <c r="F14" i="5"/>
  <c r="E14" i="5"/>
  <c r="D14" i="5"/>
  <c r="C14" i="5"/>
  <c r="G13" i="5"/>
  <c r="F13" i="5"/>
  <c r="E13" i="5"/>
  <c r="D13" i="5"/>
  <c r="C13" i="5"/>
  <c r="G12" i="5"/>
  <c r="F12" i="5"/>
  <c r="E12" i="5"/>
  <c r="D12" i="5"/>
  <c r="C12" i="5"/>
  <c r="G11" i="5"/>
  <c r="F11" i="5"/>
  <c r="E11" i="5"/>
  <c r="D11" i="5"/>
  <c r="C11" i="5"/>
  <c r="G10" i="5"/>
  <c r="F10" i="5"/>
  <c r="E10" i="5"/>
  <c r="D10" i="5"/>
  <c r="C10" i="5"/>
  <c r="G9" i="5"/>
  <c r="F9" i="5"/>
  <c r="E9" i="5"/>
  <c r="D9" i="5"/>
  <c r="C9" i="5"/>
  <c r="G8" i="5"/>
  <c r="F8" i="5"/>
  <c r="E8" i="5"/>
  <c r="D8" i="5"/>
  <c r="C8" i="5"/>
  <c r="G7" i="5"/>
  <c r="F7" i="5"/>
  <c r="E7" i="5"/>
  <c r="D7" i="5"/>
  <c r="C7" i="5"/>
  <c r="G6" i="5"/>
  <c r="F6" i="5"/>
  <c r="E6" i="5"/>
  <c r="D6" i="5"/>
  <c r="C6" i="5"/>
  <c r="G5" i="5"/>
  <c r="F5" i="5"/>
  <c r="E5" i="5"/>
  <c r="D5" i="5"/>
  <c r="C5" i="5"/>
  <c r="G4" i="5"/>
  <c r="F4" i="5"/>
  <c r="E4" i="5"/>
  <c r="D4" i="5"/>
  <c r="C4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AK18" i="5" s="1"/>
  <c r="L19" i="5"/>
  <c r="L20" i="5"/>
  <c r="L21" i="5"/>
  <c r="AK21" i="5" s="1"/>
  <c r="L22" i="5"/>
  <c r="L23" i="5"/>
  <c r="L24" i="5"/>
  <c r="L25" i="5"/>
  <c r="AK25" i="5" s="1"/>
  <c r="L26" i="5"/>
  <c r="L27" i="5"/>
  <c r="L28" i="5"/>
  <c r="L29" i="5"/>
  <c r="L30" i="5"/>
  <c r="L31" i="5"/>
  <c r="L32" i="5"/>
  <c r="L33" i="5"/>
  <c r="AK33" i="5" s="1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AK73" i="5" s="1"/>
  <c r="L74" i="5"/>
  <c r="L75" i="5"/>
  <c r="L76" i="5"/>
  <c r="L77" i="5"/>
  <c r="L78" i="5"/>
  <c r="L79" i="5"/>
  <c r="L80" i="5"/>
  <c r="L81" i="5"/>
  <c r="AK81" i="5" s="1"/>
  <c r="L82" i="5"/>
  <c r="AK82" i="5" s="1"/>
  <c r="L83" i="5"/>
  <c r="AK83" i="5" s="1"/>
  <c r="L84" i="5"/>
  <c r="L85" i="5"/>
  <c r="AK85" i="5" s="1"/>
  <c r="L86" i="5"/>
  <c r="L87" i="5"/>
  <c r="L88" i="5"/>
  <c r="L89" i="5"/>
  <c r="L90" i="5"/>
  <c r="AK90" i="5" s="1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AK105" i="5" s="1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AK131" i="5" s="1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AK162" i="5" s="1"/>
  <c r="L163" i="5"/>
  <c r="L164" i="5"/>
  <c r="L165" i="5"/>
  <c r="L166" i="5"/>
  <c r="L167" i="5"/>
  <c r="L168" i="5"/>
  <c r="L169" i="5"/>
  <c r="AK169" i="5" s="1"/>
  <c r="L170" i="5"/>
  <c r="L171" i="5"/>
  <c r="L172" i="5"/>
  <c r="L173" i="5"/>
  <c r="AK173" i="5" s="1"/>
  <c r="L174" i="5"/>
  <c r="L175" i="5"/>
  <c r="L176" i="5"/>
  <c r="L177" i="5"/>
  <c r="L178" i="5"/>
  <c r="L179" i="5"/>
  <c r="AK179" i="5" s="1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K208" i="5"/>
  <c r="O208" i="5" s="1"/>
  <c r="K207" i="5"/>
  <c r="K206" i="5"/>
  <c r="O206" i="5" s="1"/>
  <c r="K205" i="5"/>
  <c r="K204" i="5"/>
  <c r="O204" i="5" s="1"/>
  <c r="K203" i="5"/>
  <c r="K202" i="5"/>
  <c r="O202" i="5" s="1"/>
  <c r="K201" i="5"/>
  <c r="K200" i="5"/>
  <c r="K199" i="5"/>
  <c r="O199" i="5" s="1"/>
  <c r="K198" i="5"/>
  <c r="O198" i="5" s="1"/>
  <c r="K197" i="5"/>
  <c r="O197" i="5" s="1"/>
  <c r="K196" i="5"/>
  <c r="K195" i="5"/>
  <c r="K194" i="5"/>
  <c r="K193" i="5"/>
  <c r="K192" i="5"/>
  <c r="K191" i="5"/>
  <c r="AK190" i="5"/>
  <c r="K190" i="5"/>
  <c r="K189" i="5"/>
  <c r="K188" i="5"/>
  <c r="K187" i="5"/>
  <c r="K186" i="5"/>
  <c r="K185" i="5"/>
  <c r="O185" i="5" s="1"/>
  <c r="K184" i="5"/>
  <c r="K183" i="5"/>
  <c r="K182" i="5"/>
  <c r="K181" i="5"/>
  <c r="K180" i="5"/>
  <c r="K179" i="5"/>
  <c r="K178" i="5"/>
  <c r="AK177" i="5"/>
  <c r="K177" i="5"/>
  <c r="K176" i="5"/>
  <c r="K175" i="5"/>
  <c r="AK174" i="5"/>
  <c r="K174" i="5"/>
  <c r="K173" i="5"/>
  <c r="K172" i="5"/>
  <c r="K171" i="5"/>
  <c r="K170" i="5"/>
  <c r="K169" i="5"/>
  <c r="K168" i="5"/>
  <c r="AK167" i="5"/>
  <c r="K167" i="5"/>
  <c r="K166" i="5"/>
  <c r="AK165" i="5"/>
  <c r="K165" i="5"/>
  <c r="K164" i="5"/>
  <c r="K163" i="5"/>
  <c r="K162" i="5"/>
  <c r="K161" i="5"/>
  <c r="K160" i="5"/>
  <c r="K159" i="5"/>
  <c r="K158" i="5"/>
  <c r="K157" i="5"/>
  <c r="O157" i="5" s="1"/>
  <c r="K156" i="5"/>
  <c r="O156" i="5" s="1"/>
  <c r="K155" i="5"/>
  <c r="K154" i="5"/>
  <c r="K153" i="5"/>
  <c r="K152" i="5"/>
  <c r="K151" i="5"/>
  <c r="K150" i="5"/>
  <c r="K149" i="5"/>
  <c r="K148" i="5"/>
  <c r="K147" i="5"/>
  <c r="K146" i="5"/>
  <c r="O146" i="5" s="1"/>
  <c r="K145" i="5"/>
  <c r="AK144" i="5"/>
  <c r="K144" i="5"/>
  <c r="AK143" i="5"/>
  <c r="K143" i="5"/>
  <c r="O142" i="5"/>
  <c r="K142" i="5"/>
  <c r="K141" i="5"/>
  <c r="AK140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AK128" i="5"/>
  <c r="K128" i="5"/>
  <c r="K127" i="5"/>
  <c r="K126" i="5"/>
  <c r="K125" i="5"/>
  <c r="AK124" i="5"/>
  <c r="K124" i="5"/>
  <c r="AK123" i="5"/>
  <c r="K123" i="5"/>
  <c r="K122" i="5"/>
  <c r="K121" i="5"/>
  <c r="AK120" i="5"/>
  <c r="K120" i="5"/>
  <c r="K119" i="5"/>
  <c r="K118" i="5"/>
  <c r="K117" i="5"/>
  <c r="K116" i="5"/>
  <c r="K115" i="5"/>
  <c r="K114" i="5"/>
  <c r="K113" i="5"/>
  <c r="AK112" i="5"/>
  <c r="K112" i="5"/>
  <c r="AK111" i="5"/>
  <c r="K111" i="5"/>
  <c r="K110" i="5"/>
  <c r="K109" i="5"/>
  <c r="AK108" i="5"/>
  <c r="K108" i="5"/>
  <c r="K107" i="5"/>
  <c r="K106" i="5"/>
  <c r="K105" i="5"/>
  <c r="K104" i="5"/>
  <c r="O104" i="5" s="1"/>
  <c r="K103" i="5"/>
  <c r="K102" i="5"/>
  <c r="K101" i="5"/>
  <c r="K100" i="5"/>
  <c r="K99" i="5"/>
  <c r="K98" i="5"/>
  <c r="O98" i="5" s="1"/>
  <c r="K97" i="5"/>
  <c r="AK96" i="5"/>
  <c r="K96" i="5"/>
  <c r="K95" i="5"/>
  <c r="K94" i="5"/>
  <c r="K93" i="5"/>
  <c r="AK92" i="5"/>
  <c r="K92" i="5"/>
  <c r="AK91" i="5"/>
  <c r="K91" i="5"/>
  <c r="K90" i="5"/>
  <c r="K89" i="5"/>
  <c r="AK88" i="5"/>
  <c r="K88" i="5"/>
  <c r="AK87" i="5"/>
  <c r="K87" i="5"/>
  <c r="AK86" i="5"/>
  <c r="K86" i="5"/>
  <c r="K85" i="5"/>
  <c r="K84" i="5"/>
  <c r="K83" i="5"/>
  <c r="K82" i="5"/>
  <c r="K81" i="5"/>
  <c r="K80" i="5"/>
  <c r="AK79" i="5"/>
  <c r="K79" i="5"/>
  <c r="AK78" i="5"/>
  <c r="K78" i="5"/>
  <c r="K77" i="5"/>
  <c r="K76" i="5"/>
  <c r="AK75" i="5"/>
  <c r="K75" i="5"/>
  <c r="K74" i="5"/>
  <c r="K73" i="5"/>
  <c r="K72" i="5"/>
  <c r="AK71" i="5"/>
  <c r="K71" i="5"/>
  <c r="AK70" i="5"/>
  <c r="K70" i="5"/>
  <c r="K69" i="5"/>
  <c r="AK68" i="5"/>
  <c r="K68" i="5"/>
  <c r="K67" i="5"/>
  <c r="K66" i="5"/>
  <c r="K65" i="5"/>
  <c r="K64" i="5"/>
  <c r="K63" i="5"/>
  <c r="K62" i="5"/>
  <c r="K61" i="5"/>
  <c r="K60" i="5"/>
  <c r="K59" i="5"/>
  <c r="K58" i="5"/>
  <c r="K57" i="5"/>
  <c r="O57" i="5" s="1"/>
  <c r="K56" i="5"/>
  <c r="AK55" i="5"/>
  <c r="K55" i="5"/>
  <c r="K54" i="5"/>
  <c r="K53" i="5"/>
  <c r="AK52" i="5"/>
  <c r="K52" i="5"/>
  <c r="K51" i="5"/>
  <c r="K50" i="5"/>
  <c r="K49" i="5"/>
  <c r="K48" i="5"/>
  <c r="O48" i="5" s="1"/>
  <c r="K47" i="5"/>
  <c r="K46" i="5"/>
  <c r="K45" i="5"/>
  <c r="K44" i="5"/>
  <c r="K43" i="5"/>
  <c r="K42" i="5"/>
  <c r="K41" i="5"/>
  <c r="K40" i="5"/>
  <c r="K39" i="5"/>
  <c r="K38" i="5"/>
  <c r="O38" i="5" s="1"/>
  <c r="K37" i="5"/>
  <c r="AK36" i="5"/>
  <c r="K36" i="5"/>
  <c r="AK35" i="5"/>
  <c r="K35" i="5"/>
  <c r="K34" i="5"/>
  <c r="K33" i="5"/>
  <c r="K32" i="5"/>
  <c r="K31" i="5"/>
  <c r="AK30" i="5"/>
  <c r="K30" i="5"/>
  <c r="AK29" i="5"/>
  <c r="K29" i="5"/>
  <c r="O29" i="5" s="1"/>
  <c r="AK28" i="5"/>
  <c r="K28" i="5"/>
  <c r="AK27" i="5"/>
  <c r="K27" i="5"/>
  <c r="K26" i="5"/>
  <c r="K25" i="5"/>
  <c r="K24" i="5"/>
  <c r="K23" i="5"/>
  <c r="A23" i="5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K22" i="5"/>
  <c r="K22" i="5"/>
  <c r="K21" i="5"/>
  <c r="K20" i="5"/>
  <c r="K19" i="5"/>
  <c r="K18" i="5"/>
  <c r="K17" i="5"/>
  <c r="AK16" i="5"/>
  <c r="K16" i="5"/>
  <c r="AK15" i="5"/>
  <c r="K15" i="5"/>
  <c r="K14" i="5"/>
  <c r="AK13" i="5"/>
  <c r="K13" i="5"/>
  <c r="K12" i="5"/>
  <c r="K11" i="5"/>
  <c r="K10" i="5"/>
  <c r="K9" i="5"/>
  <c r="K8" i="5"/>
  <c r="AK7" i="5"/>
  <c r="K7" i="5"/>
  <c r="K6" i="5"/>
  <c r="AK5" i="5"/>
  <c r="K5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K4" i="5"/>
  <c r="K3" i="5"/>
  <c r="AL2" i="5"/>
  <c r="P2" i="5"/>
  <c r="P3" i="5" l="1"/>
  <c r="AL49" i="5"/>
  <c r="AL28" i="5"/>
  <c r="AL19" i="5"/>
  <c r="AK160" i="5"/>
  <c r="AK170" i="5"/>
  <c r="AK161" i="5"/>
  <c r="AK186" i="5"/>
  <c r="AL10" i="5"/>
  <c r="AK166" i="5"/>
  <c r="AK115" i="5"/>
  <c r="AK127" i="5"/>
  <c r="AK157" i="5"/>
  <c r="AK182" i="5"/>
  <c r="AK178" i="5"/>
  <c r="AK196" i="5"/>
  <c r="AK74" i="5"/>
  <c r="AK164" i="5"/>
  <c r="AL17" i="5"/>
  <c r="O45" i="5"/>
  <c r="O51" i="5"/>
  <c r="O80" i="5"/>
  <c r="O84" i="5"/>
  <c r="O92" i="5"/>
  <c r="O110" i="5"/>
  <c r="O180" i="5"/>
  <c r="O186" i="5"/>
  <c r="P12" i="5"/>
  <c r="O44" i="5"/>
  <c r="O116" i="5"/>
  <c r="O133" i="5"/>
  <c r="O171" i="5"/>
  <c r="O4" i="5"/>
  <c r="O35" i="5"/>
  <c r="O47" i="5"/>
  <c r="O66" i="5"/>
  <c r="O76" i="5"/>
  <c r="O81" i="5"/>
  <c r="O89" i="5"/>
  <c r="O117" i="5"/>
  <c r="O167" i="5"/>
  <c r="O172" i="5"/>
  <c r="O182" i="5"/>
  <c r="O175" i="5"/>
  <c r="O8" i="5"/>
  <c r="O9" i="5"/>
  <c r="O10" i="5"/>
  <c r="P15" i="5"/>
  <c r="O19" i="5"/>
  <c r="O30" i="5"/>
  <c r="O40" i="5"/>
  <c r="O59" i="5"/>
  <c r="O72" i="5"/>
  <c r="O77" i="5"/>
  <c r="O153" i="5"/>
  <c r="O163" i="5"/>
  <c r="O17" i="5"/>
  <c r="O88" i="5"/>
  <c r="O23" i="5"/>
  <c r="O60" i="5"/>
  <c r="O73" i="5"/>
  <c r="O95" i="5"/>
  <c r="O101" i="5"/>
  <c r="O107" i="5"/>
  <c r="O136" i="5"/>
  <c r="O154" i="5"/>
  <c r="O164" i="5"/>
  <c r="AK200" i="5"/>
  <c r="O63" i="5"/>
  <c r="O139" i="5"/>
  <c r="O31" i="5"/>
  <c r="O108" i="5"/>
  <c r="O113" i="5"/>
  <c r="O120" i="5"/>
  <c r="O130" i="5"/>
  <c r="O184" i="5"/>
  <c r="O207" i="5"/>
  <c r="O3" i="5"/>
  <c r="O149" i="5"/>
  <c r="P24" i="5"/>
  <c r="O28" i="5"/>
  <c r="O36" i="5"/>
  <c r="O55" i="5"/>
  <c r="O11" i="5"/>
  <c r="O20" i="5"/>
  <c r="AL24" i="5"/>
  <c r="O43" i="5"/>
  <c r="O49" i="5"/>
  <c r="O103" i="5"/>
  <c r="O114" i="5"/>
  <c r="O126" i="5"/>
  <c r="O138" i="5"/>
  <c r="O143" i="5"/>
  <c r="O179" i="5"/>
  <c r="AL4" i="5"/>
  <c r="AL11" i="5"/>
  <c r="AL20" i="5"/>
  <c r="AL23" i="5"/>
  <c r="AL26" i="5"/>
  <c r="AM2" i="5"/>
  <c r="AM161" i="5" s="1"/>
  <c r="AL21" i="5"/>
  <c r="AL56" i="5"/>
  <c r="AL12" i="5"/>
  <c r="AL18" i="5"/>
  <c r="AL16" i="5"/>
  <c r="AL53" i="5"/>
  <c r="AL14" i="5"/>
  <c r="AL30" i="5"/>
  <c r="AL3" i="5"/>
  <c r="AK3" i="5"/>
  <c r="P201" i="5"/>
  <c r="P197" i="5"/>
  <c r="P195" i="5"/>
  <c r="P183" i="5"/>
  <c r="P174" i="5"/>
  <c r="P167" i="5"/>
  <c r="P178" i="5"/>
  <c r="P171" i="5"/>
  <c r="P179" i="5"/>
  <c r="P169" i="5"/>
  <c r="P173" i="5"/>
  <c r="P170" i="5"/>
  <c r="P175" i="5"/>
  <c r="P163" i="5"/>
  <c r="P160" i="5"/>
  <c r="P187" i="5"/>
  <c r="P180" i="5"/>
  <c r="P166" i="5"/>
  <c r="P159" i="5"/>
  <c r="P147" i="5"/>
  <c r="P164" i="5"/>
  <c r="P145" i="5"/>
  <c r="P162" i="5"/>
  <c r="P129" i="5"/>
  <c r="P113" i="5"/>
  <c r="P136" i="5"/>
  <c r="P117" i="5"/>
  <c r="P120" i="5"/>
  <c r="P133" i="5"/>
  <c r="P112" i="5"/>
  <c r="P116" i="5"/>
  <c r="P132" i="5"/>
  <c r="P87" i="5"/>
  <c r="P98" i="5"/>
  <c r="P101" i="5"/>
  <c r="P97" i="5"/>
  <c r="P88" i="5"/>
  <c r="P94" i="5"/>
  <c r="P92" i="5"/>
  <c r="P75" i="5"/>
  <c r="P108" i="5"/>
  <c r="P83" i="5"/>
  <c r="P79" i="5"/>
  <c r="P72" i="5"/>
  <c r="P70" i="5"/>
  <c r="P71" i="5"/>
  <c r="P69" i="5"/>
  <c r="P89" i="5"/>
  <c r="P76" i="5"/>
  <c r="P91" i="5"/>
  <c r="P84" i="5"/>
  <c r="P80" i="5"/>
  <c r="P29" i="5"/>
  <c r="P35" i="5"/>
  <c r="P27" i="5"/>
  <c r="P23" i="5"/>
  <c r="P31" i="5"/>
  <c r="P33" i="5"/>
  <c r="P22" i="5"/>
  <c r="P19" i="5"/>
  <c r="P10" i="5"/>
  <c r="P56" i="5"/>
  <c r="P53" i="5"/>
  <c r="P9" i="5"/>
  <c r="P7" i="5"/>
  <c r="P17" i="5"/>
  <c r="P11" i="5"/>
  <c r="P4" i="5"/>
  <c r="P18" i="5"/>
  <c r="AK10" i="5"/>
  <c r="P14" i="5"/>
  <c r="O14" i="5"/>
  <c r="Q2" i="5"/>
  <c r="Q13" i="5" s="1"/>
  <c r="O18" i="5"/>
  <c r="AK6" i="5"/>
  <c r="AL6" i="5"/>
  <c r="P16" i="5"/>
  <c r="O16" i="5"/>
  <c r="O5" i="5"/>
  <c r="P5" i="5"/>
  <c r="AL8" i="5"/>
  <c r="O12" i="5"/>
  <c r="AK4" i="5"/>
  <c r="AK8" i="5"/>
  <c r="AL9" i="5"/>
  <c r="AK9" i="5"/>
  <c r="O13" i="5"/>
  <c r="P13" i="5"/>
  <c r="O25" i="5"/>
  <c r="P25" i="5"/>
  <c r="P21" i="5"/>
  <c r="O21" i="5"/>
  <c r="AL22" i="5"/>
  <c r="AK19" i="5"/>
  <c r="P8" i="5"/>
  <c r="AK11" i="5"/>
  <c r="AK17" i="5"/>
  <c r="AK23" i="5"/>
  <c r="O24" i="5"/>
  <c r="O26" i="5"/>
  <c r="AL31" i="5"/>
  <c r="P32" i="5"/>
  <c r="O33" i="5"/>
  <c r="AK34" i="5"/>
  <c r="P36" i="5"/>
  <c r="AL36" i="5"/>
  <c r="O37" i="5"/>
  <c r="P40" i="5"/>
  <c r="AK40" i="5"/>
  <c r="AK44" i="5"/>
  <c r="AL45" i="5"/>
  <c r="P46" i="5"/>
  <c r="O46" i="5"/>
  <c r="AK48" i="5"/>
  <c r="P50" i="5"/>
  <c r="O50" i="5"/>
  <c r="AL51" i="5"/>
  <c r="AK51" i="5"/>
  <c r="AK32" i="5"/>
  <c r="AL34" i="5"/>
  <c r="P37" i="5"/>
  <c r="AL40" i="5"/>
  <c r="O41" i="5"/>
  <c r="AL202" i="5"/>
  <c r="AL189" i="5"/>
  <c r="AL205" i="5"/>
  <c r="AL201" i="5"/>
  <c r="AL197" i="5"/>
  <c r="AL204" i="5"/>
  <c r="AL188" i="5"/>
  <c r="AL184" i="5"/>
  <c r="AL160" i="5"/>
  <c r="AL186" i="5"/>
  <c r="AL175" i="5"/>
  <c r="AL157" i="5"/>
  <c r="AL150" i="5"/>
  <c r="AL153" i="5"/>
  <c r="AL124" i="5"/>
  <c r="AL121" i="5"/>
  <c r="AL111" i="5"/>
  <c r="AL151" i="5"/>
  <c r="AL118" i="5"/>
  <c r="AL144" i="5"/>
  <c r="AL131" i="5"/>
  <c r="AL115" i="5"/>
  <c r="AL128" i="5"/>
  <c r="AL112" i="5"/>
  <c r="AL145" i="5"/>
  <c r="AL125" i="5"/>
  <c r="AL138" i="5"/>
  <c r="AL132" i="5"/>
  <c r="AL141" i="5"/>
  <c r="AL109" i="5"/>
  <c r="AL110" i="5"/>
  <c r="AL103" i="5"/>
  <c r="AL106" i="5"/>
  <c r="AL96" i="5"/>
  <c r="AL68" i="5"/>
  <c r="AL65" i="5"/>
  <c r="AL73" i="5"/>
  <c r="AL58" i="5"/>
  <c r="AL76" i="5"/>
  <c r="AL92" i="5"/>
  <c r="O6" i="5"/>
  <c r="AK12" i="5"/>
  <c r="AK14" i="5"/>
  <c r="P20" i="5"/>
  <c r="O22" i="5"/>
  <c r="AK24" i="5"/>
  <c r="AK26" i="5"/>
  <c r="AL29" i="5"/>
  <c r="P30" i="5"/>
  <c r="AL37" i="5"/>
  <c r="P38" i="5"/>
  <c r="P41" i="5"/>
  <c r="AL41" i="5"/>
  <c r="AL32" i="5"/>
  <c r="P42" i="5"/>
  <c r="O42" i="5"/>
  <c r="AK43" i="5"/>
  <c r="AL44" i="5"/>
  <c r="P45" i="5"/>
  <c r="AK46" i="5"/>
  <c r="AL46" i="5"/>
  <c r="AK47" i="5"/>
  <c r="AL48" i="5"/>
  <c r="P49" i="5"/>
  <c r="P34" i="5"/>
  <c r="AK37" i="5"/>
  <c r="AK57" i="5"/>
  <c r="AL57" i="5"/>
  <c r="P26" i="5"/>
  <c r="AK41" i="5"/>
  <c r="AL42" i="5"/>
  <c r="P44" i="5"/>
  <c r="AK45" i="5"/>
  <c r="AK49" i="5"/>
  <c r="P51" i="5"/>
  <c r="P28" i="5"/>
  <c r="P39" i="5"/>
  <c r="O39" i="5"/>
  <c r="AK39" i="5"/>
  <c r="AL43" i="5"/>
  <c r="AL47" i="5"/>
  <c r="P48" i="5"/>
  <c r="P52" i="5"/>
  <c r="O52" i="5"/>
  <c r="AK53" i="5"/>
  <c r="AK56" i="5"/>
  <c r="P6" i="5"/>
  <c r="AK20" i="5"/>
  <c r="AK31" i="5"/>
  <c r="O32" i="5"/>
  <c r="O34" i="5"/>
  <c r="AL39" i="5"/>
  <c r="AL52" i="5"/>
  <c r="AL55" i="5"/>
  <c r="O7" i="5"/>
  <c r="AL7" i="5"/>
  <c r="O15" i="5"/>
  <c r="AL15" i="5"/>
  <c r="O27" i="5"/>
  <c r="AL27" i="5"/>
  <c r="AK38" i="5"/>
  <c r="P43" i="5"/>
  <c r="AL50" i="5"/>
  <c r="AK54" i="5"/>
  <c r="O58" i="5"/>
  <c r="P59" i="5"/>
  <c r="AK60" i="5"/>
  <c r="P61" i="5"/>
  <c r="AK63" i="5"/>
  <c r="P64" i="5"/>
  <c r="AL66" i="5"/>
  <c r="P74" i="5"/>
  <c r="O82" i="5"/>
  <c r="P82" i="5"/>
  <c r="AK89" i="5"/>
  <c r="AL89" i="5"/>
  <c r="AL60" i="5"/>
  <c r="AK61" i="5"/>
  <c r="AL63" i="5"/>
  <c r="O65" i="5"/>
  <c r="P66" i="5"/>
  <c r="O68" i="5"/>
  <c r="AL97" i="5"/>
  <c r="AL5" i="5"/>
  <c r="AL13" i="5"/>
  <c r="AL25" i="5"/>
  <c r="AL33" i="5"/>
  <c r="AL35" i="5"/>
  <c r="AL38" i="5"/>
  <c r="AK42" i="5"/>
  <c r="P47" i="5"/>
  <c r="AL54" i="5"/>
  <c r="AK58" i="5"/>
  <c r="O62" i="5"/>
  <c r="P63" i="5"/>
  <c r="AK64" i="5"/>
  <c r="P65" i="5"/>
  <c r="AK67" i="5"/>
  <c r="P68" i="5"/>
  <c r="AL72" i="5"/>
  <c r="O53" i="5"/>
  <c r="P54" i="5"/>
  <c r="O56" i="5"/>
  <c r="AL61" i="5"/>
  <c r="AL64" i="5"/>
  <c r="AK65" i="5"/>
  <c r="AL67" i="5"/>
  <c r="O69" i="5"/>
  <c r="P81" i="5"/>
  <c r="P85" i="5"/>
  <c r="O85" i="5"/>
  <c r="P93" i="5"/>
  <c r="O93" i="5"/>
  <c r="AK62" i="5"/>
  <c r="P67" i="5"/>
  <c r="P73" i="5"/>
  <c r="P77" i="5"/>
  <c r="P58" i="5"/>
  <c r="AK69" i="5"/>
  <c r="AK72" i="5"/>
  <c r="O74" i="5"/>
  <c r="AK80" i="5"/>
  <c r="AL80" i="5"/>
  <c r="AK84" i="5"/>
  <c r="AL84" i="5"/>
  <c r="AK50" i="5"/>
  <c r="O54" i="5"/>
  <c r="P55" i="5"/>
  <c r="P57" i="5"/>
  <c r="AK59" i="5"/>
  <c r="P60" i="5"/>
  <c r="AL62" i="5"/>
  <c r="AK66" i="5"/>
  <c r="AK76" i="5"/>
  <c r="AL88" i="5"/>
  <c r="O90" i="5"/>
  <c r="P90" i="5"/>
  <c r="P106" i="5"/>
  <c r="AL59" i="5"/>
  <c r="O61" i="5"/>
  <c r="P62" i="5"/>
  <c r="O64" i="5"/>
  <c r="O67" i="5"/>
  <c r="AL69" i="5"/>
  <c r="AL77" i="5"/>
  <c r="AK77" i="5"/>
  <c r="O86" i="5"/>
  <c r="P86" i="5"/>
  <c r="O99" i="5"/>
  <c r="AL99" i="5"/>
  <c r="AK101" i="5"/>
  <c r="AL101" i="5"/>
  <c r="AK107" i="5"/>
  <c r="AL107" i="5"/>
  <c r="AK95" i="5"/>
  <c r="AK98" i="5"/>
  <c r="AL98" i="5"/>
  <c r="O106" i="5"/>
  <c r="P115" i="5"/>
  <c r="O115" i="5"/>
  <c r="AL116" i="5"/>
  <c r="AK116" i="5"/>
  <c r="P141" i="5"/>
  <c r="P144" i="5"/>
  <c r="O70" i="5"/>
  <c r="AL81" i="5"/>
  <c r="AL85" i="5"/>
  <c r="P100" i="5"/>
  <c r="O100" i="5"/>
  <c r="AK100" i="5"/>
  <c r="P103" i="5"/>
  <c r="P111" i="5"/>
  <c r="O111" i="5"/>
  <c r="AK113" i="5"/>
  <c r="AL113" i="5"/>
  <c r="P78" i="5"/>
  <c r="AL94" i="5"/>
  <c r="AK97" i="5"/>
  <c r="AK99" i="5"/>
  <c r="AL100" i="5"/>
  <c r="AK114" i="5"/>
  <c r="AL114" i="5"/>
  <c r="P104" i="5"/>
  <c r="AK94" i="5"/>
  <c r="P105" i="5"/>
  <c r="O105" i="5"/>
  <c r="AK93" i="5"/>
  <c r="AL95" i="5"/>
  <c r="P102" i="5"/>
  <c r="O102" i="5"/>
  <c r="AL129" i="5"/>
  <c r="O78" i="5"/>
  <c r="AL93" i="5"/>
  <c r="P96" i="5"/>
  <c r="O96" i="5"/>
  <c r="P99" i="5"/>
  <c r="AK104" i="5"/>
  <c r="AL104" i="5"/>
  <c r="O71" i="5"/>
  <c r="AL71" i="5"/>
  <c r="O75" i="5"/>
  <c r="AL75" i="5"/>
  <c r="O79" i="5"/>
  <c r="AL79" i="5"/>
  <c r="O83" i="5"/>
  <c r="AL83" i="5"/>
  <c r="O87" i="5"/>
  <c r="AL87" i="5"/>
  <c r="O91" i="5"/>
  <c r="AL91" i="5"/>
  <c r="AK102" i="5"/>
  <c r="P107" i="5"/>
  <c r="AL108" i="5"/>
  <c r="P109" i="5"/>
  <c r="AK117" i="5"/>
  <c r="AL117" i="5"/>
  <c r="P121" i="5"/>
  <c r="P124" i="5"/>
  <c r="AK132" i="5"/>
  <c r="AK134" i="5"/>
  <c r="AL134" i="5"/>
  <c r="AL135" i="5"/>
  <c r="P137" i="5"/>
  <c r="O137" i="5"/>
  <c r="P140" i="5"/>
  <c r="O140" i="5"/>
  <c r="AK145" i="5"/>
  <c r="P148" i="5"/>
  <c r="O148" i="5"/>
  <c r="P119" i="5"/>
  <c r="O119" i="5"/>
  <c r="AK119" i="5"/>
  <c r="P122" i="5"/>
  <c r="O122" i="5"/>
  <c r="O125" i="5"/>
  <c r="AK126" i="5"/>
  <c r="O144" i="5"/>
  <c r="AL148" i="5"/>
  <c r="AL70" i="5"/>
  <c r="AL74" i="5"/>
  <c r="AL78" i="5"/>
  <c r="AL82" i="5"/>
  <c r="AL86" i="5"/>
  <c r="AL90" i="5"/>
  <c r="O94" i="5"/>
  <c r="P95" i="5"/>
  <c r="O97" i="5"/>
  <c r="AL102" i="5"/>
  <c r="AL105" i="5"/>
  <c r="AK106" i="5"/>
  <c r="O112" i="5"/>
  <c r="AK118" i="5"/>
  <c r="AL119" i="5"/>
  <c r="AL122" i="5"/>
  <c r="P125" i="5"/>
  <c r="O127" i="5"/>
  <c r="AK129" i="5"/>
  <c r="AK136" i="5"/>
  <c r="AL136" i="5"/>
  <c r="AK139" i="5"/>
  <c r="AL139" i="5"/>
  <c r="AK103" i="5"/>
  <c r="P123" i="5"/>
  <c r="O123" i="5"/>
  <c r="AL130" i="5"/>
  <c r="AK142" i="5"/>
  <c r="AL142" i="5"/>
  <c r="AK122" i="5"/>
  <c r="O128" i="5"/>
  <c r="P131" i="5"/>
  <c r="O131" i="5"/>
  <c r="P134" i="5"/>
  <c r="P138" i="5"/>
  <c r="O141" i="5"/>
  <c r="AK147" i="5"/>
  <c r="P128" i="5"/>
  <c r="O134" i="5"/>
  <c r="P118" i="5"/>
  <c r="AK130" i="5"/>
  <c r="AK133" i="5"/>
  <c r="AL133" i="5"/>
  <c r="AL147" i="5"/>
  <c r="O109" i="5"/>
  <c r="AK110" i="5"/>
  <c r="O118" i="5"/>
  <c r="AL120" i="5"/>
  <c r="O121" i="5"/>
  <c r="AL123" i="5"/>
  <c r="O124" i="5"/>
  <c r="AL126" i="5"/>
  <c r="P127" i="5"/>
  <c r="AK135" i="5"/>
  <c r="P139" i="5"/>
  <c r="P110" i="5"/>
  <c r="AK121" i="5"/>
  <c r="P126" i="5"/>
  <c r="AK137" i="5"/>
  <c r="P142" i="5"/>
  <c r="AK146" i="5"/>
  <c r="O151" i="5"/>
  <c r="AK153" i="5"/>
  <c r="AK158" i="5"/>
  <c r="AL164" i="5"/>
  <c r="AL172" i="5"/>
  <c r="AK149" i="5"/>
  <c r="P151" i="5"/>
  <c r="O161" i="5"/>
  <c r="P161" i="5"/>
  <c r="AK109" i="5"/>
  <c r="P114" i="5"/>
  <c r="AK125" i="5"/>
  <c r="AL127" i="5"/>
  <c r="O129" i="5"/>
  <c r="P130" i="5"/>
  <c r="O132" i="5"/>
  <c r="O135" i="5"/>
  <c r="AL137" i="5"/>
  <c r="AL140" i="5"/>
  <c r="AK141" i="5"/>
  <c r="AL143" i="5"/>
  <c r="O145" i="5"/>
  <c r="P146" i="5"/>
  <c r="AK150" i="5"/>
  <c r="P152" i="5"/>
  <c r="O152" i="5"/>
  <c r="P155" i="5"/>
  <c r="P158" i="5"/>
  <c r="AK138" i="5"/>
  <c r="P143" i="5"/>
  <c r="O147" i="5"/>
  <c r="AK151" i="5"/>
  <c r="P157" i="5"/>
  <c r="AK148" i="5"/>
  <c r="P153" i="5"/>
  <c r="AK154" i="5"/>
  <c r="O155" i="5"/>
  <c r="O158" i="5"/>
  <c r="AL149" i="5"/>
  <c r="AM152" i="5"/>
  <c r="AK152" i="5"/>
  <c r="AL152" i="5"/>
  <c r="AL154" i="5"/>
  <c r="P135" i="5"/>
  <c r="AL146" i="5"/>
  <c r="P150" i="5"/>
  <c r="O150" i="5"/>
  <c r="P154" i="5"/>
  <c r="AK155" i="5"/>
  <c r="AL155" i="5"/>
  <c r="AL158" i="5"/>
  <c r="AK163" i="5"/>
  <c r="AL163" i="5"/>
  <c r="AL167" i="5"/>
  <c r="AK156" i="5"/>
  <c r="O168" i="5"/>
  <c r="AL176" i="5"/>
  <c r="AK176" i="5"/>
  <c r="AK187" i="5"/>
  <c r="AL187" i="5"/>
  <c r="AL191" i="5"/>
  <c r="AK191" i="5"/>
  <c r="P168" i="5"/>
  <c r="AK168" i="5"/>
  <c r="AL171" i="5"/>
  <c r="P189" i="5"/>
  <c r="O189" i="5"/>
  <c r="P149" i="5"/>
  <c r="AL156" i="5"/>
  <c r="O160" i="5"/>
  <c r="AL168" i="5"/>
  <c r="O169" i="5"/>
  <c r="AK172" i="5"/>
  <c r="AL179" i="5"/>
  <c r="AK183" i="5"/>
  <c r="AL183" i="5"/>
  <c r="P194" i="5"/>
  <c r="O194" i="5"/>
  <c r="P156" i="5"/>
  <c r="O159" i="5"/>
  <c r="P172" i="5"/>
  <c r="O173" i="5"/>
  <c r="AL194" i="5"/>
  <c r="AK171" i="5"/>
  <c r="AL182" i="5"/>
  <c r="AK198" i="5"/>
  <c r="AL198" i="5"/>
  <c r="P196" i="5"/>
  <c r="O196" i="5"/>
  <c r="O176" i="5"/>
  <c r="P176" i="5"/>
  <c r="AL159" i="5"/>
  <c r="AK159" i="5"/>
  <c r="O165" i="5"/>
  <c r="P165" i="5"/>
  <c r="O187" i="5"/>
  <c r="AK175" i="5"/>
  <c r="O181" i="5"/>
  <c r="AL181" i="5"/>
  <c r="P182" i="5"/>
  <c r="O183" i="5"/>
  <c r="P177" i="5"/>
  <c r="AK181" i="5"/>
  <c r="AK185" i="5"/>
  <c r="AL185" i="5"/>
  <c r="O193" i="5"/>
  <c r="P193" i="5"/>
  <c r="O177" i="5"/>
  <c r="AK180" i="5"/>
  <c r="AL180" i="5"/>
  <c r="P181" i="5"/>
  <c r="P186" i="5"/>
  <c r="AK194" i="5"/>
  <c r="O162" i="5"/>
  <c r="AL162" i="5"/>
  <c r="Q163" i="5"/>
  <c r="O166" i="5"/>
  <c r="AL166" i="5"/>
  <c r="O170" i="5"/>
  <c r="AL170" i="5"/>
  <c r="O174" i="5"/>
  <c r="AL174" i="5"/>
  <c r="O178" i="5"/>
  <c r="AL178" i="5"/>
  <c r="AK184" i="5"/>
  <c r="AK199" i="5"/>
  <c r="AL199" i="5"/>
  <c r="P203" i="5"/>
  <c r="O203" i="5"/>
  <c r="AL161" i="5"/>
  <c r="AL165" i="5"/>
  <c r="AL169" i="5"/>
  <c r="AL173" i="5"/>
  <c r="AL177" i="5"/>
  <c r="P185" i="5"/>
  <c r="O188" i="5"/>
  <c r="O192" i="5"/>
  <c r="P192" i="5"/>
  <c r="AK205" i="5"/>
  <c r="P184" i="5"/>
  <c r="O191" i="5"/>
  <c r="P191" i="5"/>
  <c r="P188" i="5"/>
  <c r="AL190" i="5"/>
  <c r="AK195" i="5"/>
  <c r="AL195" i="5"/>
  <c r="P199" i="5"/>
  <c r="AK204" i="5"/>
  <c r="AK188" i="5"/>
  <c r="AK193" i="5"/>
  <c r="AL193" i="5"/>
  <c r="AL200" i="5"/>
  <c r="P190" i="5"/>
  <c r="O190" i="5"/>
  <c r="AL192" i="5"/>
  <c r="AK192" i="5"/>
  <c r="P198" i="5"/>
  <c r="O195" i="5"/>
  <c r="AK203" i="5"/>
  <c r="AL203" i="5"/>
  <c r="P204" i="5"/>
  <c r="AK207" i="5"/>
  <c r="AL207" i="5"/>
  <c r="AK189" i="5"/>
  <c r="AL196" i="5"/>
  <c r="P208" i="5"/>
  <c r="P200" i="5"/>
  <c r="AK201" i="5"/>
  <c r="O205" i="5"/>
  <c r="AK206" i="5"/>
  <c r="AK208" i="5"/>
  <c r="AK197" i="5"/>
  <c r="O200" i="5"/>
  <c r="P202" i="5"/>
  <c r="P205" i="5"/>
  <c r="AL208" i="5"/>
  <c r="AL206" i="5"/>
  <c r="O201" i="5"/>
  <c r="AK202" i="5"/>
  <c r="P207" i="5"/>
  <c r="P206" i="5"/>
  <c r="Q197" i="5" l="1"/>
  <c r="Q167" i="5"/>
  <c r="Q153" i="5"/>
  <c r="Q131" i="5"/>
  <c r="Q79" i="5"/>
  <c r="Q125" i="5"/>
  <c r="Q198" i="5"/>
  <c r="Q157" i="5"/>
  <c r="Q170" i="5"/>
  <c r="Q91" i="5"/>
  <c r="Q49" i="5"/>
  <c r="Q192" i="5"/>
  <c r="Q174" i="5"/>
  <c r="Q181" i="5"/>
  <c r="Q159" i="5"/>
  <c r="Q169" i="5"/>
  <c r="Q183" i="5"/>
  <c r="Q124" i="5"/>
  <c r="Q99" i="5"/>
  <c r="Q195" i="5"/>
  <c r="Q203" i="5"/>
  <c r="Q175" i="5"/>
  <c r="Q156" i="5"/>
  <c r="Q155" i="5"/>
  <c r="Q128" i="5"/>
  <c r="Q140" i="5"/>
  <c r="Q76" i="5"/>
  <c r="Q82" i="5"/>
  <c r="Q34" i="5"/>
  <c r="Q25" i="5"/>
  <c r="Q168" i="5"/>
  <c r="Q141" i="5"/>
  <c r="Q104" i="5"/>
  <c r="Q73" i="5"/>
  <c r="Q37" i="5"/>
  <c r="Q206" i="5"/>
  <c r="Q185" i="5"/>
  <c r="Q166" i="5"/>
  <c r="Q171" i="5"/>
  <c r="Q188" i="5"/>
  <c r="Q187" i="5"/>
  <c r="Q160" i="5"/>
  <c r="Q154" i="5"/>
  <c r="Q151" i="5"/>
  <c r="Q150" i="5"/>
  <c r="Q118" i="5"/>
  <c r="Q105" i="5"/>
  <c r="Q7" i="5"/>
  <c r="Q204" i="5"/>
  <c r="Q199" i="5"/>
  <c r="Q184" i="5"/>
  <c r="Q196" i="5"/>
  <c r="Q172" i="5"/>
  <c r="Q161" i="5"/>
  <c r="Q83" i="5"/>
  <c r="Q58" i="5"/>
  <c r="Q207" i="5"/>
  <c r="Q208" i="5"/>
  <c r="Q178" i="5"/>
  <c r="Q162" i="5"/>
  <c r="Q179" i="5"/>
  <c r="Q191" i="5"/>
  <c r="Q193" i="5"/>
  <c r="Q182" i="5"/>
  <c r="Q158" i="5"/>
  <c r="Q135" i="5"/>
  <c r="Q109" i="5"/>
  <c r="Q39" i="5"/>
  <c r="AM202" i="5"/>
  <c r="AM159" i="5"/>
  <c r="Q144" i="5"/>
  <c r="Q92" i="5"/>
  <c r="Q80" i="5"/>
  <c r="Q85" i="5"/>
  <c r="Q61" i="5"/>
  <c r="Q17" i="5"/>
  <c r="AM196" i="5"/>
  <c r="Q138" i="5"/>
  <c r="Q148" i="5"/>
  <c r="Q137" i="5"/>
  <c r="Q127" i="5"/>
  <c r="Q106" i="5"/>
  <c r="Q74" i="5"/>
  <c r="Q67" i="5"/>
  <c r="Q51" i="5"/>
  <c r="Q41" i="5"/>
  <c r="AM62" i="5"/>
  <c r="AM201" i="5"/>
  <c r="Q134" i="5"/>
  <c r="Q112" i="5"/>
  <c r="Q71" i="5"/>
  <c r="Q102" i="5"/>
  <c r="Q100" i="5"/>
  <c r="Q35" i="5"/>
  <c r="Q68" i="5"/>
  <c r="Q27" i="5"/>
  <c r="Q11" i="5"/>
  <c r="AM57" i="5"/>
  <c r="Q30" i="5"/>
  <c r="AM33" i="5"/>
  <c r="AM168" i="5"/>
  <c r="AM163" i="5"/>
  <c r="Q87" i="5"/>
  <c r="Q122" i="5"/>
  <c r="Q84" i="5"/>
  <c r="Q90" i="5"/>
  <c r="AM63" i="5"/>
  <c r="Q55" i="5"/>
  <c r="AM32" i="5"/>
  <c r="Q121" i="5"/>
  <c r="Q72" i="5"/>
  <c r="Q111" i="5"/>
  <c r="Q115" i="5"/>
  <c r="Q93" i="5"/>
  <c r="Q65" i="5"/>
  <c r="Q64" i="5"/>
  <c r="Q44" i="5"/>
  <c r="Q36" i="5"/>
  <c r="Q16" i="5"/>
  <c r="AM89" i="5"/>
  <c r="AM21" i="5"/>
  <c r="AM120" i="5"/>
  <c r="AM184" i="5"/>
  <c r="AM205" i="5"/>
  <c r="AM187" i="5"/>
  <c r="AM155" i="5"/>
  <c r="AM148" i="5"/>
  <c r="Q108" i="5"/>
  <c r="AM96" i="5"/>
  <c r="Q75" i="5"/>
  <c r="AM145" i="5"/>
  <c r="AM99" i="5"/>
  <c r="AM113" i="5"/>
  <c r="Q103" i="5"/>
  <c r="Q86" i="5"/>
  <c r="AM84" i="5"/>
  <c r="AM66" i="5"/>
  <c r="AM94" i="5"/>
  <c r="Q81" i="5"/>
  <c r="AM28" i="5"/>
  <c r="Q28" i="5"/>
  <c r="AM72" i="5"/>
  <c r="Q45" i="5"/>
  <c r="AM31" i="5"/>
  <c r="AM48" i="5"/>
  <c r="AM64" i="5"/>
  <c r="AM92" i="5"/>
  <c r="AM144" i="5"/>
  <c r="AM169" i="5"/>
  <c r="AM203" i="5"/>
  <c r="AM188" i="5"/>
  <c r="AM190" i="5"/>
  <c r="AM180" i="5"/>
  <c r="AM198" i="5"/>
  <c r="Q194" i="5"/>
  <c r="Q165" i="5"/>
  <c r="AM156" i="5"/>
  <c r="Q189" i="5"/>
  <c r="AM115" i="5"/>
  <c r="AM127" i="5"/>
  <c r="AM130" i="5"/>
  <c r="AM118" i="5"/>
  <c r="Q119" i="5"/>
  <c r="Q88" i="5"/>
  <c r="AM95" i="5"/>
  <c r="AM80" i="5"/>
  <c r="AM65" i="5"/>
  <c r="AM52" i="5"/>
  <c r="Q77" i="5"/>
  <c r="Q62" i="5"/>
  <c r="AM77" i="5"/>
  <c r="AM42" i="5"/>
  <c r="Q15" i="5"/>
  <c r="AM38" i="5"/>
  <c r="Q9" i="5"/>
  <c r="AM56" i="5"/>
  <c r="Q52" i="5"/>
  <c r="AM47" i="5"/>
  <c r="AM43" i="5"/>
  <c r="AN2" i="5"/>
  <c r="AM36" i="5"/>
  <c r="AM24" i="5"/>
  <c r="AM73" i="5"/>
  <c r="AM106" i="5"/>
  <c r="AM150" i="5"/>
  <c r="AM170" i="5"/>
  <c r="AM87" i="5"/>
  <c r="AM208" i="5"/>
  <c r="AM149" i="5"/>
  <c r="AM153" i="5"/>
  <c r="AM135" i="5"/>
  <c r="AM103" i="5"/>
  <c r="AM126" i="5"/>
  <c r="AM104" i="5"/>
  <c r="AM60" i="5"/>
  <c r="AM67" i="5"/>
  <c r="AM69" i="5"/>
  <c r="AM41" i="5"/>
  <c r="AM37" i="5"/>
  <c r="AM16" i="5"/>
  <c r="AM26" i="5"/>
  <c r="AM17" i="5"/>
  <c r="AM51" i="5"/>
  <c r="AM44" i="5"/>
  <c r="AM8" i="5"/>
  <c r="AM13" i="5"/>
  <c r="AM45" i="5"/>
  <c r="AM30" i="5"/>
  <c r="AM86" i="5"/>
  <c r="AM121" i="5"/>
  <c r="AM140" i="5"/>
  <c r="AM192" i="5"/>
  <c r="AM207" i="5"/>
  <c r="AM204" i="5"/>
  <c r="AM199" i="5"/>
  <c r="AM185" i="5"/>
  <c r="AM175" i="5"/>
  <c r="AM183" i="5"/>
  <c r="AM171" i="5"/>
  <c r="AM191" i="5"/>
  <c r="AM154" i="5"/>
  <c r="AM110" i="5"/>
  <c r="AM142" i="5"/>
  <c r="AM151" i="5"/>
  <c r="AM134" i="5"/>
  <c r="AM76" i="5"/>
  <c r="AM50" i="5"/>
  <c r="AM88" i="5"/>
  <c r="Q29" i="5"/>
  <c r="Q24" i="5"/>
  <c r="AM39" i="5"/>
  <c r="AM22" i="5"/>
  <c r="AM4" i="5"/>
  <c r="AM6" i="5"/>
  <c r="AM10" i="5"/>
  <c r="AM25" i="5"/>
  <c r="AM15" i="5"/>
  <c r="AM35" i="5"/>
  <c r="AM71" i="5"/>
  <c r="AM124" i="5"/>
  <c r="AM162" i="5"/>
  <c r="AM193" i="5"/>
  <c r="AM206" i="5"/>
  <c r="AM200" i="5"/>
  <c r="AM182" i="5"/>
  <c r="AM131" i="5"/>
  <c r="AM164" i="5"/>
  <c r="AM111" i="5"/>
  <c r="AM123" i="5"/>
  <c r="AM122" i="5"/>
  <c r="AM93" i="5"/>
  <c r="AM58" i="5"/>
  <c r="AM53" i="5"/>
  <c r="AM49" i="5"/>
  <c r="AM46" i="5"/>
  <c r="AM14" i="5"/>
  <c r="AM7" i="5"/>
  <c r="AM27" i="5"/>
  <c r="AM75" i="5"/>
  <c r="AM112" i="5"/>
  <c r="AM105" i="5"/>
  <c r="AM160" i="5"/>
  <c r="AM174" i="5"/>
  <c r="AM195" i="5"/>
  <c r="AM194" i="5"/>
  <c r="AM181" i="5"/>
  <c r="AM138" i="5"/>
  <c r="AM119" i="5"/>
  <c r="AM98" i="5"/>
  <c r="AM114" i="5"/>
  <c r="AM132" i="5"/>
  <c r="AM116" i="5"/>
  <c r="AM107" i="5"/>
  <c r="AM55" i="5"/>
  <c r="AM54" i="5"/>
  <c r="AM20" i="5"/>
  <c r="AM40" i="5"/>
  <c r="AM23" i="5"/>
  <c r="AM12" i="5"/>
  <c r="AM5" i="5"/>
  <c r="AM79" i="5"/>
  <c r="AM70" i="5"/>
  <c r="AM125" i="5"/>
  <c r="AM166" i="5"/>
  <c r="AM157" i="5"/>
  <c r="AM179" i="5"/>
  <c r="AM158" i="5"/>
  <c r="AM143" i="5"/>
  <c r="AM147" i="5"/>
  <c r="AM139" i="5"/>
  <c r="AM100" i="5"/>
  <c r="AM68" i="5"/>
  <c r="AM59" i="5"/>
  <c r="AM11" i="5"/>
  <c r="AM34" i="5"/>
  <c r="AM19" i="5"/>
  <c r="AM9" i="5"/>
  <c r="AM18" i="5"/>
  <c r="AM29" i="5"/>
  <c r="AM83" i="5"/>
  <c r="AM85" i="5"/>
  <c r="AM133" i="5"/>
  <c r="AM173" i="5"/>
  <c r="Q12" i="5"/>
  <c r="Q18" i="5"/>
  <c r="AM90" i="5"/>
  <c r="AM81" i="5"/>
  <c r="AM78" i="5"/>
  <c r="AM136" i="5"/>
  <c r="AM137" i="5"/>
  <c r="AM172" i="5"/>
  <c r="AM177" i="5"/>
  <c r="AM3" i="5"/>
  <c r="Q3" i="5"/>
  <c r="Q21" i="5"/>
  <c r="AM82" i="5"/>
  <c r="AM108" i="5"/>
  <c r="AM129" i="5"/>
  <c r="AM117" i="5"/>
  <c r="AM167" i="5"/>
  <c r="AM186" i="5"/>
  <c r="AM189" i="5"/>
  <c r="AM74" i="5"/>
  <c r="AM91" i="5"/>
  <c r="AM109" i="5"/>
  <c r="AM141" i="5"/>
  <c r="AM128" i="5"/>
  <c r="AM176" i="5"/>
  <c r="AM178" i="5"/>
  <c r="AM197" i="5"/>
  <c r="Q48" i="5"/>
  <c r="AM61" i="5"/>
  <c r="AM101" i="5"/>
  <c r="AM97" i="5"/>
  <c r="AM102" i="5"/>
  <c r="AM146" i="5"/>
  <c r="AM165" i="5"/>
  <c r="Q202" i="5"/>
  <c r="Q200" i="5"/>
  <c r="Q205" i="5"/>
  <c r="Q201" i="5"/>
  <c r="Q190" i="5"/>
  <c r="Q164" i="5"/>
  <c r="Q173" i="5"/>
  <c r="Q176" i="5"/>
  <c r="Q180" i="5"/>
  <c r="Q186" i="5"/>
  <c r="Q177" i="5"/>
  <c r="Q143" i="5"/>
  <c r="Q149" i="5"/>
  <c r="Q152" i="5"/>
  <c r="Q142" i="5"/>
  <c r="Q136" i="5"/>
  <c r="Q126" i="5"/>
  <c r="Q117" i="5"/>
  <c r="Q139" i="5"/>
  <c r="Q120" i="5"/>
  <c r="Q145" i="5"/>
  <c r="Q133" i="5"/>
  <c r="Q123" i="5"/>
  <c r="Q130" i="5"/>
  <c r="Q116" i="5"/>
  <c r="Q114" i="5"/>
  <c r="Q146" i="5"/>
  <c r="Q132" i="5"/>
  <c r="Q147" i="5"/>
  <c r="Q129" i="5"/>
  <c r="Q113" i="5"/>
  <c r="Q98" i="5"/>
  <c r="Q95" i="5"/>
  <c r="Q107" i="5"/>
  <c r="Q101" i="5"/>
  <c r="Q97" i="5"/>
  <c r="Q94" i="5"/>
  <c r="Q110" i="5"/>
  <c r="Q96" i="5"/>
  <c r="Q60" i="5"/>
  <c r="Q63" i="5"/>
  <c r="Q47" i="5"/>
  <c r="Q69" i="5"/>
  <c r="Q66" i="5"/>
  <c r="Q89" i="5"/>
  <c r="Q59" i="5"/>
  <c r="Q78" i="5"/>
  <c r="Q70" i="5"/>
  <c r="Q57" i="5"/>
  <c r="Q46" i="5"/>
  <c r="Q43" i="5"/>
  <c r="Q23" i="5"/>
  <c r="Q31" i="5"/>
  <c r="Q42" i="5"/>
  <c r="Q38" i="5"/>
  <c r="Q33" i="5"/>
  <c r="Q6" i="5"/>
  <c r="Q54" i="5"/>
  <c r="Q56" i="5"/>
  <c r="Q53" i="5"/>
  <c r="Q50" i="5"/>
  <c r="Q40" i="5"/>
  <c r="Q32" i="5"/>
  <c r="Q26" i="5"/>
  <c r="Q22" i="5"/>
  <c r="Q8" i="5"/>
  <c r="Q19" i="5"/>
  <c r="Q14" i="5"/>
  <c r="Q10" i="5"/>
  <c r="Q20" i="5"/>
  <c r="Q4" i="5"/>
  <c r="R2" i="5"/>
  <c r="AN197" i="5"/>
  <c r="AN188" i="5"/>
  <c r="AN208" i="5"/>
  <c r="AN199" i="5"/>
  <c r="AN204" i="5"/>
  <c r="AN200" i="5"/>
  <c r="AN190" i="5"/>
  <c r="AN195" i="5"/>
  <c r="AN173" i="5"/>
  <c r="AN177" i="5"/>
  <c r="AN181" i="5"/>
  <c r="AN165" i="5"/>
  <c r="AN156" i="5"/>
  <c r="AN189" i="5"/>
  <c r="AN169" i="5"/>
  <c r="AN161" i="5"/>
  <c r="AN153" i="5"/>
  <c r="AN160" i="5"/>
  <c r="AN143" i="5"/>
  <c r="AN158" i="5"/>
  <c r="AN155" i="5"/>
  <c r="AN150" i="5"/>
  <c r="AN157" i="5"/>
  <c r="AN131" i="5"/>
  <c r="AN128" i="5"/>
  <c r="AN115" i="5"/>
  <c r="AN108" i="5"/>
  <c r="AN140" i="5"/>
  <c r="AN137" i="5"/>
  <c r="AN134" i="5"/>
  <c r="AN123" i="5"/>
  <c r="AN125" i="5"/>
  <c r="AN139" i="5"/>
  <c r="AN127" i="5"/>
  <c r="AN141" i="5"/>
  <c r="AN138" i="5"/>
  <c r="AN109" i="5"/>
  <c r="AN124" i="5"/>
  <c r="AN121" i="5"/>
  <c r="AN144" i="5"/>
  <c r="AN111" i="5"/>
  <c r="AN106" i="5"/>
  <c r="AN103" i="5"/>
  <c r="AN86" i="5"/>
  <c r="AN82" i="5"/>
  <c r="AN102" i="5"/>
  <c r="AN105" i="5"/>
  <c r="AN112" i="5"/>
  <c r="AN96" i="5"/>
  <c r="AN74" i="5"/>
  <c r="AN99" i="5"/>
  <c r="AN78" i="5"/>
  <c r="AN93" i="5"/>
  <c r="AN68" i="5"/>
  <c r="AN65" i="5"/>
  <c r="AN90" i="5"/>
  <c r="AN64" i="5"/>
  <c r="AN61" i="5"/>
  <c r="AN58" i="5"/>
  <c r="AN67" i="5"/>
  <c r="AN54" i="5"/>
  <c r="AN81" i="5"/>
  <c r="AN85" i="5"/>
  <c r="AN66" i="5"/>
  <c r="AN70" i="5"/>
  <c r="AN42" i="5"/>
  <c r="AN28" i="5"/>
  <c r="AN24" i="5"/>
  <c r="AN48" i="5"/>
  <c r="AN38" i="5"/>
  <c r="AN26" i="5"/>
  <c r="AN44" i="5"/>
  <c r="AN25" i="5"/>
  <c r="AN13" i="5"/>
  <c r="AN51" i="5"/>
  <c r="AN33" i="5"/>
  <c r="AN52" i="5"/>
  <c r="AN50" i="5"/>
  <c r="AN21" i="5"/>
  <c r="AN16" i="5"/>
  <c r="AN5" i="5"/>
  <c r="AN14" i="5"/>
  <c r="AN12" i="5"/>
  <c r="AN18" i="5"/>
  <c r="AO2" i="5"/>
  <c r="Q5" i="5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J4" i="4"/>
  <c r="K4" i="4" s="1"/>
  <c r="J5" i="4"/>
  <c r="L5" i="4" s="1"/>
  <c r="J6" i="4"/>
  <c r="K6" i="4" s="1"/>
  <c r="J7" i="4"/>
  <c r="L7" i="4" s="1"/>
  <c r="J8" i="4"/>
  <c r="L8" i="4" s="1"/>
  <c r="J9" i="4"/>
  <c r="L9" i="4" s="1"/>
  <c r="J10" i="4"/>
  <c r="L10" i="4" s="1"/>
  <c r="J11" i="4"/>
  <c r="L11" i="4" s="1"/>
  <c r="J12" i="4"/>
  <c r="K12" i="4" s="1"/>
  <c r="J13" i="4"/>
  <c r="L13" i="4" s="1"/>
  <c r="J14" i="4"/>
  <c r="K14" i="4" s="1"/>
  <c r="J15" i="4"/>
  <c r="L15" i="4" s="1"/>
  <c r="J16" i="4"/>
  <c r="L16" i="4" s="1"/>
  <c r="J17" i="4"/>
  <c r="L17" i="4" s="1"/>
  <c r="J18" i="4"/>
  <c r="L18" i="4" s="1"/>
  <c r="J19" i="4"/>
  <c r="L19" i="4" s="1"/>
  <c r="J20" i="4"/>
  <c r="K20" i="4" s="1"/>
  <c r="J21" i="4"/>
  <c r="L21" i="4" s="1"/>
  <c r="J22" i="4"/>
  <c r="K22" i="4" s="1"/>
  <c r="J23" i="4"/>
  <c r="L23" i="4" s="1"/>
  <c r="J24" i="4"/>
  <c r="L24" i="4" s="1"/>
  <c r="J25" i="4"/>
  <c r="L25" i="4" s="1"/>
  <c r="J26" i="4"/>
  <c r="L26" i="4" s="1"/>
  <c r="J27" i="4"/>
  <c r="L27" i="4" s="1"/>
  <c r="J28" i="4"/>
  <c r="K28" i="4" s="1"/>
  <c r="J29" i="4"/>
  <c r="L29" i="4" s="1"/>
  <c r="J30" i="4"/>
  <c r="K30" i="4" s="1"/>
  <c r="J31" i="4"/>
  <c r="L31" i="4" s="1"/>
  <c r="J32" i="4"/>
  <c r="L32" i="4" s="1"/>
  <c r="J33" i="4"/>
  <c r="L33" i="4" s="1"/>
  <c r="J34" i="4"/>
  <c r="L34" i="4" s="1"/>
  <c r="J35" i="4"/>
  <c r="L35" i="4" s="1"/>
  <c r="J36" i="4"/>
  <c r="K36" i="4" s="1"/>
  <c r="J37" i="4"/>
  <c r="L37" i="4" s="1"/>
  <c r="J38" i="4"/>
  <c r="K38" i="4" s="1"/>
  <c r="J39" i="4"/>
  <c r="L39" i="4" s="1"/>
  <c r="J40" i="4"/>
  <c r="L40" i="4" s="1"/>
  <c r="J41" i="4"/>
  <c r="L41" i="4" s="1"/>
  <c r="J42" i="4"/>
  <c r="L42" i="4" s="1"/>
  <c r="J43" i="4"/>
  <c r="L43" i="4" s="1"/>
  <c r="J44" i="4"/>
  <c r="K44" i="4" s="1"/>
  <c r="J45" i="4"/>
  <c r="L45" i="4" s="1"/>
  <c r="J46" i="4"/>
  <c r="K46" i="4" s="1"/>
  <c r="J47" i="4"/>
  <c r="L47" i="4" s="1"/>
  <c r="J48" i="4"/>
  <c r="L48" i="4" s="1"/>
  <c r="J49" i="4"/>
  <c r="L49" i="4" s="1"/>
  <c r="J50" i="4"/>
  <c r="L50" i="4" s="1"/>
  <c r="J3" i="4"/>
  <c r="L3" i="4" s="1"/>
  <c r="H25" i="1"/>
  <c r="AN41" i="5" l="1"/>
  <c r="AN29" i="5"/>
  <c r="AN17" i="5"/>
  <c r="AN46" i="5"/>
  <c r="AN84" i="5"/>
  <c r="AN55" i="5"/>
  <c r="AN104" i="5"/>
  <c r="AN116" i="5"/>
  <c r="AN122" i="5"/>
  <c r="AN87" i="5"/>
  <c r="AN154" i="5"/>
  <c r="AN164" i="5"/>
  <c r="AN148" i="5"/>
  <c r="AN187" i="5"/>
  <c r="AN171" i="5"/>
  <c r="AN198" i="5"/>
  <c r="AN180" i="5"/>
  <c r="AN170" i="5"/>
  <c r="AN193" i="5"/>
  <c r="AN97" i="5"/>
  <c r="AN145" i="5"/>
  <c r="AN3" i="5"/>
  <c r="AN19" i="5"/>
  <c r="AN31" i="5"/>
  <c r="AN45" i="5"/>
  <c r="AN53" i="5"/>
  <c r="AN27" i="5"/>
  <c r="AN73" i="5"/>
  <c r="AN98" i="5"/>
  <c r="AN163" i="5"/>
  <c r="AN191" i="5"/>
  <c r="AN172" i="5"/>
  <c r="AN159" i="5"/>
  <c r="AN196" i="5"/>
  <c r="AN206" i="5"/>
  <c r="AN201" i="5"/>
  <c r="AN202" i="5"/>
  <c r="AN63" i="5"/>
  <c r="AN152" i="5"/>
  <c r="AN120" i="5"/>
  <c r="AN39" i="5"/>
  <c r="AN4" i="5"/>
  <c r="AN34" i="5"/>
  <c r="AN49" i="5"/>
  <c r="AN32" i="5"/>
  <c r="AN89" i="5"/>
  <c r="AN88" i="5"/>
  <c r="AN72" i="5"/>
  <c r="AN76" i="5"/>
  <c r="AN79" i="5"/>
  <c r="AN132" i="5"/>
  <c r="AN133" i="5"/>
  <c r="AN194" i="5"/>
  <c r="AN162" i="5"/>
  <c r="AN207" i="5"/>
  <c r="AN203" i="5"/>
  <c r="AN36" i="5"/>
  <c r="AN11" i="5"/>
  <c r="AN30" i="5"/>
  <c r="AN7" i="5"/>
  <c r="AN60" i="5"/>
  <c r="AN92" i="5"/>
  <c r="AN114" i="5"/>
  <c r="AN91" i="5"/>
  <c r="AN168" i="5"/>
  <c r="AN175" i="5"/>
  <c r="AN174" i="5"/>
  <c r="AN186" i="5"/>
  <c r="AN95" i="5"/>
  <c r="AN10" i="5"/>
  <c r="AN56" i="5"/>
  <c r="AN35" i="5"/>
  <c r="AN77" i="5"/>
  <c r="AN107" i="5"/>
  <c r="AN113" i="5"/>
  <c r="AN118" i="5"/>
  <c r="AN71" i="5"/>
  <c r="AN129" i="5"/>
  <c r="AN183" i="5"/>
  <c r="AN182" i="5"/>
  <c r="AN43" i="5"/>
  <c r="AN94" i="5"/>
  <c r="AN6" i="5"/>
  <c r="AN8" i="5"/>
  <c r="AN9" i="5"/>
  <c r="AN22" i="5"/>
  <c r="AN23" i="5"/>
  <c r="AN59" i="5"/>
  <c r="AN80" i="5"/>
  <c r="AN83" i="5"/>
  <c r="AN135" i="5"/>
  <c r="AN110" i="5"/>
  <c r="AN149" i="5"/>
  <c r="AN146" i="5"/>
  <c r="AN176" i="5"/>
  <c r="AN166" i="5"/>
  <c r="AN40" i="5"/>
  <c r="AN119" i="5"/>
  <c r="AN75" i="5"/>
  <c r="AN184" i="5"/>
  <c r="AN37" i="5"/>
  <c r="AN20" i="5"/>
  <c r="AN47" i="5"/>
  <c r="AN57" i="5"/>
  <c r="AN69" i="5"/>
  <c r="AN15" i="5"/>
  <c r="AN100" i="5"/>
  <c r="AN62" i="5"/>
  <c r="AN101" i="5"/>
  <c r="AN117" i="5"/>
  <c r="AN126" i="5"/>
  <c r="AN136" i="5"/>
  <c r="AN142" i="5"/>
  <c r="AN147" i="5"/>
  <c r="AN151" i="5"/>
  <c r="AN167" i="5"/>
  <c r="AN179" i="5"/>
  <c r="AN178" i="5"/>
  <c r="AN205" i="5"/>
  <c r="AN192" i="5"/>
  <c r="AN130" i="5"/>
  <c r="AN185" i="5"/>
  <c r="R206" i="5"/>
  <c r="R202" i="5"/>
  <c r="R190" i="5"/>
  <c r="R175" i="5"/>
  <c r="R174" i="5"/>
  <c r="R162" i="5"/>
  <c r="R179" i="5"/>
  <c r="R169" i="5"/>
  <c r="R170" i="5"/>
  <c r="R194" i="5"/>
  <c r="R183" i="5"/>
  <c r="R172" i="5"/>
  <c r="R171" i="5"/>
  <c r="R166" i="5"/>
  <c r="R177" i="5"/>
  <c r="R178" i="5"/>
  <c r="R167" i="5"/>
  <c r="R164" i="5"/>
  <c r="R146" i="5"/>
  <c r="R159" i="5"/>
  <c r="R152" i="5"/>
  <c r="R163" i="5"/>
  <c r="R160" i="5"/>
  <c r="R126" i="5"/>
  <c r="R117" i="5"/>
  <c r="R145" i="5"/>
  <c r="R133" i="5"/>
  <c r="R130" i="5"/>
  <c r="R147" i="5"/>
  <c r="R137" i="5"/>
  <c r="R129" i="5"/>
  <c r="R142" i="5"/>
  <c r="R95" i="5"/>
  <c r="R89" i="5"/>
  <c r="R113" i="5"/>
  <c r="R114" i="5"/>
  <c r="R107" i="5"/>
  <c r="R94" i="5"/>
  <c r="R92" i="5"/>
  <c r="R110" i="5"/>
  <c r="R99" i="5"/>
  <c r="R109" i="5"/>
  <c r="R98" i="5"/>
  <c r="R87" i="5"/>
  <c r="R75" i="5"/>
  <c r="R71" i="5"/>
  <c r="R81" i="5"/>
  <c r="R85" i="5"/>
  <c r="R76" i="5"/>
  <c r="R65" i="5"/>
  <c r="R62" i="5"/>
  <c r="R78" i="5"/>
  <c r="R72" i="5"/>
  <c r="R83" i="5"/>
  <c r="R79" i="5"/>
  <c r="R91" i="5"/>
  <c r="R84" i="5"/>
  <c r="R82" i="5"/>
  <c r="R80" i="5"/>
  <c r="R88" i="5"/>
  <c r="R35" i="5"/>
  <c r="R31" i="5"/>
  <c r="R27" i="5"/>
  <c r="R20" i="5"/>
  <c r="R17" i="5"/>
  <c r="R15" i="5"/>
  <c r="R33" i="5"/>
  <c r="R29" i="5"/>
  <c r="R19" i="5"/>
  <c r="R6" i="5"/>
  <c r="R9" i="5"/>
  <c r="R7" i="5"/>
  <c r="R4" i="5"/>
  <c r="R3" i="5"/>
  <c r="S2" i="5"/>
  <c r="R14" i="5"/>
  <c r="R18" i="5"/>
  <c r="R5" i="5"/>
  <c r="R40" i="5"/>
  <c r="R24" i="5"/>
  <c r="R54" i="5"/>
  <c r="R93" i="5"/>
  <c r="R53" i="5"/>
  <c r="R8" i="5"/>
  <c r="R37" i="5"/>
  <c r="R39" i="5"/>
  <c r="R86" i="5"/>
  <c r="R12" i="5"/>
  <c r="R13" i="5"/>
  <c r="R10" i="5"/>
  <c r="R22" i="5"/>
  <c r="R45" i="5"/>
  <c r="R43" i="5"/>
  <c r="R21" i="5"/>
  <c r="R38" i="5"/>
  <c r="R51" i="5"/>
  <c r="R48" i="5"/>
  <c r="R30" i="5"/>
  <c r="R66" i="5"/>
  <c r="R90" i="5"/>
  <c r="R104" i="5"/>
  <c r="R144" i="5"/>
  <c r="R108" i="5"/>
  <c r="R128" i="5"/>
  <c r="R131" i="5"/>
  <c r="R124" i="5"/>
  <c r="R127" i="5"/>
  <c r="R25" i="5"/>
  <c r="R50" i="5"/>
  <c r="R41" i="5"/>
  <c r="R52" i="5"/>
  <c r="R59" i="5"/>
  <c r="R58" i="5"/>
  <c r="R46" i="5"/>
  <c r="R44" i="5"/>
  <c r="R28" i="5"/>
  <c r="R56" i="5"/>
  <c r="R67" i="5"/>
  <c r="R69" i="5"/>
  <c r="R97" i="5"/>
  <c r="R112" i="5"/>
  <c r="R26" i="5"/>
  <c r="R106" i="5"/>
  <c r="R115" i="5"/>
  <c r="R103" i="5"/>
  <c r="R122" i="5"/>
  <c r="R116" i="5"/>
  <c r="R16" i="5"/>
  <c r="R49" i="5"/>
  <c r="R61" i="5"/>
  <c r="R70" i="5"/>
  <c r="R105" i="5"/>
  <c r="R74" i="5"/>
  <c r="R111" i="5"/>
  <c r="R140" i="5"/>
  <c r="R138" i="5"/>
  <c r="R134" i="5"/>
  <c r="R23" i="5"/>
  <c r="R73" i="5"/>
  <c r="R55" i="5"/>
  <c r="R148" i="5"/>
  <c r="R119" i="5"/>
  <c r="R151" i="5"/>
  <c r="R36" i="5"/>
  <c r="R34" i="5"/>
  <c r="R47" i="5"/>
  <c r="R64" i="5"/>
  <c r="R68" i="5"/>
  <c r="R101" i="5"/>
  <c r="R123" i="5"/>
  <c r="R155" i="5"/>
  <c r="R161" i="5"/>
  <c r="R120" i="5"/>
  <c r="R153" i="5"/>
  <c r="R32" i="5"/>
  <c r="R42" i="5"/>
  <c r="R57" i="5"/>
  <c r="R63" i="5"/>
  <c r="R60" i="5"/>
  <c r="R141" i="5"/>
  <c r="R139" i="5"/>
  <c r="R136" i="5"/>
  <c r="R182" i="5"/>
  <c r="R180" i="5"/>
  <c r="R185" i="5"/>
  <c r="R11" i="5"/>
  <c r="R102" i="5"/>
  <c r="R121" i="5"/>
  <c r="R125" i="5"/>
  <c r="R132" i="5"/>
  <c r="R77" i="5"/>
  <c r="R100" i="5"/>
  <c r="R96" i="5"/>
  <c r="R118" i="5"/>
  <c r="R150" i="5"/>
  <c r="R154" i="5"/>
  <c r="R196" i="5"/>
  <c r="R186" i="5"/>
  <c r="R198" i="5"/>
  <c r="R208" i="5"/>
  <c r="R157" i="5"/>
  <c r="R143" i="5"/>
  <c r="R200" i="5"/>
  <c r="R176" i="5"/>
  <c r="R187" i="5"/>
  <c r="R191" i="5"/>
  <c r="R149" i="5"/>
  <c r="R168" i="5"/>
  <c r="R173" i="5"/>
  <c r="R193" i="5"/>
  <c r="R181" i="5"/>
  <c r="R135" i="5"/>
  <c r="R203" i="5"/>
  <c r="R201" i="5"/>
  <c r="R156" i="5"/>
  <c r="R165" i="5"/>
  <c r="R188" i="5"/>
  <c r="R204" i="5"/>
  <c r="R192" i="5"/>
  <c r="R195" i="5"/>
  <c r="R205" i="5"/>
  <c r="R197" i="5"/>
  <c r="R158" i="5"/>
  <c r="R189" i="5"/>
  <c r="R184" i="5"/>
  <c r="R199" i="5"/>
  <c r="R207" i="5"/>
  <c r="AO193" i="5"/>
  <c r="AO202" i="5"/>
  <c r="AO196" i="5"/>
  <c r="AO192" i="5"/>
  <c r="AO174" i="5"/>
  <c r="AO173" i="5"/>
  <c r="AO166" i="5"/>
  <c r="AO161" i="5"/>
  <c r="AO178" i="5"/>
  <c r="AO177" i="5"/>
  <c r="AO170" i="5"/>
  <c r="AO162" i="5"/>
  <c r="AO179" i="5"/>
  <c r="AO176" i="5"/>
  <c r="AO169" i="5"/>
  <c r="AO141" i="5"/>
  <c r="AO160" i="5"/>
  <c r="AO156" i="5"/>
  <c r="AO165" i="5"/>
  <c r="AO137" i="5"/>
  <c r="AO117" i="5"/>
  <c r="AO106" i="5"/>
  <c r="AO142" i="5"/>
  <c r="AO134" i="5"/>
  <c r="AO125" i="5"/>
  <c r="AO130" i="5"/>
  <c r="AO145" i="5"/>
  <c r="AO109" i="5"/>
  <c r="AO121" i="5"/>
  <c r="AO118" i="5"/>
  <c r="AO110" i="5"/>
  <c r="AO92" i="5"/>
  <c r="AO102" i="5"/>
  <c r="AO107" i="5"/>
  <c r="AO91" i="5"/>
  <c r="AO86" i="5"/>
  <c r="AO82" i="5"/>
  <c r="AO71" i="5"/>
  <c r="AO90" i="5"/>
  <c r="AO87" i="5"/>
  <c r="AO58" i="5"/>
  <c r="AO77" i="5"/>
  <c r="AO76" i="5"/>
  <c r="AO72" i="5"/>
  <c r="AO81" i="5"/>
  <c r="AO74" i="5"/>
  <c r="AO85" i="5"/>
  <c r="AO83" i="5"/>
  <c r="AO79" i="5"/>
  <c r="AO78" i="5"/>
  <c r="AO75" i="5"/>
  <c r="AO70" i="5"/>
  <c r="AO42" i="5"/>
  <c r="AO35" i="5"/>
  <c r="AO24" i="5"/>
  <c r="AO12" i="5"/>
  <c r="AO54" i="5"/>
  <c r="AO38" i="5"/>
  <c r="AO26" i="5"/>
  <c r="AO41" i="5"/>
  <c r="AO29" i="5"/>
  <c r="AO27" i="5"/>
  <c r="AO25" i="5"/>
  <c r="AO15" i="5"/>
  <c r="AO13" i="5"/>
  <c r="AO33" i="5"/>
  <c r="AO23" i="5"/>
  <c r="AO5" i="5"/>
  <c r="AO14" i="5"/>
  <c r="AO7" i="5"/>
  <c r="AO11" i="5"/>
  <c r="AP2" i="5"/>
  <c r="AO3" i="5"/>
  <c r="AO4" i="5"/>
  <c r="AO31" i="5"/>
  <c r="AO34" i="5"/>
  <c r="AO40" i="5"/>
  <c r="AO49" i="5"/>
  <c r="AO65" i="5"/>
  <c r="AO66" i="5"/>
  <c r="AO55" i="5"/>
  <c r="AO84" i="5"/>
  <c r="AO46" i="5"/>
  <c r="AO32" i="5"/>
  <c r="AO53" i="5"/>
  <c r="AO67" i="5"/>
  <c r="AO59" i="5"/>
  <c r="AO63" i="5"/>
  <c r="AO9" i="5"/>
  <c r="AO17" i="5"/>
  <c r="AO10" i="5"/>
  <c r="AO57" i="5"/>
  <c r="AO51" i="5"/>
  <c r="AO18" i="5"/>
  <c r="AO45" i="5"/>
  <c r="AO89" i="5"/>
  <c r="AO69" i="5"/>
  <c r="AO80" i="5"/>
  <c r="AO60" i="5"/>
  <c r="AO8" i="5"/>
  <c r="AO28" i="5"/>
  <c r="AO37" i="5"/>
  <c r="AO64" i="5"/>
  <c r="AO94" i="5"/>
  <c r="AO97" i="5"/>
  <c r="AO104" i="5"/>
  <c r="AO105" i="5"/>
  <c r="AO129" i="5"/>
  <c r="AO132" i="5"/>
  <c r="AO135" i="5"/>
  <c r="AO22" i="5"/>
  <c r="AO48" i="5"/>
  <c r="AO39" i="5"/>
  <c r="AO36" i="5"/>
  <c r="AO43" i="5"/>
  <c r="AO6" i="5"/>
  <c r="AO19" i="5"/>
  <c r="AO47" i="5"/>
  <c r="AO50" i="5"/>
  <c r="AO116" i="5"/>
  <c r="AO93" i="5"/>
  <c r="AO139" i="5"/>
  <c r="AO122" i="5"/>
  <c r="AO52" i="5"/>
  <c r="AO103" i="5"/>
  <c r="AO111" i="5"/>
  <c r="AO152" i="5"/>
  <c r="AO21" i="5"/>
  <c r="AO68" i="5"/>
  <c r="AO73" i="5"/>
  <c r="AO113" i="5"/>
  <c r="AO149" i="5"/>
  <c r="AO16" i="5"/>
  <c r="AO30" i="5"/>
  <c r="AO61" i="5"/>
  <c r="AO147" i="5"/>
  <c r="AO123" i="5"/>
  <c r="AO153" i="5"/>
  <c r="AO150" i="5"/>
  <c r="AO56" i="5"/>
  <c r="AO88" i="5"/>
  <c r="AO101" i="5"/>
  <c r="AO133" i="5"/>
  <c r="AO126" i="5"/>
  <c r="AO96" i="5"/>
  <c r="AO119" i="5"/>
  <c r="AO112" i="5"/>
  <c r="AO128" i="5"/>
  <c r="AO114" i="5"/>
  <c r="AO124" i="5"/>
  <c r="AO154" i="5"/>
  <c r="AO115" i="5"/>
  <c r="AO151" i="5"/>
  <c r="AO44" i="5"/>
  <c r="AO62" i="5"/>
  <c r="AO98" i="5"/>
  <c r="AO136" i="5"/>
  <c r="AO120" i="5"/>
  <c r="AO127" i="5"/>
  <c r="AO164" i="5"/>
  <c r="AO144" i="5"/>
  <c r="AO148" i="5"/>
  <c r="AO191" i="5"/>
  <c r="AO185" i="5"/>
  <c r="AO194" i="5"/>
  <c r="AO188" i="5"/>
  <c r="AO95" i="5"/>
  <c r="AO140" i="5"/>
  <c r="AO20" i="5"/>
  <c r="AO99" i="5"/>
  <c r="AO100" i="5"/>
  <c r="AO108" i="5"/>
  <c r="AO143" i="5"/>
  <c r="AO131" i="5"/>
  <c r="AO187" i="5"/>
  <c r="AO198" i="5"/>
  <c r="AO199" i="5"/>
  <c r="AO138" i="5"/>
  <c r="AO158" i="5"/>
  <c r="AO168" i="5"/>
  <c r="AO204" i="5"/>
  <c r="AO197" i="5"/>
  <c r="AO146" i="5"/>
  <c r="AO155" i="5"/>
  <c r="AO167" i="5"/>
  <c r="AO183" i="5"/>
  <c r="AO189" i="5"/>
  <c r="AO171" i="5"/>
  <c r="AO182" i="5"/>
  <c r="AO190" i="5"/>
  <c r="AO207" i="5"/>
  <c r="AO172" i="5"/>
  <c r="AO159" i="5"/>
  <c r="AO175" i="5"/>
  <c r="AO186" i="5"/>
  <c r="AO195" i="5"/>
  <c r="AO157" i="5"/>
  <c r="AO181" i="5"/>
  <c r="AO184" i="5"/>
  <c r="AO208" i="5"/>
  <c r="AO163" i="5"/>
  <c r="AO205" i="5"/>
  <c r="AO200" i="5"/>
  <c r="AO201" i="5"/>
  <c r="AO180" i="5"/>
  <c r="AO203" i="5"/>
  <c r="AO206" i="5"/>
  <c r="K3" i="4"/>
  <c r="K43" i="4"/>
  <c r="K35" i="4"/>
  <c r="K27" i="4"/>
  <c r="K19" i="4"/>
  <c r="K11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4" i="4"/>
  <c r="K50" i="4"/>
  <c r="K42" i="4"/>
  <c r="K34" i="4"/>
  <c r="K26" i="4"/>
  <c r="K18" i="4"/>
  <c r="K10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N4" i="4"/>
  <c r="K49" i="4"/>
  <c r="K41" i="4"/>
  <c r="K33" i="4"/>
  <c r="K25" i="4"/>
  <c r="K17" i="4"/>
  <c r="K9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4" i="4"/>
  <c r="K48" i="4"/>
  <c r="K40" i="4"/>
  <c r="K32" i="4"/>
  <c r="K24" i="4"/>
  <c r="K16" i="4"/>
  <c r="K8" i="4"/>
  <c r="L46" i="4"/>
  <c r="L44" i="4"/>
  <c r="L38" i="4"/>
  <c r="L36" i="4"/>
  <c r="L30" i="4"/>
  <c r="L28" i="4"/>
  <c r="L22" i="4"/>
  <c r="L20" i="4"/>
  <c r="L14" i="4"/>
  <c r="L12" i="4"/>
  <c r="L6" i="4"/>
  <c r="L4" i="4"/>
  <c r="K47" i="4"/>
  <c r="K39" i="4"/>
  <c r="K31" i="4"/>
  <c r="K23" i="4"/>
  <c r="K15" i="4"/>
  <c r="K7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O3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3" i="4"/>
  <c r="K45" i="4"/>
  <c r="K37" i="4"/>
  <c r="K29" i="4"/>
  <c r="K21" i="4"/>
  <c r="K13" i="4"/>
  <c r="K5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M3" i="4"/>
  <c r="R4" i="3"/>
  <c r="R5" i="3"/>
  <c r="T5" i="3" s="1"/>
  <c r="R6" i="3"/>
  <c r="T6" i="3" s="1"/>
  <c r="R7" i="3"/>
  <c r="W7" i="3" s="1"/>
  <c r="R8" i="3"/>
  <c r="R9" i="3"/>
  <c r="U9" i="3" s="1"/>
  <c r="R10" i="3"/>
  <c r="S10" i="3" s="1"/>
  <c r="R11" i="3"/>
  <c r="R12" i="3"/>
  <c r="R13" i="3"/>
  <c r="T13" i="3" s="1"/>
  <c r="R14" i="3"/>
  <c r="T14" i="3" s="1"/>
  <c r="R15" i="3"/>
  <c r="W15" i="3" s="1"/>
  <c r="R16" i="3"/>
  <c r="R17" i="3"/>
  <c r="R18" i="3"/>
  <c r="R19" i="3"/>
  <c r="R20" i="3"/>
  <c r="R21" i="3"/>
  <c r="T21" i="3" s="1"/>
  <c r="R22" i="3"/>
  <c r="T22" i="3" s="1"/>
  <c r="R23" i="3"/>
  <c r="R24" i="3"/>
  <c r="R25" i="3"/>
  <c r="R26" i="3"/>
  <c r="R27" i="3"/>
  <c r="R28" i="3"/>
  <c r="R29" i="3"/>
  <c r="T29" i="3" s="1"/>
  <c r="R30" i="3"/>
  <c r="R31" i="3"/>
  <c r="W31" i="3" s="1"/>
  <c r="R32" i="3"/>
  <c r="R33" i="3"/>
  <c r="R34" i="3"/>
  <c r="R35" i="3"/>
  <c r="R36" i="3"/>
  <c r="R37" i="3"/>
  <c r="S37" i="3" s="1"/>
  <c r="R38" i="3"/>
  <c r="W38" i="3" s="1"/>
  <c r="R39" i="3"/>
  <c r="T39" i="3" s="1"/>
  <c r="R40" i="3"/>
  <c r="W40" i="3" s="1"/>
  <c r="R41" i="3"/>
  <c r="R42" i="3"/>
  <c r="R43" i="3"/>
  <c r="R44" i="3"/>
  <c r="S44" i="3" s="1"/>
  <c r="R45" i="3"/>
  <c r="S45" i="3" s="1"/>
  <c r="R46" i="3"/>
  <c r="T46" i="3" s="1"/>
  <c r="R47" i="3"/>
  <c r="T47" i="3" s="1"/>
  <c r="R48" i="3"/>
  <c r="R49" i="3"/>
  <c r="R50" i="3"/>
  <c r="R51" i="3"/>
  <c r="R52" i="3"/>
  <c r="R53" i="3"/>
  <c r="S53" i="3" s="1"/>
  <c r="R54" i="3"/>
  <c r="W54" i="3" s="1"/>
  <c r="R55" i="3"/>
  <c r="T55" i="3" s="1"/>
  <c r="R56" i="3"/>
  <c r="R57" i="3"/>
  <c r="R58" i="3"/>
  <c r="R59" i="3"/>
  <c r="R60" i="3"/>
  <c r="S60" i="3" s="1"/>
  <c r="R61" i="3"/>
  <c r="S61" i="3" s="1"/>
  <c r="R62" i="3"/>
  <c r="T62" i="3" s="1"/>
  <c r="R63" i="3"/>
  <c r="T63" i="3" s="1"/>
  <c r="R64" i="3"/>
  <c r="R65" i="3"/>
  <c r="R66" i="3"/>
  <c r="U66" i="3" s="1"/>
  <c r="R67" i="3"/>
  <c r="R68" i="3"/>
  <c r="R69" i="3"/>
  <c r="V69" i="3" s="1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V85" i="3" s="1"/>
  <c r="R86" i="3"/>
  <c r="R87" i="3"/>
  <c r="R88" i="3"/>
  <c r="R89" i="3"/>
  <c r="R90" i="3"/>
  <c r="R91" i="3"/>
  <c r="R92" i="3"/>
  <c r="S92" i="3" s="1"/>
  <c r="R93" i="3"/>
  <c r="R94" i="3"/>
  <c r="R95" i="3"/>
  <c r="T95" i="3" s="1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S108" i="3" s="1"/>
  <c r="R109" i="3"/>
  <c r="R110" i="3"/>
  <c r="R111" i="3"/>
  <c r="R112" i="3"/>
  <c r="R113" i="3"/>
  <c r="R114" i="3"/>
  <c r="R115" i="3"/>
  <c r="R116" i="3"/>
  <c r="R117" i="3"/>
  <c r="V117" i="3" s="1"/>
  <c r="R118" i="3"/>
  <c r="R119" i="3"/>
  <c r="R120" i="3"/>
  <c r="W120" i="3" s="1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V133" i="3" s="1"/>
  <c r="R134" i="3"/>
  <c r="R135" i="3"/>
  <c r="R136" i="3"/>
  <c r="R137" i="3"/>
  <c r="R138" i="3"/>
  <c r="R139" i="3"/>
  <c r="V139" i="3" s="1"/>
  <c r="R140" i="3"/>
  <c r="R141" i="3"/>
  <c r="T141" i="3" s="1"/>
  <c r="R142" i="3"/>
  <c r="W142" i="3" s="1"/>
  <c r="R143" i="3"/>
  <c r="R144" i="3"/>
  <c r="R145" i="3"/>
  <c r="R146" i="3"/>
  <c r="R147" i="3"/>
  <c r="V147" i="3" s="1"/>
  <c r="R148" i="3"/>
  <c r="R149" i="3"/>
  <c r="T149" i="3" s="1"/>
  <c r="R150" i="3"/>
  <c r="R151" i="3"/>
  <c r="R152" i="3"/>
  <c r="R153" i="3"/>
  <c r="R154" i="3"/>
  <c r="S154" i="3" s="1"/>
  <c r="R155" i="3"/>
  <c r="V155" i="3" s="1"/>
  <c r="R156" i="3"/>
  <c r="R157" i="3"/>
  <c r="R158" i="3"/>
  <c r="R159" i="3"/>
  <c r="R160" i="3"/>
  <c r="R161" i="3"/>
  <c r="R162" i="3"/>
  <c r="R163" i="3"/>
  <c r="V163" i="3" s="1"/>
  <c r="R164" i="3"/>
  <c r="R165" i="3"/>
  <c r="T165" i="3" s="1"/>
  <c r="R166" i="3"/>
  <c r="W166" i="3" s="1"/>
  <c r="R167" i="3"/>
  <c r="R168" i="3"/>
  <c r="U168" i="3" s="1"/>
  <c r="R169" i="3"/>
  <c r="R170" i="3"/>
  <c r="R171" i="3"/>
  <c r="V171" i="3" s="1"/>
  <c r="R172" i="3"/>
  <c r="R173" i="3"/>
  <c r="T173" i="3" s="1"/>
  <c r="R174" i="3"/>
  <c r="V174" i="3" s="1"/>
  <c r="R175" i="3"/>
  <c r="R176" i="3"/>
  <c r="U176" i="3" s="1"/>
  <c r="R177" i="3"/>
  <c r="W177" i="3" s="1"/>
  <c r="R178" i="3"/>
  <c r="R179" i="3"/>
  <c r="U179" i="3" s="1"/>
  <c r="R180" i="3"/>
  <c r="R181" i="3"/>
  <c r="S181" i="3" s="1"/>
  <c r="R182" i="3"/>
  <c r="V182" i="3" s="1"/>
  <c r="R183" i="3"/>
  <c r="V183" i="3" s="1"/>
  <c r="R184" i="3"/>
  <c r="R185" i="3"/>
  <c r="R186" i="3"/>
  <c r="R187" i="3"/>
  <c r="V187" i="3" s="1"/>
  <c r="R188" i="3"/>
  <c r="R189" i="3"/>
  <c r="R190" i="3"/>
  <c r="R191" i="3"/>
  <c r="V191" i="3" s="1"/>
  <c r="R192" i="3"/>
  <c r="T192" i="3" s="1"/>
  <c r="R193" i="3"/>
  <c r="R194" i="3"/>
  <c r="R195" i="3"/>
  <c r="U195" i="3" s="1"/>
  <c r="R196" i="3"/>
  <c r="U196" i="3" s="1"/>
  <c r="R197" i="3"/>
  <c r="T197" i="3" s="1"/>
  <c r="R198" i="3"/>
  <c r="S198" i="3" s="1"/>
  <c r="R199" i="3"/>
  <c r="V199" i="3" s="1"/>
  <c r="R200" i="3"/>
  <c r="U200" i="3" s="1"/>
  <c r="R201" i="3"/>
  <c r="W201" i="3" s="1"/>
  <c r="R202" i="3"/>
  <c r="R203" i="3"/>
  <c r="U203" i="3" s="1"/>
  <c r="R204" i="3"/>
  <c r="U204" i="3" s="1"/>
  <c r="R205" i="3"/>
  <c r="S205" i="3" s="1"/>
  <c r="R206" i="3"/>
  <c r="W206" i="3" s="1"/>
  <c r="R207" i="3"/>
  <c r="R208" i="3"/>
  <c r="U208" i="3" s="1"/>
  <c r="R3" i="3"/>
  <c r="AP202" i="5" l="1"/>
  <c r="AP189" i="5"/>
  <c r="AP201" i="5"/>
  <c r="AP206" i="5"/>
  <c r="AP193" i="5"/>
  <c r="AP192" i="5"/>
  <c r="AP188" i="5"/>
  <c r="AP203" i="5"/>
  <c r="AP197" i="5"/>
  <c r="AP177" i="5"/>
  <c r="AP170" i="5"/>
  <c r="AP174" i="5"/>
  <c r="AP196" i="5"/>
  <c r="AP173" i="5"/>
  <c r="AP187" i="5"/>
  <c r="AP166" i="5"/>
  <c r="AP169" i="5"/>
  <c r="AP178" i="5"/>
  <c r="AP162" i="5"/>
  <c r="AP153" i="5"/>
  <c r="AP144" i="5"/>
  <c r="AP156" i="5"/>
  <c r="AP152" i="5"/>
  <c r="AP151" i="5"/>
  <c r="AP165" i="5"/>
  <c r="AP161" i="5"/>
  <c r="AP141" i="5"/>
  <c r="AP148" i="5"/>
  <c r="AP140" i="5"/>
  <c r="AP134" i="5"/>
  <c r="AP120" i="5"/>
  <c r="AP127" i="5"/>
  <c r="AP143" i="5"/>
  <c r="AP121" i="5"/>
  <c r="AP124" i="5"/>
  <c r="AP111" i="5"/>
  <c r="AP137" i="5"/>
  <c r="AP131" i="5"/>
  <c r="AP128" i="5"/>
  <c r="AP115" i="5"/>
  <c r="AP90" i="5"/>
  <c r="AP102" i="5"/>
  <c r="AP105" i="5"/>
  <c r="AP112" i="5"/>
  <c r="AP96" i="5"/>
  <c r="AP91" i="5"/>
  <c r="AP78" i="5"/>
  <c r="AP75" i="5"/>
  <c r="AP86" i="5"/>
  <c r="AP61" i="5"/>
  <c r="AP58" i="5"/>
  <c r="AP67" i="5"/>
  <c r="AP74" i="5"/>
  <c r="AP66" i="5"/>
  <c r="AP50" i="5"/>
  <c r="AP83" i="5"/>
  <c r="AP79" i="5"/>
  <c r="AP70" i="5"/>
  <c r="AP65" i="5"/>
  <c r="AP87" i="5"/>
  <c r="AP82" i="5"/>
  <c r="AP71" i="5"/>
  <c r="AP54" i="5"/>
  <c r="AP38" i="5"/>
  <c r="AP26" i="5"/>
  <c r="AP18" i="5"/>
  <c r="AP14" i="5"/>
  <c r="AP44" i="5"/>
  <c r="AP33" i="5"/>
  <c r="AP55" i="5"/>
  <c r="AP42" i="5"/>
  <c r="AP20" i="5"/>
  <c r="AP25" i="5"/>
  <c r="AP13" i="5"/>
  <c r="AP27" i="5"/>
  <c r="AP21" i="5"/>
  <c r="AP10" i="5"/>
  <c r="AP5" i="5"/>
  <c r="AP7" i="5"/>
  <c r="AP6" i="5"/>
  <c r="AP15" i="5"/>
  <c r="AQ2" i="5"/>
  <c r="AP24" i="5"/>
  <c r="AP53" i="5"/>
  <c r="AP8" i="5"/>
  <c r="AP69" i="5"/>
  <c r="AP68" i="5"/>
  <c r="AP63" i="5"/>
  <c r="AP72" i="5"/>
  <c r="AP80" i="5"/>
  <c r="AP114" i="5"/>
  <c r="AP85" i="5"/>
  <c r="AP45" i="5"/>
  <c r="AP40" i="5"/>
  <c r="AP57" i="5"/>
  <c r="AP52" i="5"/>
  <c r="AP64" i="5"/>
  <c r="AP81" i="5"/>
  <c r="AP12" i="5"/>
  <c r="AP29" i="5"/>
  <c r="AP30" i="5"/>
  <c r="AP39" i="5"/>
  <c r="AP16" i="5"/>
  <c r="AP23" i="5"/>
  <c r="AP62" i="5"/>
  <c r="AP92" i="5"/>
  <c r="AP4" i="5"/>
  <c r="AP9" i="5"/>
  <c r="AP19" i="5"/>
  <c r="AP11" i="5"/>
  <c r="AP31" i="5"/>
  <c r="AP56" i="5"/>
  <c r="AP59" i="5"/>
  <c r="AP3" i="5"/>
  <c r="AP49" i="5"/>
  <c r="AP34" i="5"/>
  <c r="AP51" i="5"/>
  <c r="AP17" i="5"/>
  <c r="AP32" i="5"/>
  <c r="AP47" i="5"/>
  <c r="AP35" i="5"/>
  <c r="AP89" i="5"/>
  <c r="AP88" i="5"/>
  <c r="AP60" i="5"/>
  <c r="AP95" i="5"/>
  <c r="AP76" i="5"/>
  <c r="AP101" i="5"/>
  <c r="AP98" i="5"/>
  <c r="AP116" i="5"/>
  <c r="AP109" i="5"/>
  <c r="AP136" i="5"/>
  <c r="AP135" i="5"/>
  <c r="AP48" i="5"/>
  <c r="AP106" i="5"/>
  <c r="AP94" i="5"/>
  <c r="AP129" i="5"/>
  <c r="AP119" i="5"/>
  <c r="AP133" i="5"/>
  <c r="AP110" i="5"/>
  <c r="AP164" i="5"/>
  <c r="AP154" i="5"/>
  <c r="AP163" i="5"/>
  <c r="AP126" i="5"/>
  <c r="AP132" i="5"/>
  <c r="AP142" i="5"/>
  <c r="AP138" i="5"/>
  <c r="AP150" i="5"/>
  <c r="AP118" i="5"/>
  <c r="AP146" i="5"/>
  <c r="AP22" i="5"/>
  <c r="AP28" i="5"/>
  <c r="AP43" i="5"/>
  <c r="AP113" i="5"/>
  <c r="AP103" i="5"/>
  <c r="AP46" i="5"/>
  <c r="AP37" i="5"/>
  <c r="AP84" i="5"/>
  <c r="AP147" i="5"/>
  <c r="AP100" i="5"/>
  <c r="AP145" i="5"/>
  <c r="AP36" i="5"/>
  <c r="AP108" i="5"/>
  <c r="AP117" i="5"/>
  <c r="AP181" i="5"/>
  <c r="AP194" i="5"/>
  <c r="AP41" i="5"/>
  <c r="AP73" i="5"/>
  <c r="AP77" i="5"/>
  <c r="AP93" i="5"/>
  <c r="AP99" i="5"/>
  <c r="AP104" i="5"/>
  <c r="AP130" i="5"/>
  <c r="AP122" i="5"/>
  <c r="AP107" i="5"/>
  <c r="AP97" i="5"/>
  <c r="AP139" i="5"/>
  <c r="AP125" i="5"/>
  <c r="AP123" i="5"/>
  <c r="AP182" i="5"/>
  <c r="AP172" i="5"/>
  <c r="AP199" i="5"/>
  <c r="AP190" i="5"/>
  <c r="AP149" i="5"/>
  <c r="AP155" i="5"/>
  <c r="AP183" i="5"/>
  <c r="AP198" i="5"/>
  <c r="AP160" i="5"/>
  <c r="AP167" i="5"/>
  <c r="AP208" i="5"/>
  <c r="AP191" i="5"/>
  <c r="AP179" i="5"/>
  <c r="AP205" i="5"/>
  <c r="AP158" i="5"/>
  <c r="AP180" i="5"/>
  <c r="AP185" i="5"/>
  <c r="AP171" i="5"/>
  <c r="AP157" i="5"/>
  <c r="AP184" i="5"/>
  <c r="AP195" i="5"/>
  <c r="AP176" i="5"/>
  <c r="AP168" i="5"/>
  <c r="AP175" i="5"/>
  <c r="AP186" i="5"/>
  <c r="AP204" i="5"/>
  <c r="AP159" i="5"/>
  <c r="AP200" i="5"/>
  <c r="AP207" i="5"/>
  <c r="S202" i="5"/>
  <c r="S201" i="5"/>
  <c r="S205" i="5"/>
  <c r="S197" i="5"/>
  <c r="S204" i="5"/>
  <c r="S200" i="5"/>
  <c r="S206" i="5"/>
  <c r="S195" i="5"/>
  <c r="S192" i="5"/>
  <c r="S182" i="5"/>
  <c r="S188" i="5"/>
  <c r="S178" i="5"/>
  <c r="S190" i="5"/>
  <c r="S170" i="5"/>
  <c r="S198" i="5"/>
  <c r="S174" i="5"/>
  <c r="S166" i="5"/>
  <c r="S186" i="5"/>
  <c r="S177" i="5"/>
  <c r="S185" i="5"/>
  <c r="S181" i="5"/>
  <c r="S149" i="5"/>
  <c r="S147" i="5"/>
  <c r="S136" i="5"/>
  <c r="S152" i="5"/>
  <c r="S162" i="5"/>
  <c r="S156" i="5"/>
  <c r="S146" i="5"/>
  <c r="S101" i="5"/>
  <c r="S145" i="5"/>
  <c r="S139" i="5"/>
  <c r="S120" i="5"/>
  <c r="S123" i="5"/>
  <c r="S125" i="5"/>
  <c r="S135" i="5"/>
  <c r="S132" i="5"/>
  <c r="S129" i="5"/>
  <c r="S113" i="5"/>
  <c r="S92" i="5"/>
  <c r="S72" i="5"/>
  <c r="S142" i="5"/>
  <c r="S140" i="5"/>
  <c r="S126" i="5"/>
  <c r="S91" i="5"/>
  <c r="S107" i="5"/>
  <c r="S97" i="5"/>
  <c r="S94" i="5"/>
  <c r="S116" i="5"/>
  <c r="S112" i="5"/>
  <c r="S110" i="5"/>
  <c r="S100" i="5"/>
  <c r="S83" i="5"/>
  <c r="S79" i="5"/>
  <c r="S103" i="5"/>
  <c r="S71" i="5"/>
  <c r="S69" i="5"/>
  <c r="S66" i="5"/>
  <c r="S63" i="5"/>
  <c r="S62" i="5"/>
  <c r="S59" i="5"/>
  <c r="S78" i="5"/>
  <c r="S68" i="5"/>
  <c r="S55" i="5"/>
  <c r="S87" i="5"/>
  <c r="S70" i="5"/>
  <c r="S54" i="5"/>
  <c r="S75" i="5"/>
  <c r="S33" i="5"/>
  <c r="S42" i="5"/>
  <c r="S38" i="5"/>
  <c r="S51" i="5"/>
  <c r="S49" i="5"/>
  <c r="S41" i="5"/>
  <c r="S37" i="5"/>
  <c r="S30" i="5"/>
  <c r="S53" i="5"/>
  <c r="S7" i="5"/>
  <c r="S3" i="5"/>
  <c r="S46" i="5"/>
  <c r="S36" i="5"/>
  <c r="S47" i="5"/>
  <c r="S43" i="5"/>
  <c r="S27" i="5"/>
  <c r="S15" i="5"/>
  <c r="T2" i="5"/>
  <c r="S6" i="5"/>
  <c r="S19" i="5"/>
  <c r="S24" i="5"/>
  <c r="S10" i="5"/>
  <c r="S4" i="5"/>
  <c r="S22" i="5"/>
  <c r="S8" i="5"/>
  <c r="S25" i="5"/>
  <c r="S12" i="5"/>
  <c r="S31" i="5"/>
  <c r="S11" i="5"/>
  <c r="S28" i="5"/>
  <c r="S57" i="5"/>
  <c r="S5" i="5"/>
  <c r="S40" i="5"/>
  <c r="S26" i="5"/>
  <c r="S82" i="5"/>
  <c r="S90" i="5"/>
  <c r="S18" i="5"/>
  <c r="S32" i="5"/>
  <c r="S17" i="5"/>
  <c r="S85" i="5"/>
  <c r="S21" i="5"/>
  <c r="S23" i="5"/>
  <c r="S44" i="5"/>
  <c r="S61" i="5"/>
  <c r="S102" i="5"/>
  <c r="S96" i="5"/>
  <c r="S124" i="5"/>
  <c r="S76" i="5"/>
  <c r="S114" i="5"/>
  <c r="S14" i="5"/>
  <c r="S20" i="5"/>
  <c r="S50" i="5"/>
  <c r="S9" i="5"/>
  <c r="S16" i="5"/>
  <c r="S60" i="5"/>
  <c r="S81" i="5"/>
  <c r="S93" i="5"/>
  <c r="S98" i="5"/>
  <c r="S138" i="5"/>
  <c r="S45" i="5"/>
  <c r="S39" i="5"/>
  <c r="S86" i="5"/>
  <c r="S74" i="5"/>
  <c r="S56" i="5"/>
  <c r="S105" i="5"/>
  <c r="S95" i="5"/>
  <c r="S158" i="5"/>
  <c r="S88" i="5"/>
  <c r="S48" i="5"/>
  <c r="S67" i="5"/>
  <c r="S29" i="5"/>
  <c r="S137" i="5"/>
  <c r="S118" i="5"/>
  <c r="S130" i="5"/>
  <c r="S52" i="5"/>
  <c r="S148" i="5"/>
  <c r="S84" i="5"/>
  <c r="S122" i="5"/>
  <c r="S117" i="5"/>
  <c r="S108" i="5"/>
  <c r="S157" i="5"/>
  <c r="S13" i="5"/>
  <c r="S64" i="5"/>
  <c r="S58" i="5"/>
  <c r="S73" i="5"/>
  <c r="S35" i="5"/>
  <c r="S89" i="5"/>
  <c r="S141" i="5"/>
  <c r="S77" i="5"/>
  <c r="S115" i="5"/>
  <c r="S119" i="5"/>
  <c r="S121" i="5"/>
  <c r="S143" i="5"/>
  <c r="S155" i="5"/>
  <c r="S109" i="5"/>
  <c r="S133" i="5"/>
  <c r="S131" i="5"/>
  <c r="S151" i="5"/>
  <c r="S173" i="5"/>
  <c r="S196" i="5"/>
  <c r="S176" i="5"/>
  <c r="S187" i="5"/>
  <c r="S191" i="5"/>
  <c r="S34" i="5"/>
  <c r="S106" i="5"/>
  <c r="S99" i="5"/>
  <c r="S80" i="5"/>
  <c r="S134" i="5"/>
  <c r="S127" i="5"/>
  <c r="S154" i="5"/>
  <c r="S65" i="5"/>
  <c r="S104" i="5"/>
  <c r="S111" i="5"/>
  <c r="S144" i="5"/>
  <c r="S128" i="5"/>
  <c r="S161" i="5"/>
  <c r="S193" i="5"/>
  <c r="S189" i="5"/>
  <c r="S194" i="5"/>
  <c r="S184" i="5"/>
  <c r="S165" i="5"/>
  <c r="S172" i="5"/>
  <c r="S203" i="5"/>
  <c r="S199" i="5"/>
  <c r="S169" i="5"/>
  <c r="S167" i="5"/>
  <c r="S180" i="5"/>
  <c r="S179" i="5"/>
  <c r="S153" i="5"/>
  <c r="S163" i="5"/>
  <c r="S207" i="5"/>
  <c r="S150" i="5"/>
  <c r="S159" i="5"/>
  <c r="S175" i="5"/>
  <c r="S208" i="5"/>
  <c r="S168" i="5"/>
  <c r="S164" i="5"/>
  <c r="S160" i="5"/>
  <c r="S183" i="5"/>
  <c r="S171" i="5"/>
  <c r="W182" i="3"/>
  <c r="V53" i="3"/>
  <c r="T200" i="3"/>
  <c r="V37" i="3"/>
  <c r="V195" i="3"/>
  <c r="W22" i="3"/>
  <c r="U187" i="3"/>
  <c r="T3" i="3"/>
  <c r="V3" i="3"/>
  <c r="W3" i="3"/>
  <c r="S193" i="3"/>
  <c r="U193" i="3"/>
  <c r="V193" i="3"/>
  <c r="S153" i="3"/>
  <c r="T153" i="3"/>
  <c r="U153" i="3"/>
  <c r="V153" i="3"/>
  <c r="W153" i="3"/>
  <c r="S113" i="3"/>
  <c r="T113" i="3"/>
  <c r="V113" i="3"/>
  <c r="U113" i="3"/>
  <c r="W113" i="3"/>
  <c r="S73" i="3"/>
  <c r="T73" i="3"/>
  <c r="V73" i="3"/>
  <c r="U73" i="3"/>
  <c r="W73" i="3"/>
  <c r="S49" i="3"/>
  <c r="T49" i="3"/>
  <c r="V49" i="3"/>
  <c r="U49" i="3"/>
  <c r="W49" i="3"/>
  <c r="T190" i="3"/>
  <c r="U190" i="3"/>
  <c r="S166" i="3"/>
  <c r="T166" i="3"/>
  <c r="U166" i="3"/>
  <c r="V166" i="3"/>
  <c r="S150" i="3"/>
  <c r="T150" i="3"/>
  <c r="U150" i="3"/>
  <c r="V150" i="3"/>
  <c r="S126" i="3"/>
  <c r="U126" i="3"/>
  <c r="T126" i="3"/>
  <c r="V126" i="3"/>
  <c r="W126" i="3"/>
  <c r="S78" i="3"/>
  <c r="U78" i="3"/>
  <c r="T78" i="3"/>
  <c r="V78" i="3"/>
  <c r="W78" i="3"/>
  <c r="T202" i="3"/>
  <c r="U202" i="3"/>
  <c r="V202" i="3"/>
  <c r="T194" i="3"/>
  <c r="U194" i="3"/>
  <c r="V194" i="3"/>
  <c r="T186" i="3"/>
  <c r="U186" i="3"/>
  <c r="V186" i="3"/>
  <c r="T178" i="3"/>
  <c r="U178" i="3"/>
  <c r="V178" i="3"/>
  <c r="W178" i="3"/>
  <c r="T170" i="3"/>
  <c r="U170" i="3"/>
  <c r="V170" i="3"/>
  <c r="W170" i="3"/>
  <c r="T162" i="3"/>
  <c r="U162" i="3"/>
  <c r="V162" i="3"/>
  <c r="W162" i="3"/>
  <c r="T154" i="3"/>
  <c r="U154" i="3"/>
  <c r="V154" i="3"/>
  <c r="W154" i="3"/>
  <c r="T146" i="3"/>
  <c r="U146" i="3"/>
  <c r="V146" i="3"/>
  <c r="W146" i="3"/>
  <c r="V138" i="3"/>
  <c r="W138" i="3"/>
  <c r="S138" i="3"/>
  <c r="T138" i="3"/>
  <c r="U138" i="3"/>
  <c r="T130" i="3"/>
  <c r="V130" i="3"/>
  <c r="W130" i="3"/>
  <c r="S130" i="3"/>
  <c r="T122" i="3"/>
  <c r="V122" i="3"/>
  <c r="W122" i="3"/>
  <c r="S122" i="3"/>
  <c r="U122" i="3"/>
  <c r="T114" i="3"/>
  <c r="V114" i="3"/>
  <c r="W114" i="3"/>
  <c r="S114" i="3"/>
  <c r="T106" i="3"/>
  <c r="V106" i="3"/>
  <c r="W106" i="3"/>
  <c r="S106" i="3"/>
  <c r="U106" i="3"/>
  <c r="T98" i="3"/>
  <c r="V98" i="3"/>
  <c r="W98" i="3"/>
  <c r="S98" i="3"/>
  <c r="T90" i="3"/>
  <c r="V90" i="3"/>
  <c r="W90" i="3"/>
  <c r="S90" i="3"/>
  <c r="U90" i="3"/>
  <c r="T82" i="3"/>
  <c r="V82" i="3"/>
  <c r="W82" i="3"/>
  <c r="S82" i="3"/>
  <c r="T74" i="3"/>
  <c r="V74" i="3"/>
  <c r="W74" i="3"/>
  <c r="S74" i="3"/>
  <c r="U74" i="3"/>
  <c r="T66" i="3"/>
  <c r="V66" i="3"/>
  <c r="W66" i="3"/>
  <c r="S66" i="3"/>
  <c r="T58" i="3"/>
  <c r="V58" i="3"/>
  <c r="W58" i="3"/>
  <c r="S58" i="3"/>
  <c r="U58" i="3"/>
  <c r="T50" i="3"/>
  <c r="V50" i="3"/>
  <c r="W50" i="3"/>
  <c r="S50" i="3"/>
  <c r="T42" i="3"/>
  <c r="V42" i="3"/>
  <c r="W42" i="3"/>
  <c r="S42" i="3"/>
  <c r="U42" i="3"/>
  <c r="T34" i="3"/>
  <c r="V34" i="3"/>
  <c r="W34" i="3"/>
  <c r="U34" i="3"/>
  <c r="T26" i="3"/>
  <c r="U26" i="3"/>
  <c r="V26" i="3"/>
  <c r="W26" i="3"/>
  <c r="S26" i="3"/>
  <c r="T18" i="3"/>
  <c r="U18" i="3"/>
  <c r="V18" i="3"/>
  <c r="W18" i="3"/>
  <c r="S18" i="3"/>
  <c r="U3" i="3"/>
  <c r="S185" i="3"/>
  <c r="U185" i="3"/>
  <c r="V185" i="3"/>
  <c r="S145" i="3"/>
  <c r="T145" i="3"/>
  <c r="U145" i="3"/>
  <c r="V145" i="3"/>
  <c r="W145" i="3"/>
  <c r="S105" i="3"/>
  <c r="T105" i="3"/>
  <c r="V105" i="3"/>
  <c r="U105" i="3"/>
  <c r="W105" i="3"/>
  <c r="S65" i="3"/>
  <c r="T65" i="3"/>
  <c r="V65" i="3"/>
  <c r="U65" i="3"/>
  <c r="W65" i="3"/>
  <c r="V208" i="3"/>
  <c r="W208" i="3"/>
  <c r="S208" i="3"/>
  <c r="V192" i="3"/>
  <c r="W192" i="3"/>
  <c r="S192" i="3"/>
  <c r="V184" i="3"/>
  <c r="W184" i="3"/>
  <c r="S184" i="3"/>
  <c r="V176" i="3"/>
  <c r="W176" i="3"/>
  <c r="S176" i="3"/>
  <c r="V168" i="3"/>
  <c r="W168" i="3"/>
  <c r="S168" i="3"/>
  <c r="T168" i="3"/>
  <c r="V160" i="3"/>
  <c r="W160" i="3"/>
  <c r="S160" i="3"/>
  <c r="T160" i="3"/>
  <c r="V152" i="3"/>
  <c r="W152" i="3"/>
  <c r="S152" i="3"/>
  <c r="T152" i="3"/>
  <c r="V144" i="3"/>
  <c r="W144" i="3"/>
  <c r="S144" i="3"/>
  <c r="T144" i="3"/>
  <c r="V136" i="3"/>
  <c r="S136" i="3"/>
  <c r="T136" i="3"/>
  <c r="U136" i="3"/>
  <c r="V128" i="3"/>
  <c r="S128" i="3"/>
  <c r="T128" i="3"/>
  <c r="U128" i="3"/>
  <c r="W128" i="3"/>
  <c r="V120" i="3"/>
  <c r="S120" i="3"/>
  <c r="T120" i="3"/>
  <c r="U120" i="3"/>
  <c r="V112" i="3"/>
  <c r="S112" i="3"/>
  <c r="T112" i="3"/>
  <c r="U112" i="3"/>
  <c r="W112" i="3"/>
  <c r="V104" i="3"/>
  <c r="S104" i="3"/>
  <c r="T104" i="3"/>
  <c r="U104" i="3"/>
  <c r="V96" i="3"/>
  <c r="S96" i="3"/>
  <c r="T96" i="3"/>
  <c r="U96" i="3"/>
  <c r="W96" i="3"/>
  <c r="V88" i="3"/>
  <c r="S88" i="3"/>
  <c r="T88" i="3"/>
  <c r="U88" i="3"/>
  <c r="V80" i="3"/>
  <c r="S80" i="3"/>
  <c r="T80" i="3"/>
  <c r="U80" i="3"/>
  <c r="W80" i="3"/>
  <c r="V72" i="3"/>
  <c r="S72" i="3"/>
  <c r="T72" i="3"/>
  <c r="U72" i="3"/>
  <c r="V64" i="3"/>
  <c r="S64" i="3"/>
  <c r="T64" i="3"/>
  <c r="U64" i="3"/>
  <c r="W64" i="3"/>
  <c r="V56" i="3"/>
  <c r="S56" i="3"/>
  <c r="T56" i="3"/>
  <c r="U56" i="3"/>
  <c r="V48" i="3"/>
  <c r="S48" i="3"/>
  <c r="T48" i="3"/>
  <c r="U48" i="3"/>
  <c r="W48" i="3"/>
  <c r="V40" i="3"/>
  <c r="S40" i="3"/>
  <c r="T40" i="3"/>
  <c r="U40" i="3"/>
  <c r="V32" i="3"/>
  <c r="S32" i="3"/>
  <c r="T32" i="3"/>
  <c r="U32" i="3"/>
  <c r="W32" i="3"/>
  <c r="V24" i="3"/>
  <c r="W24" i="3"/>
  <c r="S24" i="3"/>
  <c r="T24" i="3"/>
  <c r="U24" i="3"/>
  <c r="V16" i="3"/>
  <c r="W16" i="3"/>
  <c r="S16" i="3"/>
  <c r="T16" i="3"/>
  <c r="V8" i="3"/>
  <c r="W8" i="3"/>
  <c r="S8" i="3"/>
  <c r="T8" i="3"/>
  <c r="U8" i="3"/>
  <c r="T208" i="3"/>
  <c r="V203" i="3"/>
  <c r="W190" i="3"/>
  <c r="W186" i="3"/>
  <c r="T176" i="3"/>
  <c r="U152" i="3"/>
  <c r="U114" i="3"/>
  <c r="W88" i="3"/>
  <c r="S169" i="3"/>
  <c r="T169" i="3"/>
  <c r="U169" i="3"/>
  <c r="V169" i="3"/>
  <c r="W169" i="3"/>
  <c r="S129" i="3"/>
  <c r="T129" i="3"/>
  <c r="V129" i="3"/>
  <c r="U129" i="3"/>
  <c r="W129" i="3"/>
  <c r="S89" i="3"/>
  <c r="T89" i="3"/>
  <c r="V89" i="3"/>
  <c r="U89" i="3"/>
  <c r="W89" i="3"/>
  <c r="S33" i="3"/>
  <c r="T33" i="3"/>
  <c r="V33" i="3"/>
  <c r="W33" i="3"/>
  <c r="U33" i="3"/>
  <c r="V200" i="3"/>
  <c r="W200" i="3"/>
  <c r="S200" i="3"/>
  <c r="S207" i="3"/>
  <c r="T207" i="3"/>
  <c r="U207" i="3"/>
  <c r="W207" i="3"/>
  <c r="S199" i="3"/>
  <c r="T199" i="3"/>
  <c r="U199" i="3"/>
  <c r="W199" i="3"/>
  <c r="S191" i="3"/>
  <c r="T191" i="3"/>
  <c r="U191" i="3"/>
  <c r="W191" i="3"/>
  <c r="S183" i="3"/>
  <c r="T183" i="3"/>
  <c r="U183" i="3"/>
  <c r="W183" i="3"/>
  <c r="S175" i="3"/>
  <c r="T175" i="3"/>
  <c r="U175" i="3"/>
  <c r="V175" i="3"/>
  <c r="W175" i="3"/>
  <c r="S167" i="3"/>
  <c r="T167" i="3"/>
  <c r="U167" i="3"/>
  <c r="V167" i="3"/>
  <c r="W167" i="3"/>
  <c r="S159" i="3"/>
  <c r="T159" i="3"/>
  <c r="U159" i="3"/>
  <c r="V159" i="3"/>
  <c r="W159" i="3"/>
  <c r="S151" i="3"/>
  <c r="T151" i="3"/>
  <c r="U151" i="3"/>
  <c r="V151" i="3"/>
  <c r="W151" i="3"/>
  <c r="S143" i="3"/>
  <c r="T143" i="3"/>
  <c r="U143" i="3"/>
  <c r="V143" i="3"/>
  <c r="W143" i="3"/>
  <c r="S135" i="3"/>
  <c r="U135" i="3"/>
  <c r="V135" i="3"/>
  <c r="T135" i="3"/>
  <c r="W135" i="3"/>
  <c r="S127" i="3"/>
  <c r="U127" i="3"/>
  <c r="V127" i="3"/>
  <c r="W127" i="3"/>
  <c r="S119" i="3"/>
  <c r="U119" i="3"/>
  <c r="V119" i="3"/>
  <c r="T119" i="3"/>
  <c r="W119" i="3"/>
  <c r="S111" i="3"/>
  <c r="U111" i="3"/>
  <c r="V111" i="3"/>
  <c r="W111" i="3"/>
  <c r="S103" i="3"/>
  <c r="U103" i="3"/>
  <c r="V103" i="3"/>
  <c r="T103" i="3"/>
  <c r="W103" i="3"/>
  <c r="S95" i="3"/>
  <c r="U95" i="3"/>
  <c r="V95" i="3"/>
  <c r="W95" i="3"/>
  <c r="S87" i="3"/>
  <c r="U87" i="3"/>
  <c r="V87" i="3"/>
  <c r="T87" i="3"/>
  <c r="W87" i="3"/>
  <c r="S79" i="3"/>
  <c r="U79" i="3"/>
  <c r="V79" i="3"/>
  <c r="W79" i="3"/>
  <c r="S71" i="3"/>
  <c r="U71" i="3"/>
  <c r="V71" i="3"/>
  <c r="T71" i="3"/>
  <c r="W71" i="3"/>
  <c r="V207" i="3"/>
  <c r="W198" i="3"/>
  <c r="W194" i="3"/>
  <c r="V190" i="3"/>
  <c r="S186" i="3"/>
  <c r="T181" i="3"/>
  <c r="W174" i="3"/>
  <c r="W150" i="3"/>
  <c r="W136" i="3"/>
  <c r="T111" i="3"/>
  <c r="S34" i="3"/>
  <c r="S70" i="3"/>
  <c r="U70" i="3"/>
  <c r="T70" i="3"/>
  <c r="V70" i="3"/>
  <c r="W70" i="3"/>
  <c r="W202" i="3"/>
  <c r="V198" i="3"/>
  <c r="S194" i="3"/>
  <c r="S190" i="3"/>
  <c r="W185" i="3"/>
  <c r="S162" i="3"/>
  <c r="U82" i="3"/>
  <c r="W56" i="3"/>
  <c r="S177" i="3"/>
  <c r="T177" i="3"/>
  <c r="U177" i="3"/>
  <c r="V177" i="3"/>
  <c r="S137" i="3"/>
  <c r="T137" i="3"/>
  <c r="V137" i="3"/>
  <c r="U137" i="3"/>
  <c r="W137" i="3"/>
  <c r="S97" i="3"/>
  <c r="T97" i="3"/>
  <c r="V97" i="3"/>
  <c r="U97" i="3"/>
  <c r="W97" i="3"/>
  <c r="S57" i="3"/>
  <c r="T57" i="3"/>
  <c r="V57" i="3"/>
  <c r="U57" i="3"/>
  <c r="W57" i="3"/>
  <c r="T206" i="3"/>
  <c r="U206" i="3"/>
  <c r="S182" i="3"/>
  <c r="T182" i="3"/>
  <c r="U182" i="3"/>
  <c r="S158" i="3"/>
  <c r="T158" i="3"/>
  <c r="U158" i="3"/>
  <c r="V158" i="3"/>
  <c r="S134" i="3"/>
  <c r="U134" i="3"/>
  <c r="T134" i="3"/>
  <c r="V134" i="3"/>
  <c r="W134" i="3"/>
  <c r="S110" i="3"/>
  <c r="U110" i="3"/>
  <c r="T110" i="3"/>
  <c r="V110" i="3"/>
  <c r="W110" i="3"/>
  <c r="S94" i="3"/>
  <c r="U94" i="3"/>
  <c r="T94" i="3"/>
  <c r="V94" i="3"/>
  <c r="W94" i="3"/>
  <c r="U189" i="3"/>
  <c r="V189" i="3"/>
  <c r="W189" i="3"/>
  <c r="U165" i="3"/>
  <c r="V165" i="3"/>
  <c r="W165" i="3"/>
  <c r="S165" i="3"/>
  <c r="U157" i="3"/>
  <c r="V157" i="3"/>
  <c r="W157" i="3"/>
  <c r="S157" i="3"/>
  <c r="U149" i="3"/>
  <c r="V149" i="3"/>
  <c r="W149" i="3"/>
  <c r="S149" i="3"/>
  <c r="U141" i="3"/>
  <c r="V141" i="3"/>
  <c r="W141" i="3"/>
  <c r="S141" i="3"/>
  <c r="U133" i="3"/>
  <c r="W133" i="3"/>
  <c r="S133" i="3"/>
  <c r="T133" i="3"/>
  <c r="U125" i="3"/>
  <c r="W125" i="3"/>
  <c r="S125" i="3"/>
  <c r="T125" i="3"/>
  <c r="V125" i="3"/>
  <c r="U117" i="3"/>
  <c r="W117" i="3"/>
  <c r="S117" i="3"/>
  <c r="T117" i="3"/>
  <c r="U109" i="3"/>
  <c r="W109" i="3"/>
  <c r="S109" i="3"/>
  <c r="T109" i="3"/>
  <c r="V109" i="3"/>
  <c r="U101" i="3"/>
  <c r="W101" i="3"/>
  <c r="S101" i="3"/>
  <c r="T101" i="3"/>
  <c r="U93" i="3"/>
  <c r="W93" i="3"/>
  <c r="S93" i="3"/>
  <c r="T93" i="3"/>
  <c r="V93" i="3"/>
  <c r="U85" i="3"/>
  <c r="W85" i="3"/>
  <c r="S85" i="3"/>
  <c r="T85" i="3"/>
  <c r="U77" i="3"/>
  <c r="W77" i="3"/>
  <c r="S77" i="3"/>
  <c r="T77" i="3"/>
  <c r="V77" i="3"/>
  <c r="U69" i="3"/>
  <c r="W69" i="3"/>
  <c r="S69" i="3"/>
  <c r="T69" i="3"/>
  <c r="V206" i="3"/>
  <c r="S202" i="3"/>
  <c r="W193" i="3"/>
  <c r="T189" i="3"/>
  <c r="T185" i="3"/>
  <c r="V179" i="3"/>
  <c r="U160" i="3"/>
  <c r="U130" i="3"/>
  <c r="W104" i="3"/>
  <c r="T79" i="3"/>
  <c r="S102" i="3"/>
  <c r="U102" i="3"/>
  <c r="T102" i="3"/>
  <c r="V102" i="3"/>
  <c r="W102" i="3"/>
  <c r="U205" i="3"/>
  <c r="V205" i="3"/>
  <c r="W205" i="3"/>
  <c r="U181" i="3"/>
  <c r="V181" i="3"/>
  <c r="W181" i="3"/>
  <c r="S196" i="3"/>
  <c r="T196" i="3"/>
  <c r="V196" i="3"/>
  <c r="W196" i="3"/>
  <c r="S172" i="3"/>
  <c r="T172" i="3"/>
  <c r="U172" i="3"/>
  <c r="V172" i="3"/>
  <c r="W172" i="3"/>
  <c r="S148" i="3"/>
  <c r="T148" i="3"/>
  <c r="U148" i="3"/>
  <c r="V148" i="3"/>
  <c r="W148" i="3"/>
  <c r="T132" i="3"/>
  <c r="U132" i="3"/>
  <c r="W132" i="3"/>
  <c r="S132" i="3"/>
  <c r="V132" i="3"/>
  <c r="T116" i="3"/>
  <c r="U116" i="3"/>
  <c r="W116" i="3"/>
  <c r="S116" i="3"/>
  <c r="V116" i="3"/>
  <c r="T108" i="3"/>
  <c r="U108" i="3"/>
  <c r="W108" i="3"/>
  <c r="V108" i="3"/>
  <c r="T100" i="3"/>
  <c r="U100" i="3"/>
  <c r="W100" i="3"/>
  <c r="S100" i="3"/>
  <c r="V100" i="3"/>
  <c r="T92" i="3"/>
  <c r="U92" i="3"/>
  <c r="W92" i="3"/>
  <c r="V92" i="3"/>
  <c r="T84" i="3"/>
  <c r="U84" i="3"/>
  <c r="W84" i="3"/>
  <c r="S84" i="3"/>
  <c r="V84" i="3"/>
  <c r="T76" i="3"/>
  <c r="U76" i="3"/>
  <c r="W76" i="3"/>
  <c r="V76" i="3"/>
  <c r="T68" i="3"/>
  <c r="U68" i="3"/>
  <c r="W68" i="3"/>
  <c r="S68" i="3"/>
  <c r="V68" i="3"/>
  <c r="T60" i="3"/>
  <c r="U60" i="3"/>
  <c r="W60" i="3"/>
  <c r="V60" i="3"/>
  <c r="T52" i="3"/>
  <c r="U52" i="3"/>
  <c r="W52" i="3"/>
  <c r="S52" i="3"/>
  <c r="V52" i="3"/>
  <c r="T44" i="3"/>
  <c r="U44" i="3"/>
  <c r="W44" i="3"/>
  <c r="V44" i="3"/>
  <c r="T36" i="3"/>
  <c r="U36" i="3"/>
  <c r="W36" i="3"/>
  <c r="S36" i="3"/>
  <c r="V36" i="3"/>
  <c r="S28" i="3"/>
  <c r="T28" i="3"/>
  <c r="U28" i="3"/>
  <c r="W28" i="3"/>
  <c r="V28" i="3"/>
  <c r="S20" i="3"/>
  <c r="T20" i="3"/>
  <c r="U20" i="3"/>
  <c r="W20" i="3"/>
  <c r="V20" i="3"/>
  <c r="S12" i="3"/>
  <c r="T12" i="3"/>
  <c r="U12" i="3"/>
  <c r="W12" i="3"/>
  <c r="V12" i="3"/>
  <c r="S4" i="3"/>
  <c r="T4" i="3"/>
  <c r="U4" i="3"/>
  <c r="W4" i="3"/>
  <c r="V4" i="3"/>
  <c r="S206" i="3"/>
  <c r="T193" i="3"/>
  <c r="S189" i="3"/>
  <c r="U184" i="3"/>
  <c r="W158" i="3"/>
  <c r="S146" i="3"/>
  <c r="T127" i="3"/>
  <c r="V101" i="3"/>
  <c r="S76" i="3"/>
  <c r="U50" i="3"/>
  <c r="U16" i="3"/>
  <c r="S201" i="3"/>
  <c r="U201" i="3"/>
  <c r="V201" i="3"/>
  <c r="S161" i="3"/>
  <c r="T161" i="3"/>
  <c r="U161" i="3"/>
  <c r="V161" i="3"/>
  <c r="W161" i="3"/>
  <c r="S121" i="3"/>
  <c r="T121" i="3"/>
  <c r="V121" i="3"/>
  <c r="U121" i="3"/>
  <c r="W121" i="3"/>
  <c r="S81" i="3"/>
  <c r="T81" i="3"/>
  <c r="V81" i="3"/>
  <c r="U81" i="3"/>
  <c r="W81" i="3"/>
  <c r="S41" i="3"/>
  <c r="T41" i="3"/>
  <c r="V41" i="3"/>
  <c r="U41" i="3"/>
  <c r="W41" i="3"/>
  <c r="T198" i="3"/>
  <c r="U198" i="3"/>
  <c r="S174" i="3"/>
  <c r="T174" i="3"/>
  <c r="U174" i="3"/>
  <c r="S142" i="3"/>
  <c r="T142" i="3"/>
  <c r="U142" i="3"/>
  <c r="V142" i="3"/>
  <c r="S118" i="3"/>
  <c r="U118" i="3"/>
  <c r="T118" i="3"/>
  <c r="V118" i="3"/>
  <c r="W118" i="3"/>
  <c r="S86" i="3"/>
  <c r="U86" i="3"/>
  <c r="T86" i="3"/>
  <c r="V86" i="3"/>
  <c r="W86" i="3"/>
  <c r="U197" i="3"/>
  <c r="V197" i="3"/>
  <c r="W197" i="3"/>
  <c r="U173" i="3"/>
  <c r="V173" i="3"/>
  <c r="W173" i="3"/>
  <c r="S173" i="3"/>
  <c r="S204" i="3"/>
  <c r="T204" i="3"/>
  <c r="V204" i="3"/>
  <c r="W204" i="3"/>
  <c r="S188" i="3"/>
  <c r="T188" i="3"/>
  <c r="V188" i="3"/>
  <c r="W188" i="3"/>
  <c r="S180" i="3"/>
  <c r="T180" i="3"/>
  <c r="U180" i="3"/>
  <c r="V180" i="3"/>
  <c r="W180" i="3"/>
  <c r="S164" i="3"/>
  <c r="T164" i="3"/>
  <c r="U164" i="3"/>
  <c r="V164" i="3"/>
  <c r="W164" i="3"/>
  <c r="S156" i="3"/>
  <c r="T156" i="3"/>
  <c r="U156" i="3"/>
  <c r="V156" i="3"/>
  <c r="W156" i="3"/>
  <c r="S140" i="3"/>
  <c r="T140" i="3"/>
  <c r="U140" i="3"/>
  <c r="V140" i="3"/>
  <c r="W140" i="3"/>
  <c r="T124" i="3"/>
  <c r="U124" i="3"/>
  <c r="W124" i="3"/>
  <c r="V124" i="3"/>
  <c r="W203" i="3"/>
  <c r="S203" i="3"/>
  <c r="T203" i="3"/>
  <c r="W195" i="3"/>
  <c r="S195" i="3"/>
  <c r="T195" i="3"/>
  <c r="W187" i="3"/>
  <c r="S187" i="3"/>
  <c r="T187" i="3"/>
  <c r="W179" i="3"/>
  <c r="S179" i="3"/>
  <c r="T179" i="3"/>
  <c r="W171" i="3"/>
  <c r="S171" i="3"/>
  <c r="T171" i="3"/>
  <c r="U171" i="3"/>
  <c r="W163" i="3"/>
  <c r="S163" i="3"/>
  <c r="T163" i="3"/>
  <c r="U163" i="3"/>
  <c r="W155" i="3"/>
  <c r="S155" i="3"/>
  <c r="T155" i="3"/>
  <c r="U155" i="3"/>
  <c r="W147" i="3"/>
  <c r="S147" i="3"/>
  <c r="T147" i="3"/>
  <c r="U147" i="3"/>
  <c r="T139" i="3"/>
  <c r="W139" i="3"/>
  <c r="S139" i="3"/>
  <c r="U139" i="3"/>
  <c r="W131" i="3"/>
  <c r="T131" i="3"/>
  <c r="S131" i="3"/>
  <c r="U131" i="3"/>
  <c r="V131" i="3"/>
  <c r="W123" i="3"/>
  <c r="T123" i="3"/>
  <c r="S123" i="3"/>
  <c r="U123" i="3"/>
  <c r="V123" i="3"/>
  <c r="W115" i="3"/>
  <c r="T115" i="3"/>
  <c r="S115" i="3"/>
  <c r="U115" i="3"/>
  <c r="V115" i="3"/>
  <c r="W107" i="3"/>
  <c r="T107" i="3"/>
  <c r="S107" i="3"/>
  <c r="U107" i="3"/>
  <c r="V107" i="3"/>
  <c r="W99" i="3"/>
  <c r="T99" i="3"/>
  <c r="S99" i="3"/>
  <c r="U99" i="3"/>
  <c r="V99" i="3"/>
  <c r="W91" i="3"/>
  <c r="T91" i="3"/>
  <c r="S91" i="3"/>
  <c r="U91" i="3"/>
  <c r="V91" i="3"/>
  <c r="W83" i="3"/>
  <c r="T83" i="3"/>
  <c r="S83" i="3"/>
  <c r="U83" i="3"/>
  <c r="V83" i="3"/>
  <c r="W75" i="3"/>
  <c r="T75" i="3"/>
  <c r="S75" i="3"/>
  <c r="U75" i="3"/>
  <c r="V75" i="3"/>
  <c r="W67" i="3"/>
  <c r="T67" i="3"/>
  <c r="S67" i="3"/>
  <c r="U67" i="3"/>
  <c r="V67" i="3"/>
  <c r="W59" i="3"/>
  <c r="T59" i="3"/>
  <c r="S59" i="3"/>
  <c r="U59" i="3"/>
  <c r="V59" i="3"/>
  <c r="W51" i="3"/>
  <c r="T51" i="3"/>
  <c r="S51" i="3"/>
  <c r="U51" i="3"/>
  <c r="V51" i="3"/>
  <c r="W43" i="3"/>
  <c r="T43" i="3"/>
  <c r="S43" i="3"/>
  <c r="U43" i="3"/>
  <c r="V43" i="3"/>
  <c r="W35" i="3"/>
  <c r="T35" i="3"/>
  <c r="U35" i="3"/>
  <c r="S35" i="3"/>
  <c r="V35" i="3"/>
  <c r="W27" i="3"/>
  <c r="T27" i="3"/>
  <c r="U27" i="3"/>
  <c r="S27" i="3"/>
  <c r="V27" i="3"/>
  <c r="W19" i="3"/>
  <c r="T19" i="3"/>
  <c r="U19" i="3"/>
  <c r="S19" i="3"/>
  <c r="V19" i="3"/>
  <c r="W11" i="3"/>
  <c r="T11" i="3"/>
  <c r="U11" i="3"/>
  <c r="S11" i="3"/>
  <c r="V11" i="3"/>
  <c r="S3" i="3"/>
  <c r="T205" i="3"/>
  <c r="T201" i="3"/>
  <c r="S197" i="3"/>
  <c r="U192" i="3"/>
  <c r="U188" i="3"/>
  <c r="T184" i="3"/>
  <c r="S178" i="3"/>
  <c r="S170" i="3"/>
  <c r="T157" i="3"/>
  <c r="U144" i="3"/>
  <c r="S124" i="3"/>
  <c r="U98" i="3"/>
  <c r="W72" i="3"/>
  <c r="W62" i="3"/>
  <c r="T53" i="3"/>
  <c r="W46" i="3"/>
  <c r="T37" i="3"/>
  <c r="T10" i="3"/>
  <c r="U10" i="3"/>
  <c r="V10" i="3"/>
  <c r="W10" i="3"/>
  <c r="V62" i="3"/>
  <c r="V46" i="3"/>
  <c r="W14" i="3"/>
  <c r="S25" i="3"/>
  <c r="T25" i="3"/>
  <c r="V25" i="3"/>
  <c r="W25" i="3"/>
  <c r="S17" i="3"/>
  <c r="T17" i="3"/>
  <c r="V17" i="3"/>
  <c r="W17" i="3"/>
  <c r="S9" i="3"/>
  <c r="T9" i="3"/>
  <c r="V9" i="3"/>
  <c r="W9" i="3"/>
  <c r="W55" i="3"/>
  <c r="W39" i="3"/>
  <c r="V61" i="3"/>
  <c r="V45" i="3"/>
  <c r="W6" i="3"/>
  <c r="S63" i="3"/>
  <c r="U63" i="3"/>
  <c r="V63" i="3"/>
  <c r="S55" i="3"/>
  <c r="U55" i="3"/>
  <c r="V55" i="3"/>
  <c r="S47" i="3"/>
  <c r="U47" i="3"/>
  <c r="V47" i="3"/>
  <c r="S39" i="3"/>
  <c r="U39" i="3"/>
  <c r="V39" i="3"/>
  <c r="S31" i="3"/>
  <c r="U31" i="3"/>
  <c r="V31" i="3"/>
  <c r="S23" i="3"/>
  <c r="T23" i="3"/>
  <c r="U23" i="3"/>
  <c r="V23" i="3"/>
  <c r="S15" i="3"/>
  <c r="T15" i="3"/>
  <c r="U15" i="3"/>
  <c r="V15" i="3"/>
  <c r="S7" i="3"/>
  <c r="T7" i="3"/>
  <c r="U7" i="3"/>
  <c r="V7" i="3"/>
  <c r="T61" i="3"/>
  <c r="T45" i="3"/>
  <c r="T31" i="3"/>
  <c r="U25" i="3"/>
  <c r="S62" i="3"/>
  <c r="U62" i="3"/>
  <c r="S54" i="3"/>
  <c r="U54" i="3"/>
  <c r="S46" i="3"/>
  <c r="U46" i="3"/>
  <c r="S38" i="3"/>
  <c r="U38" i="3"/>
  <c r="S30" i="3"/>
  <c r="U30" i="3"/>
  <c r="V30" i="3"/>
  <c r="S22" i="3"/>
  <c r="U22" i="3"/>
  <c r="V22" i="3"/>
  <c r="S14" i="3"/>
  <c r="U14" i="3"/>
  <c r="V14" i="3"/>
  <c r="S6" i="3"/>
  <c r="U6" i="3"/>
  <c r="V6" i="3"/>
  <c r="V54" i="3"/>
  <c r="V38" i="3"/>
  <c r="W30" i="3"/>
  <c r="U61" i="3"/>
  <c r="W61" i="3"/>
  <c r="U53" i="3"/>
  <c r="W53" i="3"/>
  <c r="U45" i="3"/>
  <c r="W45" i="3"/>
  <c r="U37" i="3"/>
  <c r="W37" i="3"/>
  <c r="U29" i="3"/>
  <c r="V29" i="3"/>
  <c r="W29" i="3"/>
  <c r="S29" i="3"/>
  <c r="U21" i="3"/>
  <c r="V21" i="3"/>
  <c r="W21" i="3"/>
  <c r="S21" i="3"/>
  <c r="U13" i="3"/>
  <c r="V13" i="3"/>
  <c r="W13" i="3"/>
  <c r="S13" i="3"/>
  <c r="U5" i="3"/>
  <c r="V5" i="3"/>
  <c r="W5" i="3"/>
  <c r="S5" i="3"/>
  <c r="W63" i="3"/>
  <c r="T54" i="3"/>
  <c r="W47" i="3"/>
  <c r="T38" i="3"/>
  <c r="T30" i="3"/>
  <c r="W23" i="3"/>
  <c r="U17" i="3"/>
  <c r="N20" i="3"/>
  <c r="Q135" i="3"/>
  <c r="M159" i="3"/>
  <c r="P175" i="3"/>
  <c r="M196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P16" i="3" s="1"/>
  <c r="L17" i="3"/>
  <c r="M17" i="3" s="1"/>
  <c r="L18" i="3"/>
  <c r="L19" i="3"/>
  <c r="Q19" i="3" s="1"/>
  <c r="L20" i="3"/>
  <c r="L21" i="3"/>
  <c r="L22" i="3"/>
  <c r="L23" i="3"/>
  <c r="O23" i="3" s="1"/>
  <c r="L24" i="3"/>
  <c r="L25" i="3"/>
  <c r="L26" i="3"/>
  <c r="L27" i="3"/>
  <c r="L28" i="3"/>
  <c r="L29" i="3"/>
  <c r="O29" i="3" s="1"/>
  <c r="L30" i="3"/>
  <c r="L31" i="3"/>
  <c r="L32" i="3"/>
  <c r="P32" i="3" s="1"/>
  <c r="L33" i="3"/>
  <c r="M33" i="3" s="1"/>
  <c r="L34" i="3"/>
  <c r="L35" i="3"/>
  <c r="L36" i="3"/>
  <c r="L37" i="3"/>
  <c r="L38" i="3"/>
  <c r="L39" i="3"/>
  <c r="Q39" i="3" s="1"/>
  <c r="L40" i="3"/>
  <c r="M40" i="3" s="1"/>
  <c r="L41" i="3"/>
  <c r="Q41" i="3" s="1"/>
  <c r="L42" i="3"/>
  <c r="M42" i="3" s="1"/>
  <c r="L43" i="3"/>
  <c r="L44" i="3"/>
  <c r="L45" i="3"/>
  <c r="L46" i="3"/>
  <c r="N46" i="3" s="1"/>
  <c r="L47" i="3"/>
  <c r="L48" i="3"/>
  <c r="N48" i="3" s="1"/>
  <c r="L49" i="3"/>
  <c r="L50" i="3"/>
  <c r="N50" i="3" s="1"/>
  <c r="L51" i="3"/>
  <c r="L52" i="3"/>
  <c r="L53" i="3"/>
  <c r="L54" i="3"/>
  <c r="L55" i="3"/>
  <c r="L56" i="3"/>
  <c r="P56" i="3" s="1"/>
  <c r="L57" i="3"/>
  <c r="M57" i="3" s="1"/>
  <c r="L58" i="3"/>
  <c r="L59" i="3"/>
  <c r="N59" i="3" s="1"/>
  <c r="L60" i="3"/>
  <c r="L61" i="3"/>
  <c r="L62" i="3"/>
  <c r="L63" i="3"/>
  <c r="M63" i="3" s="1"/>
  <c r="L64" i="3"/>
  <c r="L65" i="3"/>
  <c r="O65" i="3" s="1"/>
  <c r="L66" i="3"/>
  <c r="L67" i="3"/>
  <c r="O67" i="3" s="1"/>
  <c r="L68" i="3"/>
  <c r="L69" i="3"/>
  <c r="L70" i="3"/>
  <c r="L71" i="3"/>
  <c r="Q71" i="3" s="1"/>
  <c r="L72" i="3"/>
  <c r="M72" i="3" s="1"/>
  <c r="L73" i="3"/>
  <c r="Q73" i="3" s="1"/>
  <c r="L74" i="3"/>
  <c r="M74" i="3" s="1"/>
  <c r="L75" i="3"/>
  <c r="Q75" i="3" s="1"/>
  <c r="L76" i="3"/>
  <c r="N76" i="3" s="1"/>
  <c r="L77" i="3"/>
  <c r="L78" i="3"/>
  <c r="L79" i="3"/>
  <c r="L80" i="3"/>
  <c r="N80" i="3" s="1"/>
  <c r="L81" i="3"/>
  <c r="L82" i="3"/>
  <c r="N82" i="3" s="1"/>
  <c r="L83" i="3"/>
  <c r="L84" i="3"/>
  <c r="P84" i="3" s="1"/>
  <c r="L85" i="3"/>
  <c r="L86" i="3"/>
  <c r="L87" i="3"/>
  <c r="L88" i="3"/>
  <c r="P88" i="3" s="1"/>
  <c r="L89" i="3"/>
  <c r="M89" i="3" s="1"/>
  <c r="L90" i="3"/>
  <c r="L91" i="3"/>
  <c r="N91" i="3" s="1"/>
  <c r="L92" i="3"/>
  <c r="L93" i="3"/>
  <c r="M93" i="3" s="1"/>
  <c r="L94" i="3"/>
  <c r="L95" i="3"/>
  <c r="O95" i="3" s="1"/>
  <c r="L96" i="3"/>
  <c r="L97" i="3"/>
  <c r="P97" i="3" s="1"/>
  <c r="L98" i="3"/>
  <c r="L99" i="3"/>
  <c r="P99" i="3" s="1"/>
  <c r="L100" i="3"/>
  <c r="L101" i="3"/>
  <c r="O101" i="3" s="1"/>
  <c r="L102" i="3"/>
  <c r="L103" i="3"/>
  <c r="L104" i="3"/>
  <c r="L105" i="3"/>
  <c r="L106" i="3"/>
  <c r="L107" i="3"/>
  <c r="L108" i="3"/>
  <c r="L109" i="3"/>
  <c r="L110" i="3"/>
  <c r="N110" i="3" s="1"/>
  <c r="L111" i="3"/>
  <c r="L112" i="3"/>
  <c r="L113" i="3"/>
  <c r="L114" i="3"/>
  <c r="L115" i="3"/>
  <c r="L116" i="3"/>
  <c r="Q116" i="3" s="1"/>
  <c r="L117" i="3"/>
  <c r="L118" i="3"/>
  <c r="P118" i="3" s="1"/>
  <c r="L119" i="3"/>
  <c r="M119" i="3" s="1"/>
  <c r="L120" i="3"/>
  <c r="P120" i="3" s="1"/>
  <c r="L121" i="3"/>
  <c r="M121" i="3" s="1"/>
  <c r="L122" i="3"/>
  <c r="L123" i="3"/>
  <c r="M123" i="3" s="1"/>
  <c r="L124" i="3"/>
  <c r="L125" i="3"/>
  <c r="L126" i="3"/>
  <c r="L127" i="3"/>
  <c r="M127" i="3" s="1"/>
  <c r="L128" i="3"/>
  <c r="L129" i="3"/>
  <c r="O129" i="3" s="1"/>
  <c r="L130" i="3"/>
  <c r="L131" i="3"/>
  <c r="L132" i="3"/>
  <c r="L133" i="3"/>
  <c r="Q133" i="3" s="1"/>
  <c r="L134" i="3"/>
  <c r="N134" i="3" s="1"/>
  <c r="L135" i="3"/>
  <c r="L136" i="3"/>
  <c r="L137" i="3"/>
  <c r="L138" i="3"/>
  <c r="N138" i="3" s="1"/>
  <c r="L139" i="3"/>
  <c r="Q139" i="3" s="1"/>
  <c r="L140" i="3"/>
  <c r="M140" i="3" s="1"/>
  <c r="L141" i="3"/>
  <c r="Q141" i="3" s="1"/>
  <c r="L142" i="3"/>
  <c r="M142" i="3" s="1"/>
  <c r="L143" i="3"/>
  <c r="N143" i="3" s="1"/>
  <c r="L144" i="3"/>
  <c r="N144" i="3" s="1"/>
  <c r="L145" i="3"/>
  <c r="P145" i="3" s="1"/>
  <c r="L146" i="3"/>
  <c r="P146" i="3" s="1"/>
  <c r="L147" i="3"/>
  <c r="L148" i="3"/>
  <c r="Q148" i="3" s="1"/>
  <c r="L149" i="3"/>
  <c r="P149" i="3" s="1"/>
  <c r="L150" i="3"/>
  <c r="L151" i="3"/>
  <c r="M151" i="3" s="1"/>
  <c r="L152" i="3"/>
  <c r="L153" i="3"/>
  <c r="P153" i="3" s="1"/>
  <c r="L154" i="3"/>
  <c r="P154" i="3" s="1"/>
  <c r="L155" i="3"/>
  <c r="L156" i="3"/>
  <c r="Q156" i="3" s="1"/>
  <c r="L157" i="3"/>
  <c r="M157" i="3" s="1"/>
  <c r="L158" i="3"/>
  <c r="N158" i="3" s="1"/>
  <c r="L159" i="3"/>
  <c r="P159" i="3" s="1"/>
  <c r="L160" i="3"/>
  <c r="M160" i="3" s="1"/>
  <c r="L161" i="3"/>
  <c r="P161" i="3" s="1"/>
  <c r="L162" i="3"/>
  <c r="M162" i="3" s="1"/>
  <c r="L163" i="3"/>
  <c r="N163" i="3" s="1"/>
  <c r="L164" i="3"/>
  <c r="Q164" i="3" s="1"/>
  <c r="L165" i="3"/>
  <c r="N165" i="3" s="1"/>
  <c r="L166" i="3"/>
  <c r="O166" i="3" s="1"/>
  <c r="L167" i="3"/>
  <c r="M167" i="3" s="1"/>
  <c r="L168" i="3"/>
  <c r="M168" i="3" s="1"/>
  <c r="L169" i="3"/>
  <c r="P169" i="3" s="1"/>
  <c r="L170" i="3"/>
  <c r="P170" i="3" s="1"/>
  <c r="L171" i="3"/>
  <c r="N171" i="3" s="1"/>
  <c r="L172" i="3"/>
  <c r="Q172" i="3" s="1"/>
  <c r="L173" i="3"/>
  <c r="M173" i="3" s="1"/>
  <c r="L174" i="3"/>
  <c r="O174" i="3" s="1"/>
  <c r="L175" i="3"/>
  <c r="M175" i="3" s="1"/>
  <c r="L176" i="3"/>
  <c r="M176" i="3" s="1"/>
  <c r="L177" i="3"/>
  <c r="P177" i="3" s="1"/>
  <c r="L178" i="3"/>
  <c r="M178" i="3" s="1"/>
  <c r="L179" i="3"/>
  <c r="N179" i="3" s="1"/>
  <c r="L180" i="3"/>
  <c r="Q180" i="3" s="1"/>
  <c r="L181" i="3"/>
  <c r="P181" i="3" s="1"/>
  <c r="L182" i="3"/>
  <c r="O182" i="3" s="1"/>
  <c r="L183" i="3"/>
  <c r="O183" i="3" s="1"/>
  <c r="L184" i="3"/>
  <c r="M184" i="3" s="1"/>
  <c r="L185" i="3"/>
  <c r="M185" i="3" s="1"/>
  <c r="L186" i="3"/>
  <c r="P186" i="3" s="1"/>
  <c r="L187" i="3"/>
  <c r="M187" i="3" s="1"/>
  <c r="L188" i="3"/>
  <c r="N188" i="3" s="1"/>
  <c r="L189" i="3"/>
  <c r="Q189" i="3" s="1"/>
  <c r="L190" i="3"/>
  <c r="M190" i="3" s="1"/>
  <c r="L191" i="3"/>
  <c r="O191" i="3" s="1"/>
  <c r="L192" i="3"/>
  <c r="M192" i="3" s="1"/>
  <c r="L193" i="3"/>
  <c r="M193" i="3" s="1"/>
  <c r="L194" i="3"/>
  <c r="P194" i="3" s="1"/>
  <c r="L195" i="3"/>
  <c r="M195" i="3" s="1"/>
  <c r="L196" i="3"/>
  <c r="N196" i="3" s="1"/>
  <c r="L197" i="3"/>
  <c r="Q197" i="3" s="1"/>
  <c r="L198" i="3"/>
  <c r="M198" i="3" s="1"/>
  <c r="L199" i="3"/>
  <c r="O199" i="3" s="1"/>
  <c r="L200" i="3"/>
  <c r="M200" i="3" s="1"/>
  <c r="L201" i="3"/>
  <c r="M201" i="3" s="1"/>
  <c r="L202" i="3"/>
  <c r="P202" i="3" s="1"/>
  <c r="L203" i="3"/>
  <c r="M203" i="3" s="1"/>
  <c r="L204" i="3"/>
  <c r="N204" i="3" s="1"/>
  <c r="L205" i="3"/>
  <c r="Q205" i="3" s="1"/>
  <c r="L206" i="3"/>
  <c r="M206" i="3" s="1"/>
  <c r="L207" i="3"/>
  <c r="O207" i="3" s="1"/>
  <c r="L208" i="3"/>
  <c r="M208" i="3" s="1"/>
  <c r="L3" i="3"/>
  <c r="N3" i="3" s="1"/>
  <c r="P179" i="3" l="1"/>
  <c r="O48" i="3"/>
  <c r="O175" i="3"/>
  <c r="O208" i="3"/>
  <c r="N207" i="3"/>
  <c r="N140" i="3"/>
  <c r="O192" i="3"/>
  <c r="N191" i="3"/>
  <c r="P67" i="3"/>
  <c r="M204" i="3"/>
  <c r="M188" i="3"/>
  <c r="N172" i="3"/>
  <c r="M199" i="3"/>
  <c r="M183" i="3"/>
  <c r="P168" i="3"/>
  <c r="N93" i="3"/>
  <c r="P197" i="3"/>
  <c r="O181" i="3"/>
  <c r="O168" i="3"/>
  <c r="Q195" i="3"/>
  <c r="O179" i="3"/>
  <c r="P156" i="3"/>
  <c r="P208" i="3"/>
  <c r="P192" i="3"/>
  <c r="Q175" i="3"/>
  <c r="O151" i="3"/>
  <c r="M59" i="3"/>
  <c r="T207" i="5"/>
  <c r="T199" i="5"/>
  <c r="T195" i="5"/>
  <c r="T178" i="5"/>
  <c r="T171" i="5"/>
  <c r="T162" i="5"/>
  <c r="T175" i="5"/>
  <c r="T166" i="5"/>
  <c r="T174" i="5"/>
  <c r="T184" i="5"/>
  <c r="T172" i="5"/>
  <c r="T168" i="5"/>
  <c r="T190" i="5"/>
  <c r="T191" i="5"/>
  <c r="T167" i="5"/>
  <c r="T197" i="5"/>
  <c r="T179" i="5"/>
  <c r="T170" i="5"/>
  <c r="T142" i="5"/>
  <c r="T165" i="5"/>
  <c r="T163" i="5"/>
  <c r="T110" i="5"/>
  <c r="T107" i="5"/>
  <c r="T143" i="5"/>
  <c r="T123" i="5"/>
  <c r="T148" i="5"/>
  <c r="T130" i="5"/>
  <c r="T127" i="5"/>
  <c r="T122" i="5"/>
  <c r="T135" i="5"/>
  <c r="T146" i="5"/>
  <c r="T126" i="5"/>
  <c r="T84" i="5"/>
  <c r="T80" i="5"/>
  <c r="T114" i="5"/>
  <c r="T100" i="5"/>
  <c r="T92" i="5"/>
  <c r="T83" i="5"/>
  <c r="T79" i="5"/>
  <c r="T87" i="5"/>
  <c r="T72" i="5"/>
  <c r="T95" i="5"/>
  <c r="T91" i="5"/>
  <c r="T76" i="5"/>
  <c r="T59" i="5"/>
  <c r="T43" i="5"/>
  <c r="T82" i="5"/>
  <c r="T88" i="5"/>
  <c r="T75" i="5"/>
  <c r="T71" i="5"/>
  <c r="T35" i="5"/>
  <c r="T55" i="5"/>
  <c r="T7" i="5"/>
  <c r="T9" i="5"/>
  <c r="T29" i="5"/>
  <c r="T31" i="5"/>
  <c r="T17" i="5"/>
  <c r="T28" i="5"/>
  <c r="T11" i="5"/>
  <c r="T15" i="5"/>
  <c r="T23" i="5"/>
  <c r="T26" i="5"/>
  <c r="T20" i="5"/>
  <c r="T27" i="5"/>
  <c r="T8" i="5"/>
  <c r="T6" i="5"/>
  <c r="T3" i="5"/>
  <c r="U2" i="5"/>
  <c r="T16" i="5"/>
  <c r="T14" i="5"/>
  <c r="T5" i="5"/>
  <c r="T19" i="5"/>
  <c r="T41" i="5"/>
  <c r="T48" i="5"/>
  <c r="T30" i="5"/>
  <c r="T85" i="5"/>
  <c r="T89" i="5"/>
  <c r="T73" i="5"/>
  <c r="T21" i="5"/>
  <c r="T38" i="5"/>
  <c r="T58" i="5"/>
  <c r="T52" i="5"/>
  <c r="T64" i="5"/>
  <c r="T4" i="5"/>
  <c r="T44" i="5"/>
  <c r="T51" i="5"/>
  <c r="T90" i="5"/>
  <c r="T56" i="5"/>
  <c r="T67" i="5"/>
  <c r="T86" i="5"/>
  <c r="T18" i="5"/>
  <c r="T13" i="5"/>
  <c r="T39" i="5"/>
  <c r="T62" i="5"/>
  <c r="T37" i="5"/>
  <c r="T66" i="5"/>
  <c r="T60" i="5"/>
  <c r="T81" i="5"/>
  <c r="T61" i="5"/>
  <c r="T137" i="5"/>
  <c r="T98" i="5"/>
  <c r="T119" i="5"/>
  <c r="T109" i="5"/>
  <c r="T36" i="5"/>
  <c r="T12" i="5"/>
  <c r="T40" i="5"/>
  <c r="T34" i="5"/>
  <c r="T45" i="5"/>
  <c r="T32" i="5"/>
  <c r="T47" i="5"/>
  <c r="T42" i="5"/>
  <c r="T65" i="5"/>
  <c r="T102" i="5"/>
  <c r="T94" i="5"/>
  <c r="T46" i="5"/>
  <c r="T57" i="5"/>
  <c r="T140" i="5"/>
  <c r="T134" i="5"/>
  <c r="T151" i="5"/>
  <c r="T149" i="5"/>
  <c r="T153" i="5"/>
  <c r="T164" i="5"/>
  <c r="T169" i="5"/>
  <c r="T53" i="5"/>
  <c r="T68" i="5"/>
  <c r="T96" i="5"/>
  <c r="T78" i="5"/>
  <c r="T118" i="5"/>
  <c r="T101" i="5"/>
  <c r="T112" i="5"/>
  <c r="T128" i="5"/>
  <c r="T138" i="5"/>
  <c r="T139" i="5"/>
  <c r="T113" i="5"/>
  <c r="T120" i="5"/>
  <c r="T10" i="5"/>
  <c r="T50" i="5"/>
  <c r="T24" i="5"/>
  <c r="T111" i="5"/>
  <c r="T97" i="5"/>
  <c r="T144" i="5"/>
  <c r="T141" i="5"/>
  <c r="T121" i="5"/>
  <c r="T124" i="5"/>
  <c r="T145" i="5"/>
  <c r="T136" i="5"/>
  <c r="T152" i="5"/>
  <c r="T63" i="5"/>
  <c r="T132" i="5"/>
  <c r="T133" i="5"/>
  <c r="T25" i="5"/>
  <c r="T49" i="5"/>
  <c r="T104" i="5"/>
  <c r="T131" i="5"/>
  <c r="T150" i="5"/>
  <c r="T154" i="5"/>
  <c r="T106" i="5"/>
  <c r="T103" i="5"/>
  <c r="T125" i="5"/>
  <c r="T116" i="5"/>
  <c r="T117" i="5"/>
  <c r="T147" i="5"/>
  <c r="T33" i="5"/>
  <c r="T74" i="5"/>
  <c r="T77" i="5"/>
  <c r="T99" i="5"/>
  <c r="T129" i="5"/>
  <c r="T22" i="5"/>
  <c r="T54" i="5"/>
  <c r="T69" i="5"/>
  <c r="T93" i="5"/>
  <c r="T115" i="5"/>
  <c r="T70" i="5"/>
  <c r="T105" i="5"/>
  <c r="T157" i="5"/>
  <c r="T108" i="5"/>
  <c r="T161" i="5"/>
  <c r="T189" i="5"/>
  <c r="T201" i="5"/>
  <c r="T156" i="5"/>
  <c r="T194" i="5"/>
  <c r="T196" i="5"/>
  <c r="T180" i="5"/>
  <c r="T177" i="5"/>
  <c r="T185" i="5"/>
  <c r="T192" i="5"/>
  <c r="T188" i="5"/>
  <c r="T160" i="5"/>
  <c r="T176" i="5"/>
  <c r="T159" i="5"/>
  <c r="T173" i="5"/>
  <c r="T187" i="5"/>
  <c r="T193" i="5"/>
  <c r="T204" i="5"/>
  <c r="T208" i="5"/>
  <c r="T182" i="5"/>
  <c r="T205" i="5"/>
  <c r="T158" i="5"/>
  <c r="T183" i="5"/>
  <c r="T203" i="5"/>
  <c r="T202" i="5"/>
  <c r="T155" i="5"/>
  <c r="T186" i="5"/>
  <c r="T198" i="5"/>
  <c r="T200" i="5"/>
  <c r="T206" i="5"/>
  <c r="T181" i="5"/>
  <c r="AQ197" i="5"/>
  <c r="AQ203" i="5"/>
  <c r="AQ184" i="5"/>
  <c r="AQ178" i="5"/>
  <c r="AQ177" i="5"/>
  <c r="AQ161" i="5"/>
  <c r="AQ165" i="5"/>
  <c r="AQ180" i="5"/>
  <c r="AQ173" i="5"/>
  <c r="AQ174" i="5"/>
  <c r="AQ166" i="5"/>
  <c r="AQ190" i="5"/>
  <c r="AQ189" i="5"/>
  <c r="AQ185" i="5"/>
  <c r="AQ169" i="5"/>
  <c r="AQ193" i="5"/>
  <c r="AQ175" i="5"/>
  <c r="AQ170" i="5"/>
  <c r="AQ160" i="5"/>
  <c r="AQ156" i="5"/>
  <c r="AQ162" i="5"/>
  <c r="AQ159" i="5"/>
  <c r="AQ163" i="5"/>
  <c r="AQ123" i="5"/>
  <c r="AQ127" i="5"/>
  <c r="AQ143" i="5"/>
  <c r="AQ138" i="5"/>
  <c r="AQ118" i="5"/>
  <c r="AQ111" i="5"/>
  <c r="AQ131" i="5"/>
  <c r="AQ115" i="5"/>
  <c r="AQ83" i="5"/>
  <c r="AQ79" i="5"/>
  <c r="AQ99" i="5"/>
  <c r="AQ96" i="5"/>
  <c r="AQ91" i="5"/>
  <c r="AQ78" i="5"/>
  <c r="AQ86" i="5"/>
  <c r="AQ82" i="5"/>
  <c r="AQ71" i="5"/>
  <c r="AQ103" i="5"/>
  <c r="AQ90" i="5"/>
  <c r="AQ73" i="5"/>
  <c r="AQ54" i="5"/>
  <c r="AQ77" i="5"/>
  <c r="AQ76" i="5"/>
  <c r="AQ74" i="5"/>
  <c r="AQ81" i="5"/>
  <c r="AQ66" i="5"/>
  <c r="AQ63" i="5"/>
  <c r="AQ85" i="5"/>
  <c r="AQ70" i="5"/>
  <c r="AQ89" i="5"/>
  <c r="AQ75" i="5"/>
  <c r="AQ87" i="5"/>
  <c r="AQ21" i="5"/>
  <c r="AQ29" i="5"/>
  <c r="AQ27" i="5"/>
  <c r="AQ25" i="5"/>
  <c r="AQ33" i="5"/>
  <c r="AQ31" i="5"/>
  <c r="AQ50" i="5"/>
  <c r="AQ38" i="5"/>
  <c r="AQ35" i="5"/>
  <c r="AR2" i="5"/>
  <c r="AQ7" i="5"/>
  <c r="AQ5" i="5"/>
  <c r="AQ20" i="5"/>
  <c r="AQ13" i="5"/>
  <c r="AQ11" i="5"/>
  <c r="AQ23" i="5"/>
  <c r="AQ15" i="5"/>
  <c r="AQ17" i="5"/>
  <c r="AQ19" i="5"/>
  <c r="AQ45" i="5"/>
  <c r="AQ64" i="5"/>
  <c r="AQ65" i="5"/>
  <c r="AQ67" i="5"/>
  <c r="AQ8" i="5"/>
  <c r="AQ22" i="5"/>
  <c r="AQ16" i="5"/>
  <c r="AQ28" i="5"/>
  <c r="AQ48" i="5"/>
  <c r="AQ12" i="5"/>
  <c r="AQ36" i="5"/>
  <c r="AQ37" i="5"/>
  <c r="AQ59" i="5"/>
  <c r="AQ52" i="5"/>
  <c r="AQ80" i="5"/>
  <c r="AQ4" i="5"/>
  <c r="AQ39" i="5"/>
  <c r="AQ49" i="5"/>
  <c r="AQ72" i="5"/>
  <c r="AQ88" i="5"/>
  <c r="AQ6" i="5"/>
  <c r="AQ44" i="5"/>
  <c r="AQ30" i="5"/>
  <c r="AQ56" i="5"/>
  <c r="AQ68" i="5"/>
  <c r="AQ93" i="5"/>
  <c r="AQ104" i="5"/>
  <c r="AQ102" i="5"/>
  <c r="AQ145" i="5"/>
  <c r="AQ120" i="5"/>
  <c r="AQ3" i="5"/>
  <c r="AQ32" i="5"/>
  <c r="AQ43" i="5"/>
  <c r="AQ53" i="5"/>
  <c r="AQ42" i="5"/>
  <c r="AQ61" i="5"/>
  <c r="AQ62" i="5"/>
  <c r="AQ24" i="5"/>
  <c r="AQ40" i="5"/>
  <c r="AQ55" i="5"/>
  <c r="AQ69" i="5"/>
  <c r="AQ101" i="5"/>
  <c r="AQ98" i="5"/>
  <c r="AQ94" i="5"/>
  <c r="AQ129" i="5"/>
  <c r="AQ136" i="5"/>
  <c r="AQ139" i="5"/>
  <c r="AQ119" i="5"/>
  <c r="AQ146" i="5"/>
  <c r="AQ34" i="5"/>
  <c r="AQ58" i="5"/>
  <c r="AQ41" i="5"/>
  <c r="AQ116" i="5"/>
  <c r="AQ135" i="5"/>
  <c r="AQ142" i="5"/>
  <c r="AQ122" i="5"/>
  <c r="AQ133" i="5"/>
  <c r="AQ112" i="5"/>
  <c r="AQ128" i="5"/>
  <c r="AQ158" i="5"/>
  <c r="AQ18" i="5"/>
  <c r="AQ60" i="5"/>
  <c r="AQ113" i="5"/>
  <c r="AQ124" i="5"/>
  <c r="AQ154" i="5"/>
  <c r="AQ141" i="5"/>
  <c r="AQ151" i="5"/>
  <c r="AQ97" i="5"/>
  <c r="AQ134" i="5"/>
  <c r="AQ130" i="5"/>
  <c r="AQ125" i="5"/>
  <c r="AQ144" i="5"/>
  <c r="AQ10" i="5"/>
  <c r="AQ84" i="5"/>
  <c r="AQ140" i="5"/>
  <c r="AQ14" i="5"/>
  <c r="AQ114" i="5"/>
  <c r="AQ126" i="5"/>
  <c r="AQ132" i="5"/>
  <c r="AQ110" i="5"/>
  <c r="AQ153" i="5"/>
  <c r="AQ109" i="5"/>
  <c r="AQ155" i="5"/>
  <c r="AQ26" i="5"/>
  <c r="AQ47" i="5"/>
  <c r="AQ92" i="5"/>
  <c r="AQ100" i="5"/>
  <c r="AQ105" i="5"/>
  <c r="AQ117" i="5"/>
  <c r="AQ149" i="5"/>
  <c r="AQ121" i="5"/>
  <c r="AQ152" i="5"/>
  <c r="AQ187" i="5"/>
  <c r="AQ199" i="5"/>
  <c r="AQ186" i="5"/>
  <c r="AQ204" i="5"/>
  <c r="AQ57" i="5"/>
  <c r="AQ107" i="5"/>
  <c r="AQ108" i="5"/>
  <c r="AQ106" i="5"/>
  <c r="AQ137" i="5"/>
  <c r="AQ164" i="5"/>
  <c r="AQ9" i="5"/>
  <c r="AQ51" i="5"/>
  <c r="AQ46" i="5"/>
  <c r="AQ95" i="5"/>
  <c r="AQ147" i="5"/>
  <c r="AQ150" i="5"/>
  <c r="AQ171" i="5"/>
  <c r="AQ198" i="5"/>
  <c r="AQ172" i="5"/>
  <c r="AQ194" i="5"/>
  <c r="AQ195" i="5"/>
  <c r="AQ205" i="5"/>
  <c r="AQ200" i="5"/>
  <c r="AQ192" i="5"/>
  <c r="AQ157" i="5"/>
  <c r="AQ176" i="5"/>
  <c r="AQ167" i="5"/>
  <c r="AQ206" i="5"/>
  <c r="AQ191" i="5"/>
  <c r="AQ201" i="5"/>
  <c r="AQ148" i="5"/>
  <c r="AQ196" i="5"/>
  <c r="AQ188" i="5"/>
  <c r="AQ207" i="5"/>
  <c r="AQ179" i="5"/>
  <c r="AQ183" i="5"/>
  <c r="AQ168" i="5"/>
  <c r="AQ181" i="5"/>
  <c r="AQ202" i="5"/>
  <c r="AQ182" i="5"/>
  <c r="AQ208" i="5"/>
  <c r="O146" i="3"/>
  <c r="M186" i="3"/>
  <c r="Q160" i="3"/>
  <c r="M207" i="3"/>
  <c r="Q200" i="3"/>
  <c r="P195" i="3"/>
  <c r="M191" i="3"/>
  <c r="Q184" i="3"/>
  <c r="M179" i="3"/>
  <c r="M172" i="3"/>
  <c r="M165" i="3"/>
  <c r="O159" i="3"/>
  <c r="Q151" i="3"/>
  <c r="P143" i="3"/>
  <c r="Q127" i="3"/>
  <c r="Q84" i="3"/>
  <c r="P65" i="3"/>
  <c r="N186" i="3"/>
  <c r="M202" i="3"/>
  <c r="Q153" i="3"/>
  <c r="P205" i="3"/>
  <c r="P200" i="3"/>
  <c r="O194" i="3"/>
  <c r="P189" i="3"/>
  <c r="P184" i="3"/>
  <c r="Q177" i="3"/>
  <c r="Q171" i="3"/>
  <c r="P164" i="3"/>
  <c r="N159" i="3"/>
  <c r="P151" i="3"/>
  <c r="O143" i="3"/>
  <c r="O123" i="3"/>
  <c r="O154" i="3"/>
  <c r="O200" i="3"/>
  <c r="O184" i="3"/>
  <c r="N202" i="3"/>
  <c r="P129" i="3"/>
  <c r="N168" i="3"/>
  <c r="N194" i="3"/>
  <c r="O177" i="3"/>
  <c r="O170" i="3"/>
  <c r="M163" i="3"/>
  <c r="N123" i="3"/>
  <c r="P82" i="3"/>
  <c r="Q203" i="3"/>
  <c r="N199" i="3"/>
  <c r="M194" i="3"/>
  <c r="Q187" i="3"/>
  <c r="N183" i="3"/>
  <c r="N177" i="3"/>
  <c r="N170" i="3"/>
  <c r="Q162" i="3"/>
  <c r="M161" i="3"/>
  <c r="Q208" i="3"/>
  <c r="P203" i="3"/>
  <c r="Q192" i="3"/>
  <c r="P187" i="3"/>
  <c r="M170" i="3"/>
  <c r="P162" i="3"/>
  <c r="Q146" i="3"/>
  <c r="Q101" i="3"/>
  <c r="P50" i="3"/>
  <c r="O202" i="3"/>
  <c r="O186" i="3"/>
  <c r="N161" i="3"/>
  <c r="O150" i="3"/>
  <c r="Q150" i="3"/>
  <c r="M94" i="3"/>
  <c r="N94" i="3"/>
  <c r="O94" i="3"/>
  <c r="P94" i="3"/>
  <c r="Q94" i="3"/>
  <c r="M54" i="3"/>
  <c r="N54" i="3"/>
  <c r="O54" i="3"/>
  <c r="M6" i="3"/>
  <c r="N6" i="3"/>
  <c r="O6" i="3"/>
  <c r="P6" i="3"/>
  <c r="Q6" i="3"/>
  <c r="M174" i="3"/>
  <c r="P109" i="3"/>
  <c r="M109" i="3"/>
  <c r="N109" i="3"/>
  <c r="O109" i="3"/>
  <c r="Q109" i="3"/>
  <c r="P37" i="3"/>
  <c r="M37" i="3"/>
  <c r="N37" i="3"/>
  <c r="O189" i="3"/>
  <c r="M102" i="3"/>
  <c r="O102" i="3"/>
  <c r="P102" i="3"/>
  <c r="Q102" i="3"/>
  <c r="N102" i="3"/>
  <c r="M30" i="3"/>
  <c r="N30" i="3"/>
  <c r="O30" i="3"/>
  <c r="Q30" i="3"/>
  <c r="P30" i="3"/>
  <c r="Q166" i="3"/>
  <c r="P117" i="3"/>
  <c r="N117" i="3"/>
  <c r="O117" i="3"/>
  <c r="Q117" i="3"/>
  <c r="P53" i="3"/>
  <c r="N53" i="3"/>
  <c r="O53" i="3"/>
  <c r="Q53" i="3"/>
  <c r="M53" i="3"/>
  <c r="N181" i="3"/>
  <c r="M108" i="3"/>
  <c r="O108" i="3"/>
  <c r="Q108" i="3"/>
  <c r="P108" i="3"/>
  <c r="M44" i="3"/>
  <c r="O44" i="3"/>
  <c r="Q44" i="3"/>
  <c r="P44" i="3"/>
  <c r="N205" i="3"/>
  <c r="N197" i="3"/>
  <c r="Q190" i="3"/>
  <c r="P148" i="3"/>
  <c r="M126" i="3"/>
  <c r="N126" i="3"/>
  <c r="O126" i="3"/>
  <c r="P126" i="3"/>
  <c r="Q126" i="3"/>
  <c r="M70" i="3"/>
  <c r="O70" i="3"/>
  <c r="P70" i="3"/>
  <c r="Q70" i="3"/>
  <c r="N70" i="3"/>
  <c r="M22" i="3"/>
  <c r="N22" i="3"/>
  <c r="O22" i="3"/>
  <c r="P22" i="3"/>
  <c r="Q22" i="3"/>
  <c r="P125" i="3"/>
  <c r="Q125" i="3"/>
  <c r="P69" i="3"/>
  <c r="M69" i="3"/>
  <c r="N69" i="3"/>
  <c r="P21" i="3"/>
  <c r="N21" i="3"/>
  <c r="O21" i="3"/>
  <c r="Q21" i="3"/>
  <c r="M21" i="3"/>
  <c r="M117" i="3"/>
  <c r="O140" i="3"/>
  <c r="P140" i="3"/>
  <c r="Q140" i="3"/>
  <c r="M84" i="3"/>
  <c r="O84" i="3"/>
  <c r="N84" i="3"/>
  <c r="M52" i="3"/>
  <c r="O52" i="3"/>
  <c r="N52" i="3"/>
  <c r="M4" i="3"/>
  <c r="N4" i="3"/>
  <c r="O4" i="3"/>
  <c r="P4" i="3"/>
  <c r="Q4" i="3"/>
  <c r="N189" i="3"/>
  <c r="Q182" i="3"/>
  <c r="N155" i="3"/>
  <c r="P155" i="3"/>
  <c r="Q155" i="3"/>
  <c r="N147" i="3"/>
  <c r="P147" i="3"/>
  <c r="Q147" i="3"/>
  <c r="M139" i="3"/>
  <c r="N139" i="3"/>
  <c r="O139" i="3"/>
  <c r="P139" i="3"/>
  <c r="M131" i="3"/>
  <c r="N131" i="3"/>
  <c r="P123" i="3"/>
  <c r="Q123" i="3"/>
  <c r="N115" i="3"/>
  <c r="O115" i="3"/>
  <c r="P115" i="3"/>
  <c r="Q115" i="3"/>
  <c r="M115" i="3"/>
  <c r="M107" i="3"/>
  <c r="N107" i="3"/>
  <c r="O107" i="3"/>
  <c r="P107" i="3"/>
  <c r="M99" i="3"/>
  <c r="N99" i="3"/>
  <c r="Q99" i="3"/>
  <c r="P91" i="3"/>
  <c r="Q91" i="3"/>
  <c r="O91" i="3"/>
  <c r="N83" i="3"/>
  <c r="O83" i="3"/>
  <c r="P83" i="3"/>
  <c r="Q83" i="3"/>
  <c r="M83" i="3"/>
  <c r="M75" i="3"/>
  <c r="N75" i="3"/>
  <c r="O75" i="3"/>
  <c r="P75" i="3"/>
  <c r="M67" i="3"/>
  <c r="N67" i="3"/>
  <c r="Q67" i="3"/>
  <c r="P59" i="3"/>
  <c r="Q59" i="3"/>
  <c r="O59" i="3"/>
  <c r="N51" i="3"/>
  <c r="O51" i="3"/>
  <c r="P51" i="3"/>
  <c r="Q51" i="3"/>
  <c r="M51" i="3"/>
  <c r="M43" i="3"/>
  <c r="N43" i="3"/>
  <c r="O43" i="3"/>
  <c r="P43" i="3"/>
  <c r="M35" i="3"/>
  <c r="N35" i="3"/>
  <c r="Q35" i="3"/>
  <c r="M27" i="3"/>
  <c r="N27" i="3"/>
  <c r="P27" i="3"/>
  <c r="Q27" i="3"/>
  <c r="O27" i="3"/>
  <c r="M19" i="3"/>
  <c r="N19" i="3"/>
  <c r="O19" i="3"/>
  <c r="P19" i="3"/>
  <c r="M11" i="3"/>
  <c r="N11" i="3"/>
  <c r="O11" i="3"/>
  <c r="P11" i="3"/>
  <c r="Q11" i="3"/>
  <c r="M3" i="3"/>
  <c r="N208" i="3"/>
  <c r="P206" i="3"/>
  <c r="M205" i="3"/>
  <c r="O203" i="3"/>
  <c r="Q201" i="3"/>
  <c r="N200" i="3"/>
  <c r="P198" i="3"/>
  <c r="M197" i="3"/>
  <c r="O195" i="3"/>
  <c r="Q193" i="3"/>
  <c r="N192" i="3"/>
  <c r="P190" i="3"/>
  <c r="M189" i="3"/>
  <c r="O187" i="3"/>
  <c r="Q185" i="3"/>
  <c r="N184" i="3"/>
  <c r="P182" i="3"/>
  <c r="P180" i="3"/>
  <c r="Q178" i="3"/>
  <c r="M177" i="3"/>
  <c r="N175" i="3"/>
  <c r="O173" i="3"/>
  <c r="P171" i="3"/>
  <c r="Q169" i="3"/>
  <c r="Q167" i="3"/>
  <c r="M166" i="3"/>
  <c r="N164" i="3"/>
  <c r="O162" i="3"/>
  <c r="P160" i="3"/>
  <c r="P158" i="3"/>
  <c r="N156" i="3"/>
  <c r="O153" i="3"/>
  <c r="N151" i="3"/>
  <c r="O148" i="3"/>
  <c r="Q145" i="3"/>
  <c r="O133" i="3"/>
  <c r="O127" i="3"/>
  <c r="O121" i="3"/>
  <c r="P116" i="3"/>
  <c r="Q107" i="3"/>
  <c r="O99" i="3"/>
  <c r="M91" i="3"/>
  <c r="M134" i="3"/>
  <c r="O134" i="3"/>
  <c r="P134" i="3"/>
  <c r="Q134" i="3"/>
  <c r="M78" i="3"/>
  <c r="Q78" i="3"/>
  <c r="P78" i="3"/>
  <c r="M38" i="3"/>
  <c r="O38" i="3"/>
  <c r="P38" i="3"/>
  <c r="Q38" i="3"/>
  <c r="N38" i="3"/>
  <c r="N149" i="3"/>
  <c r="O149" i="3"/>
  <c r="P101" i="3"/>
  <c r="M101" i="3"/>
  <c r="N101" i="3"/>
  <c r="P61" i="3"/>
  <c r="Q61" i="3"/>
  <c r="O61" i="3"/>
  <c r="P13" i="3"/>
  <c r="Q13" i="3"/>
  <c r="O13" i="3"/>
  <c r="Q173" i="3"/>
  <c r="M132" i="3"/>
  <c r="O132" i="3"/>
  <c r="N132" i="3"/>
  <c r="P132" i="3"/>
  <c r="Q132" i="3"/>
  <c r="M92" i="3"/>
  <c r="O92" i="3"/>
  <c r="N92" i="3"/>
  <c r="P92" i="3"/>
  <c r="Q92" i="3"/>
  <c r="M60" i="3"/>
  <c r="O60" i="3"/>
  <c r="N60" i="3"/>
  <c r="P60" i="3"/>
  <c r="Q60" i="3"/>
  <c r="M20" i="3"/>
  <c r="O20" i="3"/>
  <c r="P20" i="3"/>
  <c r="Q20" i="3"/>
  <c r="P173" i="3"/>
  <c r="M154" i="3"/>
  <c r="N154" i="3"/>
  <c r="M146" i="3"/>
  <c r="N146" i="3"/>
  <c r="O138" i="3"/>
  <c r="Q138" i="3"/>
  <c r="P138" i="3"/>
  <c r="O130" i="3"/>
  <c r="Q130" i="3"/>
  <c r="M130" i="3"/>
  <c r="N130" i="3"/>
  <c r="P130" i="3"/>
  <c r="O122" i="3"/>
  <c r="Q122" i="3"/>
  <c r="M122" i="3"/>
  <c r="N122" i="3"/>
  <c r="P122" i="3"/>
  <c r="O114" i="3"/>
  <c r="Q114" i="3"/>
  <c r="M114" i="3"/>
  <c r="O106" i="3"/>
  <c r="Q106" i="3"/>
  <c r="P106" i="3"/>
  <c r="N106" i="3"/>
  <c r="O98" i="3"/>
  <c r="Q98" i="3"/>
  <c r="M98" i="3"/>
  <c r="N98" i="3"/>
  <c r="P98" i="3"/>
  <c r="O90" i="3"/>
  <c r="Q90" i="3"/>
  <c r="M90" i="3"/>
  <c r="N90" i="3"/>
  <c r="P90" i="3"/>
  <c r="O82" i="3"/>
  <c r="Q82" i="3"/>
  <c r="M82" i="3"/>
  <c r="O74" i="3"/>
  <c r="Q74" i="3"/>
  <c r="P74" i="3"/>
  <c r="N74" i="3"/>
  <c r="O66" i="3"/>
  <c r="Q66" i="3"/>
  <c r="M66" i="3"/>
  <c r="N66" i="3"/>
  <c r="P66" i="3"/>
  <c r="O58" i="3"/>
  <c r="Q58" i="3"/>
  <c r="M58" i="3"/>
  <c r="N58" i="3"/>
  <c r="P58" i="3"/>
  <c r="O50" i="3"/>
  <c r="Q50" i="3"/>
  <c r="M50" i="3"/>
  <c r="O42" i="3"/>
  <c r="Q42" i="3"/>
  <c r="P42" i="3"/>
  <c r="N42" i="3"/>
  <c r="O34" i="3"/>
  <c r="Q34" i="3"/>
  <c r="M34" i="3"/>
  <c r="N34" i="3"/>
  <c r="P34" i="3"/>
  <c r="O26" i="3"/>
  <c r="Q26" i="3"/>
  <c r="M26" i="3"/>
  <c r="O18" i="3"/>
  <c r="Q18" i="3"/>
  <c r="M18" i="3"/>
  <c r="N18" i="3"/>
  <c r="P18" i="3"/>
  <c r="O10" i="3"/>
  <c r="P10" i="3"/>
  <c r="Q10" i="3"/>
  <c r="M10" i="3"/>
  <c r="N10" i="3"/>
  <c r="Q3" i="3"/>
  <c r="O206" i="3"/>
  <c r="Q204" i="3"/>
  <c r="N203" i="3"/>
  <c r="P201" i="3"/>
  <c r="O198" i="3"/>
  <c r="Q196" i="3"/>
  <c r="N195" i="3"/>
  <c r="P193" i="3"/>
  <c r="O190" i="3"/>
  <c r="Q188" i="3"/>
  <c r="N187" i="3"/>
  <c r="P185" i="3"/>
  <c r="N182" i="3"/>
  <c r="O180" i="3"/>
  <c r="P178" i="3"/>
  <c r="Q176" i="3"/>
  <c r="N173" i="3"/>
  <c r="O171" i="3"/>
  <c r="O169" i="3"/>
  <c r="P167" i="3"/>
  <c r="Q165" i="3"/>
  <c r="M164" i="3"/>
  <c r="N162" i="3"/>
  <c r="O160" i="3"/>
  <c r="M156" i="3"/>
  <c r="N153" i="3"/>
  <c r="P150" i="3"/>
  <c r="N148" i="3"/>
  <c r="O145" i="3"/>
  <c r="P142" i="3"/>
  <c r="M138" i="3"/>
  <c r="Q131" i="3"/>
  <c r="P114" i="3"/>
  <c r="M106" i="3"/>
  <c r="O80" i="3"/>
  <c r="O63" i="3"/>
  <c r="Q54" i="3"/>
  <c r="O46" i="3"/>
  <c r="Q37" i="3"/>
  <c r="P26" i="3"/>
  <c r="N13" i="3"/>
  <c r="O158" i="3"/>
  <c r="Q158" i="3"/>
  <c r="M110" i="3"/>
  <c r="Q110" i="3"/>
  <c r="P110" i="3"/>
  <c r="M62" i="3"/>
  <c r="N62" i="3"/>
  <c r="O62" i="3"/>
  <c r="P62" i="3"/>
  <c r="Q62" i="3"/>
  <c r="N157" i="3"/>
  <c r="O157" i="3"/>
  <c r="P93" i="3"/>
  <c r="Q93" i="3"/>
  <c r="O93" i="3"/>
  <c r="P29" i="3"/>
  <c r="M29" i="3"/>
  <c r="N29" i="3"/>
  <c r="M124" i="3"/>
  <c r="O124" i="3"/>
  <c r="N124" i="3"/>
  <c r="P124" i="3"/>
  <c r="Q124" i="3"/>
  <c r="M76" i="3"/>
  <c r="O76" i="3"/>
  <c r="Q76" i="3"/>
  <c r="P76" i="3"/>
  <c r="M36" i="3"/>
  <c r="O36" i="3"/>
  <c r="N36" i="3"/>
  <c r="P36" i="3"/>
  <c r="Q36" i="3"/>
  <c r="Q198" i="3"/>
  <c r="M181" i="3"/>
  <c r="O164" i="3"/>
  <c r="O156" i="3"/>
  <c r="N108" i="3"/>
  <c r="N137" i="3"/>
  <c r="M137" i="3"/>
  <c r="O137" i="3"/>
  <c r="P137" i="3"/>
  <c r="N129" i="3"/>
  <c r="M129" i="3"/>
  <c r="N121" i="3"/>
  <c r="P121" i="3"/>
  <c r="Q121" i="3"/>
  <c r="N113" i="3"/>
  <c r="M113" i="3"/>
  <c r="O113" i="3"/>
  <c r="P113" i="3"/>
  <c r="Q113" i="3"/>
  <c r="N105" i="3"/>
  <c r="M105" i="3"/>
  <c r="O105" i="3"/>
  <c r="P105" i="3"/>
  <c r="N97" i="3"/>
  <c r="M97" i="3"/>
  <c r="Q97" i="3"/>
  <c r="N89" i="3"/>
  <c r="P89" i="3"/>
  <c r="Q89" i="3"/>
  <c r="O89" i="3"/>
  <c r="N81" i="3"/>
  <c r="M81" i="3"/>
  <c r="O81" i="3"/>
  <c r="P81" i="3"/>
  <c r="Q81" i="3"/>
  <c r="N73" i="3"/>
  <c r="M73" i="3"/>
  <c r="O73" i="3"/>
  <c r="P73" i="3"/>
  <c r="N65" i="3"/>
  <c r="M65" i="3"/>
  <c r="Q65" i="3"/>
  <c r="N57" i="3"/>
  <c r="P57" i="3"/>
  <c r="Q57" i="3"/>
  <c r="O57" i="3"/>
  <c r="N49" i="3"/>
  <c r="M49" i="3"/>
  <c r="O49" i="3"/>
  <c r="P49" i="3"/>
  <c r="Q49" i="3"/>
  <c r="N41" i="3"/>
  <c r="M41" i="3"/>
  <c r="O41" i="3"/>
  <c r="P41" i="3"/>
  <c r="N33" i="3"/>
  <c r="O33" i="3"/>
  <c r="P33" i="3"/>
  <c r="Q33" i="3"/>
  <c r="N25" i="3"/>
  <c r="O25" i="3"/>
  <c r="P25" i="3"/>
  <c r="M25" i="3"/>
  <c r="Q25" i="3"/>
  <c r="N17" i="3"/>
  <c r="O17" i="3"/>
  <c r="P17" i="3"/>
  <c r="Q17" i="3"/>
  <c r="M9" i="3"/>
  <c r="N9" i="3"/>
  <c r="O9" i="3"/>
  <c r="P9" i="3"/>
  <c r="Q9" i="3"/>
  <c r="P3" i="3"/>
  <c r="Q207" i="3"/>
  <c r="N206" i="3"/>
  <c r="P204" i="3"/>
  <c r="O201" i="3"/>
  <c r="Q199" i="3"/>
  <c r="N198" i="3"/>
  <c r="P196" i="3"/>
  <c r="O193" i="3"/>
  <c r="Q191" i="3"/>
  <c r="N190" i="3"/>
  <c r="P188" i="3"/>
  <c r="O185" i="3"/>
  <c r="Q183" i="3"/>
  <c r="M182" i="3"/>
  <c r="N180" i="3"/>
  <c r="O178" i="3"/>
  <c r="P176" i="3"/>
  <c r="Q174" i="3"/>
  <c r="M171" i="3"/>
  <c r="N169" i="3"/>
  <c r="O167" i="3"/>
  <c r="P165" i="3"/>
  <c r="Q163" i="3"/>
  <c r="N160" i="3"/>
  <c r="M158" i="3"/>
  <c r="O155" i="3"/>
  <c r="M153" i="3"/>
  <c r="N150" i="3"/>
  <c r="M148" i="3"/>
  <c r="N145" i="3"/>
  <c r="Q137" i="3"/>
  <c r="P131" i="3"/>
  <c r="O125" i="3"/>
  <c r="N114" i="3"/>
  <c r="Q105" i="3"/>
  <c r="O97" i="3"/>
  <c r="P54" i="3"/>
  <c r="O37" i="3"/>
  <c r="N26" i="3"/>
  <c r="M13" i="3"/>
  <c r="N142" i="3"/>
  <c r="O142" i="3"/>
  <c r="Q142" i="3"/>
  <c r="M86" i="3"/>
  <c r="N86" i="3"/>
  <c r="O86" i="3"/>
  <c r="M46" i="3"/>
  <c r="Q46" i="3"/>
  <c r="P46" i="3"/>
  <c r="O110" i="3"/>
  <c r="P133" i="3"/>
  <c r="M133" i="3"/>
  <c r="N133" i="3"/>
  <c r="P85" i="3"/>
  <c r="N85" i="3"/>
  <c r="O85" i="3"/>
  <c r="Q85" i="3"/>
  <c r="M85" i="3"/>
  <c r="P45" i="3"/>
  <c r="M45" i="3"/>
  <c r="N45" i="3"/>
  <c r="O45" i="3"/>
  <c r="Q45" i="3"/>
  <c r="P5" i="3"/>
  <c r="Q5" i="3"/>
  <c r="O5" i="3"/>
  <c r="M5" i="3"/>
  <c r="N5" i="3"/>
  <c r="O205" i="3"/>
  <c r="O197" i="3"/>
  <c r="P166" i="3"/>
  <c r="M100" i="3"/>
  <c r="O100" i="3"/>
  <c r="N100" i="3"/>
  <c r="P100" i="3"/>
  <c r="Q100" i="3"/>
  <c r="M68" i="3"/>
  <c r="O68" i="3"/>
  <c r="N68" i="3"/>
  <c r="P68" i="3"/>
  <c r="Q68" i="3"/>
  <c r="M28" i="3"/>
  <c r="O28" i="3"/>
  <c r="P28" i="3"/>
  <c r="Q28" i="3"/>
  <c r="N28" i="3"/>
  <c r="Q206" i="3"/>
  <c r="N166" i="3"/>
  <c r="Q29" i="3"/>
  <c r="M152" i="3"/>
  <c r="O152" i="3"/>
  <c r="P152" i="3"/>
  <c r="M144" i="3"/>
  <c r="O144" i="3"/>
  <c r="P144" i="3"/>
  <c r="Q136" i="3"/>
  <c r="O136" i="3"/>
  <c r="P136" i="3"/>
  <c r="Q128" i="3"/>
  <c r="M128" i="3"/>
  <c r="N128" i="3"/>
  <c r="O128" i="3"/>
  <c r="P128" i="3"/>
  <c r="Q120" i="3"/>
  <c r="M120" i="3"/>
  <c r="N120" i="3"/>
  <c r="O120" i="3"/>
  <c r="Q112" i="3"/>
  <c r="M112" i="3"/>
  <c r="P112" i="3"/>
  <c r="Q104" i="3"/>
  <c r="O104" i="3"/>
  <c r="P104" i="3"/>
  <c r="N104" i="3"/>
  <c r="Q96" i="3"/>
  <c r="M96" i="3"/>
  <c r="N96" i="3"/>
  <c r="O96" i="3"/>
  <c r="P96" i="3"/>
  <c r="Q88" i="3"/>
  <c r="M88" i="3"/>
  <c r="N88" i="3"/>
  <c r="O88" i="3"/>
  <c r="Q80" i="3"/>
  <c r="M80" i="3"/>
  <c r="P80" i="3"/>
  <c r="Q72" i="3"/>
  <c r="O72" i="3"/>
  <c r="P72" i="3"/>
  <c r="N72" i="3"/>
  <c r="Q64" i="3"/>
  <c r="M64" i="3"/>
  <c r="N64" i="3"/>
  <c r="O64" i="3"/>
  <c r="P64" i="3"/>
  <c r="Q56" i="3"/>
  <c r="M56" i="3"/>
  <c r="N56" i="3"/>
  <c r="O56" i="3"/>
  <c r="Q48" i="3"/>
  <c r="M48" i="3"/>
  <c r="P48" i="3"/>
  <c r="Q40" i="3"/>
  <c r="O40" i="3"/>
  <c r="P40" i="3"/>
  <c r="N40" i="3"/>
  <c r="Q32" i="3"/>
  <c r="M32" i="3"/>
  <c r="N32" i="3"/>
  <c r="O32" i="3"/>
  <c r="Q24" i="3"/>
  <c r="M24" i="3"/>
  <c r="O24" i="3"/>
  <c r="P24" i="3"/>
  <c r="N24" i="3"/>
  <c r="Q16" i="3"/>
  <c r="M16" i="3"/>
  <c r="N16" i="3"/>
  <c r="O16" i="3"/>
  <c r="Q8" i="3"/>
  <c r="M8" i="3"/>
  <c r="N8" i="3"/>
  <c r="O3" i="3"/>
  <c r="P207" i="3"/>
  <c r="O204" i="3"/>
  <c r="Q202" i="3"/>
  <c r="N201" i="3"/>
  <c r="P199" i="3"/>
  <c r="O196" i="3"/>
  <c r="Q194" i="3"/>
  <c r="N193" i="3"/>
  <c r="P191" i="3"/>
  <c r="O188" i="3"/>
  <c r="Q186" i="3"/>
  <c r="N185" i="3"/>
  <c r="P183" i="3"/>
  <c r="Q181" i="3"/>
  <c r="M180" i="3"/>
  <c r="N178" i="3"/>
  <c r="O176" i="3"/>
  <c r="P174" i="3"/>
  <c r="P172" i="3"/>
  <c r="Q170" i="3"/>
  <c r="M169" i="3"/>
  <c r="N167" i="3"/>
  <c r="O165" i="3"/>
  <c r="P163" i="3"/>
  <c r="Q161" i="3"/>
  <c r="Q159" i="3"/>
  <c r="Q157" i="3"/>
  <c r="M155" i="3"/>
  <c r="Q152" i="3"/>
  <c r="M150" i="3"/>
  <c r="O147" i="3"/>
  <c r="M145" i="3"/>
  <c r="N136" i="3"/>
  <c r="O131" i="3"/>
  <c r="N125" i="3"/>
  <c r="O112" i="3"/>
  <c r="M104" i="3"/>
  <c r="Q86" i="3"/>
  <c r="O78" i="3"/>
  <c r="Q69" i="3"/>
  <c r="N61" i="3"/>
  <c r="Q52" i="3"/>
  <c r="N44" i="3"/>
  <c r="P35" i="3"/>
  <c r="P8" i="3"/>
  <c r="M118" i="3"/>
  <c r="N118" i="3"/>
  <c r="O118" i="3"/>
  <c r="M14" i="3"/>
  <c r="N14" i="3"/>
  <c r="O14" i="3"/>
  <c r="P14" i="3"/>
  <c r="Q14" i="3"/>
  <c r="M141" i="3"/>
  <c r="N141" i="3"/>
  <c r="O141" i="3"/>
  <c r="P77" i="3"/>
  <c r="M77" i="3"/>
  <c r="N77" i="3"/>
  <c r="O77" i="3"/>
  <c r="Q77" i="3"/>
  <c r="M149" i="3"/>
  <c r="M116" i="3"/>
  <c r="O116" i="3"/>
  <c r="N116" i="3"/>
  <c r="M12" i="3"/>
  <c r="N12" i="3"/>
  <c r="O12" i="3"/>
  <c r="P12" i="3"/>
  <c r="Q12" i="3"/>
  <c r="Q143" i="3"/>
  <c r="M143" i="3"/>
  <c r="N135" i="3"/>
  <c r="P135" i="3"/>
  <c r="M135" i="3"/>
  <c r="O135" i="3"/>
  <c r="N127" i="3"/>
  <c r="P127" i="3"/>
  <c r="N119" i="3"/>
  <c r="P119" i="3"/>
  <c r="O119" i="3"/>
  <c r="Q119" i="3"/>
  <c r="N111" i="3"/>
  <c r="P111" i="3"/>
  <c r="M111" i="3"/>
  <c r="O111" i="3"/>
  <c r="Q111" i="3"/>
  <c r="N103" i="3"/>
  <c r="P103" i="3"/>
  <c r="M103" i="3"/>
  <c r="O103" i="3"/>
  <c r="N95" i="3"/>
  <c r="P95" i="3"/>
  <c r="Q95" i="3"/>
  <c r="N87" i="3"/>
  <c r="P87" i="3"/>
  <c r="O87" i="3"/>
  <c r="Q87" i="3"/>
  <c r="M87" i="3"/>
  <c r="N79" i="3"/>
  <c r="P79" i="3"/>
  <c r="M79" i="3"/>
  <c r="O79" i="3"/>
  <c r="Q79" i="3"/>
  <c r="N71" i="3"/>
  <c r="P71" i="3"/>
  <c r="M71" i="3"/>
  <c r="O71" i="3"/>
  <c r="N63" i="3"/>
  <c r="P63" i="3"/>
  <c r="Q63" i="3"/>
  <c r="N55" i="3"/>
  <c r="P55" i="3"/>
  <c r="O55" i="3"/>
  <c r="Q55" i="3"/>
  <c r="M55" i="3"/>
  <c r="N47" i="3"/>
  <c r="P47" i="3"/>
  <c r="M47" i="3"/>
  <c r="O47" i="3"/>
  <c r="Q47" i="3"/>
  <c r="N39" i="3"/>
  <c r="P39" i="3"/>
  <c r="M39" i="3"/>
  <c r="O39" i="3"/>
  <c r="N31" i="3"/>
  <c r="P31" i="3"/>
  <c r="Q31" i="3"/>
  <c r="M31" i="3"/>
  <c r="O31" i="3"/>
  <c r="N23" i="3"/>
  <c r="P23" i="3"/>
  <c r="Q23" i="3"/>
  <c r="N15" i="3"/>
  <c r="O15" i="3"/>
  <c r="P15" i="3"/>
  <c r="Q15" i="3"/>
  <c r="M15" i="3"/>
  <c r="N7" i="3"/>
  <c r="O7" i="3"/>
  <c r="P7" i="3"/>
  <c r="Q7" i="3"/>
  <c r="M7" i="3"/>
  <c r="Q179" i="3"/>
  <c r="N176" i="3"/>
  <c r="N174" i="3"/>
  <c r="O172" i="3"/>
  <c r="Q168" i="3"/>
  <c r="O163" i="3"/>
  <c r="O161" i="3"/>
  <c r="P157" i="3"/>
  <c r="Q154" i="3"/>
  <c r="N152" i="3"/>
  <c r="Q149" i="3"/>
  <c r="M147" i="3"/>
  <c r="Q144" i="3"/>
  <c r="P141" i="3"/>
  <c r="M136" i="3"/>
  <c r="Q129" i="3"/>
  <c r="M125" i="3"/>
  <c r="Q118" i="3"/>
  <c r="N112" i="3"/>
  <c r="Q103" i="3"/>
  <c r="M95" i="3"/>
  <c r="P86" i="3"/>
  <c r="N78" i="3"/>
  <c r="O69" i="3"/>
  <c r="M61" i="3"/>
  <c r="P52" i="3"/>
  <c r="Q43" i="3"/>
  <c r="O35" i="3"/>
  <c r="M23" i="3"/>
  <c r="O8" i="3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H26" i="2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V41" i="1" l="1"/>
  <c r="V42" i="2"/>
  <c r="X175" i="3"/>
  <c r="Y175" i="3" s="1"/>
  <c r="X186" i="3"/>
  <c r="Y186" i="3" s="1"/>
  <c r="U207" i="5"/>
  <c r="U197" i="5"/>
  <c r="U206" i="5"/>
  <c r="U205" i="5"/>
  <c r="U200" i="5"/>
  <c r="U202" i="5"/>
  <c r="U185" i="5"/>
  <c r="U179" i="5"/>
  <c r="U195" i="5"/>
  <c r="U170" i="5"/>
  <c r="U162" i="5"/>
  <c r="U192" i="5"/>
  <c r="U175" i="5"/>
  <c r="U180" i="5"/>
  <c r="U171" i="5"/>
  <c r="U191" i="5"/>
  <c r="U167" i="5"/>
  <c r="U178" i="5"/>
  <c r="U182" i="5"/>
  <c r="U174" i="5"/>
  <c r="U159" i="5"/>
  <c r="U145" i="5"/>
  <c r="U166" i="5"/>
  <c r="U152" i="5"/>
  <c r="U163" i="5"/>
  <c r="U154" i="5"/>
  <c r="U150" i="5"/>
  <c r="U149" i="5"/>
  <c r="U136" i="5"/>
  <c r="U133" i="5"/>
  <c r="U116" i="5"/>
  <c r="U135" i="5"/>
  <c r="U119" i="5"/>
  <c r="U132" i="5"/>
  <c r="U129" i="5"/>
  <c r="U113" i="5"/>
  <c r="U117" i="5"/>
  <c r="U97" i="5"/>
  <c r="U94" i="5"/>
  <c r="U112" i="5"/>
  <c r="U100" i="5"/>
  <c r="U103" i="5"/>
  <c r="U87" i="5"/>
  <c r="U98" i="5"/>
  <c r="U84" i="5"/>
  <c r="U80" i="5"/>
  <c r="U59" i="5"/>
  <c r="U92" i="5"/>
  <c r="U76" i="5"/>
  <c r="U68" i="5"/>
  <c r="U72" i="5"/>
  <c r="U83" i="5"/>
  <c r="U79" i="5"/>
  <c r="U91" i="5"/>
  <c r="U88" i="5"/>
  <c r="U75" i="5"/>
  <c r="U35" i="5"/>
  <c r="U71" i="5"/>
  <c r="U63" i="5"/>
  <c r="U38" i="5"/>
  <c r="U19" i="5"/>
  <c r="U8" i="5"/>
  <c r="U4" i="5"/>
  <c r="U22" i="5"/>
  <c r="U30" i="5"/>
  <c r="U28" i="5"/>
  <c r="U55" i="5"/>
  <c r="U52" i="5"/>
  <c r="U45" i="5"/>
  <c r="U32" i="5"/>
  <c r="U50" i="5"/>
  <c r="U40" i="5"/>
  <c r="U9" i="5"/>
  <c r="U56" i="5"/>
  <c r="U29" i="5"/>
  <c r="U27" i="5"/>
  <c r="U15" i="5"/>
  <c r="V2" i="5"/>
  <c r="U47" i="5"/>
  <c r="U43" i="5"/>
  <c r="U39" i="5"/>
  <c r="U24" i="5"/>
  <c r="U17" i="5"/>
  <c r="U10" i="5"/>
  <c r="U7" i="5"/>
  <c r="U16" i="5"/>
  <c r="U3" i="5"/>
  <c r="U5" i="5"/>
  <c r="U34" i="5"/>
  <c r="U18" i="5"/>
  <c r="U42" i="5"/>
  <c r="U57" i="5"/>
  <c r="U36" i="5"/>
  <c r="U23" i="5"/>
  <c r="U49" i="5"/>
  <c r="U65" i="5"/>
  <c r="U74" i="5"/>
  <c r="U25" i="5"/>
  <c r="U6" i="5"/>
  <c r="U53" i="5"/>
  <c r="U26" i="5"/>
  <c r="U51" i="5"/>
  <c r="U77" i="5"/>
  <c r="U21" i="5"/>
  <c r="U41" i="5"/>
  <c r="U64" i="5"/>
  <c r="U20" i="5"/>
  <c r="U44" i="5"/>
  <c r="U81" i="5"/>
  <c r="U93" i="5"/>
  <c r="U14" i="5"/>
  <c r="U48" i="5"/>
  <c r="U139" i="5"/>
  <c r="U67" i="5"/>
  <c r="U82" i="5"/>
  <c r="U12" i="5"/>
  <c r="U33" i="5"/>
  <c r="U69" i="5"/>
  <c r="U31" i="5"/>
  <c r="U11" i="5"/>
  <c r="U99" i="5"/>
  <c r="U90" i="5"/>
  <c r="U62" i="5"/>
  <c r="U96" i="5"/>
  <c r="U109" i="5"/>
  <c r="U144" i="5"/>
  <c r="U95" i="5"/>
  <c r="U143" i="5"/>
  <c r="U122" i="5"/>
  <c r="U124" i="5"/>
  <c r="U54" i="5"/>
  <c r="U73" i="5"/>
  <c r="U89" i="5"/>
  <c r="U131" i="5"/>
  <c r="U137" i="5"/>
  <c r="U140" i="5"/>
  <c r="U120" i="5"/>
  <c r="U128" i="5"/>
  <c r="U147" i="5"/>
  <c r="U157" i="5"/>
  <c r="U61" i="5"/>
  <c r="U60" i="5"/>
  <c r="U58" i="5"/>
  <c r="U86" i="5"/>
  <c r="U106" i="5"/>
  <c r="U104" i="5"/>
  <c r="U102" i="5"/>
  <c r="U148" i="5"/>
  <c r="U118" i="5"/>
  <c r="U108" i="5"/>
  <c r="U125" i="5"/>
  <c r="U146" i="5"/>
  <c r="U85" i="5"/>
  <c r="U123" i="5"/>
  <c r="U114" i="5"/>
  <c r="U37" i="5"/>
  <c r="U141" i="5"/>
  <c r="U126" i="5"/>
  <c r="U138" i="5"/>
  <c r="U127" i="5"/>
  <c r="U66" i="5"/>
  <c r="U115" i="5"/>
  <c r="U70" i="5"/>
  <c r="U107" i="5"/>
  <c r="U142" i="5"/>
  <c r="U161" i="5"/>
  <c r="U130" i="5"/>
  <c r="U194" i="5"/>
  <c r="U173" i="5"/>
  <c r="U187" i="5"/>
  <c r="U46" i="5"/>
  <c r="U111" i="5"/>
  <c r="U121" i="5"/>
  <c r="U110" i="5"/>
  <c r="U13" i="5"/>
  <c r="U101" i="5"/>
  <c r="U105" i="5"/>
  <c r="U78" i="5"/>
  <c r="U134" i="5"/>
  <c r="U172" i="5"/>
  <c r="U165" i="5"/>
  <c r="U201" i="5"/>
  <c r="U193" i="5"/>
  <c r="U190" i="5"/>
  <c r="U158" i="5"/>
  <c r="U198" i="5"/>
  <c r="U181" i="5"/>
  <c r="U156" i="5"/>
  <c r="U196" i="5"/>
  <c r="U203" i="5"/>
  <c r="U155" i="5"/>
  <c r="U168" i="5"/>
  <c r="U176" i="5"/>
  <c r="U164" i="5"/>
  <c r="U204" i="5"/>
  <c r="U160" i="5"/>
  <c r="U188" i="5"/>
  <c r="U153" i="5"/>
  <c r="U183" i="5"/>
  <c r="U199" i="5"/>
  <c r="U151" i="5"/>
  <c r="U184" i="5"/>
  <c r="U177" i="5"/>
  <c r="U189" i="5"/>
  <c r="U169" i="5"/>
  <c r="U186" i="5"/>
  <c r="U208" i="5"/>
  <c r="AR206" i="5"/>
  <c r="AR207" i="5"/>
  <c r="AR205" i="5"/>
  <c r="AR201" i="5"/>
  <c r="AR197" i="5"/>
  <c r="AR196" i="5"/>
  <c r="AR193" i="5"/>
  <c r="AR189" i="5"/>
  <c r="AR184" i="5"/>
  <c r="AR174" i="5"/>
  <c r="AR192" i="5"/>
  <c r="AR178" i="5"/>
  <c r="AR194" i="5"/>
  <c r="AR156" i="5"/>
  <c r="AR181" i="5"/>
  <c r="AR166" i="5"/>
  <c r="AR182" i="5"/>
  <c r="AR167" i="5"/>
  <c r="AR175" i="5"/>
  <c r="AR162" i="5"/>
  <c r="AR170" i="5"/>
  <c r="AR188" i="5"/>
  <c r="AR137" i="5"/>
  <c r="AR150" i="5"/>
  <c r="AR157" i="5"/>
  <c r="AR153" i="5"/>
  <c r="AR144" i="5"/>
  <c r="AR146" i="5"/>
  <c r="AR102" i="5"/>
  <c r="AR127" i="5"/>
  <c r="AR125" i="5"/>
  <c r="AR143" i="5"/>
  <c r="AR139" i="5"/>
  <c r="AR136" i="5"/>
  <c r="AR121" i="5"/>
  <c r="AR141" i="5"/>
  <c r="AR129" i="5"/>
  <c r="AR124" i="5"/>
  <c r="AR117" i="5"/>
  <c r="AR140" i="5"/>
  <c r="AR87" i="5"/>
  <c r="AR109" i="5"/>
  <c r="AR108" i="5"/>
  <c r="AR105" i="5"/>
  <c r="AR107" i="5"/>
  <c r="AR101" i="5"/>
  <c r="AR75" i="5"/>
  <c r="AR104" i="5"/>
  <c r="AR111" i="5"/>
  <c r="AR106" i="5"/>
  <c r="AR83" i="5"/>
  <c r="AR79" i="5"/>
  <c r="AR67" i="5"/>
  <c r="AR64" i="5"/>
  <c r="AR66" i="5"/>
  <c r="AR63" i="5"/>
  <c r="AR69" i="5"/>
  <c r="AR92" i="5"/>
  <c r="AR71" i="5"/>
  <c r="AR68" i="5"/>
  <c r="AR58" i="5"/>
  <c r="AR55" i="5"/>
  <c r="AR52" i="5"/>
  <c r="AR91" i="5"/>
  <c r="AR48" i="5"/>
  <c r="AR44" i="5"/>
  <c r="AR29" i="5"/>
  <c r="AR27" i="5"/>
  <c r="AR51" i="5"/>
  <c r="AR36" i="5"/>
  <c r="AR50" i="5"/>
  <c r="AR47" i="5"/>
  <c r="AR46" i="5"/>
  <c r="AR42" i="5"/>
  <c r="AR38" i="5"/>
  <c r="AR35" i="5"/>
  <c r="AR30" i="5"/>
  <c r="AR28" i="5"/>
  <c r="AR54" i="5"/>
  <c r="AR7" i="5"/>
  <c r="AR26" i="5"/>
  <c r="AR16" i="5"/>
  <c r="AR24" i="5"/>
  <c r="AR20" i="5"/>
  <c r="AR14" i="5"/>
  <c r="AR12" i="5"/>
  <c r="AR15" i="5"/>
  <c r="AS2" i="5"/>
  <c r="AR17" i="5"/>
  <c r="AR10" i="5"/>
  <c r="AR8" i="5"/>
  <c r="AR21" i="5"/>
  <c r="AR61" i="5"/>
  <c r="AR53" i="5"/>
  <c r="AR76" i="5"/>
  <c r="AR9" i="5"/>
  <c r="AR43" i="5"/>
  <c r="AR62" i="5"/>
  <c r="AR57" i="5"/>
  <c r="AR65" i="5"/>
  <c r="AR23" i="5"/>
  <c r="AR59" i="5"/>
  <c r="AR72" i="5"/>
  <c r="AR80" i="5"/>
  <c r="AR3" i="5"/>
  <c r="AR6" i="5"/>
  <c r="AR11" i="5"/>
  <c r="AR37" i="5"/>
  <c r="AR31" i="5"/>
  <c r="AR73" i="5"/>
  <c r="AR84" i="5"/>
  <c r="AR18" i="5"/>
  <c r="AR19" i="5"/>
  <c r="AR34" i="5"/>
  <c r="AR56" i="5"/>
  <c r="AR33" i="5"/>
  <c r="AR89" i="5"/>
  <c r="AR112" i="5"/>
  <c r="AR90" i="5"/>
  <c r="AR115" i="5"/>
  <c r="AR131" i="5"/>
  <c r="AR134" i="5"/>
  <c r="AR119" i="5"/>
  <c r="AR122" i="5"/>
  <c r="AR128" i="5"/>
  <c r="AR133" i="5"/>
  <c r="AR4" i="5"/>
  <c r="AR25" i="5"/>
  <c r="AR22" i="5"/>
  <c r="AR45" i="5"/>
  <c r="AR13" i="5"/>
  <c r="AR95" i="5"/>
  <c r="AR96" i="5"/>
  <c r="AR100" i="5"/>
  <c r="AR94" i="5"/>
  <c r="AR97" i="5"/>
  <c r="AR82" i="5"/>
  <c r="AR118" i="5"/>
  <c r="AR132" i="5"/>
  <c r="AR40" i="5"/>
  <c r="AR49" i="5"/>
  <c r="AR41" i="5"/>
  <c r="AR103" i="5"/>
  <c r="AR126" i="5"/>
  <c r="AR147" i="5"/>
  <c r="AR142" i="5"/>
  <c r="AR152" i="5"/>
  <c r="AR158" i="5"/>
  <c r="AR85" i="5"/>
  <c r="AR93" i="5"/>
  <c r="AR110" i="5"/>
  <c r="AR154" i="5"/>
  <c r="AR88" i="5"/>
  <c r="AR114" i="5"/>
  <c r="AR135" i="5"/>
  <c r="AR130" i="5"/>
  <c r="AR78" i="5"/>
  <c r="AR145" i="5"/>
  <c r="AR138" i="5"/>
  <c r="AR120" i="5"/>
  <c r="AR123" i="5"/>
  <c r="AR116" i="5"/>
  <c r="AR98" i="5"/>
  <c r="AR149" i="5"/>
  <c r="AR77" i="5"/>
  <c r="AR81" i="5"/>
  <c r="AR99" i="5"/>
  <c r="AR155" i="5"/>
  <c r="AR163" i="5"/>
  <c r="AR159" i="5"/>
  <c r="AR183" i="5"/>
  <c r="AR172" i="5"/>
  <c r="AR161" i="5"/>
  <c r="AR190" i="5"/>
  <c r="AR60" i="5"/>
  <c r="AR74" i="5"/>
  <c r="AR164" i="5"/>
  <c r="AR32" i="5"/>
  <c r="AR39" i="5"/>
  <c r="AR5" i="5"/>
  <c r="AR113" i="5"/>
  <c r="AR70" i="5"/>
  <c r="AR86" i="5"/>
  <c r="AR148" i="5"/>
  <c r="AR169" i="5"/>
  <c r="AR198" i="5"/>
  <c r="AR165" i="5"/>
  <c r="AR200" i="5"/>
  <c r="AR187" i="5"/>
  <c r="AR179" i="5"/>
  <c r="AR186" i="5"/>
  <c r="AR203" i="5"/>
  <c r="AR151" i="5"/>
  <c r="AR204" i="5"/>
  <c r="AR176" i="5"/>
  <c r="AR195" i="5"/>
  <c r="AR168" i="5"/>
  <c r="AR177" i="5"/>
  <c r="AR202" i="5"/>
  <c r="AR208" i="5"/>
  <c r="AR171" i="5"/>
  <c r="AR185" i="5"/>
  <c r="AR173" i="5"/>
  <c r="AR199" i="5"/>
  <c r="AR191" i="5"/>
  <c r="AR160" i="5"/>
  <c r="AR180" i="5"/>
  <c r="X179" i="3"/>
  <c r="Y179" i="3" s="1"/>
  <c r="X159" i="3"/>
  <c r="Y159" i="3" s="1"/>
  <c r="X202" i="3"/>
  <c r="Y202" i="3" s="1"/>
  <c r="X200" i="3"/>
  <c r="Y200" i="3" s="1"/>
  <c r="X168" i="3"/>
  <c r="Y168" i="3" s="1"/>
  <c r="X151" i="3"/>
  <c r="Y151" i="3" s="1"/>
  <c r="X208" i="3"/>
  <c r="Y208" i="3" s="1"/>
  <c r="X194" i="3"/>
  <c r="Y194" i="3" s="1"/>
  <c r="X177" i="3"/>
  <c r="Y177" i="3" s="1"/>
  <c r="X187" i="3"/>
  <c r="Y187" i="3" s="1"/>
  <c r="X192" i="3"/>
  <c r="Y192" i="3" s="1"/>
  <c r="X184" i="3"/>
  <c r="Y184" i="3" s="1"/>
  <c r="X170" i="3"/>
  <c r="Y170" i="3" s="1"/>
  <c r="X172" i="3"/>
  <c r="Y172" i="3" s="1"/>
  <c r="X123" i="3"/>
  <c r="Y123" i="3" s="1"/>
  <c r="X154" i="3"/>
  <c r="Y154" i="3" s="1"/>
  <c r="X176" i="3"/>
  <c r="Y176" i="3" s="1"/>
  <c r="X156" i="3"/>
  <c r="Y156" i="3" s="1"/>
  <c r="X181" i="3"/>
  <c r="Y181" i="3" s="1"/>
  <c r="X23" i="3"/>
  <c r="Y23" i="3" s="1"/>
  <c r="X95" i="3"/>
  <c r="Y95" i="3" s="1"/>
  <c r="X39" i="3"/>
  <c r="Y39" i="3" s="1"/>
  <c r="X191" i="3"/>
  <c r="Y191" i="3" s="1"/>
  <c r="X207" i="3"/>
  <c r="Y207" i="3" s="1"/>
  <c r="X24" i="3"/>
  <c r="Y24" i="3" s="1"/>
  <c r="X40" i="3"/>
  <c r="Y40" i="3" s="1"/>
  <c r="X72" i="3"/>
  <c r="Y72" i="3" s="1"/>
  <c r="X104" i="3"/>
  <c r="Y104" i="3" s="1"/>
  <c r="X46" i="3"/>
  <c r="Y46" i="3" s="1"/>
  <c r="X26" i="3"/>
  <c r="Y26" i="3" s="1"/>
  <c r="X196" i="3"/>
  <c r="Y196" i="3" s="1"/>
  <c r="X17" i="3"/>
  <c r="Y17" i="3" s="1"/>
  <c r="X158" i="3"/>
  <c r="Y158" i="3" s="1"/>
  <c r="X42" i="3"/>
  <c r="Y42" i="3" s="1"/>
  <c r="X79" i="3"/>
  <c r="Y79" i="3" s="1"/>
  <c r="X205" i="3"/>
  <c r="Y205" i="3" s="1"/>
  <c r="X7" i="3"/>
  <c r="Y7" i="3" s="1"/>
  <c r="X199" i="3"/>
  <c r="Y199" i="3" s="1"/>
  <c r="X118" i="3"/>
  <c r="Y118" i="3" s="1"/>
  <c r="X152" i="3"/>
  <c r="Y152" i="3" s="1"/>
  <c r="X116" i="3"/>
  <c r="Y116" i="3" s="1"/>
  <c r="X136" i="3"/>
  <c r="Y136" i="3" s="1"/>
  <c r="X161" i="3"/>
  <c r="Y161" i="3" s="1"/>
  <c r="X111" i="3"/>
  <c r="Y111" i="3" s="1"/>
  <c r="X12" i="3"/>
  <c r="Y12" i="3" s="1"/>
  <c r="X35" i="3"/>
  <c r="Y35" i="3" s="1"/>
  <c r="X68" i="3"/>
  <c r="Y68" i="3" s="1"/>
  <c r="X85" i="3"/>
  <c r="Y85" i="3" s="1"/>
  <c r="X33" i="3"/>
  <c r="Y33" i="3" s="1"/>
  <c r="X49" i="3"/>
  <c r="Y49" i="3" s="1"/>
  <c r="X65" i="3"/>
  <c r="Y65" i="3" s="1"/>
  <c r="X81" i="3"/>
  <c r="Y81" i="3" s="1"/>
  <c r="X113" i="3"/>
  <c r="Y113" i="3" s="1"/>
  <c r="X198" i="3"/>
  <c r="Y198" i="3" s="1"/>
  <c r="X76" i="3"/>
  <c r="Y76" i="3" s="1"/>
  <c r="X29" i="3"/>
  <c r="Y29" i="3" s="1"/>
  <c r="X106" i="3"/>
  <c r="Y106" i="3" s="1"/>
  <c r="X74" i="3"/>
  <c r="Y74" i="3" s="1"/>
  <c r="X122" i="3"/>
  <c r="Y122" i="3" s="1"/>
  <c r="X132" i="3"/>
  <c r="Y132" i="3" s="1"/>
  <c r="X134" i="3"/>
  <c r="Y134" i="3" s="1"/>
  <c r="X160" i="3"/>
  <c r="Y160" i="3" s="1"/>
  <c r="X11" i="3"/>
  <c r="Y11" i="3" s="1"/>
  <c r="X59" i="3"/>
  <c r="Y59" i="3" s="1"/>
  <c r="X75" i="3"/>
  <c r="Y75" i="3" s="1"/>
  <c r="X4" i="3"/>
  <c r="Y4" i="3" s="1"/>
  <c r="X84" i="3"/>
  <c r="Y84" i="3" s="1"/>
  <c r="X31" i="3"/>
  <c r="Y31" i="3" s="1"/>
  <c r="X5" i="3"/>
  <c r="Y5" i="3" s="1"/>
  <c r="X150" i="3"/>
  <c r="Y150" i="3" s="1"/>
  <c r="X3" i="3"/>
  <c r="Y3" i="3" s="1"/>
  <c r="X56" i="3"/>
  <c r="Y56" i="3" s="1"/>
  <c r="X120" i="3"/>
  <c r="Y120" i="3" s="1"/>
  <c r="X15" i="3"/>
  <c r="Y15" i="3" s="1"/>
  <c r="X88" i="3"/>
  <c r="Y88" i="3" s="1"/>
  <c r="X119" i="3"/>
  <c r="Y119" i="3" s="1"/>
  <c r="X167" i="3"/>
  <c r="Y167" i="3" s="1"/>
  <c r="X183" i="3"/>
  <c r="Y183" i="3" s="1"/>
  <c r="X188" i="3"/>
  <c r="Y188" i="3" s="1"/>
  <c r="X90" i="3"/>
  <c r="Y90" i="3" s="1"/>
  <c r="X127" i="3"/>
  <c r="Y127" i="3" s="1"/>
  <c r="X189" i="3"/>
  <c r="Y189" i="3" s="1"/>
  <c r="X43" i="3"/>
  <c r="Y43" i="3" s="1"/>
  <c r="X107" i="3"/>
  <c r="Y107" i="3" s="1"/>
  <c r="X131" i="3"/>
  <c r="Y131" i="3" s="1"/>
  <c r="X147" i="3"/>
  <c r="Y147" i="3" s="1"/>
  <c r="X21" i="3"/>
  <c r="Y21" i="3" s="1"/>
  <c r="X197" i="3"/>
  <c r="Y197" i="3" s="1"/>
  <c r="X30" i="3"/>
  <c r="Y30" i="3" s="1"/>
  <c r="X174" i="3"/>
  <c r="Y174" i="3" s="1"/>
  <c r="X54" i="3"/>
  <c r="Y54" i="3" s="1"/>
  <c r="X163" i="3"/>
  <c r="Y163" i="3" s="1"/>
  <c r="X13" i="3"/>
  <c r="Y13" i="3" s="1"/>
  <c r="X190" i="3"/>
  <c r="Y190" i="3" s="1"/>
  <c r="X203" i="3"/>
  <c r="Y203" i="3" s="1"/>
  <c r="X133" i="3"/>
  <c r="Y133" i="3" s="1"/>
  <c r="X41" i="3"/>
  <c r="Y41" i="3" s="1"/>
  <c r="X57" i="3"/>
  <c r="Y57" i="3" s="1"/>
  <c r="X73" i="3"/>
  <c r="Y73" i="3" s="1"/>
  <c r="X89" i="3"/>
  <c r="Y89" i="3" s="1"/>
  <c r="X105" i="3"/>
  <c r="Y105" i="3" s="1"/>
  <c r="X121" i="3"/>
  <c r="Y121" i="3" s="1"/>
  <c r="X124" i="3"/>
  <c r="Y124" i="3" s="1"/>
  <c r="X93" i="3"/>
  <c r="Y93" i="3" s="1"/>
  <c r="X178" i="3"/>
  <c r="Y178" i="3" s="1"/>
  <c r="X195" i="3"/>
  <c r="Y195" i="3" s="1"/>
  <c r="X10" i="3"/>
  <c r="Y10" i="3" s="1"/>
  <c r="X82" i="3"/>
  <c r="Y82" i="3" s="1"/>
  <c r="X98" i="3"/>
  <c r="Y98" i="3" s="1"/>
  <c r="X130" i="3"/>
  <c r="Y130" i="3" s="1"/>
  <c r="X101" i="3"/>
  <c r="Y101" i="3" s="1"/>
  <c r="X19" i="3"/>
  <c r="Y19" i="3" s="1"/>
  <c r="X51" i="3"/>
  <c r="Y51" i="3" s="1"/>
  <c r="X67" i="3"/>
  <c r="Y67" i="3" s="1"/>
  <c r="X83" i="3"/>
  <c r="Y83" i="3" s="1"/>
  <c r="X139" i="3"/>
  <c r="Y139" i="3" s="1"/>
  <c r="X110" i="3"/>
  <c r="Y110" i="3" s="1"/>
  <c r="X8" i="3"/>
  <c r="Y8" i="3" s="1"/>
  <c r="X63" i="3"/>
  <c r="Y63" i="3" s="1"/>
  <c r="X149" i="3"/>
  <c r="Y149" i="3" s="1"/>
  <c r="X32" i="3"/>
  <c r="Y32" i="3" s="1"/>
  <c r="X86" i="3"/>
  <c r="Y86" i="3" s="1"/>
  <c r="X25" i="3"/>
  <c r="Y25" i="3" s="1"/>
  <c r="X36" i="3"/>
  <c r="Y36" i="3" s="1"/>
  <c r="X138" i="3"/>
  <c r="Y138" i="3" s="1"/>
  <c r="X162" i="3"/>
  <c r="Y162" i="3" s="1"/>
  <c r="X50" i="3"/>
  <c r="Y50" i="3" s="1"/>
  <c r="X66" i="3"/>
  <c r="Y66" i="3" s="1"/>
  <c r="X114" i="3"/>
  <c r="Y114" i="3" s="1"/>
  <c r="X92" i="3"/>
  <c r="Y92" i="3" s="1"/>
  <c r="X173" i="3"/>
  <c r="Y173" i="3" s="1"/>
  <c r="X148" i="3"/>
  <c r="Y148" i="3" s="1"/>
  <c r="X99" i="3"/>
  <c r="Y99" i="3" s="1"/>
  <c r="X115" i="3"/>
  <c r="Y115" i="3" s="1"/>
  <c r="X140" i="3"/>
  <c r="Y140" i="3" s="1"/>
  <c r="X69" i="3"/>
  <c r="Y69" i="3" s="1"/>
  <c r="X126" i="3"/>
  <c r="Y126" i="3" s="1"/>
  <c r="X53" i="3"/>
  <c r="Y53" i="3" s="1"/>
  <c r="X102" i="3"/>
  <c r="Y102" i="3" s="1"/>
  <c r="X109" i="3"/>
  <c r="Y109" i="3" s="1"/>
  <c r="X6" i="3"/>
  <c r="Y6" i="3" s="1"/>
  <c r="X80" i="3"/>
  <c r="Y80" i="3" s="1"/>
  <c r="X28" i="3"/>
  <c r="Y28" i="3" s="1"/>
  <c r="X164" i="3"/>
  <c r="Y164" i="3" s="1"/>
  <c r="X125" i="3"/>
  <c r="Y125" i="3" s="1"/>
  <c r="X145" i="3"/>
  <c r="Y145" i="3" s="1"/>
  <c r="X129" i="3"/>
  <c r="Y129" i="3" s="1"/>
  <c r="X157" i="3"/>
  <c r="Y157" i="3" s="1"/>
  <c r="X165" i="3"/>
  <c r="Y165" i="3" s="1"/>
  <c r="X103" i="3"/>
  <c r="Y103" i="3" s="1"/>
  <c r="X87" i="3"/>
  <c r="Y87" i="3" s="1"/>
  <c r="X48" i="3"/>
  <c r="Y48" i="3" s="1"/>
  <c r="X193" i="3"/>
  <c r="Y193" i="3" s="1"/>
  <c r="X142" i="3"/>
  <c r="Y142" i="3" s="1"/>
  <c r="X146" i="3"/>
  <c r="Y146" i="3" s="1"/>
  <c r="X78" i="3"/>
  <c r="Y78" i="3" s="1"/>
  <c r="X182" i="3"/>
  <c r="Y182" i="3" s="1"/>
  <c r="X44" i="3"/>
  <c r="Y44" i="3" s="1"/>
  <c r="X94" i="3"/>
  <c r="Y94" i="3" s="1"/>
  <c r="X45" i="3"/>
  <c r="Y45" i="3" s="1"/>
  <c r="X169" i="3"/>
  <c r="Y169" i="3" s="1"/>
  <c r="X100" i="3"/>
  <c r="Y100" i="3" s="1"/>
  <c r="X55" i="3"/>
  <c r="Y55" i="3" s="1"/>
  <c r="X135" i="3"/>
  <c r="Y135" i="3" s="1"/>
  <c r="X77" i="3"/>
  <c r="Y77" i="3" s="1"/>
  <c r="X155" i="3"/>
  <c r="Y155" i="3" s="1"/>
  <c r="X185" i="3"/>
  <c r="Y185" i="3" s="1"/>
  <c r="X16" i="3"/>
  <c r="Y16" i="3" s="1"/>
  <c r="X206" i="3"/>
  <c r="Y206" i="3" s="1"/>
  <c r="X166" i="3"/>
  <c r="Y166" i="3" s="1"/>
  <c r="X180" i="3"/>
  <c r="Y180" i="3" s="1"/>
  <c r="X9" i="3"/>
  <c r="Y9" i="3" s="1"/>
  <c r="X97" i="3"/>
  <c r="Y97" i="3" s="1"/>
  <c r="X153" i="3"/>
  <c r="Y153" i="3" s="1"/>
  <c r="X204" i="3"/>
  <c r="Y204" i="3" s="1"/>
  <c r="X34" i="3"/>
  <c r="Y34" i="3" s="1"/>
  <c r="X58" i="3"/>
  <c r="Y58" i="3" s="1"/>
  <c r="X20" i="3"/>
  <c r="Y20" i="3" s="1"/>
  <c r="X60" i="3"/>
  <c r="Y60" i="3" s="1"/>
  <c r="X38" i="3"/>
  <c r="Y38" i="3" s="1"/>
  <c r="X27" i="3"/>
  <c r="Y27" i="3" s="1"/>
  <c r="X91" i="3"/>
  <c r="Y91" i="3" s="1"/>
  <c r="X71" i="3"/>
  <c r="Y71" i="3" s="1"/>
  <c r="X14" i="3"/>
  <c r="Y14" i="3" s="1"/>
  <c r="X112" i="3"/>
  <c r="Y112" i="3" s="1"/>
  <c r="X201" i="3"/>
  <c r="Y201" i="3" s="1"/>
  <c r="X64" i="3"/>
  <c r="Y64" i="3" s="1"/>
  <c r="X96" i="3"/>
  <c r="Y96" i="3" s="1"/>
  <c r="X128" i="3"/>
  <c r="Y128" i="3" s="1"/>
  <c r="X62" i="3"/>
  <c r="Y62" i="3" s="1"/>
  <c r="X171" i="3"/>
  <c r="Y171" i="3" s="1"/>
  <c r="X18" i="3"/>
  <c r="Y18" i="3" s="1"/>
  <c r="X70" i="3"/>
  <c r="Y70" i="3" s="1"/>
  <c r="X108" i="3"/>
  <c r="Y108" i="3" s="1"/>
  <c r="X47" i="3"/>
  <c r="Y47" i="3" s="1"/>
  <c r="X143" i="3"/>
  <c r="Y143" i="3" s="1"/>
  <c r="X52" i="3"/>
  <c r="Y52" i="3" s="1"/>
  <c r="X137" i="3"/>
  <c r="Y137" i="3" s="1"/>
  <c r="X61" i="3"/>
  <c r="Y61" i="3" s="1"/>
  <c r="X22" i="3"/>
  <c r="Y22" i="3" s="1"/>
  <c r="X117" i="3"/>
  <c r="Y117" i="3" s="1"/>
  <c r="X37" i="3"/>
  <c r="Y37" i="3" s="1"/>
  <c r="X144" i="3"/>
  <c r="Y144" i="3" s="1"/>
  <c r="X141" i="3"/>
  <c r="Y141" i="3" s="1"/>
  <c r="AS208" i="5" l="1"/>
  <c r="AS204" i="5"/>
  <c r="AS188" i="5"/>
  <c r="AS174" i="5"/>
  <c r="AS196" i="5"/>
  <c r="AS169" i="5"/>
  <c r="AS162" i="5"/>
  <c r="AS192" i="5"/>
  <c r="AS184" i="5"/>
  <c r="AS173" i="5"/>
  <c r="AS166" i="5"/>
  <c r="AS160" i="5"/>
  <c r="AS179" i="5"/>
  <c r="AS191" i="5"/>
  <c r="AS190" i="5"/>
  <c r="AS175" i="5"/>
  <c r="AS170" i="5"/>
  <c r="AS161" i="5"/>
  <c r="AS178" i="5"/>
  <c r="AS177" i="5"/>
  <c r="AS143" i="5"/>
  <c r="AS140" i="5"/>
  <c r="AS165" i="5"/>
  <c r="AS127" i="5"/>
  <c r="AS112" i="5"/>
  <c r="AS105" i="5"/>
  <c r="AS139" i="5"/>
  <c r="AS136" i="5"/>
  <c r="AS132" i="5"/>
  <c r="AS124" i="5"/>
  <c r="AS131" i="5"/>
  <c r="AS115" i="5"/>
  <c r="AS144" i="5"/>
  <c r="AS128" i="5"/>
  <c r="AS146" i="5"/>
  <c r="AS85" i="5"/>
  <c r="AS81" i="5"/>
  <c r="AS96" i="5"/>
  <c r="AS101" i="5"/>
  <c r="AS86" i="5"/>
  <c r="AS82" i="5"/>
  <c r="AS111" i="5"/>
  <c r="AS87" i="5"/>
  <c r="AS76" i="5"/>
  <c r="AS74" i="5"/>
  <c r="AS70" i="5"/>
  <c r="AS89" i="5"/>
  <c r="AS83" i="5"/>
  <c r="AS79" i="5"/>
  <c r="AS75" i="5"/>
  <c r="AS78" i="5"/>
  <c r="AS71" i="5"/>
  <c r="AS91" i="5"/>
  <c r="AS90" i="5"/>
  <c r="AS29" i="5"/>
  <c r="AS27" i="5"/>
  <c r="AS15" i="5"/>
  <c r="AS25" i="5"/>
  <c r="AS23" i="5"/>
  <c r="AS33" i="5"/>
  <c r="AS31" i="5"/>
  <c r="AS40" i="5"/>
  <c r="AS34" i="5"/>
  <c r="AS35" i="5"/>
  <c r="AT2" i="5"/>
  <c r="AS43" i="5"/>
  <c r="AS5" i="5"/>
  <c r="AS17" i="5"/>
  <c r="AS18" i="5"/>
  <c r="AS21" i="5"/>
  <c r="AS11" i="5"/>
  <c r="AS13" i="5"/>
  <c r="AS7" i="5"/>
  <c r="AS16" i="5"/>
  <c r="AS6" i="5"/>
  <c r="AS8" i="5"/>
  <c r="AS9" i="5"/>
  <c r="AS44" i="5"/>
  <c r="AS64" i="5"/>
  <c r="AS80" i="5"/>
  <c r="AS3" i="5"/>
  <c r="AS32" i="5"/>
  <c r="AS39" i="5"/>
  <c r="AS53" i="5"/>
  <c r="AS55" i="5"/>
  <c r="AS56" i="5"/>
  <c r="AS61" i="5"/>
  <c r="AS42" i="5"/>
  <c r="AS62" i="5"/>
  <c r="AS72" i="5"/>
  <c r="AS66" i="5"/>
  <c r="AS30" i="5"/>
  <c r="AS48" i="5"/>
  <c r="AS24" i="5"/>
  <c r="AS46" i="5"/>
  <c r="AS47" i="5"/>
  <c r="AS68" i="5"/>
  <c r="AS58" i="5"/>
  <c r="AS50" i="5"/>
  <c r="AS19" i="5"/>
  <c r="AS57" i="5"/>
  <c r="AS92" i="5"/>
  <c r="AS69" i="5"/>
  <c r="AS116" i="5"/>
  <c r="AS123" i="5"/>
  <c r="AS106" i="5"/>
  <c r="AS142" i="5"/>
  <c r="AS135" i="5"/>
  <c r="AS147" i="5"/>
  <c r="AS121" i="5"/>
  <c r="AS22" i="5"/>
  <c r="AS67" i="5"/>
  <c r="AS41" i="5"/>
  <c r="AS26" i="5"/>
  <c r="AS45" i="5"/>
  <c r="AS52" i="5"/>
  <c r="AS63" i="5"/>
  <c r="AS65" i="5"/>
  <c r="AS88" i="5"/>
  <c r="AS99" i="5"/>
  <c r="AS103" i="5"/>
  <c r="AS10" i="5"/>
  <c r="AS4" i="5"/>
  <c r="AS59" i="5"/>
  <c r="AS73" i="5"/>
  <c r="AS95" i="5"/>
  <c r="AS98" i="5"/>
  <c r="AS134" i="5"/>
  <c r="AS119" i="5"/>
  <c r="AS159" i="5"/>
  <c r="AS38" i="5"/>
  <c r="AS100" i="5"/>
  <c r="AS97" i="5"/>
  <c r="AS109" i="5"/>
  <c r="AS60" i="5"/>
  <c r="AS54" i="5"/>
  <c r="AS107" i="5"/>
  <c r="AS117" i="5"/>
  <c r="AS120" i="5"/>
  <c r="AS153" i="5"/>
  <c r="AS138" i="5"/>
  <c r="AS49" i="5"/>
  <c r="AS130" i="5"/>
  <c r="AS137" i="5"/>
  <c r="AS164" i="5"/>
  <c r="AS14" i="5"/>
  <c r="AS36" i="5"/>
  <c r="AS20" i="5"/>
  <c r="AS84" i="5"/>
  <c r="AS114" i="5"/>
  <c r="AS94" i="5"/>
  <c r="AS108" i="5"/>
  <c r="AS129" i="5"/>
  <c r="AS122" i="5"/>
  <c r="AS157" i="5"/>
  <c r="AS51" i="5"/>
  <c r="AS77" i="5"/>
  <c r="AS145" i="5"/>
  <c r="AS133" i="5"/>
  <c r="AS149" i="5"/>
  <c r="AS152" i="5"/>
  <c r="AS185" i="5"/>
  <c r="AS113" i="5"/>
  <c r="AS118" i="5"/>
  <c r="AS110" i="5"/>
  <c r="AS28" i="5"/>
  <c r="AS12" i="5"/>
  <c r="AS37" i="5"/>
  <c r="AS104" i="5"/>
  <c r="AS93" i="5"/>
  <c r="AS102" i="5"/>
  <c r="AS126" i="5"/>
  <c r="AS154" i="5"/>
  <c r="AS125" i="5"/>
  <c r="AS150" i="5"/>
  <c r="AS158" i="5"/>
  <c r="AS163" i="5"/>
  <c r="AS156" i="5"/>
  <c r="AS176" i="5"/>
  <c r="AS201" i="5"/>
  <c r="AS148" i="5"/>
  <c r="AS198" i="5"/>
  <c r="AS151" i="5"/>
  <c r="AS155" i="5"/>
  <c r="AS187" i="5"/>
  <c r="AS183" i="5"/>
  <c r="AS195" i="5"/>
  <c r="AS193" i="5"/>
  <c r="AS172" i="5"/>
  <c r="AS199" i="5"/>
  <c r="AS197" i="5"/>
  <c r="AS202" i="5"/>
  <c r="AS180" i="5"/>
  <c r="AS203" i="5"/>
  <c r="AS182" i="5"/>
  <c r="AS168" i="5"/>
  <c r="AS181" i="5"/>
  <c r="AS194" i="5"/>
  <c r="AS207" i="5"/>
  <c r="AS141" i="5"/>
  <c r="AS171" i="5"/>
  <c r="AS186" i="5"/>
  <c r="AS200" i="5"/>
  <c r="AS167" i="5"/>
  <c r="AS205" i="5"/>
  <c r="AS189" i="5"/>
  <c r="AS206" i="5"/>
  <c r="V174" i="5"/>
  <c r="V188" i="5"/>
  <c r="V175" i="5"/>
  <c r="V166" i="5"/>
  <c r="V185" i="5"/>
  <c r="V179" i="5"/>
  <c r="V163" i="5"/>
  <c r="V172" i="5"/>
  <c r="V176" i="5"/>
  <c r="V171" i="5"/>
  <c r="V167" i="5"/>
  <c r="V178" i="5"/>
  <c r="V182" i="5"/>
  <c r="V170" i="5"/>
  <c r="V169" i="5"/>
  <c r="V162" i="5"/>
  <c r="V165" i="5"/>
  <c r="V164" i="5"/>
  <c r="V157" i="5"/>
  <c r="V160" i="5"/>
  <c r="V136" i="5"/>
  <c r="V123" i="5"/>
  <c r="V120" i="5"/>
  <c r="V116" i="5"/>
  <c r="V127" i="5"/>
  <c r="V119" i="5"/>
  <c r="V132" i="5"/>
  <c r="V97" i="5"/>
  <c r="V88" i="5"/>
  <c r="V112" i="5"/>
  <c r="V100" i="5"/>
  <c r="V92" i="5"/>
  <c r="V101" i="5"/>
  <c r="V96" i="5"/>
  <c r="V91" i="5"/>
  <c r="V76" i="5"/>
  <c r="V71" i="5"/>
  <c r="V89" i="5"/>
  <c r="V72" i="5"/>
  <c r="V83" i="5"/>
  <c r="V79" i="5"/>
  <c r="V64" i="5"/>
  <c r="V75" i="5"/>
  <c r="V87" i="5"/>
  <c r="V84" i="5"/>
  <c r="V80" i="5"/>
  <c r="V70" i="5"/>
  <c r="V22" i="5"/>
  <c r="V10" i="5"/>
  <c r="V30" i="5"/>
  <c r="V36" i="5"/>
  <c r="V29" i="5"/>
  <c r="V27" i="5"/>
  <c r="V15" i="5"/>
  <c r="V17" i="5"/>
  <c r="V33" i="5"/>
  <c r="V31" i="5"/>
  <c r="V35" i="5"/>
  <c r="V9" i="5"/>
  <c r="V21" i="5"/>
  <c r="V7" i="5"/>
  <c r="V3" i="5"/>
  <c r="W2" i="5"/>
  <c r="V18" i="5"/>
  <c r="V5" i="5"/>
  <c r="V11" i="5"/>
  <c r="V37" i="5"/>
  <c r="V61" i="5"/>
  <c r="V50" i="5"/>
  <c r="V28" i="5"/>
  <c r="V59" i="5"/>
  <c r="V57" i="5"/>
  <c r="V67" i="5"/>
  <c r="V73" i="5"/>
  <c r="V12" i="5"/>
  <c r="V45" i="5"/>
  <c r="V68" i="5"/>
  <c r="V56" i="5"/>
  <c r="V32" i="5"/>
  <c r="V44" i="5"/>
  <c r="V90" i="5"/>
  <c r="V81" i="5"/>
  <c r="V74" i="5"/>
  <c r="V62" i="5"/>
  <c r="V65" i="5"/>
  <c r="V42" i="5"/>
  <c r="V49" i="5"/>
  <c r="V24" i="5"/>
  <c r="V53" i="5"/>
  <c r="V47" i="5"/>
  <c r="V63" i="5"/>
  <c r="V93" i="5"/>
  <c r="V55" i="5"/>
  <c r="V131" i="5"/>
  <c r="V95" i="5"/>
  <c r="V121" i="5"/>
  <c r="V110" i="5"/>
  <c r="V25" i="5"/>
  <c r="V40" i="5"/>
  <c r="V60" i="5"/>
  <c r="V69" i="5"/>
  <c r="V16" i="5"/>
  <c r="V13" i="5"/>
  <c r="V23" i="5"/>
  <c r="V8" i="5"/>
  <c r="V19" i="5"/>
  <c r="V46" i="5"/>
  <c r="V41" i="5"/>
  <c r="V34" i="5"/>
  <c r="V6" i="5"/>
  <c r="V66" i="5"/>
  <c r="V58" i="5"/>
  <c r="V103" i="5"/>
  <c r="V104" i="5"/>
  <c r="V99" i="5"/>
  <c r="V108" i="5"/>
  <c r="V144" i="5"/>
  <c r="V48" i="5"/>
  <c r="V85" i="5"/>
  <c r="V114" i="5"/>
  <c r="V133" i="5"/>
  <c r="V150" i="5"/>
  <c r="V52" i="5"/>
  <c r="V111" i="5"/>
  <c r="V148" i="5"/>
  <c r="V122" i="5"/>
  <c r="V126" i="5"/>
  <c r="V4" i="5"/>
  <c r="V77" i="5"/>
  <c r="V106" i="5"/>
  <c r="V102" i="5"/>
  <c r="V137" i="5"/>
  <c r="V125" i="5"/>
  <c r="V117" i="5"/>
  <c r="V154" i="5"/>
  <c r="V143" i="5"/>
  <c r="V147" i="5"/>
  <c r="V38" i="5"/>
  <c r="V26" i="5"/>
  <c r="V86" i="5"/>
  <c r="V78" i="5"/>
  <c r="V94" i="5"/>
  <c r="V107" i="5"/>
  <c r="V134" i="5"/>
  <c r="V109" i="5"/>
  <c r="V129" i="5"/>
  <c r="V142" i="5"/>
  <c r="V153" i="5"/>
  <c r="V130" i="5"/>
  <c r="V115" i="5"/>
  <c r="V98" i="5"/>
  <c r="V124" i="5"/>
  <c r="V20" i="5"/>
  <c r="V43" i="5"/>
  <c r="V128" i="5"/>
  <c r="V138" i="5"/>
  <c r="V151" i="5"/>
  <c r="V135" i="5"/>
  <c r="V159" i="5"/>
  <c r="V177" i="5"/>
  <c r="V183" i="5"/>
  <c r="V193" i="5"/>
  <c r="V14" i="5"/>
  <c r="V39" i="5"/>
  <c r="V82" i="5"/>
  <c r="V54" i="5"/>
  <c r="V105" i="5"/>
  <c r="V139" i="5"/>
  <c r="V113" i="5"/>
  <c r="V161" i="5"/>
  <c r="V51" i="5"/>
  <c r="V140" i="5"/>
  <c r="V141" i="5"/>
  <c r="V118" i="5"/>
  <c r="V145" i="5"/>
  <c r="V155" i="5"/>
  <c r="V191" i="5"/>
  <c r="V146" i="5"/>
  <c r="V194" i="5"/>
  <c r="V156" i="5"/>
  <c r="V196" i="5"/>
  <c r="V205" i="5"/>
  <c r="V197" i="5"/>
  <c r="V206" i="5"/>
  <c r="V189" i="5"/>
  <c r="V186" i="5"/>
  <c r="V203" i="5"/>
  <c r="V208" i="5"/>
  <c r="V202" i="5"/>
  <c r="V168" i="5"/>
  <c r="V181" i="5"/>
  <c r="V198" i="5"/>
  <c r="V204" i="5"/>
  <c r="V200" i="5"/>
  <c r="V152" i="5"/>
  <c r="V195" i="5"/>
  <c r="V207" i="5"/>
  <c r="V192" i="5"/>
  <c r="V199" i="5"/>
  <c r="V190" i="5"/>
  <c r="V158" i="5"/>
  <c r="V180" i="5"/>
  <c r="V173" i="5"/>
  <c r="V184" i="5"/>
  <c r="V201" i="5"/>
  <c r="V149" i="5"/>
  <c r="V187" i="5"/>
  <c r="Y210" i="3"/>
  <c r="W207" i="5" l="1"/>
  <c r="W206" i="5"/>
  <c r="W201" i="5"/>
  <c r="W195" i="5"/>
  <c r="W200" i="5"/>
  <c r="W190" i="5"/>
  <c r="W185" i="5"/>
  <c r="W208" i="5"/>
  <c r="W202" i="5"/>
  <c r="W175" i="5"/>
  <c r="W163" i="5"/>
  <c r="W192" i="5"/>
  <c r="W171" i="5"/>
  <c r="W168" i="5"/>
  <c r="W167" i="5"/>
  <c r="W191" i="5"/>
  <c r="W186" i="5"/>
  <c r="W182" i="5"/>
  <c r="W181" i="5"/>
  <c r="W179" i="5"/>
  <c r="W151" i="5"/>
  <c r="W146" i="5"/>
  <c r="W160" i="5"/>
  <c r="W156" i="5"/>
  <c r="W153" i="5"/>
  <c r="W149" i="5"/>
  <c r="W143" i="5"/>
  <c r="W112" i="5"/>
  <c r="W130" i="5"/>
  <c r="W127" i="5"/>
  <c r="W114" i="5"/>
  <c r="W147" i="5"/>
  <c r="W142" i="5"/>
  <c r="W126" i="5"/>
  <c r="W110" i="5"/>
  <c r="W107" i="5"/>
  <c r="W92" i="5"/>
  <c r="W96" i="5"/>
  <c r="W99" i="5"/>
  <c r="W111" i="5"/>
  <c r="W84" i="5"/>
  <c r="W80" i="5"/>
  <c r="W109" i="5"/>
  <c r="W108" i="5"/>
  <c r="W95" i="5"/>
  <c r="W88" i="5"/>
  <c r="W76" i="5"/>
  <c r="W72" i="5"/>
  <c r="W85" i="5"/>
  <c r="W63" i="5"/>
  <c r="W59" i="5"/>
  <c r="W55" i="5"/>
  <c r="W49" i="5"/>
  <c r="W45" i="5"/>
  <c r="W40" i="5"/>
  <c r="W36" i="5"/>
  <c r="W29" i="5"/>
  <c r="W54" i="5"/>
  <c r="W20" i="5"/>
  <c r="W17" i="5"/>
  <c r="W47" i="5"/>
  <c r="W43" i="5"/>
  <c r="W42" i="5"/>
  <c r="W35" i="5"/>
  <c r="W38" i="5"/>
  <c r="W21" i="5"/>
  <c r="W9" i="5"/>
  <c r="W12" i="5"/>
  <c r="W8" i="5"/>
  <c r="W3" i="5"/>
  <c r="X2" i="5"/>
  <c r="W25" i="5"/>
  <c r="W39" i="5"/>
  <c r="W32" i="5"/>
  <c r="W24" i="5"/>
  <c r="W44" i="5"/>
  <c r="W7" i="5"/>
  <c r="W73" i="5"/>
  <c r="W53" i="5"/>
  <c r="W60" i="5"/>
  <c r="W37" i="5"/>
  <c r="W82" i="5"/>
  <c r="W67" i="5"/>
  <c r="W68" i="5"/>
  <c r="W14" i="5"/>
  <c r="W19" i="5"/>
  <c r="W33" i="5"/>
  <c r="W69" i="5"/>
  <c r="W77" i="5"/>
  <c r="W90" i="5"/>
  <c r="W16" i="5"/>
  <c r="W5" i="5"/>
  <c r="W52" i="5"/>
  <c r="W46" i="5"/>
  <c r="W48" i="5"/>
  <c r="W31" i="5"/>
  <c r="W11" i="5"/>
  <c r="W34" i="5"/>
  <c r="W26" i="5"/>
  <c r="W58" i="5"/>
  <c r="W86" i="5"/>
  <c r="W102" i="5"/>
  <c r="W70" i="5"/>
  <c r="W137" i="5"/>
  <c r="W140" i="5"/>
  <c r="W125" i="5"/>
  <c r="W13" i="5"/>
  <c r="W4" i="5"/>
  <c r="W10" i="5"/>
  <c r="W22" i="5"/>
  <c r="W50" i="5"/>
  <c r="W28" i="5"/>
  <c r="W30" i="5"/>
  <c r="W62" i="5"/>
  <c r="W61" i="5"/>
  <c r="W74" i="5"/>
  <c r="W81" i="5"/>
  <c r="W115" i="5"/>
  <c r="W100" i="5"/>
  <c r="W106" i="5"/>
  <c r="W91" i="5"/>
  <c r="W134" i="5"/>
  <c r="W98" i="5"/>
  <c r="W131" i="5"/>
  <c r="W27" i="5"/>
  <c r="W75" i="5"/>
  <c r="W123" i="5"/>
  <c r="W129" i="5"/>
  <c r="W132" i="5"/>
  <c r="W152" i="5"/>
  <c r="W66" i="5"/>
  <c r="W124" i="5"/>
  <c r="W121" i="5"/>
  <c r="W71" i="5"/>
  <c r="W87" i="5"/>
  <c r="W122" i="5"/>
  <c r="W18" i="5"/>
  <c r="W57" i="5"/>
  <c r="W119" i="5"/>
  <c r="W116" i="5"/>
  <c r="W135" i="5"/>
  <c r="W161" i="5"/>
  <c r="W93" i="5"/>
  <c r="W105" i="5"/>
  <c r="W83" i="5"/>
  <c r="W113" i="5"/>
  <c r="W23" i="5"/>
  <c r="W15" i="5"/>
  <c r="W118" i="5"/>
  <c r="W139" i="5"/>
  <c r="W145" i="5"/>
  <c r="W41" i="5"/>
  <c r="W56" i="5"/>
  <c r="W89" i="5"/>
  <c r="W103" i="5"/>
  <c r="W78" i="5"/>
  <c r="W79" i="5"/>
  <c r="W128" i="5"/>
  <c r="W150" i="5"/>
  <c r="W144" i="5"/>
  <c r="W141" i="5"/>
  <c r="W133" i="5"/>
  <c r="W159" i="5"/>
  <c r="W196" i="5"/>
  <c r="W193" i="5"/>
  <c r="W170" i="5"/>
  <c r="W198" i="5"/>
  <c r="W6" i="5"/>
  <c r="W51" i="5"/>
  <c r="W64" i="5"/>
  <c r="W65" i="5"/>
  <c r="W97" i="5"/>
  <c r="W148" i="5"/>
  <c r="W101" i="5"/>
  <c r="W120" i="5"/>
  <c r="W104" i="5"/>
  <c r="W94" i="5"/>
  <c r="W154" i="5"/>
  <c r="W138" i="5"/>
  <c r="W117" i="5"/>
  <c r="W136" i="5"/>
  <c r="W157" i="5"/>
  <c r="W169" i="5"/>
  <c r="W176" i="5"/>
  <c r="W162" i="5"/>
  <c r="W197" i="5"/>
  <c r="W165" i="5"/>
  <c r="W164" i="5"/>
  <c r="W174" i="5"/>
  <c r="W172" i="5"/>
  <c r="W187" i="5"/>
  <c r="W204" i="5"/>
  <c r="W188" i="5"/>
  <c r="W177" i="5"/>
  <c r="W155" i="5"/>
  <c r="W166" i="5"/>
  <c r="W184" i="5"/>
  <c r="W199" i="5"/>
  <c r="W189" i="5"/>
  <c r="W194" i="5"/>
  <c r="W203" i="5"/>
  <c r="W205" i="5"/>
  <c r="W158" i="5"/>
  <c r="W183" i="5"/>
  <c r="W180" i="5"/>
  <c r="W173" i="5"/>
  <c r="W178" i="5"/>
  <c r="AT207" i="5"/>
  <c r="AT201" i="5"/>
  <c r="AT196" i="5"/>
  <c r="AT189" i="5"/>
  <c r="AT203" i="5"/>
  <c r="AT186" i="5"/>
  <c r="AT193" i="5"/>
  <c r="AT188" i="5"/>
  <c r="AT181" i="5"/>
  <c r="AT179" i="5"/>
  <c r="AT176" i="5"/>
  <c r="AT167" i="5"/>
  <c r="AT184" i="5"/>
  <c r="AT151" i="5"/>
  <c r="AT159" i="5"/>
  <c r="AT150" i="5"/>
  <c r="AT139" i="5"/>
  <c r="AT136" i="5"/>
  <c r="AT132" i="5"/>
  <c r="AT145" i="5"/>
  <c r="AT129" i="5"/>
  <c r="AT118" i="5"/>
  <c r="AT146" i="5"/>
  <c r="AT123" i="5"/>
  <c r="AT120" i="5"/>
  <c r="AT107" i="5"/>
  <c r="AT99" i="5"/>
  <c r="AT101" i="5"/>
  <c r="AT113" i="5"/>
  <c r="AT110" i="5"/>
  <c r="AT89" i="5"/>
  <c r="AT48" i="5"/>
  <c r="AT44" i="5"/>
  <c r="AT40" i="5"/>
  <c r="AT49" i="5"/>
  <c r="AT45" i="5"/>
  <c r="AT36" i="5"/>
  <c r="AT32" i="5"/>
  <c r="AT8" i="5"/>
  <c r="AU2" i="5"/>
  <c r="AT4" i="5"/>
  <c r="AT9" i="5"/>
  <c r="AT47" i="5"/>
  <c r="AT29" i="5"/>
  <c r="AT57" i="5"/>
  <c r="AT20" i="5"/>
  <c r="AT53" i="5"/>
  <c r="AT27" i="5"/>
  <c r="AT38" i="5"/>
  <c r="AT61" i="5"/>
  <c r="AT67" i="5"/>
  <c r="AT74" i="5"/>
  <c r="AT19" i="5"/>
  <c r="AT14" i="5"/>
  <c r="AT24" i="5"/>
  <c r="AT26" i="5"/>
  <c r="AT28" i="5"/>
  <c r="AT30" i="5"/>
  <c r="AT25" i="5"/>
  <c r="AT11" i="5"/>
  <c r="AT15" i="5"/>
  <c r="AT73" i="5"/>
  <c r="AT90" i="5"/>
  <c r="AT10" i="5"/>
  <c r="AT77" i="5"/>
  <c r="AT17" i="5"/>
  <c r="AT7" i="5"/>
  <c r="AT35" i="5"/>
  <c r="AT54" i="5"/>
  <c r="AT88" i="5"/>
  <c r="AT68" i="5"/>
  <c r="AT3" i="5"/>
  <c r="AT43" i="5"/>
  <c r="AT12" i="5"/>
  <c r="AT21" i="5"/>
  <c r="AT39" i="5"/>
  <c r="AT33" i="5"/>
  <c r="AT41" i="5"/>
  <c r="AT56" i="5"/>
  <c r="AT42" i="5"/>
  <c r="AT62" i="5"/>
  <c r="AT85" i="5"/>
  <c r="AT94" i="5"/>
  <c r="AT75" i="5"/>
  <c r="AT108" i="5"/>
  <c r="AT135" i="5"/>
  <c r="AT119" i="5"/>
  <c r="AT13" i="5"/>
  <c r="AT22" i="5"/>
  <c r="AT18" i="5"/>
  <c r="AT16" i="5"/>
  <c r="AT6" i="5"/>
  <c r="AT5" i="5"/>
  <c r="AT70" i="5"/>
  <c r="AT80" i="5"/>
  <c r="AT55" i="5"/>
  <c r="AT66" i="5"/>
  <c r="AT97" i="5"/>
  <c r="AT102" i="5"/>
  <c r="AT105" i="5"/>
  <c r="AT134" i="5"/>
  <c r="AT117" i="5"/>
  <c r="AT64" i="5"/>
  <c r="AT63" i="5"/>
  <c r="AT86" i="5"/>
  <c r="AT93" i="5"/>
  <c r="AT91" i="5"/>
  <c r="AT96" i="5"/>
  <c r="AT106" i="5"/>
  <c r="AT158" i="5"/>
  <c r="AT126" i="5"/>
  <c r="AT137" i="5"/>
  <c r="AT140" i="5"/>
  <c r="AT152" i="5"/>
  <c r="AT153" i="5"/>
  <c r="AT76" i="5"/>
  <c r="AT31" i="5"/>
  <c r="AT164" i="5"/>
  <c r="AT115" i="5"/>
  <c r="AT52" i="5"/>
  <c r="AT95" i="5"/>
  <c r="AT122" i="5"/>
  <c r="AT127" i="5"/>
  <c r="AT65" i="5"/>
  <c r="AT78" i="5"/>
  <c r="AT69" i="5"/>
  <c r="AT72" i="5"/>
  <c r="AT71" i="5"/>
  <c r="AT87" i="5"/>
  <c r="AT141" i="5"/>
  <c r="AT51" i="5"/>
  <c r="AT34" i="5"/>
  <c r="AT58" i="5"/>
  <c r="AT50" i="5"/>
  <c r="AT60" i="5"/>
  <c r="AT100" i="5"/>
  <c r="AT133" i="5"/>
  <c r="AT142" i="5"/>
  <c r="AT125" i="5"/>
  <c r="AT131" i="5"/>
  <c r="AT138" i="5"/>
  <c r="AT59" i="5"/>
  <c r="AT83" i="5"/>
  <c r="AT103" i="5"/>
  <c r="AT111" i="5"/>
  <c r="AT112" i="5"/>
  <c r="AT128" i="5"/>
  <c r="AT149" i="5"/>
  <c r="AT171" i="5"/>
  <c r="AT160" i="5"/>
  <c r="AT175" i="5"/>
  <c r="AT178" i="5"/>
  <c r="AT205" i="5"/>
  <c r="AT37" i="5"/>
  <c r="AT116" i="5"/>
  <c r="AT92" i="5"/>
  <c r="AT98" i="5"/>
  <c r="AT155" i="5"/>
  <c r="AT124" i="5"/>
  <c r="AT143" i="5"/>
  <c r="AT154" i="5"/>
  <c r="AT109" i="5"/>
  <c r="AT46" i="5"/>
  <c r="AT23" i="5"/>
  <c r="AT84" i="5"/>
  <c r="AT104" i="5"/>
  <c r="AT81" i="5"/>
  <c r="AT82" i="5"/>
  <c r="AT114" i="5"/>
  <c r="AT79" i="5"/>
  <c r="AT130" i="5"/>
  <c r="AT147" i="5"/>
  <c r="AT121" i="5"/>
  <c r="AT144" i="5"/>
  <c r="AT183" i="5"/>
  <c r="AT157" i="5"/>
  <c r="AT172" i="5"/>
  <c r="AT192" i="5"/>
  <c r="AT170" i="5"/>
  <c r="AT200" i="5"/>
  <c r="AT182" i="5"/>
  <c r="AT187" i="5"/>
  <c r="AT177" i="5"/>
  <c r="AT165" i="5"/>
  <c r="AT173" i="5"/>
  <c r="AT204" i="5"/>
  <c r="AT206" i="5"/>
  <c r="AT163" i="5"/>
  <c r="AT185" i="5"/>
  <c r="AT174" i="5"/>
  <c r="AT169" i="5"/>
  <c r="AT208" i="5"/>
  <c r="AT199" i="5"/>
  <c r="AT191" i="5"/>
  <c r="AT168" i="5"/>
  <c r="AT180" i="5"/>
  <c r="AT198" i="5"/>
  <c r="AT194" i="5"/>
  <c r="AT166" i="5"/>
  <c r="AT202" i="5"/>
  <c r="AT197" i="5"/>
  <c r="AT148" i="5"/>
  <c r="AT156" i="5"/>
  <c r="AT161" i="5"/>
  <c r="AT162" i="5"/>
  <c r="AT190" i="5"/>
  <c r="AT195" i="5"/>
  <c r="AU188" i="5" l="1"/>
  <c r="AU197" i="5"/>
  <c r="AU189" i="5"/>
  <c r="AU173" i="5"/>
  <c r="AU178" i="5"/>
  <c r="AU165" i="5"/>
  <c r="AU174" i="5"/>
  <c r="AU167" i="5"/>
  <c r="AU169" i="5"/>
  <c r="AU170" i="5"/>
  <c r="AU162" i="5"/>
  <c r="AU161" i="5"/>
  <c r="AU183" i="5"/>
  <c r="AU177" i="5"/>
  <c r="AU166" i="5"/>
  <c r="AU160" i="5"/>
  <c r="AU151" i="5"/>
  <c r="AU159" i="5"/>
  <c r="AU158" i="5"/>
  <c r="AU155" i="5"/>
  <c r="AU144" i="5"/>
  <c r="AU141" i="5"/>
  <c r="AU164" i="5"/>
  <c r="AU125" i="5"/>
  <c r="AU132" i="5"/>
  <c r="AU145" i="5"/>
  <c r="AU129" i="5"/>
  <c r="AU124" i="5"/>
  <c r="AU121" i="5"/>
  <c r="AU117" i="5"/>
  <c r="AU108" i="5"/>
  <c r="AU106" i="5"/>
  <c r="AU128" i="5"/>
  <c r="AU140" i="5"/>
  <c r="AU137" i="5"/>
  <c r="AU112" i="5"/>
  <c r="AU102" i="5"/>
  <c r="AU91" i="5"/>
  <c r="AU109" i="5"/>
  <c r="AU105" i="5"/>
  <c r="AU113" i="5"/>
  <c r="AU92" i="5"/>
  <c r="AU90" i="5"/>
  <c r="AU83" i="5"/>
  <c r="AU79" i="5"/>
  <c r="AU97" i="5"/>
  <c r="AU70" i="5"/>
  <c r="AU74" i="5"/>
  <c r="AU81" i="5"/>
  <c r="AU85" i="5"/>
  <c r="AU75" i="5"/>
  <c r="AU68" i="5"/>
  <c r="AU65" i="5"/>
  <c r="AU78" i="5"/>
  <c r="AU71" i="5"/>
  <c r="AU87" i="5"/>
  <c r="AU82" i="5"/>
  <c r="AU73" i="5"/>
  <c r="AU86" i="5"/>
  <c r="AU25" i="5"/>
  <c r="AU13" i="5"/>
  <c r="AU40" i="5"/>
  <c r="AU33" i="5"/>
  <c r="AU36" i="5"/>
  <c r="AU30" i="5"/>
  <c r="AU35" i="5"/>
  <c r="AU24" i="5"/>
  <c r="AU18" i="5"/>
  <c r="AU12" i="5"/>
  <c r="AU7" i="5"/>
  <c r="AU52" i="5"/>
  <c r="AU29" i="5"/>
  <c r="AU27" i="5"/>
  <c r="AU15" i="5"/>
  <c r="AU5" i="5"/>
  <c r="AU22" i="5"/>
  <c r="AV2" i="5"/>
  <c r="AU19" i="5"/>
  <c r="AU3" i="5"/>
  <c r="AU11" i="5"/>
  <c r="AU23" i="5"/>
  <c r="AU21" i="5"/>
  <c r="AU56" i="5"/>
  <c r="AU88" i="5"/>
  <c r="AU61" i="5"/>
  <c r="AU34" i="5"/>
  <c r="AU32" i="5"/>
  <c r="AU16" i="5"/>
  <c r="AU49" i="5"/>
  <c r="AU31" i="5"/>
  <c r="AU64" i="5"/>
  <c r="AU93" i="5"/>
  <c r="AU26" i="5"/>
  <c r="AU55" i="5"/>
  <c r="AU94" i="5"/>
  <c r="AU45" i="5"/>
  <c r="AU20" i="5"/>
  <c r="AU38" i="5"/>
  <c r="AU54" i="5"/>
  <c r="AU67" i="5"/>
  <c r="AU59" i="5"/>
  <c r="AU63" i="5"/>
  <c r="AU77" i="5"/>
  <c r="AU116" i="5"/>
  <c r="AU120" i="5"/>
  <c r="AU163" i="5"/>
  <c r="AU110" i="5"/>
  <c r="AU17" i="5"/>
  <c r="AU44" i="5"/>
  <c r="AU51" i="5"/>
  <c r="AU14" i="5"/>
  <c r="AU57" i="5"/>
  <c r="AU41" i="5"/>
  <c r="AU37" i="5"/>
  <c r="AU6" i="5"/>
  <c r="AU8" i="5"/>
  <c r="AU4" i="5"/>
  <c r="AU9" i="5"/>
  <c r="AU28" i="5"/>
  <c r="AU76" i="5"/>
  <c r="AU104" i="5"/>
  <c r="AU135" i="5"/>
  <c r="AU60" i="5"/>
  <c r="AU58" i="5"/>
  <c r="AU62" i="5"/>
  <c r="AU84" i="5"/>
  <c r="AU50" i="5"/>
  <c r="AU130" i="5"/>
  <c r="AU48" i="5"/>
  <c r="AU46" i="5"/>
  <c r="AU66" i="5"/>
  <c r="AU114" i="5"/>
  <c r="AU100" i="5"/>
  <c r="AU139" i="5"/>
  <c r="AU103" i="5"/>
  <c r="AU122" i="5"/>
  <c r="AU143" i="5"/>
  <c r="AU131" i="5"/>
  <c r="AU43" i="5"/>
  <c r="AU47" i="5"/>
  <c r="AU142" i="5"/>
  <c r="AU111" i="5"/>
  <c r="AU118" i="5"/>
  <c r="AU147" i="5"/>
  <c r="AU149" i="5"/>
  <c r="AU154" i="5"/>
  <c r="AU53" i="5"/>
  <c r="AU69" i="5"/>
  <c r="AU126" i="5"/>
  <c r="AU123" i="5"/>
  <c r="AU153" i="5"/>
  <c r="AU150" i="5"/>
  <c r="AU101" i="5"/>
  <c r="AU95" i="5"/>
  <c r="AU134" i="5"/>
  <c r="AU96" i="5"/>
  <c r="AU119" i="5"/>
  <c r="AU179" i="5"/>
  <c r="AU146" i="5"/>
  <c r="AU195" i="5"/>
  <c r="AU10" i="5"/>
  <c r="AU39" i="5"/>
  <c r="AU42" i="5"/>
  <c r="AU80" i="5"/>
  <c r="AU98" i="5"/>
  <c r="AU115" i="5"/>
  <c r="AU89" i="5"/>
  <c r="AU72" i="5"/>
  <c r="AU107" i="5"/>
  <c r="AU99" i="5"/>
  <c r="AU133" i="5"/>
  <c r="AU136" i="5"/>
  <c r="AU127" i="5"/>
  <c r="AU138" i="5"/>
  <c r="AU148" i="5"/>
  <c r="AU185" i="5"/>
  <c r="AU186" i="5"/>
  <c r="AU193" i="5"/>
  <c r="AU206" i="5"/>
  <c r="AU202" i="5"/>
  <c r="AU203" i="5"/>
  <c r="AU156" i="5"/>
  <c r="AU180" i="5"/>
  <c r="AU171" i="5"/>
  <c r="AU194" i="5"/>
  <c r="AU184" i="5"/>
  <c r="AU192" i="5"/>
  <c r="AU208" i="5"/>
  <c r="AU172" i="5"/>
  <c r="AU204" i="5"/>
  <c r="AU152" i="5"/>
  <c r="AU176" i="5"/>
  <c r="AU191" i="5"/>
  <c r="AU168" i="5"/>
  <c r="AU201" i="5"/>
  <c r="AU182" i="5"/>
  <c r="AU198" i="5"/>
  <c r="AU187" i="5"/>
  <c r="AU157" i="5"/>
  <c r="AU181" i="5"/>
  <c r="AU199" i="5"/>
  <c r="AU205" i="5"/>
  <c r="AU190" i="5"/>
  <c r="AU196" i="5"/>
  <c r="AU175" i="5"/>
  <c r="AU200" i="5"/>
  <c r="AU207" i="5"/>
  <c r="X197" i="5"/>
  <c r="X205" i="5"/>
  <c r="X201" i="5"/>
  <c r="X179" i="5"/>
  <c r="X170" i="5"/>
  <c r="X174" i="5"/>
  <c r="X167" i="5"/>
  <c r="X160" i="5"/>
  <c r="X188" i="5"/>
  <c r="X171" i="5"/>
  <c r="X175" i="5"/>
  <c r="X166" i="5"/>
  <c r="X178" i="5"/>
  <c r="X177" i="5"/>
  <c r="X164" i="5"/>
  <c r="X163" i="5"/>
  <c r="X165" i="5"/>
  <c r="X150" i="5"/>
  <c r="X136" i="5"/>
  <c r="X162" i="5"/>
  <c r="X145" i="5"/>
  <c r="X133" i="5"/>
  <c r="X116" i="5"/>
  <c r="X132" i="5"/>
  <c r="X129" i="5"/>
  <c r="X124" i="5"/>
  <c r="X121" i="5"/>
  <c r="X140" i="5"/>
  <c r="X137" i="5"/>
  <c r="X101" i="5"/>
  <c r="X117" i="5"/>
  <c r="X120" i="5"/>
  <c r="X113" i="5"/>
  <c r="X94" i="5"/>
  <c r="X91" i="5"/>
  <c r="X89" i="5"/>
  <c r="X84" i="5"/>
  <c r="X80" i="5"/>
  <c r="X109" i="5"/>
  <c r="X98" i="5"/>
  <c r="X102" i="5"/>
  <c r="X97" i="5"/>
  <c r="X92" i="5"/>
  <c r="X75" i="5"/>
  <c r="X81" i="5"/>
  <c r="X76" i="5"/>
  <c r="X72" i="5"/>
  <c r="X83" i="5"/>
  <c r="X79" i="5"/>
  <c r="X78" i="5"/>
  <c r="X74" i="5"/>
  <c r="X60" i="5"/>
  <c r="X88" i="5"/>
  <c r="X87" i="5"/>
  <c r="X70" i="5"/>
  <c r="X71" i="5"/>
  <c r="X29" i="5"/>
  <c r="X31" i="5"/>
  <c r="X35" i="5"/>
  <c r="X57" i="5"/>
  <c r="X19" i="5"/>
  <c r="X17" i="5"/>
  <c r="X15" i="5"/>
  <c r="X4" i="5"/>
  <c r="X23" i="5"/>
  <c r="X7" i="5"/>
  <c r="X10" i="5"/>
  <c r="X11" i="5"/>
  <c r="X9" i="5"/>
  <c r="X27" i="5"/>
  <c r="X22" i="5"/>
  <c r="Y2" i="5"/>
  <c r="X3" i="5"/>
  <c r="X18" i="5"/>
  <c r="X34" i="5"/>
  <c r="X32" i="5"/>
  <c r="X24" i="5"/>
  <c r="X68" i="5"/>
  <c r="X63" i="5"/>
  <c r="X55" i="5"/>
  <c r="X85" i="5"/>
  <c r="X62" i="5"/>
  <c r="X16" i="5"/>
  <c r="X42" i="5"/>
  <c r="X47" i="5"/>
  <c r="X69" i="5"/>
  <c r="X93" i="5"/>
  <c r="X64" i="5"/>
  <c r="X25" i="5"/>
  <c r="X30" i="5"/>
  <c r="X40" i="5"/>
  <c r="X54" i="5"/>
  <c r="X13" i="5"/>
  <c r="X8" i="5"/>
  <c r="X46" i="5"/>
  <c r="X33" i="5"/>
  <c r="X39" i="5"/>
  <c r="X6" i="5"/>
  <c r="X66" i="5"/>
  <c r="X90" i="5"/>
  <c r="X58" i="5"/>
  <c r="X61" i="5"/>
  <c r="X108" i="5"/>
  <c r="X106" i="5"/>
  <c r="X103" i="5"/>
  <c r="X99" i="5"/>
  <c r="X141" i="5"/>
  <c r="X36" i="5"/>
  <c r="X49" i="5"/>
  <c r="X43" i="5"/>
  <c r="X14" i="5"/>
  <c r="X21" i="5"/>
  <c r="X37" i="5"/>
  <c r="X20" i="5"/>
  <c r="X38" i="5"/>
  <c r="X26" i="5"/>
  <c r="X51" i="5"/>
  <c r="X48" i="5"/>
  <c r="X82" i="5"/>
  <c r="X104" i="5"/>
  <c r="X148" i="5"/>
  <c r="X144" i="5"/>
  <c r="X131" i="5"/>
  <c r="X134" i="5"/>
  <c r="X52" i="5"/>
  <c r="X143" i="5"/>
  <c r="X155" i="5"/>
  <c r="X12" i="5"/>
  <c r="X53" i="5"/>
  <c r="X86" i="5"/>
  <c r="X100" i="5"/>
  <c r="X96" i="5"/>
  <c r="X107" i="5"/>
  <c r="X142" i="5"/>
  <c r="X130" i="5"/>
  <c r="X59" i="5"/>
  <c r="X105" i="5"/>
  <c r="X115" i="5"/>
  <c r="X127" i="5"/>
  <c r="X161" i="5"/>
  <c r="X44" i="5"/>
  <c r="X112" i="5"/>
  <c r="X128" i="5"/>
  <c r="X138" i="5"/>
  <c r="X110" i="5"/>
  <c r="X45" i="5"/>
  <c r="X65" i="5"/>
  <c r="X111" i="5"/>
  <c r="X146" i="5"/>
  <c r="X152" i="5"/>
  <c r="X119" i="5"/>
  <c r="X118" i="5"/>
  <c r="X151" i="5"/>
  <c r="X157" i="5"/>
  <c r="X154" i="5"/>
  <c r="X192" i="5"/>
  <c r="X199" i="5"/>
  <c r="X195" i="5"/>
  <c r="X50" i="5"/>
  <c r="X28" i="5"/>
  <c r="X67" i="5"/>
  <c r="X77" i="5"/>
  <c r="X123" i="5"/>
  <c r="X125" i="5"/>
  <c r="X114" i="5"/>
  <c r="X5" i="5"/>
  <c r="X41" i="5"/>
  <c r="X56" i="5"/>
  <c r="X73" i="5"/>
  <c r="X122" i="5"/>
  <c r="X95" i="5"/>
  <c r="X139" i="5"/>
  <c r="X126" i="5"/>
  <c r="X147" i="5"/>
  <c r="X158" i="5"/>
  <c r="X169" i="5"/>
  <c r="X172" i="5"/>
  <c r="X196" i="5"/>
  <c r="X193" i="5"/>
  <c r="X185" i="5"/>
  <c r="X206" i="5"/>
  <c r="X168" i="5"/>
  <c r="X189" i="5"/>
  <c r="X184" i="5"/>
  <c r="X198" i="5"/>
  <c r="X153" i="5"/>
  <c r="X194" i="5"/>
  <c r="X182" i="5"/>
  <c r="X207" i="5"/>
  <c r="X159" i="5"/>
  <c r="X183" i="5"/>
  <c r="X200" i="5"/>
  <c r="X173" i="5"/>
  <c r="X187" i="5"/>
  <c r="X180" i="5"/>
  <c r="X191" i="5"/>
  <c r="X208" i="5"/>
  <c r="X149" i="5"/>
  <c r="X176" i="5"/>
  <c r="X181" i="5"/>
  <c r="X186" i="5"/>
  <c r="X135" i="5"/>
  <c r="X156" i="5"/>
  <c r="X203" i="5"/>
  <c r="X190" i="5"/>
  <c r="X204" i="5"/>
  <c r="X202" i="5"/>
  <c r="Y202" i="5" l="1"/>
  <c r="Y201" i="5"/>
  <c r="Y205" i="5"/>
  <c r="Y208" i="5"/>
  <c r="Y204" i="5"/>
  <c r="Y200" i="5"/>
  <c r="Y184" i="5"/>
  <c r="Y182" i="5"/>
  <c r="Y193" i="5"/>
  <c r="Y194" i="5"/>
  <c r="Y192" i="5"/>
  <c r="Y195" i="5"/>
  <c r="Y181" i="5"/>
  <c r="Y169" i="5"/>
  <c r="Y164" i="5"/>
  <c r="Y197" i="5"/>
  <c r="Y152" i="5"/>
  <c r="Y154" i="5"/>
  <c r="Y156" i="5"/>
  <c r="Y149" i="5"/>
  <c r="Y126" i="5"/>
  <c r="Y116" i="5"/>
  <c r="Y113" i="5"/>
  <c r="Y110" i="5"/>
  <c r="Y130" i="5"/>
  <c r="Y114" i="5"/>
  <c r="Y135" i="5"/>
  <c r="Y140" i="5"/>
  <c r="Y137" i="5"/>
  <c r="Y118" i="5"/>
  <c r="Y146" i="5"/>
  <c r="Y117" i="5"/>
  <c r="Y120" i="5"/>
  <c r="Y150" i="5"/>
  <c r="Y143" i="5"/>
  <c r="Y136" i="5"/>
  <c r="Y133" i="5"/>
  <c r="Y100" i="5"/>
  <c r="Y101" i="5"/>
  <c r="Y96" i="5"/>
  <c r="Y99" i="5"/>
  <c r="Y111" i="5"/>
  <c r="Y98" i="5"/>
  <c r="Y95" i="5"/>
  <c r="Y105" i="5"/>
  <c r="Y85" i="5"/>
  <c r="Y89" i="5"/>
  <c r="Y60" i="5"/>
  <c r="Y82" i="5"/>
  <c r="Y70" i="5"/>
  <c r="Y63" i="5"/>
  <c r="Y49" i="5"/>
  <c r="Y45" i="5"/>
  <c r="Y40" i="5"/>
  <c r="Y36" i="5"/>
  <c r="Y54" i="5"/>
  <c r="Y50" i="5"/>
  <c r="Y31" i="5"/>
  <c r="Y47" i="5"/>
  <c r="Y46" i="5"/>
  <c r="Y33" i="5"/>
  <c r="Y19" i="5"/>
  <c r="Y10" i="5"/>
  <c r="Y8" i="5"/>
  <c r="Y4" i="5"/>
  <c r="Y57" i="5"/>
  <c r="Y48" i="5"/>
  <c r="Y44" i="5"/>
  <c r="Y38" i="5"/>
  <c r="Y30" i="5"/>
  <c r="Y23" i="5"/>
  <c r="Y20" i="5"/>
  <c r="Y11" i="5"/>
  <c r="Y6" i="5"/>
  <c r="Z2" i="5"/>
  <c r="Y27" i="5"/>
  <c r="Y28" i="5"/>
  <c r="Y39" i="5"/>
  <c r="Y59" i="5"/>
  <c r="Y56" i="5"/>
  <c r="Y25" i="5"/>
  <c r="Y14" i="5"/>
  <c r="Y16" i="5"/>
  <c r="Y42" i="5"/>
  <c r="Y53" i="5"/>
  <c r="Y64" i="5"/>
  <c r="Y26" i="5"/>
  <c r="Y41" i="5"/>
  <c r="Y29" i="5"/>
  <c r="Y62" i="5"/>
  <c r="Y65" i="5"/>
  <c r="Y58" i="5"/>
  <c r="Y24" i="5"/>
  <c r="Y7" i="5"/>
  <c r="Y81" i="5"/>
  <c r="Y17" i="5"/>
  <c r="Y68" i="5"/>
  <c r="Y35" i="5"/>
  <c r="Y78" i="5"/>
  <c r="Y84" i="5"/>
  <c r="Y125" i="5"/>
  <c r="Y138" i="5"/>
  <c r="Y121" i="5"/>
  <c r="Y3" i="5"/>
  <c r="Y15" i="5"/>
  <c r="Y86" i="5"/>
  <c r="Y52" i="5"/>
  <c r="Y32" i="5"/>
  <c r="Y9" i="5"/>
  <c r="Y55" i="5"/>
  <c r="Y13" i="5"/>
  <c r="Y5" i="5"/>
  <c r="Y18" i="5"/>
  <c r="Y12" i="5"/>
  <c r="Y71" i="5"/>
  <c r="Y43" i="5"/>
  <c r="Y69" i="5"/>
  <c r="Y74" i="5"/>
  <c r="Y91" i="5"/>
  <c r="Y76" i="5"/>
  <c r="Y123" i="5"/>
  <c r="Y148" i="5"/>
  <c r="Y134" i="5"/>
  <c r="Y141" i="5"/>
  <c r="Y124" i="5"/>
  <c r="Y109" i="5"/>
  <c r="Y129" i="5"/>
  <c r="Y80" i="5"/>
  <c r="Y77" i="5"/>
  <c r="Y102" i="5"/>
  <c r="Y92" i="5"/>
  <c r="Y144" i="5"/>
  <c r="Y107" i="5"/>
  <c r="Y139" i="5"/>
  <c r="Y145" i="5"/>
  <c r="Y34" i="5"/>
  <c r="Y51" i="5"/>
  <c r="Y93" i="5"/>
  <c r="Y106" i="5"/>
  <c r="Y115" i="5"/>
  <c r="Y83" i="5"/>
  <c r="Y103" i="5"/>
  <c r="Y97" i="5"/>
  <c r="Y73" i="5"/>
  <c r="Y158" i="5"/>
  <c r="Y37" i="5"/>
  <c r="Y66" i="5"/>
  <c r="Y104" i="5"/>
  <c r="Y72" i="5"/>
  <c r="Y88" i="5"/>
  <c r="Y122" i="5"/>
  <c r="Y108" i="5"/>
  <c r="Y161" i="5"/>
  <c r="Y142" i="5"/>
  <c r="Y155" i="5"/>
  <c r="Y203" i="5"/>
  <c r="Y90" i="5"/>
  <c r="Y79" i="5"/>
  <c r="Y94" i="5"/>
  <c r="Y147" i="5"/>
  <c r="Y128" i="5"/>
  <c r="Y119" i="5"/>
  <c r="Y21" i="5"/>
  <c r="Y22" i="5"/>
  <c r="Y75" i="5"/>
  <c r="Y67" i="5"/>
  <c r="Y61" i="5"/>
  <c r="Y131" i="5"/>
  <c r="Y87" i="5"/>
  <c r="Y112" i="5"/>
  <c r="Y127" i="5"/>
  <c r="Y132" i="5"/>
  <c r="Y153" i="5"/>
  <c r="Y176" i="5"/>
  <c r="Y166" i="5"/>
  <c r="Y162" i="5"/>
  <c r="Y178" i="5"/>
  <c r="Y179" i="5"/>
  <c r="Y188" i="5"/>
  <c r="Y157" i="5"/>
  <c r="Y180" i="5"/>
  <c r="Y187" i="5"/>
  <c r="Y183" i="5"/>
  <c r="Y186" i="5"/>
  <c r="Y167" i="5"/>
  <c r="Y159" i="5"/>
  <c r="Y165" i="5"/>
  <c r="Y163" i="5"/>
  <c r="Y190" i="5"/>
  <c r="Y172" i="5"/>
  <c r="Y206" i="5"/>
  <c r="Y151" i="5"/>
  <c r="Y160" i="5"/>
  <c r="Y189" i="5"/>
  <c r="Y191" i="5"/>
  <c r="Y173" i="5"/>
  <c r="Y185" i="5"/>
  <c r="Y175" i="5"/>
  <c r="Y198" i="5"/>
  <c r="Y207" i="5"/>
  <c r="Y168" i="5"/>
  <c r="Y177" i="5"/>
  <c r="Y171" i="5"/>
  <c r="Y170" i="5"/>
  <c r="Y174" i="5"/>
  <c r="Y199" i="5"/>
  <c r="Y196" i="5"/>
  <c r="AV201" i="5"/>
  <c r="AV196" i="5"/>
  <c r="AV189" i="5"/>
  <c r="AV203" i="5"/>
  <c r="AV202" i="5"/>
  <c r="AV197" i="5"/>
  <c r="AV199" i="5"/>
  <c r="AV193" i="5"/>
  <c r="AV184" i="5"/>
  <c r="AV192" i="5"/>
  <c r="AV169" i="5"/>
  <c r="AV160" i="5"/>
  <c r="AV173" i="5"/>
  <c r="AV165" i="5"/>
  <c r="AV177" i="5"/>
  <c r="AV180" i="5"/>
  <c r="AV151" i="5"/>
  <c r="AV150" i="5"/>
  <c r="AV157" i="5"/>
  <c r="AV124" i="5"/>
  <c r="AV121" i="5"/>
  <c r="AV161" i="5"/>
  <c r="AV152" i="5"/>
  <c r="AV156" i="5"/>
  <c r="AV145" i="5"/>
  <c r="AV143" i="5"/>
  <c r="AV129" i="5"/>
  <c r="AV141" i="5"/>
  <c r="AV138" i="5"/>
  <c r="AV126" i="5"/>
  <c r="AV131" i="5"/>
  <c r="AV128" i="5"/>
  <c r="AV115" i="5"/>
  <c r="AV144" i="5"/>
  <c r="AV142" i="5"/>
  <c r="AV127" i="5"/>
  <c r="AV125" i="5"/>
  <c r="AV109" i="5"/>
  <c r="AV107" i="5"/>
  <c r="AV96" i="5"/>
  <c r="AV113" i="5"/>
  <c r="AV112" i="5"/>
  <c r="AV90" i="5"/>
  <c r="AV111" i="5"/>
  <c r="AV106" i="5"/>
  <c r="AV103" i="5"/>
  <c r="AV74" i="5"/>
  <c r="AV94" i="5"/>
  <c r="AV66" i="5"/>
  <c r="AV70" i="5"/>
  <c r="AV68" i="5"/>
  <c r="AV65" i="5"/>
  <c r="AV78" i="5"/>
  <c r="AV58" i="5"/>
  <c r="AV82" i="5"/>
  <c r="AV86" i="5"/>
  <c r="AV54" i="5"/>
  <c r="AV33" i="5"/>
  <c r="AV36" i="5"/>
  <c r="AV30" i="5"/>
  <c r="AV39" i="5"/>
  <c r="AV50" i="5"/>
  <c r="AV26" i="5"/>
  <c r="AV21" i="5"/>
  <c r="AV14" i="5"/>
  <c r="AV52" i="5"/>
  <c r="AV42" i="5"/>
  <c r="AV38" i="5"/>
  <c r="AV5" i="5"/>
  <c r="AV55" i="5"/>
  <c r="AV25" i="5"/>
  <c r="AV13" i="5"/>
  <c r="AV24" i="5"/>
  <c r="AV23" i="5"/>
  <c r="AV11" i="5"/>
  <c r="AV28" i="5"/>
  <c r="AV12" i="5"/>
  <c r="AV10" i="5"/>
  <c r="AV19" i="5"/>
  <c r="AV18" i="5"/>
  <c r="AV16" i="5"/>
  <c r="AW2" i="5"/>
  <c r="AV9" i="5"/>
  <c r="AV44" i="5"/>
  <c r="AV40" i="5"/>
  <c r="AV60" i="5"/>
  <c r="AV6" i="5"/>
  <c r="AV7" i="5"/>
  <c r="AV22" i="5"/>
  <c r="AV37" i="5"/>
  <c r="AV53" i="5"/>
  <c r="AV43" i="5"/>
  <c r="AV57" i="5"/>
  <c r="AV84" i="5"/>
  <c r="AV56" i="5"/>
  <c r="AV15" i="5"/>
  <c r="AV63" i="5"/>
  <c r="AV75" i="5"/>
  <c r="AV3" i="5"/>
  <c r="AV8" i="5"/>
  <c r="AV4" i="5"/>
  <c r="AV51" i="5"/>
  <c r="AV46" i="5"/>
  <c r="AV73" i="5"/>
  <c r="AV27" i="5"/>
  <c r="AV72" i="5"/>
  <c r="AV80" i="5"/>
  <c r="AV100" i="5"/>
  <c r="AV135" i="5"/>
  <c r="AV118" i="5"/>
  <c r="AV48" i="5"/>
  <c r="AV34" i="5"/>
  <c r="AV67" i="5"/>
  <c r="AV20" i="5"/>
  <c r="AV29" i="5"/>
  <c r="AV32" i="5"/>
  <c r="AV49" i="5"/>
  <c r="AV61" i="5"/>
  <c r="AV79" i="5"/>
  <c r="AV71" i="5"/>
  <c r="AV83" i="5"/>
  <c r="AV81" i="5"/>
  <c r="AV92" i="5"/>
  <c r="AV69" i="5"/>
  <c r="AV77" i="5"/>
  <c r="AV114" i="5"/>
  <c r="AV130" i="5"/>
  <c r="AV120" i="5"/>
  <c r="AV154" i="5"/>
  <c r="AV31" i="5"/>
  <c r="AV101" i="5"/>
  <c r="AV108" i="5"/>
  <c r="AV102" i="5"/>
  <c r="AV119" i="5"/>
  <c r="AV122" i="5"/>
  <c r="AV149" i="5"/>
  <c r="AV45" i="5"/>
  <c r="AV62" i="5"/>
  <c r="AV97" i="5"/>
  <c r="AV117" i="5"/>
  <c r="AV148" i="5"/>
  <c r="AV137" i="5"/>
  <c r="AV41" i="5"/>
  <c r="AV99" i="5"/>
  <c r="AV93" i="5"/>
  <c r="AV104" i="5"/>
  <c r="AV123" i="5"/>
  <c r="AV136" i="5"/>
  <c r="AV35" i="5"/>
  <c r="AV89" i="5"/>
  <c r="AV91" i="5"/>
  <c r="AV87" i="5"/>
  <c r="AV105" i="5"/>
  <c r="AV139" i="5"/>
  <c r="AV147" i="5"/>
  <c r="AV88" i="5"/>
  <c r="AV95" i="5"/>
  <c r="AV116" i="5"/>
  <c r="AV134" i="5"/>
  <c r="AV133" i="5"/>
  <c r="AV132" i="5"/>
  <c r="AV164" i="5"/>
  <c r="AV140" i="5"/>
  <c r="AV158" i="5"/>
  <c r="AV183" i="5"/>
  <c r="AV198" i="5"/>
  <c r="AV186" i="5"/>
  <c r="AV64" i="5"/>
  <c r="AV59" i="5"/>
  <c r="AV76" i="5"/>
  <c r="AV85" i="5"/>
  <c r="AV47" i="5"/>
  <c r="AV17" i="5"/>
  <c r="AV98" i="5"/>
  <c r="AV110" i="5"/>
  <c r="AV153" i="5"/>
  <c r="AV146" i="5"/>
  <c r="AV172" i="5"/>
  <c r="AV178" i="5"/>
  <c r="AV188" i="5"/>
  <c r="AV208" i="5"/>
  <c r="AV168" i="5"/>
  <c r="AV187" i="5"/>
  <c r="AV166" i="5"/>
  <c r="AV159" i="5"/>
  <c r="AV175" i="5"/>
  <c r="AV204" i="5"/>
  <c r="AV176" i="5"/>
  <c r="AV182" i="5"/>
  <c r="AV174" i="5"/>
  <c r="AV181" i="5"/>
  <c r="AV194" i="5"/>
  <c r="AV200" i="5"/>
  <c r="AV163" i="5"/>
  <c r="AV206" i="5"/>
  <c r="AV162" i="5"/>
  <c r="AV185" i="5"/>
  <c r="AV190" i="5"/>
  <c r="AV167" i="5"/>
  <c r="AV207" i="5"/>
  <c r="AV155" i="5"/>
  <c r="AV179" i="5"/>
  <c r="AV170" i="5"/>
  <c r="AV205" i="5"/>
  <c r="AV195" i="5"/>
  <c r="AV191" i="5"/>
  <c r="AV171" i="5"/>
  <c r="AW202" i="5" l="1"/>
  <c r="AW177" i="5"/>
  <c r="AW178" i="5"/>
  <c r="AW162" i="5"/>
  <c r="AW189" i="5"/>
  <c r="AW166" i="5"/>
  <c r="AW174" i="5"/>
  <c r="AW167" i="5"/>
  <c r="AW176" i="5"/>
  <c r="AW169" i="5"/>
  <c r="AW175" i="5"/>
  <c r="AW170" i="5"/>
  <c r="AW173" i="5"/>
  <c r="AW165" i="5"/>
  <c r="AW137" i="5"/>
  <c r="AW161" i="5"/>
  <c r="AW160" i="5"/>
  <c r="AW129" i="5"/>
  <c r="AW109" i="5"/>
  <c r="AW121" i="5"/>
  <c r="AW141" i="5"/>
  <c r="AW138" i="5"/>
  <c r="AW118" i="5"/>
  <c r="AW117" i="5"/>
  <c r="AW102" i="5"/>
  <c r="AW130" i="5"/>
  <c r="AW125" i="5"/>
  <c r="AW148" i="5"/>
  <c r="AW78" i="5"/>
  <c r="AW99" i="5"/>
  <c r="AW92" i="5"/>
  <c r="AW85" i="5"/>
  <c r="AW83" i="5"/>
  <c r="AW81" i="5"/>
  <c r="AW79" i="5"/>
  <c r="AW106" i="5"/>
  <c r="AW103" i="5"/>
  <c r="AW87" i="5"/>
  <c r="AW70" i="5"/>
  <c r="AW91" i="5"/>
  <c r="AW89" i="5"/>
  <c r="AW75" i="5"/>
  <c r="AW71" i="5"/>
  <c r="AW61" i="5"/>
  <c r="AW58" i="5"/>
  <c r="AW82" i="5"/>
  <c r="AW73" i="5"/>
  <c r="AW86" i="5"/>
  <c r="AW90" i="5"/>
  <c r="AW76" i="5"/>
  <c r="AW74" i="5"/>
  <c r="AW24" i="5"/>
  <c r="AW42" i="5"/>
  <c r="AW7" i="5"/>
  <c r="AW5" i="5"/>
  <c r="AW31" i="5"/>
  <c r="AW27" i="5"/>
  <c r="AW33" i="5"/>
  <c r="AW26" i="5"/>
  <c r="AW17" i="5"/>
  <c r="AW15" i="5"/>
  <c r="AW20" i="5"/>
  <c r="AW14" i="5"/>
  <c r="AW13" i="5"/>
  <c r="AW12" i="5"/>
  <c r="AW25" i="5"/>
  <c r="AX2" i="5"/>
  <c r="AW3" i="5"/>
  <c r="AW4" i="5"/>
  <c r="AW6" i="5"/>
  <c r="AW19" i="5"/>
  <c r="AW29" i="5"/>
  <c r="AW67" i="5"/>
  <c r="AW59" i="5"/>
  <c r="AW63" i="5"/>
  <c r="AW10" i="5"/>
  <c r="AW51" i="5"/>
  <c r="AW18" i="5"/>
  <c r="AW23" i="5"/>
  <c r="AW41" i="5"/>
  <c r="AW50" i="5"/>
  <c r="AW84" i="5"/>
  <c r="AW60" i="5"/>
  <c r="AW8" i="5"/>
  <c r="AW9" i="5"/>
  <c r="AW28" i="5"/>
  <c r="AW64" i="5"/>
  <c r="AW35" i="5"/>
  <c r="AW54" i="5"/>
  <c r="AW22" i="5"/>
  <c r="AW48" i="5"/>
  <c r="AW39" i="5"/>
  <c r="AW36" i="5"/>
  <c r="AW43" i="5"/>
  <c r="AW66" i="5"/>
  <c r="AW52" i="5"/>
  <c r="AW80" i="5"/>
  <c r="AW107" i="5"/>
  <c r="AW94" i="5"/>
  <c r="AW110" i="5"/>
  <c r="AW126" i="5"/>
  <c r="AW123" i="5"/>
  <c r="AW46" i="5"/>
  <c r="AW47" i="5"/>
  <c r="AW37" i="5"/>
  <c r="AW88" i="5"/>
  <c r="AW49" i="5"/>
  <c r="AW45" i="5"/>
  <c r="AW69" i="5"/>
  <c r="AW44" i="5"/>
  <c r="AW11" i="5"/>
  <c r="AW21" i="5"/>
  <c r="AW30" i="5"/>
  <c r="AW32" i="5"/>
  <c r="AW53" i="5"/>
  <c r="AW56" i="5"/>
  <c r="AW38" i="5"/>
  <c r="AW68" i="5"/>
  <c r="AW65" i="5"/>
  <c r="AW113" i="5"/>
  <c r="AW114" i="5"/>
  <c r="AW108" i="5"/>
  <c r="AW145" i="5"/>
  <c r="AW142" i="5"/>
  <c r="AW119" i="5"/>
  <c r="AW149" i="5"/>
  <c r="AW146" i="5"/>
  <c r="AW16" i="5"/>
  <c r="AW55" i="5"/>
  <c r="AW147" i="5"/>
  <c r="AW153" i="5"/>
  <c r="AW150" i="5"/>
  <c r="AW57" i="5"/>
  <c r="AW101" i="5"/>
  <c r="AW116" i="5"/>
  <c r="AW96" i="5"/>
  <c r="AW112" i="5"/>
  <c r="AW128" i="5"/>
  <c r="AW164" i="5"/>
  <c r="AW34" i="5"/>
  <c r="AW134" i="5"/>
  <c r="AW135" i="5"/>
  <c r="AW124" i="5"/>
  <c r="AW154" i="5"/>
  <c r="AW115" i="5"/>
  <c r="AW40" i="5"/>
  <c r="AW97" i="5"/>
  <c r="AW136" i="5"/>
  <c r="AW120" i="5"/>
  <c r="AW127" i="5"/>
  <c r="AW144" i="5"/>
  <c r="AW72" i="5"/>
  <c r="AW62" i="5"/>
  <c r="AW95" i="5"/>
  <c r="AW98" i="5"/>
  <c r="AW140" i="5"/>
  <c r="AW184" i="5"/>
  <c r="AW195" i="5"/>
  <c r="AW193" i="5"/>
  <c r="AW100" i="5"/>
  <c r="AW122" i="5"/>
  <c r="AW133" i="5"/>
  <c r="AW132" i="5"/>
  <c r="AW143" i="5"/>
  <c r="AW151" i="5"/>
  <c r="AW77" i="5"/>
  <c r="AW93" i="5"/>
  <c r="AW104" i="5"/>
  <c r="AW105" i="5"/>
  <c r="AW139" i="5"/>
  <c r="AW111" i="5"/>
  <c r="AW159" i="5"/>
  <c r="AW190" i="5"/>
  <c r="AW186" i="5"/>
  <c r="AW204" i="5"/>
  <c r="AW208" i="5"/>
  <c r="AW179" i="5"/>
  <c r="AW188" i="5"/>
  <c r="AW192" i="5"/>
  <c r="AW152" i="5"/>
  <c r="AW163" i="5"/>
  <c r="AW191" i="5"/>
  <c r="AW168" i="5"/>
  <c r="AW182" i="5"/>
  <c r="AW207" i="5"/>
  <c r="AW155" i="5"/>
  <c r="AW156" i="5"/>
  <c r="AW183" i="5"/>
  <c r="AW157" i="5"/>
  <c r="AW181" i="5"/>
  <c r="AW194" i="5"/>
  <c r="AW199" i="5"/>
  <c r="AW205" i="5"/>
  <c r="AW200" i="5"/>
  <c r="AW196" i="5"/>
  <c r="AW201" i="5"/>
  <c r="AW131" i="5"/>
  <c r="AW187" i="5"/>
  <c r="AW172" i="5"/>
  <c r="AW203" i="5"/>
  <c r="AW198" i="5"/>
  <c r="AW158" i="5"/>
  <c r="AW171" i="5"/>
  <c r="AW185" i="5"/>
  <c r="AW180" i="5"/>
  <c r="AW197" i="5"/>
  <c r="AW206" i="5"/>
  <c r="Z206" i="5"/>
  <c r="Z192" i="5"/>
  <c r="Z198" i="5"/>
  <c r="Z178" i="5"/>
  <c r="Z183" i="5"/>
  <c r="Z179" i="5"/>
  <c r="Z163" i="5"/>
  <c r="Z171" i="5"/>
  <c r="Z175" i="5"/>
  <c r="Z167" i="5"/>
  <c r="Z169" i="5"/>
  <c r="Z170" i="5"/>
  <c r="Z162" i="5"/>
  <c r="Z174" i="5"/>
  <c r="Z173" i="5"/>
  <c r="Z166" i="5"/>
  <c r="Z164" i="5"/>
  <c r="Z160" i="5"/>
  <c r="Z156" i="5"/>
  <c r="Z145" i="5"/>
  <c r="Z142" i="5"/>
  <c r="Z152" i="5"/>
  <c r="Z129" i="5"/>
  <c r="Z118" i="5"/>
  <c r="Z126" i="5"/>
  <c r="Z117" i="5"/>
  <c r="Z107" i="5"/>
  <c r="Z133" i="5"/>
  <c r="Z130" i="5"/>
  <c r="Z114" i="5"/>
  <c r="Z83" i="5"/>
  <c r="Z79" i="5"/>
  <c r="Z99" i="5"/>
  <c r="Z110" i="5"/>
  <c r="Z103" i="5"/>
  <c r="Z98" i="5"/>
  <c r="Z109" i="5"/>
  <c r="Z95" i="5"/>
  <c r="Z88" i="5"/>
  <c r="Z71" i="5"/>
  <c r="Z113" i="5"/>
  <c r="Z94" i="5"/>
  <c r="Z92" i="5"/>
  <c r="Z89" i="5"/>
  <c r="Z70" i="5"/>
  <c r="Z87" i="5"/>
  <c r="Z75" i="5"/>
  <c r="Z69" i="5"/>
  <c r="Z66" i="5"/>
  <c r="Z91" i="5"/>
  <c r="Z84" i="5"/>
  <c r="Z80" i="5"/>
  <c r="Z76" i="5"/>
  <c r="Z72" i="5"/>
  <c r="Z7" i="5"/>
  <c r="Z29" i="5"/>
  <c r="Z23" i="5"/>
  <c r="Z50" i="5"/>
  <c r="Z31" i="5"/>
  <c r="Z27" i="5"/>
  <c r="Z33" i="5"/>
  <c r="Z53" i="5"/>
  <c r="Z35" i="5"/>
  <c r="Z19" i="5"/>
  <c r="Z9" i="5"/>
  <c r="Z4" i="5"/>
  <c r="Z24" i="5"/>
  <c r="Z20" i="5"/>
  <c r="Z17" i="5"/>
  <c r="Z15" i="5"/>
  <c r="AA2" i="5"/>
  <c r="Z11" i="5"/>
  <c r="Z3" i="5"/>
  <c r="Z6" i="5"/>
  <c r="Z16" i="5"/>
  <c r="Z13" i="5"/>
  <c r="Z8" i="5"/>
  <c r="Z46" i="5"/>
  <c r="Z39" i="5"/>
  <c r="Z78" i="5"/>
  <c r="Z77" i="5"/>
  <c r="Z10" i="5"/>
  <c r="Z22" i="5"/>
  <c r="Z32" i="5"/>
  <c r="Z49" i="5"/>
  <c r="Z43" i="5"/>
  <c r="Z73" i="5"/>
  <c r="Z57" i="5"/>
  <c r="Z41" i="5"/>
  <c r="Z21" i="5"/>
  <c r="Z51" i="5"/>
  <c r="Z48" i="5"/>
  <c r="Z30" i="5"/>
  <c r="Z58" i="5"/>
  <c r="Z61" i="5"/>
  <c r="Z82" i="5"/>
  <c r="Z12" i="5"/>
  <c r="Z45" i="5"/>
  <c r="Z52" i="5"/>
  <c r="Z37" i="5"/>
  <c r="Z59" i="5"/>
  <c r="Z62" i="5"/>
  <c r="Z93" i="5"/>
  <c r="Z64" i="5"/>
  <c r="Z74" i="5"/>
  <c r="Z105" i="5"/>
  <c r="Z140" i="5"/>
  <c r="Z5" i="5"/>
  <c r="Z38" i="5"/>
  <c r="Z44" i="5"/>
  <c r="Z28" i="5"/>
  <c r="Z56" i="5"/>
  <c r="Z65" i="5"/>
  <c r="Z18" i="5"/>
  <c r="Z63" i="5"/>
  <c r="Z60" i="5"/>
  <c r="Z55" i="5"/>
  <c r="Z100" i="5"/>
  <c r="Z111" i="5"/>
  <c r="Z96" i="5"/>
  <c r="Z137" i="5"/>
  <c r="Z121" i="5"/>
  <c r="Z90" i="5"/>
  <c r="Z108" i="5"/>
  <c r="Z122" i="5"/>
  <c r="Z127" i="5"/>
  <c r="Z158" i="5"/>
  <c r="Z135" i="5"/>
  <c r="Z14" i="5"/>
  <c r="Z26" i="5"/>
  <c r="Z104" i="5"/>
  <c r="Z131" i="5"/>
  <c r="Z25" i="5"/>
  <c r="Z54" i="5"/>
  <c r="Z106" i="5"/>
  <c r="Z119" i="5"/>
  <c r="Z151" i="5"/>
  <c r="Z157" i="5"/>
  <c r="Z36" i="5"/>
  <c r="Z34" i="5"/>
  <c r="Z47" i="5"/>
  <c r="Z68" i="5"/>
  <c r="Z125" i="5"/>
  <c r="Z148" i="5"/>
  <c r="Z101" i="5"/>
  <c r="Z112" i="5"/>
  <c r="Z123" i="5"/>
  <c r="Z128" i="5"/>
  <c r="Z138" i="5"/>
  <c r="Z120" i="5"/>
  <c r="Z146" i="5"/>
  <c r="Z81" i="5"/>
  <c r="Z67" i="5"/>
  <c r="Z97" i="5"/>
  <c r="Z144" i="5"/>
  <c r="Z124" i="5"/>
  <c r="Z139" i="5"/>
  <c r="Z136" i="5"/>
  <c r="Z147" i="5"/>
  <c r="Z85" i="5"/>
  <c r="Z134" i="5"/>
  <c r="Z132" i="5"/>
  <c r="Z143" i="5"/>
  <c r="Z188" i="5"/>
  <c r="Z190" i="5"/>
  <c r="Z40" i="5"/>
  <c r="Z42" i="5"/>
  <c r="Z86" i="5"/>
  <c r="Z102" i="5"/>
  <c r="Z115" i="5"/>
  <c r="Z141" i="5"/>
  <c r="Z116" i="5"/>
  <c r="Z161" i="5"/>
  <c r="Z194" i="5"/>
  <c r="Z180" i="5"/>
  <c r="Z193" i="5"/>
  <c r="Z181" i="5"/>
  <c r="Z205" i="5"/>
  <c r="Z202" i="5"/>
  <c r="Z154" i="5"/>
  <c r="Z196" i="5"/>
  <c r="Z159" i="5"/>
  <c r="Z186" i="5"/>
  <c r="Z200" i="5"/>
  <c r="Z207" i="5"/>
  <c r="Z191" i="5"/>
  <c r="Z149" i="5"/>
  <c r="Z172" i="5"/>
  <c r="Z184" i="5"/>
  <c r="Z150" i="5"/>
  <c r="Z176" i="5"/>
  <c r="Z168" i="5"/>
  <c r="Z203" i="5"/>
  <c r="Z201" i="5"/>
  <c r="Z187" i="5"/>
  <c r="Z204" i="5"/>
  <c r="Z182" i="5"/>
  <c r="Z185" i="5"/>
  <c r="Z195" i="5"/>
  <c r="Z197" i="5"/>
  <c r="Z189" i="5"/>
  <c r="Z165" i="5"/>
  <c r="Z199" i="5"/>
  <c r="Z153" i="5"/>
  <c r="Z155" i="5"/>
  <c r="Z177" i="5"/>
  <c r="Z208" i="5"/>
  <c r="AA206" i="5" l="1"/>
  <c r="AA197" i="5"/>
  <c r="AA202" i="5"/>
  <c r="AA199" i="5"/>
  <c r="AA190" i="5"/>
  <c r="AA174" i="5"/>
  <c r="AA184" i="5"/>
  <c r="AA178" i="5"/>
  <c r="AA166" i="5"/>
  <c r="AA183" i="5"/>
  <c r="AA181" i="5"/>
  <c r="AA180" i="5"/>
  <c r="AA177" i="5"/>
  <c r="AA170" i="5"/>
  <c r="AA162" i="5"/>
  <c r="AA185" i="5"/>
  <c r="AA157" i="5"/>
  <c r="AA147" i="5"/>
  <c r="AA149" i="5"/>
  <c r="AA152" i="5"/>
  <c r="AA159" i="5"/>
  <c r="AA132" i="5"/>
  <c r="AA129" i="5"/>
  <c r="AA146" i="5"/>
  <c r="AA126" i="5"/>
  <c r="AA117" i="5"/>
  <c r="AA142" i="5"/>
  <c r="AA133" i="5"/>
  <c r="AA120" i="5"/>
  <c r="AA110" i="5"/>
  <c r="AA143" i="5"/>
  <c r="AA136" i="5"/>
  <c r="AA130" i="5"/>
  <c r="AA123" i="5"/>
  <c r="AA114" i="5"/>
  <c r="AA145" i="5"/>
  <c r="AA116" i="5"/>
  <c r="AA112" i="5"/>
  <c r="AA101" i="5"/>
  <c r="AA87" i="5"/>
  <c r="AA111" i="5"/>
  <c r="AA104" i="5"/>
  <c r="AA98" i="5"/>
  <c r="AA95" i="5"/>
  <c r="AA108" i="5"/>
  <c r="AA75" i="5"/>
  <c r="AA113" i="5"/>
  <c r="AA97" i="5"/>
  <c r="AA107" i="5"/>
  <c r="AA83" i="5"/>
  <c r="AA79" i="5"/>
  <c r="AA57" i="5"/>
  <c r="AA94" i="5"/>
  <c r="AA78" i="5"/>
  <c r="AA70" i="5"/>
  <c r="AA69" i="5"/>
  <c r="AA66" i="5"/>
  <c r="AA63" i="5"/>
  <c r="AA91" i="5"/>
  <c r="AA71" i="5"/>
  <c r="AA59" i="5"/>
  <c r="AA55" i="5"/>
  <c r="AA50" i="5"/>
  <c r="AA40" i="5"/>
  <c r="AA27" i="5"/>
  <c r="AA54" i="5"/>
  <c r="AA33" i="5"/>
  <c r="AA53" i="5"/>
  <c r="AA47" i="5"/>
  <c r="AA46" i="5"/>
  <c r="AA39" i="5"/>
  <c r="AA56" i="5"/>
  <c r="AA43" i="5"/>
  <c r="AA38" i="5"/>
  <c r="AA22" i="5"/>
  <c r="AA10" i="5"/>
  <c r="AA8" i="5"/>
  <c r="AA6" i="5"/>
  <c r="AA3" i="5"/>
  <c r="AA32" i="5"/>
  <c r="AA28" i="5"/>
  <c r="AA7" i="5"/>
  <c r="AB2" i="5"/>
  <c r="AA20" i="5"/>
  <c r="AA19" i="5"/>
  <c r="AA15" i="5"/>
  <c r="AA4" i="5"/>
  <c r="AA26" i="5"/>
  <c r="AA9" i="5"/>
  <c r="AA13" i="5"/>
  <c r="AA37" i="5"/>
  <c r="AA90" i="5"/>
  <c r="AA24" i="5"/>
  <c r="AA48" i="5"/>
  <c r="AA82" i="5"/>
  <c r="AA62" i="5"/>
  <c r="AA92" i="5"/>
  <c r="AA14" i="5"/>
  <c r="AA36" i="5"/>
  <c r="AA34" i="5"/>
  <c r="AA52" i="5"/>
  <c r="AA49" i="5"/>
  <c r="AA85" i="5"/>
  <c r="AA60" i="5"/>
  <c r="AA5" i="5"/>
  <c r="AA16" i="5"/>
  <c r="AA17" i="5"/>
  <c r="AA23" i="5"/>
  <c r="AA42" i="5"/>
  <c r="AA45" i="5"/>
  <c r="AA67" i="5"/>
  <c r="AA86" i="5"/>
  <c r="AA12" i="5"/>
  <c r="AA30" i="5"/>
  <c r="AA58" i="5"/>
  <c r="AA65" i="5"/>
  <c r="AA77" i="5"/>
  <c r="AA74" i="5"/>
  <c r="AA103" i="5"/>
  <c r="AA122" i="5"/>
  <c r="AA134" i="5"/>
  <c r="AA18" i="5"/>
  <c r="AA21" i="5"/>
  <c r="AA51" i="5"/>
  <c r="AA25" i="5"/>
  <c r="AA29" i="5"/>
  <c r="AA64" i="5"/>
  <c r="AA115" i="5"/>
  <c r="AA144" i="5"/>
  <c r="AA118" i="5"/>
  <c r="AA109" i="5"/>
  <c r="AA31" i="5"/>
  <c r="AA84" i="5"/>
  <c r="AA76" i="5"/>
  <c r="AA173" i="5"/>
  <c r="AA135" i="5"/>
  <c r="AA35" i="5"/>
  <c r="AA72" i="5"/>
  <c r="AA106" i="5"/>
  <c r="AA44" i="5"/>
  <c r="AA81" i="5"/>
  <c r="AA73" i="5"/>
  <c r="AA89" i="5"/>
  <c r="AA102" i="5"/>
  <c r="AA88" i="5"/>
  <c r="AA137" i="5"/>
  <c r="AA100" i="5"/>
  <c r="AA105" i="5"/>
  <c r="AA138" i="5"/>
  <c r="AA80" i="5"/>
  <c r="AA128" i="5"/>
  <c r="AA96" i="5"/>
  <c r="AA127" i="5"/>
  <c r="AA140" i="5"/>
  <c r="AA124" i="5"/>
  <c r="AA158" i="5"/>
  <c r="AA11" i="5"/>
  <c r="AA93" i="5"/>
  <c r="AA121" i="5"/>
  <c r="AA169" i="5"/>
  <c r="AA194" i="5"/>
  <c r="AA188" i="5"/>
  <c r="AA41" i="5"/>
  <c r="AA61" i="5"/>
  <c r="AA68" i="5"/>
  <c r="AA139" i="5"/>
  <c r="AA131" i="5"/>
  <c r="AA141" i="5"/>
  <c r="AA153" i="5"/>
  <c r="AA99" i="5"/>
  <c r="AA148" i="5"/>
  <c r="AA119" i="5"/>
  <c r="AA125" i="5"/>
  <c r="AA156" i="5"/>
  <c r="AA175" i="5"/>
  <c r="AA182" i="5"/>
  <c r="AA207" i="5"/>
  <c r="AA193" i="5"/>
  <c r="AA191" i="5"/>
  <c r="AA189" i="5"/>
  <c r="AA179" i="5"/>
  <c r="AA198" i="5"/>
  <c r="AA151" i="5"/>
  <c r="AA186" i="5"/>
  <c r="AA195" i="5"/>
  <c r="AA154" i="5"/>
  <c r="AA204" i="5"/>
  <c r="AA200" i="5"/>
  <c r="AA201" i="5"/>
  <c r="AA163" i="5"/>
  <c r="AA167" i="5"/>
  <c r="AA208" i="5"/>
  <c r="AA155" i="5"/>
  <c r="AA168" i="5"/>
  <c r="AA176" i="5"/>
  <c r="AA164" i="5"/>
  <c r="AA203" i="5"/>
  <c r="AA150" i="5"/>
  <c r="AA160" i="5"/>
  <c r="AA165" i="5"/>
  <c r="AA187" i="5"/>
  <c r="AA196" i="5"/>
  <c r="AA171" i="5"/>
  <c r="AA205" i="5"/>
  <c r="AA161" i="5"/>
  <c r="AA172" i="5"/>
  <c r="AA192" i="5"/>
  <c r="AX206" i="5"/>
  <c r="AX196" i="5"/>
  <c r="AX200" i="5"/>
  <c r="AX197" i="5"/>
  <c r="AX202" i="5"/>
  <c r="AX195" i="5"/>
  <c r="AX186" i="5"/>
  <c r="AX173" i="5"/>
  <c r="AX177" i="5"/>
  <c r="AX170" i="5"/>
  <c r="AX169" i="5"/>
  <c r="AX201" i="5"/>
  <c r="AX187" i="5"/>
  <c r="AX185" i="5"/>
  <c r="AX156" i="5"/>
  <c r="AX178" i="5"/>
  <c r="AX180" i="5"/>
  <c r="AX166" i="5"/>
  <c r="AX165" i="5"/>
  <c r="AX181" i="5"/>
  <c r="AX174" i="5"/>
  <c r="AX162" i="5"/>
  <c r="AX150" i="5"/>
  <c r="AX155" i="5"/>
  <c r="AX161" i="5"/>
  <c r="AX157" i="5"/>
  <c r="AX153" i="5"/>
  <c r="AX140" i="5"/>
  <c r="AX111" i="5"/>
  <c r="AX151" i="5"/>
  <c r="AX136" i="5"/>
  <c r="AX121" i="5"/>
  <c r="AX141" i="5"/>
  <c r="AX138" i="5"/>
  <c r="AX124" i="5"/>
  <c r="AX118" i="5"/>
  <c r="AX135" i="5"/>
  <c r="AX131" i="5"/>
  <c r="AX128" i="5"/>
  <c r="AX144" i="5"/>
  <c r="AX105" i="5"/>
  <c r="AX137" i="5"/>
  <c r="AX125" i="5"/>
  <c r="AX112" i="5"/>
  <c r="AX134" i="5"/>
  <c r="AX109" i="5"/>
  <c r="AX96" i="5"/>
  <c r="AX86" i="5"/>
  <c r="AX82" i="5"/>
  <c r="AX108" i="5"/>
  <c r="AX101" i="5"/>
  <c r="AX115" i="5"/>
  <c r="AX106" i="5"/>
  <c r="AX103" i="5"/>
  <c r="AX87" i="5"/>
  <c r="AX74" i="5"/>
  <c r="AX100" i="5"/>
  <c r="AX102" i="5"/>
  <c r="AX78" i="5"/>
  <c r="AX65" i="5"/>
  <c r="AX75" i="5"/>
  <c r="AX70" i="5"/>
  <c r="AX71" i="5"/>
  <c r="AX61" i="5"/>
  <c r="AX58" i="5"/>
  <c r="AX83" i="5"/>
  <c r="AX79" i="5"/>
  <c r="AX64" i="5"/>
  <c r="AX54" i="5"/>
  <c r="AX91" i="5"/>
  <c r="AX90" i="5"/>
  <c r="AX66" i="5"/>
  <c r="AX36" i="5"/>
  <c r="AX30" i="5"/>
  <c r="AX24" i="5"/>
  <c r="AX28" i="5"/>
  <c r="AX26" i="5"/>
  <c r="AX50" i="5"/>
  <c r="AX46" i="5"/>
  <c r="AX42" i="5"/>
  <c r="AX38" i="5"/>
  <c r="AX55" i="5"/>
  <c r="AX27" i="5"/>
  <c r="AX25" i="5"/>
  <c r="AX15" i="5"/>
  <c r="AX13" i="5"/>
  <c r="AX48" i="5"/>
  <c r="AX41" i="5"/>
  <c r="AX33" i="5"/>
  <c r="AX5" i="5"/>
  <c r="AX14" i="5"/>
  <c r="AX12" i="5"/>
  <c r="AX7" i="5"/>
  <c r="AX21" i="5"/>
  <c r="AX18" i="5"/>
  <c r="AX16" i="5"/>
  <c r="AY2" i="5"/>
  <c r="AX22" i="5"/>
  <c r="AX51" i="5"/>
  <c r="AX43" i="5"/>
  <c r="AX72" i="5"/>
  <c r="AX80" i="5"/>
  <c r="AX3" i="5"/>
  <c r="AX44" i="5"/>
  <c r="AX47" i="5"/>
  <c r="AX34" i="5"/>
  <c r="AX67" i="5"/>
  <c r="AX81" i="5"/>
  <c r="AX29" i="5"/>
  <c r="AX37" i="5"/>
  <c r="AX32" i="5"/>
  <c r="AX53" i="5"/>
  <c r="AX23" i="5"/>
  <c r="AX49" i="5"/>
  <c r="AX69" i="5"/>
  <c r="AX9" i="5"/>
  <c r="AX11" i="5"/>
  <c r="AX40" i="5"/>
  <c r="AX57" i="5"/>
  <c r="AX39" i="5"/>
  <c r="AX31" i="5"/>
  <c r="AX45" i="5"/>
  <c r="AX68" i="5"/>
  <c r="AX73" i="5"/>
  <c r="AX114" i="5"/>
  <c r="AX93" i="5"/>
  <c r="AX10" i="5"/>
  <c r="AX20" i="5"/>
  <c r="AX17" i="5"/>
  <c r="AX35" i="5"/>
  <c r="AX89" i="5"/>
  <c r="AX60" i="5"/>
  <c r="AX8" i="5"/>
  <c r="AX4" i="5"/>
  <c r="AX19" i="5"/>
  <c r="AX59" i="5"/>
  <c r="AX77" i="5"/>
  <c r="AX99" i="5"/>
  <c r="AX104" i="5"/>
  <c r="AX120" i="5"/>
  <c r="AX126" i="5"/>
  <c r="AX56" i="5"/>
  <c r="AX107" i="5"/>
  <c r="AX119" i="5"/>
  <c r="AX139" i="5"/>
  <c r="AX123" i="5"/>
  <c r="AX143" i="5"/>
  <c r="AX94" i="5"/>
  <c r="AX122" i="5"/>
  <c r="AX129" i="5"/>
  <c r="AX110" i="5"/>
  <c r="AX63" i="5"/>
  <c r="AX85" i="5"/>
  <c r="AX95" i="5"/>
  <c r="AX92" i="5"/>
  <c r="AX132" i="5"/>
  <c r="AX142" i="5"/>
  <c r="AX133" i="5"/>
  <c r="AX147" i="5"/>
  <c r="AX6" i="5"/>
  <c r="AX88" i="5"/>
  <c r="AX84" i="5"/>
  <c r="AX116" i="5"/>
  <c r="AX148" i="5"/>
  <c r="AX76" i="5"/>
  <c r="AX62" i="5"/>
  <c r="AX98" i="5"/>
  <c r="AX113" i="5"/>
  <c r="AX97" i="5"/>
  <c r="AX145" i="5"/>
  <c r="AX130" i="5"/>
  <c r="AX152" i="5"/>
  <c r="AX176" i="5"/>
  <c r="AX168" i="5"/>
  <c r="AX171" i="5"/>
  <c r="AX203" i="5"/>
  <c r="AX52" i="5"/>
  <c r="AX117" i="5"/>
  <c r="AX164" i="5"/>
  <c r="AX163" i="5"/>
  <c r="AX191" i="5"/>
  <c r="AX194" i="5"/>
  <c r="AX175" i="5"/>
  <c r="AX205" i="5"/>
  <c r="AX160" i="5"/>
  <c r="AX167" i="5"/>
  <c r="AX184" i="5"/>
  <c r="AX199" i="5"/>
  <c r="AX190" i="5"/>
  <c r="AX208" i="5"/>
  <c r="AX146" i="5"/>
  <c r="AX179" i="5"/>
  <c r="AX204" i="5"/>
  <c r="AX189" i="5"/>
  <c r="AX198" i="5"/>
  <c r="AX188" i="5"/>
  <c r="AX149" i="5"/>
  <c r="AX158" i="5"/>
  <c r="AX183" i="5"/>
  <c r="AX192" i="5"/>
  <c r="AX127" i="5"/>
  <c r="AX159" i="5"/>
  <c r="AX182" i="5"/>
  <c r="AX193" i="5"/>
  <c r="AX207" i="5"/>
  <c r="AX154" i="5"/>
  <c r="AX172" i="5"/>
  <c r="AY189" i="5" l="1"/>
  <c r="AY193" i="5"/>
  <c r="AY174" i="5"/>
  <c r="AY173" i="5"/>
  <c r="AY166" i="5"/>
  <c r="AY161" i="5"/>
  <c r="AY169" i="5"/>
  <c r="AY167" i="5"/>
  <c r="AY176" i="5"/>
  <c r="AY190" i="5"/>
  <c r="AY170" i="5"/>
  <c r="AY178" i="5"/>
  <c r="AY177" i="5"/>
  <c r="AY165" i="5"/>
  <c r="AY160" i="5"/>
  <c r="AY159" i="5"/>
  <c r="AY157" i="5"/>
  <c r="AY153" i="5"/>
  <c r="AY143" i="5"/>
  <c r="AY156" i="5"/>
  <c r="AY162" i="5"/>
  <c r="AY139" i="5"/>
  <c r="AY118" i="5"/>
  <c r="AY111" i="5"/>
  <c r="AY131" i="5"/>
  <c r="AY127" i="5"/>
  <c r="AY107" i="5"/>
  <c r="AY92" i="5"/>
  <c r="AY115" i="5"/>
  <c r="AY104" i="5"/>
  <c r="AY91" i="5"/>
  <c r="AY110" i="5"/>
  <c r="AY96" i="5"/>
  <c r="AY86" i="5"/>
  <c r="AY82" i="5"/>
  <c r="AY71" i="5"/>
  <c r="AY75" i="5"/>
  <c r="AY70" i="5"/>
  <c r="AY81" i="5"/>
  <c r="AY58" i="5"/>
  <c r="AY85" i="5"/>
  <c r="AY83" i="5"/>
  <c r="AY79" i="5"/>
  <c r="AY78" i="5"/>
  <c r="AY73" i="5"/>
  <c r="AY67" i="5"/>
  <c r="AY90" i="5"/>
  <c r="AY87" i="5"/>
  <c r="AY74" i="5"/>
  <c r="AY28" i="5"/>
  <c r="AY26" i="5"/>
  <c r="AY42" i="5"/>
  <c r="AY51" i="5"/>
  <c r="AY38" i="5"/>
  <c r="AY35" i="5"/>
  <c r="AY29" i="5"/>
  <c r="AY27" i="5"/>
  <c r="AY25" i="5"/>
  <c r="AY15" i="5"/>
  <c r="AY13" i="5"/>
  <c r="AY33" i="5"/>
  <c r="AY54" i="5"/>
  <c r="AY21" i="5"/>
  <c r="AY14" i="5"/>
  <c r="AY5" i="5"/>
  <c r="AY7" i="5"/>
  <c r="AY16" i="5"/>
  <c r="AY10" i="5"/>
  <c r="AY22" i="5"/>
  <c r="AY20" i="5"/>
  <c r="AY48" i="5"/>
  <c r="AY84" i="5"/>
  <c r="AY12" i="5"/>
  <c r="AY36" i="5"/>
  <c r="AY46" i="5"/>
  <c r="AY37" i="5"/>
  <c r="AY50" i="5"/>
  <c r="AY52" i="5"/>
  <c r="AY4" i="5"/>
  <c r="AY9" i="5"/>
  <c r="AY66" i="5"/>
  <c r="AY49" i="5"/>
  <c r="AY8" i="5"/>
  <c r="AY44" i="5"/>
  <c r="AY30" i="5"/>
  <c r="AY56" i="5"/>
  <c r="AY68" i="5"/>
  <c r="AY88" i="5"/>
  <c r="AY76" i="5"/>
  <c r="AY3" i="5"/>
  <c r="AY34" i="5"/>
  <c r="AY32" i="5"/>
  <c r="AY47" i="5"/>
  <c r="AY53" i="5"/>
  <c r="AY59" i="5"/>
  <c r="AY89" i="5"/>
  <c r="AY61" i="5"/>
  <c r="AY108" i="5"/>
  <c r="AY6" i="5"/>
  <c r="AY24" i="5"/>
  <c r="AY40" i="5"/>
  <c r="AY39" i="5"/>
  <c r="AY69" i="5"/>
  <c r="AY23" i="5"/>
  <c r="AY19" i="5"/>
  <c r="AY17" i="5"/>
  <c r="AY31" i="5"/>
  <c r="AY11" i="5"/>
  <c r="AY43" i="5"/>
  <c r="AY57" i="5"/>
  <c r="AY63" i="5"/>
  <c r="AY55" i="5"/>
  <c r="AY119" i="5"/>
  <c r="AY106" i="5"/>
  <c r="AY103" i="5"/>
  <c r="AY18" i="5"/>
  <c r="AY65" i="5"/>
  <c r="AY60" i="5"/>
  <c r="AY101" i="5"/>
  <c r="AY113" i="5"/>
  <c r="AY124" i="5"/>
  <c r="AY154" i="5"/>
  <c r="AY141" i="5"/>
  <c r="AY151" i="5"/>
  <c r="AY100" i="5"/>
  <c r="AY97" i="5"/>
  <c r="AY102" i="5"/>
  <c r="AY134" i="5"/>
  <c r="AY125" i="5"/>
  <c r="AY144" i="5"/>
  <c r="AY80" i="5"/>
  <c r="AY98" i="5"/>
  <c r="AY122" i="5"/>
  <c r="AY136" i="5"/>
  <c r="AY120" i="5"/>
  <c r="AY140" i="5"/>
  <c r="AY164" i="5"/>
  <c r="AY77" i="5"/>
  <c r="AY64" i="5"/>
  <c r="AY72" i="5"/>
  <c r="AY132" i="5"/>
  <c r="AY109" i="5"/>
  <c r="AY142" i="5"/>
  <c r="AY95" i="5"/>
  <c r="AY105" i="5"/>
  <c r="AY117" i="5"/>
  <c r="AY130" i="5"/>
  <c r="AY121" i="5"/>
  <c r="AY148" i="5"/>
  <c r="AY123" i="5"/>
  <c r="AY126" i="5"/>
  <c r="AY137" i="5"/>
  <c r="AY62" i="5"/>
  <c r="AY99" i="5"/>
  <c r="AY114" i="5"/>
  <c r="AY93" i="5"/>
  <c r="AY94" i="5"/>
  <c r="AY129" i="5"/>
  <c r="AY147" i="5"/>
  <c r="AY149" i="5"/>
  <c r="AY41" i="5"/>
  <c r="AY45" i="5"/>
  <c r="AY116" i="5"/>
  <c r="AY145" i="5"/>
  <c r="AY133" i="5"/>
  <c r="AY135" i="5"/>
  <c r="AY146" i="5"/>
  <c r="AY112" i="5"/>
  <c r="AY128" i="5"/>
  <c r="AY152" i="5"/>
  <c r="AY138" i="5"/>
  <c r="AY158" i="5"/>
  <c r="AY171" i="5"/>
  <c r="AY195" i="5"/>
  <c r="AY201" i="5"/>
  <c r="AY191" i="5"/>
  <c r="AY172" i="5"/>
  <c r="AY185" i="5"/>
  <c r="AY194" i="5"/>
  <c r="AY205" i="5"/>
  <c r="AY186" i="5"/>
  <c r="AY196" i="5"/>
  <c r="AY188" i="5"/>
  <c r="AY200" i="5"/>
  <c r="AY207" i="5"/>
  <c r="AY155" i="5"/>
  <c r="AY187" i="5"/>
  <c r="AY183" i="5"/>
  <c r="AY198" i="5"/>
  <c r="AY175" i="5"/>
  <c r="AY181" i="5"/>
  <c r="AY150" i="5"/>
  <c r="AY184" i="5"/>
  <c r="AY199" i="5"/>
  <c r="AY197" i="5"/>
  <c r="AY168" i="5"/>
  <c r="AY179" i="5"/>
  <c r="AY180" i="5"/>
  <c r="AY203" i="5"/>
  <c r="AY202" i="5"/>
  <c r="AY182" i="5"/>
  <c r="AY204" i="5"/>
  <c r="AY192" i="5"/>
  <c r="AY208" i="5"/>
  <c r="AY163" i="5"/>
  <c r="AY206" i="5"/>
  <c r="AB207" i="5"/>
  <c r="AB195" i="5"/>
  <c r="AB174" i="5"/>
  <c r="AB190" i="5"/>
  <c r="AB167" i="5"/>
  <c r="AB199" i="5"/>
  <c r="AB171" i="5"/>
  <c r="AB162" i="5"/>
  <c r="AB175" i="5"/>
  <c r="AB184" i="5"/>
  <c r="AB180" i="5"/>
  <c r="AB177" i="5"/>
  <c r="AB169" i="5"/>
  <c r="AB178" i="5"/>
  <c r="AB170" i="5"/>
  <c r="AB179" i="5"/>
  <c r="AB172" i="5"/>
  <c r="AB193" i="5"/>
  <c r="AB166" i="5"/>
  <c r="AB143" i="5"/>
  <c r="AB164" i="5"/>
  <c r="AB163" i="5"/>
  <c r="AB149" i="5"/>
  <c r="AB159" i="5"/>
  <c r="AB148" i="5"/>
  <c r="AB146" i="5"/>
  <c r="AB126" i="5"/>
  <c r="AB142" i="5"/>
  <c r="AB110" i="5"/>
  <c r="AB130" i="5"/>
  <c r="AB114" i="5"/>
  <c r="AB139" i="5"/>
  <c r="AB127" i="5"/>
  <c r="AB95" i="5"/>
  <c r="AB88" i="5"/>
  <c r="AB92" i="5"/>
  <c r="AB107" i="5"/>
  <c r="AB87" i="5"/>
  <c r="AB72" i="5"/>
  <c r="AB78" i="5"/>
  <c r="AB83" i="5"/>
  <c r="AB79" i="5"/>
  <c r="AB63" i="5"/>
  <c r="AB47" i="5"/>
  <c r="AB91" i="5"/>
  <c r="AB82" i="5"/>
  <c r="AB75" i="5"/>
  <c r="AB86" i="5"/>
  <c r="AB84" i="5"/>
  <c r="AB80" i="5"/>
  <c r="AB71" i="5"/>
  <c r="AB62" i="5"/>
  <c r="AB59" i="5"/>
  <c r="AB76" i="5"/>
  <c r="AB89" i="5"/>
  <c r="AB29" i="5"/>
  <c r="AB27" i="5"/>
  <c r="AB20" i="5"/>
  <c r="AB15" i="5"/>
  <c r="AB33" i="5"/>
  <c r="AB31" i="5"/>
  <c r="AB46" i="5"/>
  <c r="AB43" i="5"/>
  <c r="AB35" i="5"/>
  <c r="AB9" i="5"/>
  <c r="AB21" i="5"/>
  <c r="AB17" i="5"/>
  <c r="AB8" i="5"/>
  <c r="AB6" i="5"/>
  <c r="AB7" i="5"/>
  <c r="AB3" i="5"/>
  <c r="AC2" i="5"/>
  <c r="AB5" i="5"/>
  <c r="AB16" i="5"/>
  <c r="AB26" i="5"/>
  <c r="AB55" i="5"/>
  <c r="AB52" i="5"/>
  <c r="AB11" i="5"/>
  <c r="AB64" i="5"/>
  <c r="AB13" i="5"/>
  <c r="AB4" i="5"/>
  <c r="AB44" i="5"/>
  <c r="AB54" i="5"/>
  <c r="AB56" i="5"/>
  <c r="AB85" i="5"/>
  <c r="AB93" i="5"/>
  <c r="AB18" i="5"/>
  <c r="AB37" i="5"/>
  <c r="AB38" i="5"/>
  <c r="AB60" i="5"/>
  <c r="AB61" i="5"/>
  <c r="AB90" i="5"/>
  <c r="AB25" i="5"/>
  <c r="AB36" i="5"/>
  <c r="AB50" i="5"/>
  <c r="AB51" i="5"/>
  <c r="AB34" i="5"/>
  <c r="AB57" i="5"/>
  <c r="AB68" i="5"/>
  <c r="AB12" i="5"/>
  <c r="AB40" i="5"/>
  <c r="AB28" i="5"/>
  <c r="AB45" i="5"/>
  <c r="AB32" i="5"/>
  <c r="AB74" i="5"/>
  <c r="AB77" i="5"/>
  <c r="AB14" i="5"/>
  <c r="AB42" i="5"/>
  <c r="AB49" i="5"/>
  <c r="AB24" i="5"/>
  <c r="AB39" i="5"/>
  <c r="AB23" i="5"/>
  <c r="AB53" i="5"/>
  <c r="AB58" i="5"/>
  <c r="AB73" i="5"/>
  <c r="AB122" i="5"/>
  <c r="AB111" i="5"/>
  <c r="AB121" i="5"/>
  <c r="AB101" i="5"/>
  <c r="AB112" i="5"/>
  <c r="AB128" i="5"/>
  <c r="AB119" i="5"/>
  <c r="AB113" i="5"/>
  <c r="AB120" i="5"/>
  <c r="AB10" i="5"/>
  <c r="AB67" i="5"/>
  <c r="AB97" i="5"/>
  <c r="AB144" i="5"/>
  <c r="AB131" i="5"/>
  <c r="AB134" i="5"/>
  <c r="AB138" i="5"/>
  <c r="AB141" i="5"/>
  <c r="AB124" i="5"/>
  <c r="AB145" i="5"/>
  <c r="AB136" i="5"/>
  <c r="AB123" i="5"/>
  <c r="AB99" i="5"/>
  <c r="AB135" i="5"/>
  <c r="AB132" i="5"/>
  <c r="AB133" i="5"/>
  <c r="AB19" i="5"/>
  <c r="AB41" i="5"/>
  <c r="AB30" i="5"/>
  <c r="AB65" i="5"/>
  <c r="AB106" i="5"/>
  <c r="AB102" i="5"/>
  <c r="AB137" i="5"/>
  <c r="AB125" i="5"/>
  <c r="AB118" i="5"/>
  <c r="AB116" i="5"/>
  <c r="AB117" i="5"/>
  <c r="AB152" i="5"/>
  <c r="AB147" i="5"/>
  <c r="AB48" i="5"/>
  <c r="AB66" i="5"/>
  <c r="AB94" i="5"/>
  <c r="AB109" i="5"/>
  <c r="AB129" i="5"/>
  <c r="AB158" i="5"/>
  <c r="AB181" i="5"/>
  <c r="AB203" i="5"/>
  <c r="AB188" i="5"/>
  <c r="AB206" i="5"/>
  <c r="AB22" i="5"/>
  <c r="AB69" i="5"/>
  <c r="AB70" i="5"/>
  <c r="AB100" i="5"/>
  <c r="AB115" i="5"/>
  <c r="AB105" i="5"/>
  <c r="AB104" i="5"/>
  <c r="AB98" i="5"/>
  <c r="AB108" i="5"/>
  <c r="AB81" i="5"/>
  <c r="AB103" i="5"/>
  <c r="AB96" i="5"/>
  <c r="AB140" i="5"/>
  <c r="AB151" i="5"/>
  <c r="AB160" i="5"/>
  <c r="AB173" i="5"/>
  <c r="AB183" i="5"/>
  <c r="AB198" i="5"/>
  <c r="AB191" i="5"/>
  <c r="AB201" i="5"/>
  <c r="AB168" i="5"/>
  <c r="AB150" i="5"/>
  <c r="AB187" i="5"/>
  <c r="AB197" i="5"/>
  <c r="AB185" i="5"/>
  <c r="AB204" i="5"/>
  <c r="AB208" i="5"/>
  <c r="AB161" i="5"/>
  <c r="AB182" i="5"/>
  <c r="AB205" i="5"/>
  <c r="AB153" i="5"/>
  <c r="AB189" i="5"/>
  <c r="AB165" i="5"/>
  <c r="AB202" i="5"/>
  <c r="AB157" i="5"/>
  <c r="AB155" i="5"/>
  <c r="AB186" i="5"/>
  <c r="AB200" i="5"/>
  <c r="AB154" i="5"/>
  <c r="AB176" i="5"/>
  <c r="AB156" i="5"/>
  <c r="AB194" i="5"/>
  <c r="AB196" i="5"/>
  <c r="AB192" i="5"/>
  <c r="AC206" i="5" l="1"/>
  <c r="AC207" i="5"/>
  <c r="AC202" i="5"/>
  <c r="AC201" i="5"/>
  <c r="AC204" i="5"/>
  <c r="AC190" i="5"/>
  <c r="AC175" i="5"/>
  <c r="AC178" i="5"/>
  <c r="AC188" i="5"/>
  <c r="AC183" i="5"/>
  <c r="AC180" i="5"/>
  <c r="AC167" i="5"/>
  <c r="AC170" i="5"/>
  <c r="AC179" i="5"/>
  <c r="AC197" i="5"/>
  <c r="AC174" i="5"/>
  <c r="AC163" i="5"/>
  <c r="AC166" i="5"/>
  <c r="AC171" i="5"/>
  <c r="AC146" i="5"/>
  <c r="AC150" i="5"/>
  <c r="AC156" i="5"/>
  <c r="AC162" i="5"/>
  <c r="AC152" i="5"/>
  <c r="AC159" i="5"/>
  <c r="AC132" i="5"/>
  <c r="AC129" i="5"/>
  <c r="AC113" i="5"/>
  <c r="AC135" i="5"/>
  <c r="AC126" i="5"/>
  <c r="AC142" i="5"/>
  <c r="AC137" i="5"/>
  <c r="AC117" i="5"/>
  <c r="AC147" i="5"/>
  <c r="AC133" i="5"/>
  <c r="AC120" i="5"/>
  <c r="AC136" i="5"/>
  <c r="AC145" i="5"/>
  <c r="AC116" i="5"/>
  <c r="AC149" i="5"/>
  <c r="AC91" i="5"/>
  <c r="AC98" i="5"/>
  <c r="AC110" i="5"/>
  <c r="AC103" i="5"/>
  <c r="AC92" i="5"/>
  <c r="AC107" i="5"/>
  <c r="AC97" i="5"/>
  <c r="AC94" i="5"/>
  <c r="AC83" i="5"/>
  <c r="AC79" i="5"/>
  <c r="AC100" i="5"/>
  <c r="AC101" i="5"/>
  <c r="AC66" i="5"/>
  <c r="AC63" i="5"/>
  <c r="AC60" i="5"/>
  <c r="AC75" i="5"/>
  <c r="AC87" i="5"/>
  <c r="AC84" i="5"/>
  <c r="AC80" i="5"/>
  <c r="AC71" i="5"/>
  <c r="AC62" i="5"/>
  <c r="AC59" i="5"/>
  <c r="AC88" i="5"/>
  <c r="AC65" i="5"/>
  <c r="AC55" i="5"/>
  <c r="AC76" i="5"/>
  <c r="AC72" i="5"/>
  <c r="AC54" i="5"/>
  <c r="AC35" i="5"/>
  <c r="AC50" i="5"/>
  <c r="AC40" i="5"/>
  <c r="AC17" i="5"/>
  <c r="AC46" i="5"/>
  <c r="AC36" i="5"/>
  <c r="AC47" i="5"/>
  <c r="AC43" i="5"/>
  <c r="AC39" i="5"/>
  <c r="AC56" i="5"/>
  <c r="AC42" i="5"/>
  <c r="AC38" i="5"/>
  <c r="AC7" i="5"/>
  <c r="AC29" i="5"/>
  <c r="AC27" i="5"/>
  <c r="AC15" i="5"/>
  <c r="AC10" i="5"/>
  <c r="AC6" i="5"/>
  <c r="AC19" i="5"/>
  <c r="AC9" i="5"/>
  <c r="AC4" i="5"/>
  <c r="AC8" i="5"/>
  <c r="AC22" i="5"/>
  <c r="AC3" i="5"/>
  <c r="AC13" i="5"/>
  <c r="AC24" i="5"/>
  <c r="AC25" i="5"/>
  <c r="AC51" i="5"/>
  <c r="AC32" i="5"/>
  <c r="AC34" i="5"/>
  <c r="AC58" i="5"/>
  <c r="AC77" i="5"/>
  <c r="AC20" i="5"/>
  <c r="AC26" i="5"/>
  <c r="AC12" i="5"/>
  <c r="AC30" i="5"/>
  <c r="AC37" i="5"/>
  <c r="AC48" i="5"/>
  <c r="AC45" i="5"/>
  <c r="AC68" i="5"/>
  <c r="AC81" i="5"/>
  <c r="AC93" i="5"/>
  <c r="AC53" i="5"/>
  <c r="AC44" i="5"/>
  <c r="AC21" i="5"/>
  <c r="AC14" i="5"/>
  <c r="AC18" i="5"/>
  <c r="AC41" i="5"/>
  <c r="AC82" i="5"/>
  <c r="AC73" i="5"/>
  <c r="AC115" i="5"/>
  <c r="AC89" i="5"/>
  <c r="AC111" i="5"/>
  <c r="AC105" i="5"/>
  <c r="AC78" i="5"/>
  <c r="AC140" i="5"/>
  <c r="AC148" i="5"/>
  <c r="AC118" i="5"/>
  <c r="AC16" i="5"/>
  <c r="AC33" i="5"/>
  <c r="AC31" i="5"/>
  <c r="AC11" i="5"/>
  <c r="AC5" i="5"/>
  <c r="AC28" i="5"/>
  <c r="AC86" i="5"/>
  <c r="AC106" i="5"/>
  <c r="AC70" i="5"/>
  <c r="AC95" i="5"/>
  <c r="AC138" i="5"/>
  <c r="AC128" i="5"/>
  <c r="AC141" i="5"/>
  <c r="AC23" i="5"/>
  <c r="AC122" i="5"/>
  <c r="AC144" i="5"/>
  <c r="AC155" i="5"/>
  <c r="AC160" i="5"/>
  <c r="AC85" i="5"/>
  <c r="AC114" i="5"/>
  <c r="AC104" i="5"/>
  <c r="AC52" i="5"/>
  <c r="AC67" i="5"/>
  <c r="AC61" i="5"/>
  <c r="AC69" i="5"/>
  <c r="AC96" i="5"/>
  <c r="AC125" i="5"/>
  <c r="AC108" i="5"/>
  <c r="AC109" i="5"/>
  <c r="AC90" i="5"/>
  <c r="AC139" i="5"/>
  <c r="AC123" i="5"/>
  <c r="AC131" i="5"/>
  <c r="AC161" i="5"/>
  <c r="AC187" i="5"/>
  <c r="AC153" i="5"/>
  <c r="AC49" i="5"/>
  <c r="AC74" i="5"/>
  <c r="AC99" i="5"/>
  <c r="AC112" i="5"/>
  <c r="AC134" i="5"/>
  <c r="AC127" i="5"/>
  <c r="AC143" i="5"/>
  <c r="AC158" i="5"/>
  <c r="AC193" i="5"/>
  <c r="AC185" i="5"/>
  <c r="AC57" i="5"/>
  <c r="AC102" i="5"/>
  <c r="AC119" i="5"/>
  <c r="AC130" i="5"/>
  <c r="AC151" i="5"/>
  <c r="AC124" i="5"/>
  <c r="AC121" i="5"/>
  <c r="AC64" i="5"/>
  <c r="AC182" i="5"/>
  <c r="AC186" i="5"/>
  <c r="AC199" i="5"/>
  <c r="AC184" i="5"/>
  <c r="AC189" i="5"/>
  <c r="AC173" i="5"/>
  <c r="AC200" i="5"/>
  <c r="AC154" i="5"/>
  <c r="AC168" i="5"/>
  <c r="AC176" i="5"/>
  <c r="AC165" i="5"/>
  <c r="AC164" i="5"/>
  <c r="AC181" i="5"/>
  <c r="AC203" i="5"/>
  <c r="AC196" i="5"/>
  <c r="AC157" i="5"/>
  <c r="AC172" i="5"/>
  <c r="AC192" i="5"/>
  <c r="AC177" i="5"/>
  <c r="AC195" i="5"/>
  <c r="AC205" i="5"/>
  <c r="AC169" i="5"/>
  <c r="AC191" i="5"/>
  <c r="AC198" i="5"/>
  <c r="AC208" i="5"/>
  <c r="AC194" i="5"/>
  <c r="BA3" i="5" a="1"/>
  <c r="BE208" i="5" l="1"/>
  <c r="BB207" i="5"/>
  <c r="BD205" i="5"/>
  <c r="BA204" i="5"/>
  <c r="BC202" i="5"/>
  <c r="BE200" i="5"/>
  <c r="BB199" i="5"/>
  <c r="BD197" i="5"/>
  <c r="BA196" i="5"/>
  <c r="BC194" i="5"/>
  <c r="BE192" i="5"/>
  <c r="BB191" i="5"/>
  <c r="BD189" i="5"/>
  <c r="BA188" i="5"/>
  <c r="BC186" i="5"/>
  <c r="BE184" i="5"/>
  <c r="BB183" i="5"/>
  <c r="BD181" i="5"/>
  <c r="BA180" i="5"/>
  <c r="BC178" i="5"/>
  <c r="BE176" i="5"/>
  <c r="BB175" i="5"/>
  <c r="BD173" i="5"/>
  <c r="BA172" i="5"/>
  <c r="BC170" i="5"/>
  <c r="BE168" i="5"/>
  <c r="BB167" i="5"/>
  <c r="BD165" i="5"/>
  <c r="BA164" i="5"/>
  <c r="BC162" i="5"/>
  <c r="BE160" i="5"/>
  <c r="BB159" i="5"/>
  <c r="BD157" i="5"/>
  <c r="BA156" i="5"/>
  <c r="BC154" i="5"/>
  <c r="BE152" i="5"/>
  <c r="BB151" i="5"/>
  <c r="BD149" i="5"/>
  <c r="BA148" i="5"/>
  <c r="BC146" i="5"/>
  <c r="BE144" i="5"/>
  <c r="BB143" i="5"/>
  <c r="BD141" i="5"/>
  <c r="BA140" i="5"/>
  <c r="BC138" i="5"/>
  <c r="BE136" i="5"/>
  <c r="BB135" i="5"/>
  <c r="BD133" i="5"/>
  <c r="BA132" i="5"/>
  <c r="BC130" i="5"/>
  <c r="BE128" i="5"/>
  <c r="BB127" i="5"/>
  <c r="BD125" i="5"/>
  <c r="BA124" i="5"/>
  <c r="BC122" i="5"/>
  <c r="BE120" i="5"/>
  <c r="BB119" i="5"/>
  <c r="BD117" i="5"/>
  <c r="BA116" i="5"/>
  <c r="BC114" i="5"/>
  <c r="BE112" i="5"/>
  <c r="BB111" i="5"/>
  <c r="BD109" i="5"/>
  <c r="BA108" i="5"/>
  <c r="BC106" i="5"/>
  <c r="BE104" i="5"/>
  <c r="BB103" i="5"/>
  <c r="BD101" i="5"/>
  <c r="BA100" i="5"/>
  <c r="BC98" i="5"/>
  <c r="BE96" i="5"/>
  <c r="BB95" i="5"/>
  <c r="BD93" i="5"/>
  <c r="BA92" i="5"/>
  <c r="BC90" i="5"/>
  <c r="BE88" i="5"/>
  <c r="BB87" i="5"/>
  <c r="BD85" i="5"/>
  <c r="BA84" i="5"/>
  <c r="BC82" i="5"/>
  <c r="BE80" i="5"/>
  <c r="BB79" i="5"/>
  <c r="BD77" i="5"/>
  <c r="BA76" i="5"/>
  <c r="BC74" i="5"/>
  <c r="BE72" i="5"/>
  <c r="BB71" i="5"/>
  <c r="BD69" i="5"/>
  <c r="BA68" i="5"/>
  <c r="BC66" i="5"/>
  <c r="BE64" i="5"/>
  <c r="BB63" i="5"/>
  <c r="BD61" i="5"/>
  <c r="BA60" i="5"/>
  <c r="BC58" i="5"/>
  <c r="BE56" i="5"/>
  <c r="BB55" i="5"/>
  <c r="BD53" i="5"/>
  <c r="BC208" i="5"/>
  <c r="BE206" i="5"/>
  <c r="BB205" i="5"/>
  <c r="BD203" i="5"/>
  <c r="BA202" i="5"/>
  <c r="BC200" i="5"/>
  <c r="BE198" i="5"/>
  <c r="BB197" i="5"/>
  <c r="BD195" i="5"/>
  <c r="BA194" i="5"/>
  <c r="BC192" i="5"/>
  <c r="BE190" i="5"/>
  <c r="BB189" i="5"/>
  <c r="BD187" i="5"/>
  <c r="BA186" i="5"/>
  <c r="BC184" i="5"/>
  <c r="BE182" i="5"/>
  <c r="BB181" i="5"/>
  <c r="BD179" i="5"/>
  <c r="BA178" i="5"/>
  <c r="BC176" i="5"/>
  <c r="BE174" i="5"/>
  <c r="BB173" i="5"/>
  <c r="BD171" i="5"/>
  <c r="BA170" i="5"/>
  <c r="BC168" i="5"/>
  <c r="BE166" i="5"/>
  <c r="BB165" i="5"/>
  <c r="BD163" i="5"/>
  <c r="BA162" i="5"/>
  <c r="BC160" i="5"/>
  <c r="BE158" i="5"/>
  <c r="BB157" i="5"/>
  <c r="BD155" i="5"/>
  <c r="BA154" i="5"/>
  <c r="BC152" i="5"/>
  <c r="BE150" i="5"/>
  <c r="BB149" i="5"/>
  <c r="BD147" i="5"/>
  <c r="BA146" i="5"/>
  <c r="BC144" i="5"/>
  <c r="BE142" i="5"/>
  <c r="BB141" i="5"/>
  <c r="BD139" i="5"/>
  <c r="BA138" i="5"/>
  <c r="BC136" i="5"/>
  <c r="BE134" i="5"/>
  <c r="BB133" i="5"/>
  <c r="BD131" i="5"/>
  <c r="BA130" i="5"/>
  <c r="BC128" i="5"/>
  <c r="BE126" i="5"/>
  <c r="BB125" i="5"/>
  <c r="BD123" i="5"/>
  <c r="BA122" i="5"/>
  <c r="BC120" i="5"/>
  <c r="BE118" i="5"/>
  <c r="BB117" i="5"/>
  <c r="BD115" i="5"/>
  <c r="BA114" i="5"/>
  <c r="BC112" i="5"/>
  <c r="BE110" i="5"/>
  <c r="BB109" i="5"/>
  <c r="BD107" i="5"/>
  <c r="BA106" i="5"/>
  <c r="BC104" i="5"/>
  <c r="BE102" i="5"/>
  <c r="BB101" i="5"/>
  <c r="BD99" i="5"/>
  <c r="BA98" i="5"/>
  <c r="BC96" i="5"/>
  <c r="BE94" i="5"/>
  <c r="BB93" i="5"/>
  <c r="BD91" i="5"/>
  <c r="BA90" i="5"/>
  <c r="BC88" i="5"/>
  <c r="BE86" i="5"/>
  <c r="BB85" i="5"/>
  <c r="BD83" i="5"/>
  <c r="BA82" i="5"/>
  <c r="BC80" i="5"/>
  <c r="BE78" i="5"/>
  <c r="BB77" i="5"/>
  <c r="BD75" i="5"/>
  <c r="BA74" i="5"/>
  <c r="BC72" i="5"/>
  <c r="BE70" i="5"/>
  <c r="BB69" i="5"/>
  <c r="BD67" i="5"/>
  <c r="BA66" i="5"/>
  <c r="BC64" i="5"/>
  <c r="BE62" i="5"/>
  <c r="BB61" i="5"/>
  <c r="BD59" i="5"/>
  <c r="BA58" i="5"/>
  <c r="BC56" i="5"/>
  <c r="BE54" i="5"/>
  <c r="BB53" i="5"/>
  <c r="BE204" i="5"/>
  <c r="BB194" i="5"/>
  <c r="BE207" i="5"/>
  <c r="BE205" i="5"/>
  <c r="BC203" i="5"/>
  <c r="BC201" i="5"/>
  <c r="BC199" i="5"/>
  <c r="BA197" i="5"/>
  <c r="BA195" i="5"/>
  <c r="BA193" i="5"/>
  <c r="BD190" i="5"/>
  <c r="BD188" i="5"/>
  <c r="BD186" i="5"/>
  <c r="BB184" i="5"/>
  <c r="BB182" i="5"/>
  <c r="BB180" i="5"/>
  <c r="BE177" i="5"/>
  <c r="BE175" i="5"/>
  <c r="BE173" i="5"/>
  <c r="BC171" i="5"/>
  <c r="BC169" i="5"/>
  <c r="BC167" i="5"/>
  <c r="BA165" i="5"/>
  <c r="BA163" i="5"/>
  <c r="BA161" i="5"/>
  <c r="BD158" i="5"/>
  <c r="BD156" i="5"/>
  <c r="BD154" i="5"/>
  <c r="BB152" i="5"/>
  <c r="BB150" i="5"/>
  <c r="BB148" i="5"/>
  <c r="BE145" i="5"/>
  <c r="BE143" i="5"/>
  <c r="BE141" i="5"/>
  <c r="BC139" i="5"/>
  <c r="BC137" i="5"/>
  <c r="BC135" i="5"/>
  <c r="BA133" i="5"/>
  <c r="BA131" i="5"/>
  <c r="BA129" i="5"/>
  <c r="BD126" i="5"/>
  <c r="BD124" i="5"/>
  <c r="BD122" i="5"/>
  <c r="BB120" i="5"/>
  <c r="BB118" i="5"/>
  <c r="BB116" i="5"/>
  <c r="BE113" i="5"/>
  <c r="BE111" i="5"/>
  <c r="BE109" i="5"/>
  <c r="BC107" i="5"/>
  <c r="BC105" i="5"/>
  <c r="BC103" i="5"/>
  <c r="BA101" i="5"/>
  <c r="BA99" i="5"/>
  <c r="BA97" i="5"/>
  <c r="BD94" i="5"/>
  <c r="BD92" i="5"/>
  <c r="BD90" i="5"/>
  <c r="BB88" i="5"/>
  <c r="BB86" i="5"/>
  <c r="BB84" i="5"/>
  <c r="BE81" i="5"/>
  <c r="BE79" i="5"/>
  <c r="BE77" i="5"/>
  <c r="BC75" i="5"/>
  <c r="BC73" i="5"/>
  <c r="BC71" i="5"/>
  <c r="BA69" i="5"/>
  <c r="BA67" i="5"/>
  <c r="BA65" i="5"/>
  <c r="BD62" i="5"/>
  <c r="BD60" i="5"/>
  <c r="BD58" i="5"/>
  <c r="BB56" i="5"/>
  <c r="BB54" i="5"/>
  <c r="BB52" i="5"/>
  <c r="BD50" i="5"/>
  <c r="BA49" i="5"/>
  <c r="BC47" i="5"/>
  <c r="BE45" i="5"/>
  <c r="BB44" i="5"/>
  <c r="BD42" i="5"/>
  <c r="BA41" i="5"/>
  <c r="BC39" i="5"/>
  <c r="BE37" i="5"/>
  <c r="BB36" i="5"/>
  <c r="BD34" i="5"/>
  <c r="BA33" i="5"/>
  <c r="BC31" i="5"/>
  <c r="BE29" i="5"/>
  <c r="BB28" i="5"/>
  <c r="BD26" i="5"/>
  <c r="BA25" i="5"/>
  <c r="BC23" i="5"/>
  <c r="BE21" i="5"/>
  <c r="BB20" i="5"/>
  <c r="BD18" i="5"/>
  <c r="BA17" i="5"/>
  <c r="BC15" i="5"/>
  <c r="BE13" i="5"/>
  <c r="BB12" i="5"/>
  <c r="BD10" i="5"/>
  <c r="BA9" i="5"/>
  <c r="BC7" i="5"/>
  <c r="BE5" i="5"/>
  <c r="BB4" i="5"/>
  <c r="BC207" i="5"/>
  <c r="BA205" i="5"/>
  <c r="BA203" i="5"/>
  <c r="BA201" i="5"/>
  <c r="BD198" i="5"/>
  <c r="BD196" i="5"/>
  <c r="BD194" i="5"/>
  <c r="BB192" i="5"/>
  <c r="BB190" i="5"/>
  <c r="BB188" i="5"/>
  <c r="BE185" i="5"/>
  <c r="BE183" i="5"/>
  <c r="BE181" i="5"/>
  <c r="BC179" i="5"/>
  <c r="BC177" i="5"/>
  <c r="BC175" i="5"/>
  <c r="BA173" i="5"/>
  <c r="BA171" i="5"/>
  <c r="BA169" i="5"/>
  <c r="BD166" i="5"/>
  <c r="BD164" i="5"/>
  <c r="BD162" i="5"/>
  <c r="BB160" i="5"/>
  <c r="BB158" i="5"/>
  <c r="BB156" i="5"/>
  <c r="BE153" i="5"/>
  <c r="BE151" i="5"/>
  <c r="BE149" i="5"/>
  <c r="BC147" i="5"/>
  <c r="BC145" i="5"/>
  <c r="BC143" i="5"/>
  <c r="BA141" i="5"/>
  <c r="BA139" i="5"/>
  <c r="BA137" i="5"/>
  <c r="BD134" i="5"/>
  <c r="BD132" i="5"/>
  <c r="BD130" i="5"/>
  <c r="BB128" i="5"/>
  <c r="BB126" i="5"/>
  <c r="BB124" i="5"/>
  <c r="BE121" i="5"/>
  <c r="BE119" i="5"/>
  <c r="BE117" i="5"/>
  <c r="BC115" i="5"/>
  <c r="BC113" i="5"/>
  <c r="BC111" i="5"/>
  <c r="BA109" i="5"/>
  <c r="BA107" i="5"/>
  <c r="BA105" i="5"/>
  <c r="BD102" i="5"/>
  <c r="BD100" i="5"/>
  <c r="BD98" i="5"/>
  <c r="BB96" i="5"/>
  <c r="BB94" i="5"/>
  <c r="BB92" i="5"/>
  <c r="BE89" i="5"/>
  <c r="BE87" i="5"/>
  <c r="BE85" i="5"/>
  <c r="BC83" i="5"/>
  <c r="BC81" i="5"/>
  <c r="BC79" i="5"/>
  <c r="BA77" i="5"/>
  <c r="BA75" i="5"/>
  <c r="BA73" i="5"/>
  <c r="BD70" i="5"/>
  <c r="BD68" i="5"/>
  <c r="BD66" i="5"/>
  <c r="BB64" i="5"/>
  <c r="BB62" i="5"/>
  <c r="BB60" i="5"/>
  <c r="BE57" i="5"/>
  <c r="BE55" i="5"/>
  <c r="BE53" i="5"/>
  <c r="BE51" i="5"/>
  <c r="BB50" i="5"/>
  <c r="BD48" i="5"/>
  <c r="BA47" i="5"/>
  <c r="BC45" i="5"/>
  <c r="BE43" i="5"/>
  <c r="BB42" i="5"/>
  <c r="BD40" i="5"/>
  <c r="BA39" i="5"/>
  <c r="BC37" i="5"/>
  <c r="BE35" i="5"/>
  <c r="BB34" i="5"/>
  <c r="BD32" i="5"/>
  <c r="BA31" i="5"/>
  <c r="BC29" i="5"/>
  <c r="BE27" i="5"/>
  <c r="BB26" i="5"/>
  <c r="BD24" i="5"/>
  <c r="BA23" i="5"/>
  <c r="BC21" i="5"/>
  <c r="BE19" i="5"/>
  <c r="BB18" i="5"/>
  <c r="BD16" i="5"/>
  <c r="BA15" i="5"/>
  <c r="BC13" i="5"/>
  <c r="BE11" i="5"/>
  <c r="BB10" i="5"/>
  <c r="BD8" i="5"/>
  <c r="BA7" i="5"/>
  <c r="BC5" i="5"/>
  <c r="BE3" i="5"/>
  <c r="BA207" i="5"/>
  <c r="BE202" i="5"/>
  <c r="BD200" i="5"/>
  <c r="BC198" i="5"/>
  <c r="BC196" i="5"/>
  <c r="BA192" i="5"/>
  <c r="BA190" i="5"/>
  <c r="BE187" i="5"/>
  <c r="BD183" i="5"/>
  <c r="BD208" i="5"/>
  <c r="BC205" i="5"/>
  <c r="BE201" i="5"/>
  <c r="BB198" i="5"/>
  <c r="BB195" i="5"/>
  <c r="BD191" i="5"/>
  <c r="BC188" i="5"/>
  <c r="BB185" i="5"/>
  <c r="BA182" i="5"/>
  <c r="BA179" i="5"/>
  <c r="BB176" i="5"/>
  <c r="BC173" i="5"/>
  <c r="BD170" i="5"/>
  <c r="BE167" i="5"/>
  <c r="BE164" i="5"/>
  <c r="BE161" i="5"/>
  <c r="BC159" i="5"/>
  <c r="BC156" i="5"/>
  <c r="BC153" i="5"/>
  <c r="BD150" i="5"/>
  <c r="BE147" i="5"/>
  <c r="BA145" i="5"/>
  <c r="BB142" i="5"/>
  <c r="BB139" i="5"/>
  <c r="BB136" i="5"/>
  <c r="BE133" i="5"/>
  <c r="BE130" i="5"/>
  <c r="BE127" i="5"/>
  <c r="BA125" i="5"/>
  <c r="BB122" i="5"/>
  <c r="BC119" i="5"/>
  <c r="BD116" i="5"/>
  <c r="BD113" i="5"/>
  <c r="BD110" i="5"/>
  <c r="BB108" i="5"/>
  <c r="BB105" i="5"/>
  <c r="BB102" i="5"/>
  <c r="BC99" i="5"/>
  <c r="BD96" i="5"/>
  <c r="BE93" i="5"/>
  <c r="BA91" i="5"/>
  <c r="BA88" i="5"/>
  <c r="BA85" i="5"/>
  <c r="BD82" i="5"/>
  <c r="BD79" i="5"/>
  <c r="BD76" i="5"/>
  <c r="BE73" i="5"/>
  <c r="BA71" i="5"/>
  <c r="BB68" i="5"/>
  <c r="BC65" i="5"/>
  <c r="BC62" i="5"/>
  <c r="BC59" i="5"/>
  <c r="BA57" i="5"/>
  <c r="BA54" i="5"/>
  <c r="BC51" i="5"/>
  <c r="BC49" i="5"/>
  <c r="BB47" i="5"/>
  <c r="BA45" i="5"/>
  <c r="BA43" i="5"/>
  <c r="BE40" i="5"/>
  <c r="BD38" i="5"/>
  <c r="BD36" i="5"/>
  <c r="BC34" i="5"/>
  <c r="BB32" i="5"/>
  <c r="BB30" i="5"/>
  <c r="BA28" i="5"/>
  <c r="BE25" i="5"/>
  <c r="BE23" i="5"/>
  <c r="BD21" i="5"/>
  <c r="BC19" i="5"/>
  <c r="BC17" i="5"/>
  <c r="BB15" i="5"/>
  <c r="BA13" i="5"/>
  <c r="BA11" i="5"/>
  <c r="BE8" i="5"/>
  <c r="BD6" i="5"/>
  <c r="BD4" i="5"/>
  <c r="BB208" i="5"/>
  <c r="BD204" i="5"/>
  <c r="BD201" i="5"/>
  <c r="BA198" i="5"/>
  <c r="BE194" i="5"/>
  <c r="BC191" i="5"/>
  <c r="BC187" i="5"/>
  <c r="BA185" i="5"/>
  <c r="BC181" i="5"/>
  <c r="BE178" i="5"/>
  <c r="BA176" i="5"/>
  <c r="BE172" i="5"/>
  <c r="BB170" i="5"/>
  <c r="BD167" i="5"/>
  <c r="BC164" i="5"/>
  <c r="BD161" i="5"/>
  <c r="BA159" i="5"/>
  <c r="BE155" i="5"/>
  <c r="BB153" i="5"/>
  <c r="BC150" i="5"/>
  <c r="BB147" i="5"/>
  <c r="BD144" i="5"/>
  <c r="BA142" i="5"/>
  <c r="BE138" i="5"/>
  <c r="BA136" i="5"/>
  <c r="BC133" i="5"/>
  <c r="BB130" i="5"/>
  <c r="BD127" i="5"/>
  <c r="BE124" i="5"/>
  <c r="BD121" i="5"/>
  <c r="BA119" i="5"/>
  <c r="BC116" i="5"/>
  <c r="BB113" i="5"/>
  <c r="BC110" i="5"/>
  <c r="BE107" i="5"/>
  <c r="BD104" i="5"/>
  <c r="BA102" i="5"/>
  <c r="BB99" i="5"/>
  <c r="BA96" i="5"/>
  <c r="BC93" i="5"/>
  <c r="BE90" i="5"/>
  <c r="BD87" i="5"/>
  <c r="BE84" i="5"/>
  <c r="BB82" i="5"/>
  <c r="BA79" i="5"/>
  <c r="BC76" i="5"/>
  <c r="BD73" i="5"/>
  <c r="BC70" i="5"/>
  <c r="BE67" i="5"/>
  <c r="BB65" i="5"/>
  <c r="BA62" i="5"/>
  <c r="BB59" i="5"/>
  <c r="BD56" i="5"/>
  <c r="BC53" i="5"/>
  <c r="BB51" i="5"/>
  <c r="BB49" i="5"/>
  <c r="BE46" i="5"/>
  <c r="BE44" i="5"/>
  <c r="BE42" i="5"/>
  <c r="BC40" i="5"/>
  <c r="BC38" i="5"/>
  <c r="BC36" i="5"/>
  <c r="BA34" i="5"/>
  <c r="BA32" i="5"/>
  <c r="BA30" i="5"/>
  <c r="BD27" i="5"/>
  <c r="BD25" i="5"/>
  <c r="BD23" i="5"/>
  <c r="BB21" i="5"/>
  <c r="BB19" i="5"/>
  <c r="BB17" i="5"/>
  <c r="BE14" i="5"/>
  <c r="BE12" i="5"/>
  <c r="BE10" i="5"/>
  <c r="BC8" i="5"/>
  <c r="BC6" i="5"/>
  <c r="BC4" i="5"/>
  <c r="BD143" i="5"/>
  <c r="BD207" i="5"/>
  <c r="BB203" i="5"/>
  <c r="BA199" i="5"/>
  <c r="BD193" i="5"/>
  <c r="BC189" i="5"/>
  <c r="BE180" i="5"/>
  <c r="BA174" i="5"/>
  <c r="BB162" i="5"/>
  <c r="BE139" i="5"/>
  <c r="BD120" i="5"/>
  <c r="BA94" i="5"/>
  <c r="BD63" i="5"/>
  <c r="BA24" i="5"/>
  <c r="BD206" i="5"/>
  <c r="BD202" i="5"/>
  <c r="BE197" i="5"/>
  <c r="BC193" i="5"/>
  <c r="BA189" i="5"/>
  <c r="BD184" i="5"/>
  <c r="BD180" i="5"/>
  <c r="BA177" i="5"/>
  <c r="BD172" i="5"/>
  <c r="BB169" i="5"/>
  <c r="BE165" i="5"/>
  <c r="BC161" i="5"/>
  <c r="BE157" i="5"/>
  <c r="BB154" i="5"/>
  <c r="BA150" i="5"/>
  <c r="BD146" i="5"/>
  <c r="BD142" i="5"/>
  <c r="BD138" i="5"/>
  <c r="BA135" i="5"/>
  <c r="BC131" i="5"/>
  <c r="BC127" i="5"/>
  <c r="BC123" i="5"/>
  <c r="BA120" i="5"/>
  <c r="BE115" i="5"/>
  <c r="BB112" i="5"/>
  <c r="BD108" i="5"/>
  <c r="BB104" i="5"/>
  <c r="BE100" i="5"/>
  <c r="BC97" i="5"/>
  <c r="BA93" i="5"/>
  <c r="BC89" i="5"/>
  <c r="BA86" i="5"/>
  <c r="BD81" i="5"/>
  <c r="BB78" i="5"/>
  <c r="BD74" i="5"/>
  <c r="BB70" i="5"/>
  <c r="BE66" i="5"/>
  <c r="BC63" i="5"/>
  <c r="BA59" i="5"/>
  <c r="BC55" i="5"/>
  <c r="BA52" i="5"/>
  <c r="BE48" i="5"/>
  <c r="BB46" i="5"/>
  <c r="BC43" i="5"/>
  <c r="BB40" i="5"/>
  <c r="BD37" i="5"/>
  <c r="BA35" i="5"/>
  <c r="BE31" i="5"/>
  <c r="BA29" i="5"/>
  <c r="BC26" i="5"/>
  <c r="BB23" i="5"/>
  <c r="BD20" i="5"/>
  <c r="BE17" i="5"/>
  <c r="BD14" i="5"/>
  <c r="BA12" i="5"/>
  <c r="BC9" i="5"/>
  <c r="BB6" i="5"/>
  <c r="BC3" i="5"/>
  <c r="BC206" i="5"/>
  <c r="BB202" i="5"/>
  <c r="BC197" i="5"/>
  <c r="BB193" i="5"/>
  <c r="BE188" i="5"/>
  <c r="BA184" i="5"/>
  <c r="BC180" i="5"/>
  <c r="BD176" i="5"/>
  <c r="BC172" i="5"/>
  <c r="BD168" i="5"/>
  <c r="BC165" i="5"/>
  <c r="BB161" i="5"/>
  <c r="BC157" i="5"/>
  <c r="BD153" i="5"/>
  <c r="BC149" i="5"/>
  <c r="BB146" i="5"/>
  <c r="BC142" i="5"/>
  <c r="BB138" i="5"/>
  <c r="BC134" i="5"/>
  <c r="BB131" i="5"/>
  <c r="BA127" i="5"/>
  <c r="BB123" i="5"/>
  <c r="BD119" i="5"/>
  <c r="BB115" i="5"/>
  <c r="BA112" i="5"/>
  <c r="BC108" i="5"/>
  <c r="BA104" i="5"/>
  <c r="BC100" i="5"/>
  <c r="BB97" i="5"/>
  <c r="BE92" i="5"/>
  <c r="BB89" i="5"/>
  <c r="BC85" i="5"/>
  <c r="BB81" i="5"/>
  <c r="BA78" i="5"/>
  <c r="BB74" i="5"/>
  <c r="BA70" i="5"/>
  <c r="BB66" i="5"/>
  <c r="BA63" i="5"/>
  <c r="BE58" i="5"/>
  <c r="BA55" i="5"/>
  <c r="BD51" i="5"/>
  <c r="BC48" i="5"/>
  <c r="BA46" i="5"/>
  <c r="BB43" i="5"/>
  <c r="BA40" i="5"/>
  <c r="BB37" i="5"/>
  <c r="BE34" i="5"/>
  <c r="BD31" i="5"/>
  <c r="BE28" i="5"/>
  <c r="BA26" i="5"/>
  <c r="BE22" i="5"/>
  <c r="BC20" i="5"/>
  <c r="BD17" i="5"/>
  <c r="BC14" i="5"/>
  <c r="BD11" i="5"/>
  <c r="BB9" i="5"/>
  <c r="BA6" i="5"/>
  <c r="BB3" i="5"/>
  <c r="BB206" i="5"/>
  <c r="BB201" i="5"/>
  <c r="BE196" i="5"/>
  <c r="BD192" i="5"/>
  <c r="BB187" i="5"/>
  <c r="BC183" i="5"/>
  <c r="BE179" i="5"/>
  <c r="BD175" i="5"/>
  <c r="BB172" i="5"/>
  <c r="BB168" i="5"/>
  <c r="BB164" i="5"/>
  <c r="BD160" i="5"/>
  <c r="BA157" i="5"/>
  <c r="BA153" i="5"/>
  <c r="BA149" i="5"/>
  <c r="BD145" i="5"/>
  <c r="BC141" i="5"/>
  <c r="BE137" i="5"/>
  <c r="BB134" i="5"/>
  <c r="BE129" i="5"/>
  <c r="BC126" i="5"/>
  <c r="BA123" i="5"/>
  <c r="BD118" i="5"/>
  <c r="BA115" i="5"/>
  <c r="BD111" i="5"/>
  <c r="BB107" i="5"/>
  <c r="BE103" i="5"/>
  <c r="BB100" i="5"/>
  <c r="BE95" i="5"/>
  <c r="BC92" i="5"/>
  <c r="BA89" i="5"/>
  <c r="BD84" i="5"/>
  <c r="BA81" i="5"/>
  <c r="BC77" i="5"/>
  <c r="BB73" i="5"/>
  <c r="BE69" i="5"/>
  <c r="BE65" i="5"/>
  <c r="BE61" i="5"/>
  <c r="BB58" i="5"/>
  <c r="BD54" i="5"/>
  <c r="BA51" i="5"/>
  <c r="BB48" i="5"/>
  <c r="BD45" i="5"/>
  <c r="BC42" i="5"/>
  <c r="BE39" i="5"/>
  <c r="BA37" i="5"/>
  <c r="BE33" i="5"/>
  <c r="BB31" i="5"/>
  <c r="BD28" i="5"/>
  <c r="BC25" i="5"/>
  <c r="BD22" i="5"/>
  <c r="BA20" i="5"/>
  <c r="BE16" i="5"/>
  <c r="BB14" i="5"/>
  <c r="BC11" i="5"/>
  <c r="BB8" i="5"/>
  <c r="BD5" i="5"/>
  <c r="BA3" i="5"/>
  <c r="BA206" i="5"/>
  <c r="BB200" i="5"/>
  <c r="BB196" i="5"/>
  <c r="BE191" i="5"/>
  <c r="BA187" i="5"/>
  <c r="BA183" i="5"/>
  <c r="BB179" i="5"/>
  <c r="BA175" i="5"/>
  <c r="BE171" i="5"/>
  <c r="BA168" i="5"/>
  <c r="BE163" i="5"/>
  <c r="BA160" i="5"/>
  <c r="BE156" i="5"/>
  <c r="BD152" i="5"/>
  <c r="BE148" i="5"/>
  <c r="BB145" i="5"/>
  <c r="BE140" i="5"/>
  <c r="BD137" i="5"/>
  <c r="BA134" i="5"/>
  <c r="BD129" i="5"/>
  <c r="BA126" i="5"/>
  <c r="BE122" i="5"/>
  <c r="BC118" i="5"/>
  <c r="BE114" i="5"/>
  <c r="BA111" i="5"/>
  <c r="BE106" i="5"/>
  <c r="BD103" i="5"/>
  <c r="BE99" i="5"/>
  <c r="BD95" i="5"/>
  <c r="BE91" i="5"/>
  <c r="BD88" i="5"/>
  <c r="BC84" i="5"/>
  <c r="BD80" i="5"/>
  <c r="BE76" i="5"/>
  <c r="BD72" i="5"/>
  <c r="BC69" i="5"/>
  <c r="BD65" i="5"/>
  <c r="BC61" i="5"/>
  <c r="BD57" i="5"/>
  <c r="BC54" i="5"/>
  <c r="BE50" i="5"/>
  <c r="BA48" i="5"/>
  <c r="BB45" i="5"/>
  <c r="BC204" i="5"/>
  <c r="BA200" i="5"/>
  <c r="BE195" i="5"/>
  <c r="BA191" i="5"/>
  <c r="BE186" i="5"/>
  <c r="BD182" i="5"/>
  <c r="BD178" i="5"/>
  <c r="BD174" i="5"/>
  <c r="BB171" i="5"/>
  <c r="BA167" i="5"/>
  <c r="BC163" i="5"/>
  <c r="BE159" i="5"/>
  <c r="BC155" i="5"/>
  <c r="BA152" i="5"/>
  <c r="BD148" i="5"/>
  <c r="BB144" i="5"/>
  <c r="BD140" i="5"/>
  <c r="BB137" i="5"/>
  <c r="BE132" i="5"/>
  <c r="BC129" i="5"/>
  <c r="BE125" i="5"/>
  <c r="BC121" i="5"/>
  <c r="BA118" i="5"/>
  <c r="BD114" i="5"/>
  <c r="BB110" i="5"/>
  <c r="BD106" i="5"/>
  <c r="BA103" i="5"/>
  <c r="BE98" i="5"/>
  <c r="BC95" i="5"/>
  <c r="BC91" i="5"/>
  <c r="BC87" i="5"/>
  <c r="BE83" i="5"/>
  <c r="BB80" i="5"/>
  <c r="BB76" i="5"/>
  <c r="BB72" i="5"/>
  <c r="BE68" i="5"/>
  <c r="BD64" i="5"/>
  <c r="BA61" i="5"/>
  <c r="BC57" i="5"/>
  <c r="BA53" i="5"/>
  <c r="BC50" i="5"/>
  <c r="BE47" i="5"/>
  <c r="BD44" i="5"/>
  <c r="BE41" i="5"/>
  <c r="BB39" i="5"/>
  <c r="BA36" i="5"/>
  <c r="BC33" i="5"/>
  <c r="BD30" i="5"/>
  <c r="BC27" i="5"/>
  <c r="BE24" i="5"/>
  <c r="BB22" i="5"/>
  <c r="BA19" i="5"/>
  <c r="BB16" i="5"/>
  <c r="BD13" i="5"/>
  <c r="BC10" i="5"/>
  <c r="BE7" i="5"/>
  <c r="BA5" i="5"/>
  <c r="BE203" i="5"/>
  <c r="BE193" i="5"/>
  <c r="BD185" i="5"/>
  <c r="BD177" i="5"/>
  <c r="BE169" i="5"/>
  <c r="BC158" i="5"/>
  <c r="BC151" i="5"/>
  <c r="BB140" i="5"/>
  <c r="BB132" i="5"/>
  <c r="BA121" i="5"/>
  <c r="BA113" i="5"/>
  <c r="BE105" i="5"/>
  <c r="BE97" i="5"/>
  <c r="BB90" i="5"/>
  <c r="BA83" i="5"/>
  <c r="BB75" i="5"/>
  <c r="BC67" i="5"/>
  <c r="BC60" i="5"/>
  <c r="BD52" i="5"/>
  <c r="BD46" i="5"/>
  <c r="BC41" i="5"/>
  <c r="BC35" i="5"/>
  <c r="BD29" i="5"/>
  <c r="BB24" i="5"/>
  <c r="BC18" i="5"/>
  <c r="BD12" i="5"/>
  <c r="BB7" i="5"/>
  <c r="BE146" i="5"/>
  <c r="BA128" i="5"/>
  <c r="BD112" i="5"/>
  <c r="BD105" i="5"/>
  <c r="BD89" i="5"/>
  <c r="BE82" i="5"/>
  <c r="BE74" i="5"/>
  <c r="BB67" i="5"/>
  <c r="BD55" i="5"/>
  <c r="BD49" i="5"/>
  <c r="BD43" i="5"/>
  <c r="BA38" i="5"/>
  <c r="BC32" i="5"/>
  <c r="BE26" i="5"/>
  <c r="BA18" i="5"/>
  <c r="BC12" i="5"/>
  <c r="BE6" i="5"/>
  <c r="BB204" i="5"/>
  <c r="BE199" i="5"/>
  <c r="BC195" i="5"/>
  <c r="BC190" i="5"/>
  <c r="BB186" i="5"/>
  <c r="BC182" i="5"/>
  <c r="BB178" i="5"/>
  <c r="BC174" i="5"/>
  <c r="BE170" i="5"/>
  <c r="BC166" i="5"/>
  <c r="BB163" i="5"/>
  <c r="BD159" i="5"/>
  <c r="BB155" i="5"/>
  <c r="BD151" i="5"/>
  <c r="BC148" i="5"/>
  <c r="BA144" i="5"/>
  <c r="BC140" i="5"/>
  <c r="BD136" i="5"/>
  <c r="BC132" i="5"/>
  <c r="BB129" i="5"/>
  <c r="BC125" i="5"/>
  <c r="BB121" i="5"/>
  <c r="BC117" i="5"/>
  <c r="BB114" i="5"/>
  <c r="BA110" i="5"/>
  <c r="BB106" i="5"/>
  <c r="BC102" i="5"/>
  <c r="BB98" i="5"/>
  <c r="BA95" i="5"/>
  <c r="BB91" i="5"/>
  <c r="BA87" i="5"/>
  <c r="BB83" i="5"/>
  <c r="BA80" i="5"/>
  <c r="BE75" i="5"/>
  <c r="BA72" i="5"/>
  <c r="BC68" i="5"/>
  <c r="BA64" i="5"/>
  <c r="BE60" i="5"/>
  <c r="BB57" i="5"/>
  <c r="BE52" i="5"/>
  <c r="BA50" i="5"/>
  <c r="BD47" i="5"/>
  <c r="BC44" i="5"/>
  <c r="BD41" i="5"/>
  <c r="BE38" i="5"/>
  <c r="BD35" i="5"/>
  <c r="BB33" i="5"/>
  <c r="BC30" i="5"/>
  <c r="BB27" i="5"/>
  <c r="BC24" i="5"/>
  <c r="BA22" i="5"/>
  <c r="BE18" i="5"/>
  <c r="BA16" i="5"/>
  <c r="BB13" i="5"/>
  <c r="BA10" i="5"/>
  <c r="BD7" i="5"/>
  <c r="BE4" i="5"/>
  <c r="BA208" i="5"/>
  <c r="BD199" i="5"/>
  <c r="BE189" i="5"/>
  <c r="BA181" i="5"/>
  <c r="BB174" i="5"/>
  <c r="BB166" i="5"/>
  <c r="BE162" i="5"/>
  <c r="BA155" i="5"/>
  <c r="BA147" i="5"/>
  <c r="BE135" i="5"/>
  <c r="BD128" i="5"/>
  <c r="BC124" i="5"/>
  <c r="BA117" i="5"/>
  <c r="BC109" i="5"/>
  <c r="BE101" i="5"/>
  <c r="BC94" i="5"/>
  <c r="BD86" i="5"/>
  <c r="BD78" i="5"/>
  <c r="BE71" i="5"/>
  <c r="BE63" i="5"/>
  <c r="BA56" i="5"/>
  <c r="BE49" i="5"/>
  <c r="BA44" i="5"/>
  <c r="BB38" i="5"/>
  <c r="BE32" i="5"/>
  <c r="BA27" i="5"/>
  <c r="BA21" i="5"/>
  <c r="BE15" i="5"/>
  <c r="BE9" i="5"/>
  <c r="BA4" i="5"/>
  <c r="BC185" i="5"/>
  <c r="BB177" i="5"/>
  <c r="BD169" i="5"/>
  <c r="BA166" i="5"/>
  <c r="BA158" i="5"/>
  <c r="BE154" i="5"/>
  <c r="BA151" i="5"/>
  <c r="BA143" i="5"/>
  <c r="BD135" i="5"/>
  <c r="BE131" i="5"/>
  <c r="BE123" i="5"/>
  <c r="BE116" i="5"/>
  <c r="BE108" i="5"/>
  <c r="BC101" i="5"/>
  <c r="BD97" i="5"/>
  <c r="BC86" i="5"/>
  <c r="BC78" i="5"/>
  <c r="BD71" i="5"/>
  <c r="BE59" i="5"/>
  <c r="BC52" i="5"/>
  <c r="BC46" i="5"/>
  <c r="BB41" i="5"/>
  <c r="BB35" i="5"/>
  <c r="BB29" i="5"/>
  <c r="BE20" i="5"/>
  <c r="BD15" i="5"/>
  <c r="BD9" i="5"/>
  <c r="BD3" i="5"/>
  <c r="BC22" i="5"/>
  <c r="BD19" i="5"/>
  <c r="BD39" i="5"/>
  <c r="BC16" i="5"/>
  <c r="BE36" i="5"/>
  <c r="BA14" i="5"/>
  <c r="BD33" i="5"/>
  <c r="BB11" i="5"/>
  <c r="BE30" i="5"/>
  <c r="BA8" i="5"/>
  <c r="BC28" i="5"/>
  <c r="BB5" i="5"/>
  <c r="BA42" i="5"/>
  <c r="BB25" i="5"/>
  <c r="AE3" i="5" a="1"/>
  <c r="AH208" i="5" l="1"/>
  <c r="AE207" i="5"/>
  <c r="AG205" i="5"/>
  <c r="AI203" i="5"/>
  <c r="AF202" i="5"/>
  <c r="AH200" i="5"/>
  <c r="AE199" i="5"/>
  <c r="AG197" i="5"/>
  <c r="AI195" i="5"/>
  <c r="AF194" i="5"/>
  <c r="AH192" i="5"/>
  <c r="AE191" i="5"/>
  <c r="AG189" i="5"/>
  <c r="AI187" i="5"/>
  <c r="AF186" i="5"/>
  <c r="AH184" i="5"/>
  <c r="AE183" i="5"/>
  <c r="AG181" i="5"/>
  <c r="AI179" i="5"/>
  <c r="AF178" i="5"/>
  <c r="AH176" i="5"/>
  <c r="AE175" i="5"/>
  <c r="AG173" i="5"/>
  <c r="AI171" i="5"/>
  <c r="AF170" i="5"/>
  <c r="AH168" i="5"/>
  <c r="AE167" i="5"/>
  <c r="AG165" i="5"/>
  <c r="AI163" i="5"/>
  <c r="AF162" i="5"/>
  <c r="AH160" i="5"/>
  <c r="AE159" i="5"/>
  <c r="AG157" i="5"/>
  <c r="AI155" i="5"/>
  <c r="AF154" i="5"/>
  <c r="AH152" i="5"/>
  <c r="AE151" i="5"/>
  <c r="AG149" i="5"/>
  <c r="AI147" i="5"/>
  <c r="AF146" i="5"/>
  <c r="AH144" i="5"/>
  <c r="AE143" i="5"/>
  <c r="AG141" i="5"/>
  <c r="AI139" i="5"/>
  <c r="AF138" i="5"/>
  <c r="AH136" i="5"/>
  <c r="AE135" i="5"/>
  <c r="AG133" i="5"/>
  <c r="AI131" i="5"/>
  <c r="AF130" i="5"/>
  <c r="AH128" i="5"/>
  <c r="AE127" i="5"/>
  <c r="AG125" i="5"/>
  <c r="AI123" i="5"/>
  <c r="AF122" i="5"/>
  <c r="AH120" i="5"/>
  <c r="AE119" i="5"/>
  <c r="AG117" i="5"/>
  <c r="AI115" i="5"/>
  <c r="AF114" i="5"/>
  <c r="AH112" i="5"/>
  <c r="AE111" i="5"/>
  <c r="AG109" i="5"/>
  <c r="AI107" i="5"/>
  <c r="AF106" i="5"/>
  <c r="AH104" i="5"/>
  <c r="AE103" i="5"/>
  <c r="AG101" i="5"/>
  <c r="AI99" i="5"/>
  <c r="AF98" i="5"/>
  <c r="AH96" i="5"/>
  <c r="AE95" i="5"/>
  <c r="AG93" i="5"/>
  <c r="AI91" i="5"/>
  <c r="AF90" i="5"/>
  <c r="AH88" i="5"/>
  <c r="AE87" i="5"/>
  <c r="AG85" i="5"/>
  <c r="AI83" i="5"/>
  <c r="AF82" i="5"/>
  <c r="AH80" i="5"/>
  <c r="AE79" i="5"/>
  <c r="AG77" i="5"/>
  <c r="AI75" i="5"/>
  <c r="AF74" i="5"/>
  <c r="AH72" i="5"/>
  <c r="AE71" i="5"/>
  <c r="AG69" i="5"/>
  <c r="AI67" i="5"/>
  <c r="AF66" i="5"/>
  <c r="AH64" i="5"/>
  <c r="AE63" i="5"/>
  <c r="AG61" i="5"/>
  <c r="AI59" i="5"/>
  <c r="AF58" i="5"/>
  <c r="AH56" i="5"/>
  <c r="AE55" i="5"/>
  <c r="AG53" i="5"/>
  <c r="AI51" i="5"/>
  <c r="AF50" i="5"/>
  <c r="AH48" i="5"/>
  <c r="AE47" i="5"/>
  <c r="AG45" i="5"/>
  <c r="AI43" i="5"/>
  <c r="AF42" i="5"/>
  <c r="AH40" i="5"/>
  <c r="AE39" i="5"/>
  <c r="AG37" i="5"/>
  <c r="AI35" i="5"/>
  <c r="AF34" i="5"/>
  <c r="AH32" i="5"/>
  <c r="AE31" i="5"/>
  <c r="AG29" i="5"/>
  <c r="AI27" i="5"/>
  <c r="AF26" i="5"/>
  <c r="AH24" i="5"/>
  <c r="AE23" i="5"/>
  <c r="AG21" i="5"/>
  <c r="AI19" i="5"/>
  <c r="AF18" i="5"/>
  <c r="AH16" i="5"/>
  <c r="AE15" i="5"/>
  <c r="AG13" i="5"/>
  <c r="AI11" i="5"/>
  <c r="AF10" i="5"/>
  <c r="AH8" i="5"/>
  <c r="AE7" i="5"/>
  <c r="AG5" i="5"/>
  <c r="AI3" i="5"/>
  <c r="AF208" i="5"/>
  <c r="AH206" i="5"/>
  <c r="AE205" i="5"/>
  <c r="AG203" i="5"/>
  <c r="AI201" i="5"/>
  <c r="AF200" i="5"/>
  <c r="AH198" i="5"/>
  <c r="AE197" i="5"/>
  <c r="AG195" i="5"/>
  <c r="AI193" i="5"/>
  <c r="AF192" i="5"/>
  <c r="AH190" i="5"/>
  <c r="AE189" i="5"/>
  <c r="AG187" i="5"/>
  <c r="AI185" i="5"/>
  <c r="AF184" i="5"/>
  <c r="AH182" i="5"/>
  <c r="AE181" i="5"/>
  <c r="AG179" i="5"/>
  <c r="AI177" i="5"/>
  <c r="AF176" i="5"/>
  <c r="AH174" i="5"/>
  <c r="AE173" i="5"/>
  <c r="AG171" i="5"/>
  <c r="AI169" i="5"/>
  <c r="AF168" i="5"/>
  <c r="AH166" i="5"/>
  <c r="AE165" i="5"/>
  <c r="AG163" i="5"/>
  <c r="AI161" i="5"/>
  <c r="AF160" i="5"/>
  <c r="AH158" i="5"/>
  <c r="AE157" i="5"/>
  <c r="AG155" i="5"/>
  <c r="AI153" i="5"/>
  <c r="AF152" i="5"/>
  <c r="AH150" i="5"/>
  <c r="AE149" i="5"/>
  <c r="AG147" i="5"/>
  <c r="AI145" i="5"/>
  <c r="AF144" i="5"/>
  <c r="AH142" i="5"/>
  <c r="AE141" i="5"/>
  <c r="AG139" i="5"/>
  <c r="AI137" i="5"/>
  <c r="AF136" i="5"/>
  <c r="AH134" i="5"/>
  <c r="AE133" i="5"/>
  <c r="AG131" i="5"/>
  <c r="AI129" i="5"/>
  <c r="AF128" i="5"/>
  <c r="AH126" i="5"/>
  <c r="AE125" i="5"/>
  <c r="AG123" i="5"/>
  <c r="AI121" i="5"/>
  <c r="AF120" i="5"/>
  <c r="AH118" i="5"/>
  <c r="AE117" i="5"/>
  <c r="AG115" i="5"/>
  <c r="AI113" i="5"/>
  <c r="AF112" i="5"/>
  <c r="AH110" i="5"/>
  <c r="AE109" i="5"/>
  <c r="AG107" i="5"/>
  <c r="AI105" i="5"/>
  <c r="AF104" i="5"/>
  <c r="AH102" i="5"/>
  <c r="AE101" i="5"/>
  <c r="AG99" i="5"/>
  <c r="AI97" i="5"/>
  <c r="AF96" i="5"/>
  <c r="AH94" i="5"/>
  <c r="AE93" i="5"/>
  <c r="AG91" i="5"/>
  <c r="AI89" i="5"/>
  <c r="AF88" i="5"/>
  <c r="AH86" i="5"/>
  <c r="AE85" i="5"/>
  <c r="AG83" i="5"/>
  <c r="AI81" i="5"/>
  <c r="AF80" i="5"/>
  <c r="AH78" i="5"/>
  <c r="AE77" i="5"/>
  <c r="AG75" i="5"/>
  <c r="AI73" i="5"/>
  <c r="AF72" i="5"/>
  <c r="AH70" i="5"/>
  <c r="AE69" i="5"/>
  <c r="AG67" i="5"/>
  <c r="AI65" i="5"/>
  <c r="AF64" i="5"/>
  <c r="AH62" i="5"/>
  <c r="AE61" i="5"/>
  <c r="AG59" i="5"/>
  <c r="AI57" i="5"/>
  <c r="AF56" i="5"/>
  <c r="AH54" i="5"/>
  <c r="AE53" i="5"/>
  <c r="AG51" i="5"/>
  <c r="AI49" i="5"/>
  <c r="AF48" i="5"/>
  <c r="AH46" i="5"/>
  <c r="AE45" i="5"/>
  <c r="AG43" i="5"/>
  <c r="AI41" i="5"/>
  <c r="AF40" i="5"/>
  <c r="AH38" i="5"/>
  <c r="AE37" i="5"/>
  <c r="AG35" i="5"/>
  <c r="AI33" i="5"/>
  <c r="AF32" i="5"/>
  <c r="AH30" i="5"/>
  <c r="AE29" i="5"/>
  <c r="AG27" i="5"/>
  <c r="AI25" i="5"/>
  <c r="AF24" i="5"/>
  <c r="AH22" i="5"/>
  <c r="AE21" i="5"/>
  <c r="AG19" i="5"/>
  <c r="AI17" i="5"/>
  <c r="AF16" i="5"/>
  <c r="AH14" i="5"/>
  <c r="AE13" i="5"/>
  <c r="AG11" i="5"/>
  <c r="AI9" i="5"/>
  <c r="AF8" i="5"/>
  <c r="AH6" i="5"/>
  <c r="AE5" i="5"/>
  <c r="AG3" i="5"/>
  <c r="AG207" i="5"/>
  <c r="AF205" i="5"/>
  <c r="AE203" i="5"/>
  <c r="AE201" i="5"/>
  <c r="AI198" i="5"/>
  <c r="AH196" i="5"/>
  <c r="AH194" i="5"/>
  <c r="AG192" i="5"/>
  <c r="AF190" i="5"/>
  <c r="AF188" i="5"/>
  <c r="AE186" i="5"/>
  <c r="AI183" i="5"/>
  <c r="AI181" i="5"/>
  <c r="AH179" i="5"/>
  <c r="AG177" i="5"/>
  <c r="AG175" i="5"/>
  <c r="AF173" i="5"/>
  <c r="AE171" i="5"/>
  <c r="AE169" i="5"/>
  <c r="AI166" i="5"/>
  <c r="AH164" i="5"/>
  <c r="AH162" i="5"/>
  <c r="AG160" i="5"/>
  <c r="AF158" i="5"/>
  <c r="AF156" i="5"/>
  <c r="AE154" i="5"/>
  <c r="AI151" i="5"/>
  <c r="AI149" i="5"/>
  <c r="AH147" i="5"/>
  <c r="AG145" i="5"/>
  <c r="AG143" i="5"/>
  <c r="AF141" i="5"/>
  <c r="AE139" i="5"/>
  <c r="AE137" i="5"/>
  <c r="AI134" i="5"/>
  <c r="AH132" i="5"/>
  <c r="AH130" i="5"/>
  <c r="AG128" i="5"/>
  <c r="AF126" i="5"/>
  <c r="AF124" i="5"/>
  <c r="AF207" i="5"/>
  <c r="AI204" i="5"/>
  <c r="AI202" i="5"/>
  <c r="AI200" i="5"/>
  <c r="AG198" i="5"/>
  <c r="AG196" i="5"/>
  <c r="AG194" i="5"/>
  <c r="AE192" i="5"/>
  <c r="AE190" i="5"/>
  <c r="AE188" i="5"/>
  <c r="AH185" i="5"/>
  <c r="AH183" i="5"/>
  <c r="AH181" i="5"/>
  <c r="AF179" i="5"/>
  <c r="AF177" i="5"/>
  <c r="AF175" i="5"/>
  <c r="AI172" i="5"/>
  <c r="AI170" i="5"/>
  <c r="AI168" i="5"/>
  <c r="AG166" i="5"/>
  <c r="AG164" i="5"/>
  <c r="AG162" i="5"/>
  <c r="AE160" i="5"/>
  <c r="AE158" i="5"/>
  <c r="AE156" i="5"/>
  <c r="AH153" i="5"/>
  <c r="AH151" i="5"/>
  <c r="AH149" i="5"/>
  <c r="AF147" i="5"/>
  <c r="AF145" i="5"/>
  <c r="AF143" i="5"/>
  <c r="AI140" i="5"/>
  <c r="AI138" i="5"/>
  <c r="AI136" i="5"/>
  <c r="AG134" i="5"/>
  <c r="AG132" i="5"/>
  <c r="AG130" i="5"/>
  <c r="AE128" i="5"/>
  <c r="AE126" i="5"/>
  <c r="AE124" i="5"/>
  <c r="AI190" i="5"/>
  <c r="AF22" i="5"/>
  <c r="AF199" i="5"/>
  <c r="AI206" i="5"/>
  <c r="AF204" i="5"/>
  <c r="AG201" i="5"/>
  <c r="AF198" i="5"/>
  <c r="AH195" i="5"/>
  <c r="AE193" i="5"/>
  <c r="AI189" i="5"/>
  <c r="AE187" i="5"/>
  <c r="AG184" i="5"/>
  <c r="AF181" i="5"/>
  <c r="AH178" i="5"/>
  <c r="AI175" i="5"/>
  <c r="AH172" i="5"/>
  <c r="AE170" i="5"/>
  <c r="AG167" i="5"/>
  <c r="AF164" i="5"/>
  <c r="AG161" i="5"/>
  <c r="AI158" i="5"/>
  <c r="AH155" i="5"/>
  <c r="AE153" i="5"/>
  <c r="AF150" i="5"/>
  <c r="AE147" i="5"/>
  <c r="AG144" i="5"/>
  <c r="AI141" i="5"/>
  <c r="AH138" i="5"/>
  <c r="AI135" i="5"/>
  <c r="AF133" i="5"/>
  <c r="AE130" i="5"/>
  <c r="AG127" i="5"/>
  <c r="AH124" i="5"/>
  <c r="AE122" i="5"/>
  <c r="AI119" i="5"/>
  <c r="AI117" i="5"/>
  <c r="AH115" i="5"/>
  <c r="AG113" i="5"/>
  <c r="AG111" i="5"/>
  <c r="AF109" i="5"/>
  <c r="AE107" i="5"/>
  <c r="AE105" i="5"/>
  <c r="AI102" i="5"/>
  <c r="AH100" i="5"/>
  <c r="AH98" i="5"/>
  <c r="AG96" i="5"/>
  <c r="AF94" i="5"/>
  <c r="AF92" i="5"/>
  <c r="AE90" i="5"/>
  <c r="AI87" i="5"/>
  <c r="AI85" i="5"/>
  <c r="AH83" i="5"/>
  <c r="AG81" i="5"/>
  <c r="AG79" i="5"/>
  <c r="AF77" i="5"/>
  <c r="AE75" i="5"/>
  <c r="AE73" i="5"/>
  <c r="AI70" i="5"/>
  <c r="AH68" i="5"/>
  <c r="AH66" i="5"/>
  <c r="AG64" i="5"/>
  <c r="AF62" i="5"/>
  <c r="AF60" i="5"/>
  <c r="AE58" i="5"/>
  <c r="AI55" i="5"/>
  <c r="AI53" i="5"/>
  <c r="AH51" i="5"/>
  <c r="AG49" i="5"/>
  <c r="AG47" i="5"/>
  <c r="AF45" i="5"/>
  <c r="AE43" i="5"/>
  <c r="AE41" i="5"/>
  <c r="AI38" i="5"/>
  <c r="AH36" i="5"/>
  <c r="AH34" i="5"/>
  <c r="AG32" i="5"/>
  <c r="AF30" i="5"/>
  <c r="AF28" i="5"/>
  <c r="AE26" i="5"/>
  <c r="AI23" i="5"/>
  <c r="AI21" i="5"/>
  <c r="AH19" i="5"/>
  <c r="AG206" i="5"/>
  <c r="AE204" i="5"/>
  <c r="AF201" i="5"/>
  <c r="AE198" i="5"/>
  <c r="AF195" i="5"/>
  <c r="AI192" i="5"/>
  <c r="AH189" i="5"/>
  <c r="AI186" i="5"/>
  <c r="AE184" i="5"/>
  <c r="AI180" i="5"/>
  <c r="AG178" i="5"/>
  <c r="AH175" i="5"/>
  <c r="AG172" i="5"/>
  <c r="AH169" i="5"/>
  <c r="AF167" i="5"/>
  <c r="AE164" i="5"/>
  <c r="AF161" i="5"/>
  <c r="AG158" i="5"/>
  <c r="AF155" i="5"/>
  <c r="AI152" i="5"/>
  <c r="AE150" i="5"/>
  <c r="AI146" i="5"/>
  <c r="AE144" i="5"/>
  <c r="AH141" i="5"/>
  <c r="AG138" i="5"/>
  <c r="AH135" i="5"/>
  <c r="AI132" i="5"/>
  <c r="AH129" i="5"/>
  <c r="AF127" i="5"/>
  <c r="AG124" i="5"/>
  <c r="AH121" i="5"/>
  <c r="AH119" i="5"/>
  <c r="AH117" i="5"/>
  <c r="AF115" i="5"/>
  <c r="AF113" i="5"/>
  <c r="AF111" i="5"/>
  <c r="AI108" i="5"/>
  <c r="AI106" i="5"/>
  <c r="AI104" i="5"/>
  <c r="AG102" i="5"/>
  <c r="AG100" i="5"/>
  <c r="AG98" i="5"/>
  <c r="AE96" i="5"/>
  <c r="AE94" i="5"/>
  <c r="AE92" i="5"/>
  <c r="AH89" i="5"/>
  <c r="AH87" i="5"/>
  <c r="AH85" i="5"/>
  <c r="AF83" i="5"/>
  <c r="AF81" i="5"/>
  <c r="AF79" i="5"/>
  <c r="AI76" i="5"/>
  <c r="AI74" i="5"/>
  <c r="AI72" i="5"/>
  <c r="AG70" i="5"/>
  <c r="AG68" i="5"/>
  <c r="AF206" i="5"/>
  <c r="AH203" i="5"/>
  <c r="AG200" i="5"/>
  <c r="AI197" i="5"/>
  <c r="AE195" i="5"/>
  <c r="AI191" i="5"/>
  <c r="AF189" i="5"/>
  <c r="AH186" i="5"/>
  <c r="AG183" i="5"/>
  <c r="AH180" i="5"/>
  <c r="AE178" i="5"/>
  <c r="AI174" i="5"/>
  <c r="AF172" i="5"/>
  <c r="AG169" i="5"/>
  <c r="AF166" i="5"/>
  <c r="AH163" i="5"/>
  <c r="AE161" i="5"/>
  <c r="AI157" i="5"/>
  <c r="AE155" i="5"/>
  <c r="AG152" i="5"/>
  <c r="AF149" i="5"/>
  <c r="AH146" i="5"/>
  <c r="AI143" i="5"/>
  <c r="AH140" i="5"/>
  <c r="AE138" i="5"/>
  <c r="AG135" i="5"/>
  <c r="AF132" i="5"/>
  <c r="AG129" i="5"/>
  <c r="AI126" i="5"/>
  <c r="AG208" i="5"/>
  <c r="AI205" i="5"/>
  <c r="AH202" i="5"/>
  <c r="AI199" i="5"/>
  <c r="AF197" i="5"/>
  <c r="AE194" i="5"/>
  <c r="AG191" i="5"/>
  <c r="AH188" i="5"/>
  <c r="AG185" i="5"/>
  <c r="AI182" i="5"/>
  <c r="AF180" i="5"/>
  <c r="AE177" i="5"/>
  <c r="AF174" i="5"/>
  <c r="AH171" i="5"/>
  <c r="AG168" i="5"/>
  <c r="AI165" i="5"/>
  <c r="AE163" i="5"/>
  <c r="AI159" i="5"/>
  <c r="AF157" i="5"/>
  <c r="AH154" i="5"/>
  <c r="AG151" i="5"/>
  <c r="AH148" i="5"/>
  <c r="AE146" i="5"/>
  <c r="AI142" i="5"/>
  <c r="AF140" i="5"/>
  <c r="AG137" i="5"/>
  <c r="AF134" i="5"/>
  <c r="AH131" i="5"/>
  <c r="AE129" i="5"/>
  <c r="AI125" i="5"/>
  <c r="AE123" i="5"/>
  <c r="AE121" i="5"/>
  <c r="AI118" i="5"/>
  <c r="AH116" i="5"/>
  <c r="AH114" i="5"/>
  <c r="AG112" i="5"/>
  <c r="AF110" i="5"/>
  <c r="AF108" i="5"/>
  <c r="AE106" i="5"/>
  <c r="AI103" i="5"/>
  <c r="AI101" i="5"/>
  <c r="AH99" i="5"/>
  <c r="AG97" i="5"/>
  <c r="AG95" i="5"/>
  <c r="AF93" i="5"/>
  <c r="AE91" i="5"/>
  <c r="AE89" i="5"/>
  <c r="AI86" i="5"/>
  <c r="AH84" i="5"/>
  <c r="AH82" i="5"/>
  <c r="AG80" i="5"/>
  <c r="AF78" i="5"/>
  <c r="AF76" i="5"/>
  <c r="AE74" i="5"/>
  <c r="AI71" i="5"/>
  <c r="AI69" i="5"/>
  <c r="AH67" i="5"/>
  <c r="AG65" i="5"/>
  <c r="AG63" i="5"/>
  <c r="AF61" i="5"/>
  <c r="AE59" i="5"/>
  <c r="AE57" i="5"/>
  <c r="AI54" i="5"/>
  <c r="AH52" i="5"/>
  <c r="AH50" i="5"/>
  <c r="AG48" i="5"/>
  <c r="AF46" i="5"/>
  <c r="AF44" i="5"/>
  <c r="AE42" i="5"/>
  <c r="AI39" i="5"/>
  <c r="AI37" i="5"/>
  <c r="AH35" i="5"/>
  <c r="AG33" i="5"/>
  <c r="AG31" i="5"/>
  <c r="AF29" i="5"/>
  <c r="AE27" i="5"/>
  <c r="AE25" i="5"/>
  <c r="AI22" i="5"/>
  <c r="AH20" i="5"/>
  <c r="AH18" i="5"/>
  <c r="AG16" i="5"/>
  <c r="AF14" i="5"/>
  <c r="AF12" i="5"/>
  <c r="AE10" i="5"/>
  <c r="AI7" i="5"/>
  <c r="AI5" i="5"/>
  <c r="AH3" i="5"/>
  <c r="AE202" i="5"/>
  <c r="AF196" i="5"/>
  <c r="AH187" i="5"/>
  <c r="AF182" i="5"/>
  <c r="AG176" i="5"/>
  <c r="AH170" i="5"/>
  <c r="AF165" i="5"/>
  <c r="AG159" i="5"/>
  <c r="AG153" i="5"/>
  <c r="AF148" i="5"/>
  <c r="AF142" i="5"/>
  <c r="AG136" i="5"/>
  <c r="AE131" i="5"/>
  <c r="AF125" i="5"/>
  <c r="AG120" i="5"/>
  <c r="AF116" i="5"/>
  <c r="AI111" i="5"/>
  <c r="AH107" i="5"/>
  <c r="AG103" i="5"/>
  <c r="AE99" i="5"/>
  <c r="AI94" i="5"/>
  <c r="AH90" i="5"/>
  <c r="AF86" i="5"/>
  <c r="AE82" i="5"/>
  <c r="AI77" i="5"/>
  <c r="AG73" i="5"/>
  <c r="AF69" i="5"/>
  <c r="AE65" i="5"/>
  <c r="AH60" i="5"/>
  <c r="AG56" i="5"/>
  <c r="AF52" i="5"/>
  <c r="AI47" i="5"/>
  <c r="AH43" i="5"/>
  <c r="AG39" i="5"/>
  <c r="AE35" i="5"/>
  <c r="AI30" i="5"/>
  <c r="AH26" i="5"/>
  <c r="AE18" i="5"/>
  <c r="AI13" i="5"/>
  <c r="AG9" i="5"/>
  <c r="AF5" i="5"/>
  <c r="AE196" i="5"/>
  <c r="AG190" i="5"/>
  <c r="AI184" i="5"/>
  <c r="AI178" i="5"/>
  <c r="AH173" i="5"/>
  <c r="AH167" i="5"/>
  <c r="AH161" i="5"/>
  <c r="AG156" i="5"/>
  <c r="AE148" i="5"/>
  <c r="AE142" i="5"/>
  <c r="AE136" i="5"/>
  <c r="AE208" i="5"/>
  <c r="AH205" i="5"/>
  <c r="AG202" i="5"/>
  <c r="AH199" i="5"/>
  <c r="AI196" i="5"/>
  <c r="AH193" i="5"/>
  <c r="AF191" i="5"/>
  <c r="AG188" i="5"/>
  <c r="AF185" i="5"/>
  <c r="AG182" i="5"/>
  <c r="AE180" i="5"/>
  <c r="AI176" i="5"/>
  <c r="AE174" i="5"/>
  <c r="AF171" i="5"/>
  <c r="AE168" i="5"/>
  <c r="AH165" i="5"/>
  <c r="AI162" i="5"/>
  <c r="AH159" i="5"/>
  <c r="AI156" i="5"/>
  <c r="AG154" i="5"/>
  <c r="AF151" i="5"/>
  <c r="AG148" i="5"/>
  <c r="AH145" i="5"/>
  <c r="AG142" i="5"/>
  <c r="AE140" i="5"/>
  <c r="AF137" i="5"/>
  <c r="AE134" i="5"/>
  <c r="AF131" i="5"/>
  <c r="AI128" i="5"/>
  <c r="AH125" i="5"/>
  <c r="AI122" i="5"/>
  <c r="AI120" i="5"/>
  <c r="AG118" i="5"/>
  <c r="AG116" i="5"/>
  <c r="AG114" i="5"/>
  <c r="AE112" i="5"/>
  <c r="AE110" i="5"/>
  <c r="AE108" i="5"/>
  <c r="AH105" i="5"/>
  <c r="AH103" i="5"/>
  <c r="AH101" i="5"/>
  <c r="AF99" i="5"/>
  <c r="AF97" i="5"/>
  <c r="AF95" i="5"/>
  <c r="AI92" i="5"/>
  <c r="AI90" i="5"/>
  <c r="AI88" i="5"/>
  <c r="AG86" i="5"/>
  <c r="AG84" i="5"/>
  <c r="AG82" i="5"/>
  <c r="AE80" i="5"/>
  <c r="AE78" i="5"/>
  <c r="AE76" i="5"/>
  <c r="AH73" i="5"/>
  <c r="AH71" i="5"/>
  <c r="AH69" i="5"/>
  <c r="AF67" i="5"/>
  <c r="AF65" i="5"/>
  <c r="AF63" i="5"/>
  <c r="AI60" i="5"/>
  <c r="AI58" i="5"/>
  <c r="AI56" i="5"/>
  <c r="AG54" i="5"/>
  <c r="AG52" i="5"/>
  <c r="AG50" i="5"/>
  <c r="AE48" i="5"/>
  <c r="AE46" i="5"/>
  <c r="AE44" i="5"/>
  <c r="AH41" i="5"/>
  <c r="AH39" i="5"/>
  <c r="AH37" i="5"/>
  <c r="AF35" i="5"/>
  <c r="AF33" i="5"/>
  <c r="AF31" i="5"/>
  <c r="AI28" i="5"/>
  <c r="AI26" i="5"/>
  <c r="AI24" i="5"/>
  <c r="AG22" i="5"/>
  <c r="AG20" i="5"/>
  <c r="AG18" i="5"/>
  <c r="AE16" i="5"/>
  <c r="AE14" i="5"/>
  <c r="AE12" i="5"/>
  <c r="AH9" i="5"/>
  <c r="AH7" i="5"/>
  <c r="AH5" i="5"/>
  <c r="AF3" i="5"/>
  <c r="AI207" i="5"/>
  <c r="AH204" i="5"/>
  <c r="AG199" i="5"/>
  <c r="AG193" i="5"/>
  <c r="AE185" i="5"/>
  <c r="AE179" i="5"/>
  <c r="AI173" i="5"/>
  <c r="AI167" i="5"/>
  <c r="AE162" i="5"/>
  <c r="AH156" i="5"/>
  <c r="AI150" i="5"/>
  <c r="AE145" i="5"/>
  <c r="AH139" i="5"/>
  <c r="AI133" i="5"/>
  <c r="AI127" i="5"/>
  <c r="AH122" i="5"/>
  <c r="AF118" i="5"/>
  <c r="AE114" i="5"/>
  <c r="AI109" i="5"/>
  <c r="AG105" i="5"/>
  <c r="AF101" i="5"/>
  <c r="AE97" i="5"/>
  <c r="AH92" i="5"/>
  <c r="AG88" i="5"/>
  <c r="AF84" i="5"/>
  <c r="AI79" i="5"/>
  <c r="AH75" i="5"/>
  <c r="AG71" i="5"/>
  <c r="AE67" i="5"/>
  <c r="AI62" i="5"/>
  <c r="AH58" i="5"/>
  <c r="AF54" i="5"/>
  <c r="AE50" i="5"/>
  <c r="AI45" i="5"/>
  <c r="AG41" i="5"/>
  <c r="AF37" i="5"/>
  <c r="AE33" i="5"/>
  <c r="AH28" i="5"/>
  <c r="AG24" i="5"/>
  <c r="AF20" i="5"/>
  <c r="AI15" i="5"/>
  <c r="AH11" i="5"/>
  <c r="AG7" i="5"/>
  <c r="AE3" i="5"/>
  <c r="AG204" i="5"/>
  <c r="AH201" i="5"/>
  <c r="AF193" i="5"/>
  <c r="AF187" i="5"/>
  <c r="AE182" i="5"/>
  <c r="AE176" i="5"/>
  <c r="AG170" i="5"/>
  <c r="AI164" i="5"/>
  <c r="AF159" i="5"/>
  <c r="AF153" i="5"/>
  <c r="AI144" i="5"/>
  <c r="AF139" i="5"/>
  <c r="AH133" i="5"/>
  <c r="AI188" i="5"/>
  <c r="AG146" i="5"/>
  <c r="AH108" i="5"/>
  <c r="AE86" i="5"/>
  <c r="AE64" i="5"/>
  <c r="AI42" i="5"/>
  <c r="AH21" i="5"/>
  <c r="AF7" i="5"/>
  <c r="AH207" i="5"/>
  <c r="AG186" i="5"/>
  <c r="AF163" i="5"/>
  <c r="AH143" i="5"/>
  <c r="AG126" i="5"/>
  <c r="AG119" i="5"/>
  <c r="AG108" i="5"/>
  <c r="AF102" i="5"/>
  <c r="AI96" i="5"/>
  <c r="AF91" i="5"/>
  <c r="AF85" i="5"/>
  <c r="AH79" i="5"/>
  <c r="AG74" i="5"/>
  <c r="AF68" i="5"/>
  <c r="AI63" i="5"/>
  <c r="AH59" i="5"/>
  <c r="AG55" i="5"/>
  <c r="AI46" i="5"/>
  <c r="AF38" i="5"/>
  <c r="AE34" i="5"/>
  <c r="AI29" i="5"/>
  <c r="AG25" i="5"/>
  <c r="AF21" i="5"/>
  <c r="AF17" i="5"/>
  <c r="AH13" i="5"/>
  <c r="AH10" i="5"/>
  <c r="AI6" i="5"/>
  <c r="AE4" i="5"/>
  <c r="AI78" i="5"/>
  <c r="AE38" i="5"/>
  <c r="AG10" i="5"/>
  <c r="AH42" i="5"/>
  <c r="AF55" i="5"/>
  <c r="AI20" i="5"/>
  <c r="AE206" i="5"/>
  <c r="AF183" i="5"/>
  <c r="AI160" i="5"/>
  <c r="AG140" i="5"/>
  <c r="AI124" i="5"/>
  <c r="AF119" i="5"/>
  <c r="AE113" i="5"/>
  <c r="AF107" i="5"/>
  <c r="AE102" i="5"/>
  <c r="AI95" i="5"/>
  <c r="AG90" i="5"/>
  <c r="AI84" i="5"/>
  <c r="AF73" i="5"/>
  <c r="AH63" i="5"/>
  <c r="AG46" i="5"/>
  <c r="AG42" i="5"/>
  <c r="AH29" i="5"/>
  <c r="AF203" i="5"/>
  <c r="AG180" i="5"/>
  <c r="AH157" i="5"/>
  <c r="AH137" i="5"/>
  <c r="AH123" i="5"/>
  <c r="AE118" i="5"/>
  <c r="AI112" i="5"/>
  <c r="AH106" i="5"/>
  <c r="AI100" i="5"/>
  <c r="AH95" i="5"/>
  <c r="AG89" i="5"/>
  <c r="AE84" i="5"/>
  <c r="AG78" i="5"/>
  <c r="AG72" i="5"/>
  <c r="AI66" i="5"/>
  <c r="AG62" i="5"/>
  <c r="AG58" i="5"/>
  <c r="AE54" i="5"/>
  <c r="AH49" i="5"/>
  <c r="AH45" i="5"/>
  <c r="AF41" i="5"/>
  <c r="AI36" i="5"/>
  <c r="AI32" i="5"/>
  <c r="AG28" i="5"/>
  <c r="AE24" i="5"/>
  <c r="AE20" i="5"/>
  <c r="AI16" i="5"/>
  <c r="AI12" i="5"/>
  <c r="AF9" i="5"/>
  <c r="AF6" i="5"/>
  <c r="AE200" i="5"/>
  <c r="AH177" i="5"/>
  <c r="AI154" i="5"/>
  <c r="AF135" i="5"/>
  <c r="AF123" i="5"/>
  <c r="AF117" i="5"/>
  <c r="AH111" i="5"/>
  <c r="AG106" i="5"/>
  <c r="AF100" i="5"/>
  <c r="AG94" i="5"/>
  <c r="AF89" i="5"/>
  <c r="AE83" i="5"/>
  <c r="AH77" i="5"/>
  <c r="AE72" i="5"/>
  <c r="AG66" i="5"/>
  <c r="AE62" i="5"/>
  <c r="AH57" i="5"/>
  <c r="AH53" i="5"/>
  <c r="AF49" i="5"/>
  <c r="AI44" i="5"/>
  <c r="AI40" i="5"/>
  <c r="AG36" i="5"/>
  <c r="AE32" i="5"/>
  <c r="AE28" i="5"/>
  <c r="AH23" i="5"/>
  <c r="AF19" i="5"/>
  <c r="AH15" i="5"/>
  <c r="AH12" i="5"/>
  <c r="AE9" i="5"/>
  <c r="AE6" i="5"/>
  <c r="AH197" i="5"/>
  <c r="AG174" i="5"/>
  <c r="AE152" i="5"/>
  <c r="AE132" i="5"/>
  <c r="AG122" i="5"/>
  <c r="AI116" i="5"/>
  <c r="AI110" i="5"/>
  <c r="AF105" i="5"/>
  <c r="AI93" i="5"/>
  <c r="AE88" i="5"/>
  <c r="AI82" i="5"/>
  <c r="AH76" i="5"/>
  <c r="AF71" i="5"/>
  <c r="AE66" i="5"/>
  <c r="AI61" i="5"/>
  <c r="AG57" i="5"/>
  <c r="AF53" i="5"/>
  <c r="AE49" i="5"/>
  <c r="AH44" i="5"/>
  <c r="AG40" i="5"/>
  <c r="AF36" i="5"/>
  <c r="AI31" i="5"/>
  <c r="AH27" i="5"/>
  <c r="AG23" i="5"/>
  <c r="AE19" i="5"/>
  <c r="AG15" i="5"/>
  <c r="AG12" i="5"/>
  <c r="AI8" i="5"/>
  <c r="AI4" i="5"/>
  <c r="AF59" i="5"/>
  <c r="AF13" i="5"/>
  <c r="AE100" i="5"/>
  <c r="AI50" i="5"/>
  <c r="AF25" i="5"/>
  <c r="AG6" i="5"/>
  <c r="AI194" i="5"/>
  <c r="AE172" i="5"/>
  <c r="AG150" i="5"/>
  <c r="AI130" i="5"/>
  <c r="AG121" i="5"/>
  <c r="AE116" i="5"/>
  <c r="AG110" i="5"/>
  <c r="AG104" i="5"/>
  <c r="AI98" i="5"/>
  <c r="AH93" i="5"/>
  <c r="AG87" i="5"/>
  <c r="AH81" i="5"/>
  <c r="AG76" i="5"/>
  <c r="AF70" i="5"/>
  <c r="AH65" i="5"/>
  <c r="AH61" i="5"/>
  <c r="AF57" i="5"/>
  <c r="AI52" i="5"/>
  <c r="AI48" i="5"/>
  <c r="AG44" i="5"/>
  <c r="AE40" i="5"/>
  <c r="AE36" i="5"/>
  <c r="AH31" i="5"/>
  <c r="AF27" i="5"/>
  <c r="AF23" i="5"/>
  <c r="AI18" i="5"/>
  <c r="AF15" i="5"/>
  <c r="AF11" i="5"/>
  <c r="AG8" i="5"/>
  <c r="AH4" i="5"/>
  <c r="AH191" i="5"/>
  <c r="AF169" i="5"/>
  <c r="AI148" i="5"/>
  <c r="AF129" i="5"/>
  <c r="AF121" i="5"/>
  <c r="AE115" i="5"/>
  <c r="AH109" i="5"/>
  <c r="AE104" i="5"/>
  <c r="AE98" i="5"/>
  <c r="AG92" i="5"/>
  <c r="AF87" i="5"/>
  <c r="AE81" i="5"/>
  <c r="AF75" i="5"/>
  <c r="AE70" i="5"/>
  <c r="AI64" i="5"/>
  <c r="AG60" i="5"/>
  <c r="AE56" i="5"/>
  <c r="AE52" i="5"/>
  <c r="AH47" i="5"/>
  <c r="AF43" i="5"/>
  <c r="AF39" i="5"/>
  <c r="AI34" i="5"/>
  <c r="AG30" i="5"/>
  <c r="AG26" i="5"/>
  <c r="AE22" i="5"/>
  <c r="AH17" i="5"/>
  <c r="AI14" i="5"/>
  <c r="AE11" i="5"/>
  <c r="AE8" i="5"/>
  <c r="AG4" i="5"/>
  <c r="AI208" i="5"/>
  <c r="AE166" i="5"/>
  <c r="AH127" i="5"/>
  <c r="AE120" i="5"/>
  <c r="AI114" i="5"/>
  <c r="AF103" i="5"/>
  <c r="AH97" i="5"/>
  <c r="AH91" i="5"/>
  <c r="AI80" i="5"/>
  <c r="AH74" i="5"/>
  <c r="AI68" i="5"/>
  <c r="AE60" i="5"/>
  <c r="AH55" i="5"/>
  <c r="AF51" i="5"/>
  <c r="AF47" i="5"/>
  <c r="AG38" i="5"/>
  <c r="AG34" i="5"/>
  <c r="AE30" i="5"/>
  <c r="AH25" i="5"/>
  <c r="AG17" i="5"/>
  <c r="AG14" i="5"/>
  <c r="AI10" i="5"/>
  <c r="AF4" i="5"/>
  <c r="AH113" i="5"/>
  <c r="AE51" i="5"/>
  <c r="AE68" i="5"/>
  <c r="AH33" i="5"/>
  <c r="AE17" i="5"/>
  <c r="BG84" i="5" l="1"/>
  <c r="BH84" i="5" s="1"/>
  <c r="BG142" i="5"/>
  <c r="BH142" i="5" s="1"/>
  <c r="BG81" i="5"/>
  <c r="BH81" i="5" s="1"/>
  <c r="BG24" i="5"/>
  <c r="BH24" i="5" s="1"/>
  <c r="BG33" i="5"/>
  <c r="BH33" i="5" s="1"/>
  <c r="BG185" i="5"/>
  <c r="BH185" i="5" s="1"/>
  <c r="BG78" i="5"/>
  <c r="BH78" i="5" s="1"/>
  <c r="BG106" i="5"/>
  <c r="BH106" i="5" s="1"/>
  <c r="BG94" i="5"/>
  <c r="BH94" i="5" s="1"/>
  <c r="BG198" i="5"/>
  <c r="BH198" i="5" s="1"/>
  <c r="BG128" i="5"/>
  <c r="BH128" i="5" s="1"/>
  <c r="BG11" i="5"/>
  <c r="BH11" i="5" s="1"/>
  <c r="BG172" i="5"/>
  <c r="BH172" i="5" s="1"/>
  <c r="BG86" i="5"/>
  <c r="BH86" i="5" s="1"/>
  <c r="BG67" i="5"/>
  <c r="BH67" i="5" s="1"/>
  <c r="BG112" i="5"/>
  <c r="BH112" i="5" s="1"/>
  <c r="BG132" i="5"/>
  <c r="BH132" i="5" s="1"/>
  <c r="BG35" i="5"/>
  <c r="BH35" i="5" s="1"/>
  <c r="BG66" i="5"/>
  <c r="BH66" i="5" s="1"/>
  <c r="BG44" i="5"/>
  <c r="BH44" i="5" s="1"/>
  <c r="BG146" i="5"/>
  <c r="BH146" i="5" s="1"/>
  <c r="BG109" i="5"/>
  <c r="BH109" i="5" s="1"/>
  <c r="BG31" i="5"/>
  <c r="BH31" i="5" s="1"/>
  <c r="BG206" i="5"/>
  <c r="BH206" i="5" s="1"/>
  <c r="BG12" i="5"/>
  <c r="BH12" i="5" s="1"/>
  <c r="BG80" i="5"/>
  <c r="BH80" i="5" s="1"/>
  <c r="BG180" i="5"/>
  <c r="BH180" i="5" s="1"/>
  <c r="BG74" i="5"/>
  <c r="BH74" i="5" s="1"/>
  <c r="BG91" i="5"/>
  <c r="BH91" i="5" s="1"/>
  <c r="BG21" i="5"/>
  <c r="BH21" i="5" s="1"/>
  <c r="BG149" i="5"/>
  <c r="BH149" i="5" s="1"/>
  <c r="BG7" i="5"/>
  <c r="BH7" i="5" s="1"/>
  <c r="BG82" i="5"/>
  <c r="BH82" i="5" s="1"/>
  <c r="BG123" i="5"/>
  <c r="BH123" i="5" s="1"/>
  <c r="BG173" i="5"/>
  <c r="BH173" i="5" s="1"/>
  <c r="BG102" i="5"/>
  <c r="BH102" i="5" s="1"/>
  <c r="BG46" i="5"/>
  <c r="BH46" i="5" s="1"/>
  <c r="BG17" i="5"/>
  <c r="BH17" i="5" s="1"/>
  <c r="BG25" i="5"/>
  <c r="BH25" i="5" s="1"/>
  <c r="BG34" i="5"/>
  <c r="BH34" i="5" s="1"/>
  <c r="BG144" i="5"/>
  <c r="BH144" i="5" s="1"/>
  <c r="BG195" i="5"/>
  <c r="BH195" i="5" s="1"/>
  <c r="BG89" i="5"/>
  <c r="BH89" i="5" s="1"/>
  <c r="BG96" i="5"/>
  <c r="BH96" i="5" s="1"/>
  <c r="BG85" i="5"/>
  <c r="BH85" i="5" s="1"/>
  <c r="BG52" i="5"/>
  <c r="BH52" i="5" s="1"/>
  <c r="BG59" i="5"/>
  <c r="BH59" i="5" s="1"/>
  <c r="BG129" i="5"/>
  <c r="BH129" i="5" s="1"/>
  <c r="BG204" i="5"/>
  <c r="BH204" i="5" s="1"/>
  <c r="BG201" i="5"/>
  <c r="BH201" i="5" s="1"/>
  <c r="BG61" i="5"/>
  <c r="BH61" i="5" s="1"/>
  <c r="BG125" i="5"/>
  <c r="BH125" i="5" s="1"/>
  <c r="BG189" i="5"/>
  <c r="BH189" i="5" s="1"/>
  <c r="BG47" i="5"/>
  <c r="BH47" i="5" s="1"/>
  <c r="BG111" i="5"/>
  <c r="BH111" i="5" s="1"/>
  <c r="BG175" i="5"/>
  <c r="BH175" i="5" s="1"/>
  <c r="BG3" i="5"/>
  <c r="BH3" i="5" s="1"/>
  <c r="BG194" i="5"/>
  <c r="BH194" i="5" s="1"/>
  <c r="BG71" i="5"/>
  <c r="BH71" i="5" s="1"/>
  <c r="BG199" i="5"/>
  <c r="BH199" i="5" s="1"/>
  <c r="BG60" i="5"/>
  <c r="BH60" i="5" s="1"/>
  <c r="BG152" i="5"/>
  <c r="BH152" i="5" s="1"/>
  <c r="BG48" i="5"/>
  <c r="BH48" i="5" s="1"/>
  <c r="BG42" i="5"/>
  <c r="BH42" i="5" s="1"/>
  <c r="BG22" i="5"/>
  <c r="BH22" i="5" s="1"/>
  <c r="BG98" i="5"/>
  <c r="BH98" i="5" s="1"/>
  <c r="BG49" i="5"/>
  <c r="BH49" i="5" s="1"/>
  <c r="BG88" i="5"/>
  <c r="BH88" i="5" s="1"/>
  <c r="BG28" i="5"/>
  <c r="BH28" i="5" s="1"/>
  <c r="BG62" i="5"/>
  <c r="BH62" i="5" s="1"/>
  <c r="BG118" i="5"/>
  <c r="BH118" i="5" s="1"/>
  <c r="BG113" i="5"/>
  <c r="BH113" i="5" s="1"/>
  <c r="BG176" i="5"/>
  <c r="BH176" i="5" s="1"/>
  <c r="BG114" i="5"/>
  <c r="BH114" i="5" s="1"/>
  <c r="BG16" i="5"/>
  <c r="BH16" i="5" s="1"/>
  <c r="BG140" i="5"/>
  <c r="BH140" i="5" s="1"/>
  <c r="BG208" i="5"/>
  <c r="BH208" i="5" s="1"/>
  <c r="BG131" i="5"/>
  <c r="BH131" i="5" s="1"/>
  <c r="BG10" i="5"/>
  <c r="BH10" i="5" s="1"/>
  <c r="BG27" i="5"/>
  <c r="BH27" i="5" s="1"/>
  <c r="BG177" i="5"/>
  <c r="BH177" i="5" s="1"/>
  <c r="BG138" i="5"/>
  <c r="BH138" i="5" s="1"/>
  <c r="BG161" i="5"/>
  <c r="BH161" i="5" s="1"/>
  <c r="BG184" i="5"/>
  <c r="BH184" i="5" s="1"/>
  <c r="BG187" i="5"/>
  <c r="BH187" i="5" s="1"/>
  <c r="BG169" i="5"/>
  <c r="BH169" i="5" s="1"/>
  <c r="BG186" i="5"/>
  <c r="BH186" i="5" s="1"/>
  <c r="BG203" i="5"/>
  <c r="BH203" i="5" s="1"/>
  <c r="BG37" i="5"/>
  <c r="BH37" i="5" s="1"/>
  <c r="BG101" i="5"/>
  <c r="BH101" i="5" s="1"/>
  <c r="BG165" i="5"/>
  <c r="BH165" i="5" s="1"/>
  <c r="BG23" i="5"/>
  <c r="BH23" i="5" s="1"/>
  <c r="BG87" i="5"/>
  <c r="BH87" i="5" s="1"/>
  <c r="BG151" i="5"/>
  <c r="BH151" i="5" s="1"/>
  <c r="BG155" i="5"/>
  <c r="BH155" i="5" s="1"/>
  <c r="BG135" i="5"/>
  <c r="BH135" i="5" s="1"/>
  <c r="BG120" i="5"/>
  <c r="BH120" i="5" s="1"/>
  <c r="BG200" i="5"/>
  <c r="BH200" i="5" s="1"/>
  <c r="BG14" i="5"/>
  <c r="BH14" i="5" s="1"/>
  <c r="BG18" i="5"/>
  <c r="BH18" i="5" s="1"/>
  <c r="BG56" i="5"/>
  <c r="BH56" i="5" s="1"/>
  <c r="BG68" i="5"/>
  <c r="BH68" i="5" s="1"/>
  <c r="BG30" i="5"/>
  <c r="BH30" i="5" s="1"/>
  <c r="BG166" i="5"/>
  <c r="BH166" i="5" s="1"/>
  <c r="BG104" i="5"/>
  <c r="BH104" i="5" s="1"/>
  <c r="BG36" i="5"/>
  <c r="BH36" i="5" s="1"/>
  <c r="BG116" i="5"/>
  <c r="BH116" i="5" s="1"/>
  <c r="BG19" i="5"/>
  <c r="BH19" i="5" s="1"/>
  <c r="BG32" i="5"/>
  <c r="BH32" i="5" s="1"/>
  <c r="BG182" i="5"/>
  <c r="BH182" i="5" s="1"/>
  <c r="BG50" i="5"/>
  <c r="BH50" i="5" s="1"/>
  <c r="BG162" i="5"/>
  <c r="BH162" i="5" s="1"/>
  <c r="BG136" i="5"/>
  <c r="BH136" i="5" s="1"/>
  <c r="BG65" i="5"/>
  <c r="BH65" i="5" s="1"/>
  <c r="BG99" i="5"/>
  <c r="BH99" i="5" s="1"/>
  <c r="BG164" i="5"/>
  <c r="BH164" i="5" s="1"/>
  <c r="BG105" i="5"/>
  <c r="BH105" i="5" s="1"/>
  <c r="BG122" i="5"/>
  <c r="BH122" i="5" s="1"/>
  <c r="BG188" i="5"/>
  <c r="BH188" i="5" s="1"/>
  <c r="BG137" i="5"/>
  <c r="BH137" i="5" s="1"/>
  <c r="BG154" i="5"/>
  <c r="BH154" i="5" s="1"/>
  <c r="BG171" i="5"/>
  <c r="BH171" i="5" s="1"/>
  <c r="BG13" i="5"/>
  <c r="BH13" i="5" s="1"/>
  <c r="BG77" i="5"/>
  <c r="BH77" i="5" s="1"/>
  <c r="BG141" i="5"/>
  <c r="BH141" i="5" s="1"/>
  <c r="BG205" i="5"/>
  <c r="BH205" i="5" s="1"/>
  <c r="BG63" i="5"/>
  <c r="BH63" i="5" s="1"/>
  <c r="BG127" i="5"/>
  <c r="BH127" i="5" s="1"/>
  <c r="BG191" i="5"/>
  <c r="BH191" i="5" s="1"/>
  <c r="BG51" i="5"/>
  <c r="BH51" i="5" s="1"/>
  <c r="BG100" i="5"/>
  <c r="BH100" i="5" s="1"/>
  <c r="BG72" i="5"/>
  <c r="BH72" i="5" s="1"/>
  <c r="BG73" i="5"/>
  <c r="BH73" i="5" s="1"/>
  <c r="BG90" i="5"/>
  <c r="BH90" i="5" s="1"/>
  <c r="BG107" i="5"/>
  <c r="BH107" i="5" s="1"/>
  <c r="BG147" i="5"/>
  <c r="BH147" i="5" s="1"/>
  <c r="BG170" i="5"/>
  <c r="BH170" i="5" s="1"/>
  <c r="BG193" i="5"/>
  <c r="BH193" i="5" s="1"/>
  <c r="BG156" i="5"/>
  <c r="BH156" i="5" s="1"/>
  <c r="BG190" i="5"/>
  <c r="BH190" i="5" s="1"/>
  <c r="BG139" i="5"/>
  <c r="BH139" i="5" s="1"/>
  <c r="BG53" i="5"/>
  <c r="BH53" i="5" s="1"/>
  <c r="BG117" i="5"/>
  <c r="BH117" i="5" s="1"/>
  <c r="BG181" i="5"/>
  <c r="BH181" i="5" s="1"/>
  <c r="BG39" i="5"/>
  <c r="BH39" i="5" s="1"/>
  <c r="BG103" i="5"/>
  <c r="BH103" i="5" s="1"/>
  <c r="BG167" i="5"/>
  <c r="BH167" i="5" s="1"/>
  <c r="BG159" i="5"/>
  <c r="BH159" i="5" s="1"/>
  <c r="BG134" i="5"/>
  <c r="BH134" i="5" s="1"/>
  <c r="BG178" i="5"/>
  <c r="BH178" i="5" s="1"/>
  <c r="BG40" i="5"/>
  <c r="BH40" i="5" s="1"/>
  <c r="BG6" i="5"/>
  <c r="BH6" i="5" s="1"/>
  <c r="BG168" i="5"/>
  <c r="BH168" i="5" s="1"/>
  <c r="BG70" i="5"/>
  <c r="BH70" i="5" s="1"/>
  <c r="BG115" i="5"/>
  <c r="BH115" i="5" s="1"/>
  <c r="BG9" i="5"/>
  <c r="BH9" i="5" s="1"/>
  <c r="BG38" i="5"/>
  <c r="BH38" i="5" s="1"/>
  <c r="BG108" i="5"/>
  <c r="BH108" i="5" s="1"/>
  <c r="BG148" i="5"/>
  <c r="BH148" i="5" s="1"/>
  <c r="BG196" i="5"/>
  <c r="BH196" i="5" s="1"/>
  <c r="BG163" i="5"/>
  <c r="BH163" i="5" s="1"/>
  <c r="BG41" i="5"/>
  <c r="BH41" i="5" s="1"/>
  <c r="BG58" i="5"/>
  <c r="BH58" i="5" s="1"/>
  <c r="BG75" i="5"/>
  <c r="BH75" i="5" s="1"/>
  <c r="BG124" i="5"/>
  <c r="BH124" i="5" s="1"/>
  <c r="BG158" i="5"/>
  <c r="BH158" i="5" s="1"/>
  <c r="BG192" i="5"/>
  <c r="BH192" i="5" s="1"/>
  <c r="BG29" i="5"/>
  <c r="BH29" i="5" s="1"/>
  <c r="BG93" i="5"/>
  <c r="BH93" i="5" s="1"/>
  <c r="BG157" i="5"/>
  <c r="BH157" i="5" s="1"/>
  <c r="BG15" i="5"/>
  <c r="BH15" i="5" s="1"/>
  <c r="BG79" i="5"/>
  <c r="BH79" i="5" s="1"/>
  <c r="BG143" i="5"/>
  <c r="BH143" i="5" s="1"/>
  <c r="BG207" i="5"/>
  <c r="BH207" i="5" s="1"/>
  <c r="BG4" i="5"/>
  <c r="BH4" i="5" s="1"/>
  <c r="BG45" i="5"/>
  <c r="BH45" i="5" s="1"/>
  <c r="BG95" i="5"/>
  <c r="BH95" i="5" s="1"/>
  <c r="BG145" i="5"/>
  <c r="BH145" i="5" s="1"/>
  <c r="BG57" i="5"/>
  <c r="BH57" i="5" s="1"/>
  <c r="BG8" i="5"/>
  <c r="BH8" i="5" s="1"/>
  <c r="BG83" i="5"/>
  <c r="BH83" i="5" s="1"/>
  <c r="BG20" i="5"/>
  <c r="BH20" i="5" s="1"/>
  <c r="BG54" i="5"/>
  <c r="BH54" i="5" s="1"/>
  <c r="BG64" i="5"/>
  <c r="BH64" i="5" s="1"/>
  <c r="BG97" i="5"/>
  <c r="BH97" i="5" s="1"/>
  <c r="BG179" i="5"/>
  <c r="BH179" i="5" s="1"/>
  <c r="BG76" i="5"/>
  <c r="BH76" i="5" s="1"/>
  <c r="BG110" i="5"/>
  <c r="BH110" i="5" s="1"/>
  <c r="BG174" i="5"/>
  <c r="BH174" i="5" s="1"/>
  <c r="BG202" i="5"/>
  <c r="BH202" i="5" s="1"/>
  <c r="BG121" i="5"/>
  <c r="BH121" i="5" s="1"/>
  <c r="BG92" i="5"/>
  <c r="BH92" i="5" s="1"/>
  <c r="BG150" i="5"/>
  <c r="BH150" i="5" s="1"/>
  <c r="BG26" i="5"/>
  <c r="BH26" i="5" s="1"/>
  <c r="BG43" i="5"/>
  <c r="BH43" i="5" s="1"/>
  <c r="BG130" i="5"/>
  <c r="BH130" i="5" s="1"/>
  <c r="BG153" i="5"/>
  <c r="BH153" i="5" s="1"/>
  <c r="BG126" i="5"/>
  <c r="BH126" i="5" s="1"/>
  <c r="BG160" i="5"/>
  <c r="BH160" i="5" s="1"/>
  <c r="BG5" i="5"/>
  <c r="BH5" i="5" s="1"/>
  <c r="BG69" i="5"/>
  <c r="BH69" i="5" s="1"/>
  <c r="BG133" i="5"/>
  <c r="BH133" i="5" s="1"/>
  <c r="BG197" i="5"/>
  <c r="BH197" i="5" s="1"/>
  <c r="BG55" i="5"/>
  <c r="BH55" i="5" s="1"/>
  <c r="BG119" i="5"/>
  <c r="BH119" i="5" s="1"/>
  <c r="BG183" i="5"/>
  <c r="BH183" i="5" s="1"/>
  <c r="BH210" i="5" l="1"/>
</calcChain>
</file>

<file path=xl/sharedStrings.xml><?xml version="1.0" encoding="utf-8"?>
<sst xmlns="http://schemas.openxmlformats.org/spreadsheetml/2006/main" count="139" uniqueCount="51">
  <si>
    <t>movieId</t>
  </si>
  <si>
    <t>userId</t>
  </si>
  <si>
    <t>NB: These are initialized to random numbers</t>
  </si>
  <si>
    <t>Then we use Solver to optimize them</t>
  </si>
  <si>
    <t>with gradient descent</t>
  </si>
  <si>
    <t>rating</t>
  </si>
  <si>
    <t>Row Labels</t>
  </si>
  <si>
    <t>Users</t>
  </si>
  <si>
    <t>Movies</t>
  </si>
  <si>
    <t>Embeddings</t>
  </si>
  <si>
    <t>user idx</t>
  </si>
  <si>
    <t>user embedding</t>
  </si>
  <si>
    <t>movie embedding</t>
  </si>
  <si>
    <t>movie idx</t>
  </si>
  <si>
    <t>original data</t>
  </si>
  <si>
    <t>predict</t>
  </si>
  <si>
    <t>error^2</t>
  </si>
  <si>
    <t>I</t>
  </si>
  <si>
    <t>am</t>
  </si>
  <si>
    <t>Daniel</t>
  </si>
  <si>
    <t>Sam</t>
  </si>
  <si>
    <t>That</t>
  </si>
  <si>
    <t>do</t>
  </si>
  <si>
    <t>not</t>
  </si>
  <si>
    <t>like</t>
  </si>
  <si>
    <t>that</t>
  </si>
  <si>
    <t>Do</t>
  </si>
  <si>
    <t>you</t>
  </si>
  <si>
    <t>green</t>
  </si>
  <si>
    <t>eggs</t>
  </si>
  <si>
    <t>and</t>
  </si>
  <si>
    <t>ham</t>
  </si>
  <si>
    <t>them</t>
  </si>
  <si>
    <t>Orig text</t>
  </si>
  <si>
    <t>Vocab</t>
  </si>
  <si>
    <t>Word Id</t>
  </si>
  <si>
    <t>Word id</t>
  </si>
  <si>
    <t>idx</t>
  </si>
  <si>
    <t>Embedding matrix</t>
  </si>
  <si>
    <t>1</t>
  </si>
  <si>
    <t>2</t>
  </si>
  <si>
    <t>3</t>
  </si>
  <si>
    <t>4</t>
  </si>
  <si>
    <t>Green eggs and Ham - Coefficients</t>
  </si>
  <si>
    <t>RMSE</t>
  </si>
  <si>
    <t>User</t>
  </si>
  <si>
    <t>User activations</t>
  </si>
  <si>
    <t>Movie</t>
  </si>
  <si>
    <t>Movie activations</t>
  </si>
  <si>
    <t>Preds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</si>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</sst>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4" borderId="7" applyNumberFormat="0" applyAlignment="0" applyProtection="0"/>
    <xf numFmtId="0" fontId="6" fillId="5" borderId="7" applyNumberFormat="0" applyAlignment="0" applyProtection="0"/>
    <xf numFmtId="0" fontId="8" fillId="0" borderId="17" applyNumberFormat="0" applyFill="0" applyAlignment="0" applyProtection="0"/>
  </cellStyleXfs>
  <cellXfs count="67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 applyAlignment="1"/>
    <xf numFmtId="4" fontId="2" fillId="2" borderId="0" xfId="0" applyNumberFormat="1" applyFont="1" applyFill="1" applyAlignment="1">
      <alignment horizontal="left" vertical="center"/>
    </xf>
    <xf numFmtId="4" fontId="0" fillId="0" borderId="1" xfId="0" applyNumberFormat="1" applyBorder="1" applyAlignment="1"/>
    <xf numFmtId="4" fontId="0" fillId="0" borderId="2" xfId="0" applyNumberFormat="1" applyBorder="1" applyAlignment="1"/>
    <xf numFmtId="4" fontId="0" fillId="0" borderId="3" xfId="0" applyNumberFormat="1" applyBorder="1" applyAlignment="1"/>
    <xf numFmtId="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" fontId="0" fillId="0" borderId="0" xfId="0" applyNumberFormat="1" applyAlignment="1">
      <alignment horizontal="left"/>
    </xf>
    <xf numFmtId="4" fontId="0" fillId="0" borderId="0" xfId="0" applyNumberFormat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0" xfId="0" applyFon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12" xfId="0" pivotButton="1" applyBorder="1"/>
    <xf numFmtId="0" fontId="0" fillId="0" borderId="0" xfId="0" pivotButton="1" applyBorder="1"/>
    <xf numFmtId="0" fontId="0" fillId="0" borderId="13" xfId="0" pivotButton="1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4" fontId="0" fillId="0" borderId="10" xfId="0" applyNumberFormat="1" applyBorder="1"/>
    <xf numFmtId="4" fontId="0" fillId="0" borderId="11" xfId="0" applyNumberFormat="1" applyBorder="1"/>
    <xf numFmtId="4" fontId="0" fillId="0" borderId="0" xfId="0" pivotButton="1" applyNumberFormat="1" applyBorder="1"/>
    <xf numFmtId="4" fontId="0" fillId="0" borderId="13" xfId="0" pivotButton="1" applyNumberFormat="1" applyBorder="1"/>
    <xf numFmtId="0" fontId="0" fillId="0" borderId="0" xfId="0" applyBorder="1"/>
    <xf numFmtId="0" fontId="0" fillId="0" borderId="15" xfId="0" applyBorder="1"/>
    <xf numFmtId="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4" fontId="0" fillId="0" borderId="0" xfId="0" applyNumberFormat="1" applyFill="1" applyBorder="1"/>
    <xf numFmtId="4" fontId="5" fillId="4" borderId="7" xfId="1" applyNumberFormat="1" applyAlignment="1">
      <alignment horizontal="left"/>
    </xf>
    <xf numFmtId="4" fontId="6" fillId="5" borderId="7" xfId="2" applyNumberFormat="1"/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17" xfId="3"/>
    <xf numFmtId="0" fontId="4" fillId="0" borderId="0" xfId="0" applyFont="1"/>
    <xf numFmtId="0" fontId="0" fillId="0" borderId="12" xfId="0" applyBorder="1"/>
    <xf numFmtId="0" fontId="0" fillId="0" borderId="13" xfId="0" applyBorder="1"/>
  </cellXfs>
  <cellStyles count="4">
    <cellStyle name="Calculation" xfId="2" builtinId="22"/>
    <cellStyle name="Heading 2" xfId="3" builtinId="17"/>
    <cellStyle name="Input" xfId="1" builtinId="20"/>
    <cellStyle name="Normal" xfId="0" builtinId="0"/>
  </cellStyles>
  <dxfs count="18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2A761-9CC4-4F5C-88E8-984F4F3F3F31}"/>
            </a:ext>
          </a:extLst>
        </xdr:cNvPr>
        <xdr:cNvCxnSpPr/>
      </xdr:nvCxnSpPr>
      <xdr:spPr>
        <a:xfrm>
          <a:off x="2543175" y="3529013"/>
          <a:ext cx="9572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6B2AC2F-5CD2-409A-8524-EDEB7CB37566}"/>
            </a:ext>
          </a:extLst>
        </xdr:cNvPr>
        <xdr:cNvCxnSpPr/>
      </xdr:nvCxnSpPr>
      <xdr:spPr>
        <a:xfrm>
          <a:off x="1357313" y="3829051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07696527778" createdVersion="6" refreshedVersion="6" minRefreshableVersion="3" recordCount="206" xr:uid="{00000000-000A-0000-FFFF-FFFF00000000}">
  <cacheSource type="worksheet">
    <worksheetSource ref="I2:K208" sheet="movielens_emb"/>
  </cacheSource>
  <cacheFields count="3">
    <cacheField name="userId" numFmtId="0">
      <sharedItems containsSemiMixedTypes="0" containsString="0" containsNumber="1" containsInteger="1" minValue="14" maxValue="623" count="15">
        <n v="14"/>
        <n v="29"/>
        <n v="72"/>
        <n v="211"/>
        <n v="212"/>
        <n v="293"/>
        <n v="310"/>
        <n v="379"/>
        <n v="451"/>
        <n v="467"/>
        <n v="508"/>
        <n v="546"/>
        <n v="563"/>
        <n v="579"/>
        <n v="623"/>
      </sharedItems>
    </cacheField>
    <cacheField name="movieId" numFmtId="0">
      <sharedItems containsSemiMixedTypes="0" containsString="0" containsNumber="1" containsInteger="1" minValue="27" maxValue="505" count="15">
        <n v="417"/>
        <n v="27"/>
        <n v="143"/>
        <n v="49"/>
        <n v="99"/>
        <n v="57"/>
        <n v="72"/>
        <n v="79"/>
        <n v="89"/>
        <n v="92"/>
        <n v="505"/>
        <n v="179"/>
        <n v="180"/>
        <n v="197"/>
        <n v="402"/>
      </sharedItems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62273958336" createdVersion="6" refreshedVersion="6" minRefreshableVersion="3" recordCount="48" xr:uid="{00000000-000A-0000-FFFF-FFFF01000000}">
  <cacheSource type="worksheet">
    <worksheetSource ref="I2:I50" sheet="word_emb"/>
  </cacheSource>
  <cacheFields count="1">
    <cacheField name="Orig text" numFmtId="0">
      <sharedItems count="15">
        <s v="I"/>
        <s v="am"/>
        <s v="Daniel"/>
        <s v="Sam"/>
        <s v="That"/>
        <s v="do"/>
        <s v="not"/>
        <s v="like"/>
        <s v="you"/>
        <s v="green"/>
        <s v="eggs"/>
        <s v="and"/>
        <s v="ham"/>
        <s v="them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0"/>
    <x v="0"/>
    <n v="2"/>
  </r>
  <r>
    <x v="1"/>
    <x v="0"/>
    <n v="4"/>
  </r>
  <r>
    <x v="2"/>
    <x v="0"/>
    <n v="5"/>
  </r>
  <r>
    <x v="3"/>
    <x v="0"/>
    <n v="3"/>
  </r>
  <r>
    <x v="4"/>
    <x v="0"/>
    <n v="3"/>
  </r>
  <r>
    <x v="5"/>
    <x v="0"/>
    <n v="4"/>
  </r>
  <r>
    <x v="6"/>
    <x v="0"/>
    <n v="3"/>
  </r>
  <r>
    <x v="7"/>
    <x v="0"/>
    <n v="4"/>
  </r>
  <r>
    <x v="8"/>
    <x v="0"/>
    <n v="3.5"/>
  </r>
  <r>
    <x v="9"/>
    <x v="0"/>
    <n v="4"/>
  </r>
  <r>
    <x v="10"/>
    <x v="0"/>
    <n v="3"/>
  </r>
  <r>
    <x v="11"/>
    <x v="0"/>
    <n v="3.5"/>
  </r>
  <r>
    <x v="12"/>
    <x v="0"/>
    <n v="4"/>
  </r>
  <r>
    <x v="13"/>
    <x v="0"/>
    <n v="4"/>
  </r>
  <r>
    <x v="14"/>
    <x v="0"/>
    <n v="5"/>
  </r>
  <r>
    <x v="0"/>
    <x v="1"/>
    <n v="3"/>
  </r>
  <r>
    <x v="1"/>
    <x v="1"/>
    <n v="5"/>
  </r>
  <r>
    <x v="2"/>
    <x v="1"/>
    <n v="4"/>
  </r>
  <r>
    <x v="3"/>
    <x v="1"/>
    <n v="5"/>
  </r>
  <r>
    <x v="4"/>
    <x v="1"/>
    <n v="2.5"/>
  </r>
  <r>
    <x v="5"/>
    <x v="1"/>
    <n v="3"/>
  </r>
  <r>
    <x v="6"/>
    <x v="1"/>
    <n v="3"/>
  </r>
  <r>
    <x v="7"/>
    <x v="1"/>
    <n v="5"/>
  </r>
  <r>
    <x v="8"/>
    <x v="1"/>
    <n v="4"/>
  </r>
  <r>
    <x v="9"/>
    <x v="1"/>
    <n v="3"/>
  </r>
  <r>
    <x v="10"/>
    <x v="1"/>
    <n v="5"/>
  </r>
  <r>
    <x v="12"/>
    <x v="1"/>
    <n v="1"/>
  </r>
  <r>
    <x v="13"/>
    <x v="1"/>
    <n v="4.5"/>
  </r>
  <r>
    <x v="0"/>
    <x v="2"/>
    <n v="5"/>
  </r>
  <r>
    <x v="1"/>
    <x v="2"/>
    <n v="4"/>
  </r>
  <r>
    <x v="2"/>
    <x v="2"/>
    <n v="4.5"/>
  </r>
  <r>
    <x v="3"/>
    <x v="2"/>
    <n v="4"/>
  </r>
  <r>
    <x v="4"/>
    <x v="2"/>
    <n v="5"/>
  </r>
  <r>
    <x v="5"/>
    <x v="2"/>
    <n v="4"/>
  </r>
  <r>
    <x v="6"/>
    <x v="2"/>
    <n v="4"/>
  </r>
  <r>
    <x v="7"/>
    <x v="2"/>
    <n v="4"/>
  </r>
  <r>
    <x v="8"/>
    <x v="2"/>
    <n v="4"/>
  </r>
  <r>
    <x v="9"/>
    <x v="2"/>
    <n v="3.5"/>
  </r>
  <r>
    <x v="10"/>
    <x v="2"/>
    <n v="5"/>
  </r>
  <r>
    <x v="12"/>
    <x v="2"/>
    <n v="2"/>
  </r>
  <r>
    <x v="13"/>
    <x v="2"/>
    <n v="4"/>
  </r>
  <r>
    <x v="14"/>
    <x v="2"/>
    <n v="5"/>
  </r>
  <r>
    <x v="0"/>
    <x v="3"/>
    <n v="5"/>
  </r>
  <r>
    <x v="1"/>
    <x v="3"/>
    <n v="5"/>
  </r>
  <r>
    <x v="2"/>
    <x v="3"/>
    <n v="5"/>
  </r>
  <r>
    <x v="3"/>
    <x v="3"/>
    <n v="4"/>
  </r>
  <r>
    <x v="6"/>
    <x v="3"/>
    <n v="3"/>
  </r>
  <r>
    <x v="7"/>
    <x v="3"/>
    <n v="5"/>
  </r>
  <r>
    <x v="8"/>
    <x v="3"/>
    <n v="5"/>
  </r>
  <r>
    <x v="9"/>
    <x v="3"/>
    <n v="3.5"/>
  </r>
  <r>
    <x v="10"/>
    <x v="3"/>
    <n v="5"/>
  </r>
  <r>
    <x v="11"/>
    <x v="3"/>
    <n v="5"/>
  </r>
  <r>
    <x v="12"/>
    <x v="3"/>
    <n v="5"/>
  </r>
  <r>
    <x v="13"/>
    <x v="3"/>
    <n v="4.5"/>
  </r>
  <r>
    <x v="14"/>
    <x v="3"/>
    <n v="5"/>
  </r>
  <r>
    <x v="0"/>
    <x v="4"/>
    <n v="2"/>
  </r>
  <r>
    <x v="1"/>
    <x v="4"/>
    <n v="5"/>
  </r>
  <r>
    <x v="2"/>
    <x v="4"/>
    <n v="5"/>
  </r>
  <r>
    <x v="3"/>
    <x v="4"/>
    <n v="4.5"/>
  </r>
  <r>
    <x v="5"/>
    <x v="4"/>
    <n v="3"/>
  </r>
  <r>
    <x v="6"/>
    <x v="4"/>
    <n v="4.5"/>
  </r>
  <r>
    <x v="7"/>
    <x v="4"/>
    <n v="4"/>
  </r>
  <r>
    <x v="8"/>
    <x v="4"/>
    <n v="5"/>
  </r>
  <r>
    <x v="9"/>
    <x v="4"/>
    <n v="3.5"/>
  </r>
  <r>
    <x v="10"/>
    <x v="4"/>
    <n v="4"/>
  </r>
  <r>
    <x v="11"/>
    <x v="4"/>
    <n v="5"/>
  </r>
  <r>
    <x v="13"/>
    <x v="4"/>
    <n v="4"/>
  </r>
  <r>
    <x v="0"/>
    <x v="5"/>
    <n v="1"/>
  </r>
  <r>
    <x v="1"/>
    <x v="5"/>
    <n v="5"/>
  </r>
  <r>
    <x v="2"/>
    <x v="5"/>
    <n v="5"/>
  </r>
  <r>
    <x v="3"/>
    <x v="5"/>
    <n v="4"/>
  </r>
  <r>
    <x v="4"/>
    <x v="5"/>
    <n v="2"/>
  </r>
  <r>
    <x v="5"/>
    <x v="5"/>
    <n v="4"/>
  </r>
  <r>
    <x v="6"/>
    <x v="5"/>
    <n v="5"/>
  </r>
  <r>
    <x v="7"/>
    <x v="5"/>
    <n v="5"/>
  </r>
  <r>
    <x v="8"/>
    <x v="5"/>
    <n v="4"/>
  </r>
  <r>
    <x v="9"/>
    <x v="5"/>
    <n v="3"/>
  </r>
  <r>
    <x v="10"/>
    <x v="5"/>
    <n v="4"/>
  </r>
  <r>
    <x v="11"/>
    <x v="5"/>
    <n v="2"/>
  </r>
  <r>
    <x v="12"/>
    <x v="5"/>
    <n v="3"/>
  </r>
  <r>
    <x v="13"/>
    <x v="5"/>
    <n v="3.5"/>
  </r>
  <r>
    <x v="14"/>
    <x v="5"/>
    <n v="3"/>
  </r>
  <r>
    <x v="0"/>
    <x v="6"/>
    <n v="3"/>
  </r>
  <r>
    <x v="1"/>
    <x v="6"/>
    <n v="4"/>
  </r>
  <r>
    <x v="2"/>
    <x v="6"/>
    <n v="4"/>
  </r>
  <r>
    <x v="3"/>
    <x v="6"/>
    <n v="3"/>
  </r>
  <r>
    <x v="4"/>
    <x v="6"/>
    <n v="5"/>
  </r>
  <r>
    <x v="5"/>
    <x v="6"/>
    <n v="4"/>
  </r>
  <r>
    <x v="6"/>
    <x v="6"/>
    <n v="4.5"/>
  </r>
  <r>
    <x v="7"/>
    <x v="6"/>
    <n v="4"/>
  </r>
  <r>
    <x v="8"/>
    <x v="6"/>
    <n v="5"/>
  </r>
  <r>
    <x v="9"/>
    <x v="6"/>
    <n v="2.5"/>
  </r>
  <r>
    <x v="10"/>
    <x v="6"/>
    <n v="3"/>
  </r>
  <r>
    <x v="11"/>
    <x v="6"/>
    <n v="3"/>
  </r>
  <r>
    <x v="12"/>
    <x v="6"/>
    <n v="5"/>
  </r>
  <r>
    <x v="13"/>
    <x v="6"/>
    <n v="3"/>
  </r>
  <r>
    <x v="14"/>
    <x v="6"/>
    <n v="3"/>
  </r>
  <r>
    <x v="0"/>
    <x v="7"/>
    <n v="4"/>
  </r>
  <r>
    <x v="1"/>
    <x v="7"/>
    <n v="5"/>
  </r>
  <r>
    <x v="2"/>
    <x v="7"/>
    <n v="5"/>
  </r>
  <r>
    <x v="3"/>
    <x v="7"/>
    <n v="5"/>
  </r>
  <r>
    <x v="5"/>
    <x v="7"/>
    <n v="4"/>
  </r>
  <r>
    <x v="6"/>
    <x v="7"/>
    <n v="5"/>
  </r>
  <r>
    <x v="8"/>
    <x v="7"/>
    <n v="4"/>
  </r>
  <r>
    <x v="10"/>
    <x v="7"/>
    <n v="5"/>
  </r>
  <r>
    <x v="11"/>
    <x v="7"/>
    <n v="5"/>
  </r>
  <r>
    <x v="12"/>
    <x v="7"/>
    <n v="4"/>
  </r>
  <r>
    <x v="13"/>
    <x v="7"/>
    <n v="4"/>
  </r>
  <r>
    <x v="0"/>
    <x v="8"/>
    <n v="4"/>
  </r>
  <r>
    <x v="1"/>
    <x v="8"/>
    <n v="4"/>
  </r>
  <r>
    <x v="2"/>
    <x v="8"/>
    <n v="3"/>
  </r>
  <r>
    <x v="3"/>
    <x v="8"/>
    <n v="3"/>
  </r>
  <r>
    <x v="4"/>
    <x v="8"/>
    <n v="4"/>
  </r>
  <r>
    <x v="5"/>
    <x v="8"/>
    <n v="3"/>
  </r>
  <r>
    <x v="6"/>
    <x v="8"/>
    <n v="4.5"/>
  </r>
  <r>
    <x v="7"/>
    <x v="8"/>
    <n v="4"/>
  </r>
  <r>
    <x v="8"/>
    <x v="8"/>
    <n v="4"/>
  </r>
  <r>
    <x v="10"/>
    <x v="8"/>
    <n v="2"/>
  </r>
  <r>
    <x v="12"/>
    <x v="8"/>
    <n v="5"/>
  </r>
  <r>
    <x v="13"/>
    <x v="8"/>
    <n v="4.5"/>
  </r>
  <r>
    <x v="14"/>
    <x v="8"/>
    <n v="3"/>
  </r>
  <r>
    <x v="0"/>
    <x v="9"/>
    <n v="5"/>
  </r>
  <r>
    <x v="1"/>
    <x v="9"/>
    <n v="4"/>
  </r>
  <r>
    <x v="2"/>
    <x v="9"/>
    <n v="4.5"/>
  </r>
  <r>
    <x v="3"/>
    <x v="9"/>
    <n v="4"/>
  </r>
  <r>
    <x v="4"/>
    <x v="9"/>
    <n v="2.5"/>
  </r>
  <r>
    <x v="6"/>
    <x v="9"/>
    <n v="2"/>
  </r>
  <r>
    <x v="7"/>
    <x v="9"/>
    <n v="5"/>
  </r>
  <r>
    <x v="8"/>
    <x v="9"/>
    <n v="5"/>
  </r>
  <r>
    <x v="9"/>
    <x v="9"/>
    <n v="3"/>
  </r>
  <r>
    <x v="10"/>
    <x v="9"/>
    <n v="4"/>
  </r>
  <r>
    <x v="11"/>
    <x v="9"/>
    <n v="5"/>
  </r>
  <r>
    <x v="12"/>
    <x v="9"/>
    <n v="5"/>
  </r>
  <r>
    <x v="13"/>
    <x v="9"/>
    <n v="4"/>
  </r>
  <r>
    <x v="14"/>
    <x v="9"/>
    <n v="5"/>
  </r>
  <r>
    <x v="0"/>
    <x v="10"/>
    <n v="5"/>
  </r>
  <r>
    <x v="1"/>
    <x v="10"/>
    <n v="5"/>
  </r>
  <r>
    <x v="2"/>
    <x v="10"/>
    <n v="4"/>
  </r>
  <r>
    <x v="4"/>
    <x v="10"/>
    <n v="2"/>
  </r>
  <r>
    <x v="6"/>
    <x v="10"/>
    <n v="4"/>
  </r>
  <r>
    <x v="7"/>
    <x v="10"/>
    <n v="4"/>
  </r>
  <r>
    <x v="8"/>
    <x v="10"/>
    <n v="5"/>
  </r>
  <r>
    <x v="9"/>
    <x v="10"/>
    <n v="4"/>
  </r>
  <r>
    <x v="10"/>
    <x v="10"/>
    <n v="4.5"/>
  </r>
  <r>
    <x v="11"/>
    <x v="10"/>
    <n v="5"/>
  </r>
  <r>
    <x v="12"/>
    <x v="10"/>
    <n v="5"/>
  </r>
  <r>
    <x v="13"/>
    <x v="10"/>
    <n v="4.5"/>
  </r>
  <r>
    <x v="14"/>
    <x v="10"/>
    <n v="4"/>
  </r>
  <r>
    <x v="0"/>
    <x v="11"/>
    <n v="5"/>
  </r>
  <r>
    <x v="1"/>
    <x v="11"/>
    <n v="4"/>
  </r>
  <r>
    <x v="2"/>
    <x v="11"/>
    <n v="5"/>
  </r>
  <r>
    <x v="4"/>
    <x v="11"/>
    <n v="5"/>
  </r>
  <r>
    <x v="5"/>
    <x v="11"/>
    <n v="4"/>
  </r>
  <r>
    <x v="6"/>
    <x v="11"/>
    <n v="3"/>
  </r>
  <r>
    <x v="7"/>
    <x v="11"/>
    <n v="4"/>
  </r>
  <r>
    <x v="8"/>
    <x v="11"/>
    <n v="4"/>
  </r>
  <r>
    <x v="9"/>
    <x v="11"/>
    <n v="3"/>
  </r>
  <r>
    <x v="10"/>
    <x v="11"/>
    <n v="5"/>
  </r>
  <r>
    <x v="11"/>
    <x v="11"/>
    <n v="2.5"/>
  </r>
  <r>
    <x v="12"/>
    <x v="11"/>
    <n v="5"/>
  </r>
  <r>
    <x v="13"/>
    <x v="11"/>
    <n v="4"/>
  </r>
  <r>
    <x v="14"/>
    <x v="11"/>
    <n v="5"/>
  </r>
  <r>
    <x v="0"/>
    <x v="12"/>
    <n v="4"/>
  </r>
  <r>
    <x v="1"/>
    <x v="12"/>
    <n v="5"/>
  </r>
  <r>
    <x v="2"/>
    <x v="12"/>
    <n v="5"/>
  </r>
  <r>
    <x v="3"/>
    <x v="12"/>
    <n v="3"/>
  </r>
  <r>
    <x v="4"/>
    <x v="12"/>
    <n v="3"/>
  </r>
  <r>
    <x v="5"/>
    <x v="12"/>
    <n v="4.5"/>
  </r>
  <r>
    <x v="6"/>
    <x v="12"/>
    <n v="4.5"/>
  </r>
  <r>
    <x v="8"/>
    <x v="12"/>
    <n v="4"/>
  </r>
  <r>
    <x v="9"/>
    <x v="12"/>
    <n v="3.5"/>
  </r>
  <r>
    <x v="10"/>
    <x v="12"/>
    <n v="5"/>
  </r>
  <r>
    <x v="11"/>
    <x v="12"/>
    <n v="2"/>
  </r>
  <r>
    <x v="12"/>
    <x v="12"/>
    <n v="5"/>
  </r>
  <r>
    <x v="13"/>
    <x v="12"/>
    <n v="3.5"/>
  </r>
  <r>
    <x v="14"/>
    <x v="12"/>
    <n v="5"/>
  </r>
  <r>
    <x v="0"/>
    <x v="13"/>
    <n v="5"/>
  </r>
  <r>
    <x v="1"/>
    <x v="13"/>
    <n v="5"/>
  </r>
  <r>
    <x v="2"/>
    <x v="13"/>
    <n v="5"/>
  </r>
  <r>
    <x v="3"/>
    <x v="13"/>
    <n v="3"/>
  </r>
  <r>
    <x v="4"/>
    <x v="13"/>
    <n v="3"/>
  </r>
  <r>
    <x v="5"/>
    <x v="13"/>
    <n v="4"/>
  </r>
  <r>
    <x v="6"/>
    <x v="13"/>
    <n v="4.5"/>
  </r>
  <r>
    <x v="7"/>
    <x v="13"/>
    <n v="3"/>
  </r>
  <r>
    <x v="8"/>
    <x v="13"/>
    <n v="4"/>
  </r>
  <r>
    <x v="9"/>
    <x v="13"/>
    <n v="3"/>
  </r>
  <r>
    <x v="10"/>
    <x v="13"/>
    <n v="3"/>
  </r>
  <r>
    <x v="11"/>
    <x v="13"/>
    <n v="3.5"/>
  </r>
  <r>
    <x v="12"/>
    <x v="13"/>
    <n v="3"/>
  </r>
  <r>
    <x v="13"/>
    <x v="13"/>
    <n v="3"/>
  </r>
  <r>
    <x v="14"/>
    <x v="13"/>
    <n v="5"/>
  </r>
  <r>
    <x v="0"/>
    <x v="14"/>
    <n v="5"/>
  </r>
  <r>
    <x v="1"/>
    <x v="14"/>
    <n v="3"/>
  </r>
  <r>
    <x v="2"/>
    <x v="14"/>
    <n v="4.5"/>
  </r>
  <r>
    <x v="3"/>
    <x v="14"/>
    <n v="5"/>
  </r>
  <r>
    <x v="4"/>
    <x v="14"/>
    <n v="4"/>
  </r>
  <r>
    <x v="5"/>
    <x v="14"/>
    <n v="4.5"/>
  </r>
  <r>
    <x v="6"/>
    <x v="14"/>
    <n v="4"/>
  </r>
  <r>
    <x v="7"/>
    <x v="14"/>
    <n v="5"/>
  </r>
  <r>
    <x v="8"/>
    <x v="14"/>
    <n v="2"/>
  </r>
  <r>
    <x v="9"/>
    <x v="14"/>
    <n v="3"/>
  </r>
  <r>
    <x v="10"/>
    <x v="14"/>
    <n v="4.5"/>
  </r>
  <r>
    <x v="11"/>
    <x v="14"/>
    <n v="3.5"/>
  </r>
  <r>
    <x v="12"/>
    <x v="14"/>
    <n v="3"/>
  </r>
  <r>
    <x v="13"/>
    <x v="14"/>
    <n v="4.5"/>
  </r>
  <r>
    <x v="14"/>
    <x v="14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0"/>
  </r>
  <r>
    <x v="1"/>
  </r>
  <r>
    <x v="3"/>
  </r>
  <r>
    <x v="3"/>
  </r>
  <r>
    <x v="0"/>
  </r>
  <r>
    <x v="1"/>
  </r>
  <r>
    <x v="4"/>
  </r>
  <r>
    <x v="3"/>
  </r>
  <r>
    <x v="0"/>
  </r>
  <r>
    <x v="1"/>
  </r>
  <r>
    <x v="4"/>
  </r>
  <r>
    <x v="3"/>
  </r>
  <r>
    <x v="0"/>
  </r>
  <r>
    <x v="1"/>
  </r>
  <r>
    <x v="0"/>
  </r>
  <r>
    <x v="5"/>
  </r>
  <r>
    <x v="6"/>
  </r>
  <r>
    <x v="7"/>
  </r>
  <r>
    <x v="4"/>
  </r>
  <r>
    <x v="3"/>
  </r>
  <r>
    <x v="0"/>
  </r>
  <r>
    <x v="1"/>
  </r>
  <r>
    <x v="5"/>
  </r>
  <r>
    <x v="8"/>
  </r>
  <r>
    <x v="7"/>
  </r>
  <r>
    <x v="9"/>
  </r>
  <r>
    <x v="10"/>
  </r>
  <r>
    <x v="11"/>
  </r>
  <r>
    <x v="12"/>
  </r>
  <r>
    <x v="0"/>
  </r>
  <r>
    <x v="5"/>
  </r>
  <r>
    <x v="6"/>
  </r>
  <r>
    <x v="7"/>
  </r>
  <r>
    <x v="13"/>
  </r>
  <r>
    <x v="3"/>
  </r>
  <r>
    <x v="0"/>
  </r>
  <r>
    <x v="1"/>
  </r>
  <r>
    <x v="0"/>
  </r>
  <r>
    <x v="5"/>
  </r>
  <r>
    <x v="6"/>
  </r>
  <r>
    <x v="7"/>
  </r>
  <r>
    <x v="9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A81E8E-3376-4137-B126-61D3F5656D3A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4">
      <pivotArea type="all" dataOnly="0" outline="0" fieldPosition="0"/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556251-D0A3-4290-A5D7-C5203D1B35B6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7">
      <pivotArea type="all" dataOnly="0" outline="0" fieldPosition="0"/>
    </format>
    <format dxfId="16">
      <pivotArea field="1" type="button" dataOnly="0" labelOnly="1" outline="0" axis="axisRow" fieldPosition="0"/>
    </format>
    <format dxfId="15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8">
      <pivotArea type="all" dataOnly="0" outline="0" fieldPosition="0"/>
    </format>
    <format dxfId="7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1">
      <pivotArea type="all" dataOnly="0" outline="0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6" minRefreshableVersion="3" asteriskTotals="1" useAutoFormatting="1" rowGrandTotals="0" itemPrintTitles="1" createdVersion="6" indent="0" outline="1" outlineData="1" multipleFieldFilters="0">
  <location ref="B3:B17" firstHeaderRow="1" firstDataRow="1" firstDataCol="1"/>
  <pivotFields count="1">
    <pivotField axis="axisRow" showAll="0">
      <items count="16">
        <item h="1" f="1" x="14"/>
        <item x="1"/>
        <item x="11"/>
        <item x="2"/>
        <item x="5"/>
        <item x="10"/>
        <item x="9"/>
        <item x="12"/>
        <item x="0"/>
        <item x="7"/>
        <item x="6"/>
        <item x="3"/>
        <item x="4"/>
        <item x="13"/>
        <item x="8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5:G39" totalsRowShown="0">
  <tableColumns count="7">
    <tableColumn id="1" xr3:uid="{00000000-0010-0000-0000-000001000000}" name="Word id"/>
    <tableColumn id="2" xr3:uid="{00000000-0010-0000-0000-000002000000}" name="Vocab" dataDxfId="5"/>
    <tableColumn id="3" xr3:uid="{00000000-0010-0000-0000-000003000000}" name="Embeddings" dataDxfId="4"/>
    <tableColumn id="4" xr3:uid="{00000000-0010-0000-0000-000004000000}" name="1" dataDxfId="3"/>
    <tableColumn id="5" xr3:uid="{00000000-0010-0000-0000-000005000000}" name="2" dataDxfId="2"/>
    <tableColumn id="6" xr3:uid="{00000000-0010-0000-0000-000006000000}" name="3" dataDxfId="1"/>
    <tableColumn id="7" xr3:uid="{00000000-0010-0000-0000-000007000000}" name="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V41"/>
  <sheetViews>
    <sheetView tabSelected="1" topLeftCell="A11" zoomScale="120" zoomScaleNormal="120" workbookViewId="0">
      <selection activeCell="V41" sqref="V41"/>
    </sheetView>
  </sheetViews>
  <sheetFormatPr baseColWidth="10" defaultColWidth="9" defaultRowHeight="15"/>
  <cols>
    <col min="1" max="1" width="4.1640625" style="1" bestFit="1" customWidth="1"/>
    <col min="2" max="5" width="6" style="1" customWidth="1"/>
    <col min="6" max="6" width="9.1640625" style="1" customWidth="1"/>
    <col min="7" max="7" width="10.6640625" style="1" bestFit="1" customWidth="1"/>
    <col min="8" max="22" width="6" style="1" customWidth="1"/>
    <col min="23" max="23" width="11.1640625" style="1" bestFit="1" customWidth="1"/>
    <col min="24" max="16384" width="9" style="1"/>
  </cols>
  <sheetData>
    <row r="1" spans="6:22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9" spans="2:22">
      <c r="B19" s="1" t="s">
        <v>2</v>
      </c>
      <c r="H19" s="4">
        <v>-1.6963621340867236</v>
      </c>
      <c r="I19" s="4">
        <v>1.4658844868048602</v>
      </c>
      <c r="J19" s="4">
        <v>-0.18255021938761415</v>
      </c>
      <c r="K19" s="4">
        <v>1.952778131969451</v>
      </c>
      <c r="L19" s="4">
        <v>-0.1067569023955327</v>
      </c>
      <c r="M19" s="4">
        <v>1.7968877507838865</v>
      </c>
      <c r="N19" s="4">
        <v>1.7185682431861922</v>
      </c>
      <c r="O19" s="4">
        <v>0.78478651345165951</v>
      </c>
      <c r="P19" s="4">
        <v>0.24251862690099765</v>
      </c>
      <c r="Q19" s="4">
        <v>1.9255958847225561</v>
      </c>
      <c r="R19" s="4">
        <v>1.8552384485632956</v>
      </c>
      <c r="S19" s="4">
        <v>1.7087479451182934</v>
      </c>
      <c r="T19" s="4">
        <v>-1.1608646780952705</v>
      </c>
      <c r="U19" s="4">
        <v>1.6696544261030219</v>
      </c>
      <c r="V19" s="4">
        <v>1.3164716337487035</v>
      </c>
    </row>
    <row r="20" spans="2:22">
      <c r="B20" s="1" t="s">
        <v>3</v>
      </c>
      <c r="H20" s="4">
        <v>1.0438151589190363</v>
      </c>
      <c r="I20" s="4">
        <v>9.1723863147711679E-2</v>
      </c>
      <c r="J20" s="4">
        <v>1.3538523153518802</v>
      </c>
      <c r="K20" s="4">
        <v>1.5135811358705604</v>
      </c>
      <c r="L20" s="4">
        <v>1.1575918025135301</v>
      </c>
      <c r="M20" s="4">
        <v>0.70663072326763432</v>
      </c>
      <c r="N20" s="4">
        <v>-0.18637286088894442</v>
      </c>
      <c r="O20" s="4">
        <v>-1.4048337592680414E-2</v>
      </c>
      <c r="P20" s="4">
        <v>2.08875280121396</v>
      </c>
      <c r="Q20" s="4">
        <v>1.3927821916330956</v>
      </c>
      <c r="R20" s="4">
        <v>1.2304308062516198</v>
      </c>
      <c r="S20" s="4">
        <v>0.92710082116182302</v>
      </c>
      <c r="T20" s="4">
        <v>1.9028774252692675</v>
      </c>
      <c r="U20" s="4">
        <v>0.66888744430550162</v>
      </c>
      <c r="V20" s="4">
        <v>9.8623563512329773E-2</v>
      </c>
    </row>
    <row r="21" spans="2:22">
      <c r="B21" s="1" t="s">
        <v>4</v>
      </c>
      <c r="H21" s="4">
        <v>0.78520028844936041</v>
      </c>
      <c r="I21" s="4">
        <v>1.4896658228794362</v>
      </c>
      <c r="J21" s="4">
        <v>2.6185791585286576E-2</v>
      </c>
      <c r="K21" s="4">
        <v>0.51505832724207279</v>
      </c>
      <c r="L21" s="4">
        <v>1.0818418458161605</v>
      </c>
      <c r="M21" s="4">
        <v>1.2675647582605856</v>
      </c>
      <c r="N21" s="4">
        <v>1.6351574178221231</v>
      </c>
      <c r="O21" s="4">
        <v>0.95818524292259111</v>
      </c>
      <c r="P21" s="4">
        <v>0.39268465076486381</v>
      </c>
      <c r="Q21" s="4">
        <v>0.81588922536705488</v>
      </c>
      <c r="R21" s="4">
        <v>0.4269369321956209</v>
      </c>
      <c r="S21" s="4">
        <v>0.70555168231610732</v>
      </c>
      <c r="T21" s="4">
        <v>1.0135177749949096</v>
      </c>
      <c r="U21" s="4">
        <v>0.56991198952672228</v>
      </c>
      <c r="V21" s="4">
        <v>1.4679067068561396</v>
      </c>
    </row>
    <row r="22" spans="2:22">
      <c r="H22" s="4">
        <v>1.8738603115433783</v>
      </c>
      <c r="I22" s="4">
        <v>0.51629711639718578</v>
      </c>
      <c r="J22" s="4">
        <v>1.7576347920826789</v>
      </c>
      <c r="K22" s="4">
        <v>0.39627488193687127</v>
      </c>
      <c r="L22" s="4">
        <v>1.5815465668896596</v>
      </c>
      <c r="M22" s="4">
        <v>0.50732743660056834</v>
      </c>
      <c r="N22" s="4">
        <v>0.2040119062186713</v>
      </c>
      <c r="O22" s="4">
        <v>1.4893421459540255</v>
      </c>
      <c r="P22" s="4">
        <v>0.40091077569215283</v>
      </c>
      <c r="Q22" s="4">
        <v>-0.22506531535503746</v>
      </c>
      <c r="R22" s="4">
        <v>0.25277114098496412</v>
      </c>
      <c r="S22" s="4">
        <v>0.18391059526565626</v>
      </c>
      <c r="T22" s="4">
        <v>1.4022737363196569</v>
      </c>
      <c r="U22" s="4">
        <v>0.46749385233224627</v>
      </c>
      <c r="V22" s="4">
        <v>0.72981936796975189</v>
      </c>
    </row>
    <row r="23" spans="2:22">
      <c r="G23" s="2" t="s">
        <v>0</v>
      </c>
      <c r="H23" s="4">
        <v>2.3992384512507683</v>
      </c>
      <c r="I23" s="4">
        <v>1.1620534884449569</v>
      </c>
      <c r="J23" s="4">
        <v>1.1797848256558932</v>
      </c>
      <c r="K23" s="4">
        <v>-0.74238796670107254</v>
      </c>
      <c r="L23" s="4">
        <v>1.1405852686432243</v>
      </c>
      <c r="M23" s="4">
        <v>-0.63955250060585445</v>
      </c>
      <c r="N23" s="4">
        <v>0.91193653783836581</v>
      </c>
      <c r="O23" s="4">
        <v>1.1846392452019436</v>
      </c>
      <c r="P23" s="4">
        <v>1.0991257167155544</v>
      </c>
      <c r="Q23" s="4">
        <v>0.19794484368173521</v>
      </c>
      <c r="R23" s="4">
        <v>0.45261409972612782</v>
      </c>
      <c r="S23" s="4">
        <v>0.38808438732795858</v>
      </c>
      <c r="T23" s="4">
        <v>1.1107195936606213</v>
      </c>
      <c r="U23" s="4">
        <v>0.45021905903628834</v>
      </c>
      <c r="V23" s="4">
        <v>0.9175516566995946</v>
      </c>
    </row>
    <row r="24" spans="2:22">
      <c r="F24" s="2" t="s">
        <v>1</v>
      </c>
      <c r="H24" s="2">
        <v>27</v>
      </c>
      <c r="I24" s="2">
        <v>49</v>
      </c>
      <c r="J24" s="2">
        <v>57</v>
      </c>
      <c r="K24" s="2">
        <v>72</v>
      </c>
      <c r="L24" s="2">
        <v>79</v>
      </c>
      <c r="M24" s="2">
        <v>89</v>
      </c>
      <c r="N24" s="2">
        <v>92</v>
      </c>
      <c r="O24" s="2">
        <v>99</v>
      </c>
      <c r="P24" s="2">
        <v>143</v>
      </c>
      <c r="Q24" s="2">
        <v>179</v>
      </c>
      <c r="R24" s="2">
        <v>180</v>
      </c>
      <c r="S24" s="2">
        <v>197</v>
      </c>
      <c r="T24" s="2">
        <v>402</v>
      </c>
      <c r="U24" s="2">
        <v>417</v>
      </c>
      <c r="V24" s="2">
        <v>505</v>
      </c>
    </row>
    <row r="25" spans="2:22">
      <c r="B25" s="4">
        <v>0.19804195157964563</v>
      </c>
      <c r="C25" s="4">
        <v>1.6206992414166557</v>
      </c>
      <c r="D25" s="4">
        <v>2.9064652585302366</v>
      </c>
      <c r="E25" s="4">
        <v>-1.2794431598562106</v>
      </c>
      <c r="F25" s="4">
        <v>0.83178812491980647</v>
      </c>
      <c r="G25" s="2">
        <v>14</v>
      </c>
      <c r="H25" s="5">
        <f>IF(H2="",0,MMULT($B25:$F25,H$19:H$23))</f>
        <v>3.2360772224561014</v>
      </c>
      <c r="I25" s="5">
        <f t="shared" ref="I25:V25" si="0">IF(I2="",0,MMULT($B25:$F25,I$19:I$23))</f>
        <v>5.0746348591816872</v>
      </c>
      <c r="J25" s="5">
        <f t="shared" si="0"/>
        <v>0.96668010796758841</v>
      </c>
      <c r="K25" s="5">
        <f t="shared" si="0"/>
        <v>3.2122702433287742</v>
      </c>
      <c r="L25" s="5">
        <f t="shared" si="0"/>
        <v>3.9245278959125569</v>
      </c>
      <c r="M25" s="5">
        <f t="shared" si="0"/>
        <v>4.0041591730853279</v>
      </c>
      <c r="N25" s="5">
        <f t="shared" si="0"/>
        <v>5.2883388265817723</v>
      </c>
      <c r="O25" s="5">
        <f t="shared" si="0"/>
        <v>1.9974248775550882</v>
      </c>
      <c r="P25" s="5">
        <f t="shared" si="0"/>
        <v>4.9758904068924217</v>
      </c>
      <c r="Q25" s="5">
        <f t="shared" si="0"/>
        <v>5.4625899453565241</v>
      </c>
      <c r="R25" s="5">
        <f t="shared" si="0"/>
        <v>3.6555234042980045</v>
      </c>
      <c r="S25" s="5">
        <f t="shared" si="0"/>
        <v>3.9791176598404361</v>
      </c>
      <c r="T25" s="5">
        <f t="shared" si="0"/>
        <v>4.9296001231409479</v>
      </c>
      <c r="U25" s="5">
        <f t="shared" si="0"/>
        <v>2.8475114478449863</v>
      </c>
      <c r="V25" s="5">
        <f t="shared" si="0"/>
        <v>4.5164217661217112</v>
      </c>
    </row>
    <row r="26" spans="2:22">
      <c r="B26" s="4">
        <v>1.5508321988578408</v>
      </c>
      <c r="C26" s="4">
        <v>0.759722592013925</v>
      </c>
      <c r="D26" s="4">
        <v>0.22239758149676644</v>
      </c>
      <c r="E26" s="4">
        <v>1.6135493573638084</v>
      </c>
      <c r="F26" s="4">
        <v>1.2668843017010867</v>
      </c>
      <c r="G26" s="2">
        <v>29</v>
      </c>
      <c r="H26" s="5">
        <f t="shared" ref="H26:V26" si="1">IF(H3="",0,MMULT($B26:$F26,H$19:H$23))</f>
        <v>4.3999872162017954</v>
      </c>
      <c r="I26" s="5">
        <f t="shared" si="1"/>
        <v>4.9795818318694334</v>
      </c>
      <c r="J26" s="5">
        <f t="shared" si="1"/>
        <v>5.0819524530603379</v>
      </c>
      <c r="K26" s="5">
        <f t="shared" si="1"/>
        <v>3.9917701346623415</v>
      </c>
      <c r="L26" s="5">
        <f t="shared" si="1"/>
        <v>4.9513786313272119</v>
      </c>
      <c r="M26" s="5">
        <f t="shared" si="1"/>
        <v>3.613776879122788</v>
      </c>
      <c r="N26" s="5">
        <f t="shared" si="1"/>
        <v>4.3717757137110045</v>
      </c>
      <c r="O26" s="5">
        <f t="shared" si="1"/>
        <v>5.3234253609170139</v>
      </c>
      <c r="P26" s="5">
        <f t="shared" si="1"/>
        <v>4.0896649448376738</v>
      </c>
      <c r="Q26" s="5">
        <f t="shared" si="1"/>
        <v>4.1134752073521872</v>
      </c>
      <c r="R26" s="5">
        <f t="shared" si="1"/>
        <v>4.8881677549502509</v>
      </c>
      <c r="S26" s="5">
        <f t="shared" si="1"/>
        <v>4.2996406005453656</v>
      </c>
      <c r="T26" s="5">
        <f t="shared" si="1"/>
        <v>3.5405476533534959</v>
      </c>
      <c r="U26" s="5">
        <f t="shared" si="1"/>
        <v>4.5489696592781108</v>
      </c>
      <c r="V26" s="5">
        <f t="shared" si="1"/>
        <v>4.7830434113251963</v>
      </c>
    </row>
    <row r="27" spans="2:22">
      <c r="B27" s="4">
        <v>1.499874722454513</v>
      </c>
      <c r="C27" s="4">
        <v>1.1681745481427079</v>
      </c>
      <c r="D27" s="4">
        <v>0.23890205160150635</v>
      </c>
      <c r="E27" s="4">
        <v>1.0927568200101216</v>
      </c>
      <c r="F27" s="4">
        <v>1.4700975885412959</v>
      </c>
      <c r="G27" s="2">
        <v>72</v>
      </c>
      <c r="H27" s="5">
        <f t="shared" ref="H27:V27" si="2">IF(H4="",0,MMULT($B27:$F27,H$19:H$23))</f>
        <v>4.4374018731023561</v>
      </c>
      <c r="I27" s="5">
        <f t="shared" si="2"/>
        <v>4.934196017683357</v>
      </c>
      <c r="J27" s="5">
        <f t="shared" si="2"/>
        <v>4.9690554297624292</v>
      </c>
      <c r="K27" s="5">
        <f t="shared" si="2"/>
        <v>4.1617473294743119</v>
      </c>
      <c r="L27" s="5">
        <f t="shared" si="2"/>
        <v>4.8556189880485832</v>
      </c>
      <c r="M27" s="5">
        <f t="shared" si="2"/>
        <v>3.4375792910693423</v>
      </c>
      <c r="N27" s="5">
        <f t="shared" si="2"/>
        <v>4.3141346030847485</v>
      </c>
      <c r="O27" s="5">
        <f t="shared" si="2"/>
        <v>4.7586070489608918</v>
      </c>
      <c r="P27" s="5">
        <f t="shared" si="2"/>
        <v>4.9515086366536716</v>
      </c>
      <c r="Q27" s="5">
        <f t="shared" si="2"/>
        <v>4.7551394894085082</v>
      </c>
      <c r="R27" s="5">
        <f t="shared" si="2"/>
        <v>5.2635835980058854</v>
      </c>
      <c r="S27" s="5">
        <f t="shared" si="2"/>
        <v>4.5859726563987033</v>
      </c>
      <c r="T27" s="5">
        <f t="shared" si="2"/>
        <v>3.8890832504207999</v>
      </c>
      <c r="U27" s="5">
        <f t="shared" si="2"/>
        <v>4.5945259489398049</v>
      </c>
      <c r="V27" s="5">
        <f t="shared" si="2"/>
        <v>4.586843556458426</v>
      </c>
    </row>
    <row r="28" spans="2:22">
      <c r="B28" s="4">
        <v>0.47615394996146609</v>
      </c>
      <c r="C28" s="4">
        <v>0.89524826468039365</v>
      </c>
      <c r="D28" s="4">
        <v>1.313343555274554</v>
      </c>
      <c r="E28" s="4">
        <v>1.1099595145230519</v>
      </c>
      <c r="F28" s="4">
        <v>0.79273369847705921</v>
      </c>
      <c r="G28" s="2">
        <v>211</v>
      </c>
      <c r="H28" s="5">
        <f t="shared" ref="H28:V28" si="3">IF(H5="",0,MMULT($B28:$F28,H$19:H$23))</f>
        <v>5.1398481700666849</v>
      </c>
      <c r="I28" s="5">
        <f t="shared" si="3"/>
        <v>4.2308131822726258</v>
      </c>
      <c r="J28" s="5">
        <f t="shared" si="3"/>
        <v>4.0456615173210819</v>
      </c>
      <c r="K28" s="5">
        <f t="shared" si="3"/>
        <v>2.8126355579751183</v>
      </c>
      <c r="L28" s="5">
        <f t="shared" si="3"/>
        <v>5.0659623856966247</v>
      </c>
      <c r="M28" s="5">
        <f t="shared" si="3"/>
        <v>3.2090712311608716</v>
      </c>
      <c r="N28" s="5">
        <f t="shared" si="3"/>
        <v>3.7483443143335329</v>
      </c>
      <c r="O28" s="5">
        <f t="shared" si="3"/>
        <v>4.2117417974484308</v>
      </c>
      <c r="P28" s="5">
        <f t="shared" si="3"/>
        <v>3.817467102566015</v>
      </c>
      <c r="Q28" s="5">
        <f t="shared" si="3"/>
        <v>0</v>
      </c>
      <c r="R28" s="5">
        <f t="shared" si="3"/>
        <v>3.1850032101095298</v>
      </c>
      <c r="S28" s="5">
        <f t="shared" si="3"/>
        <v>3.0820251264928924</v>
      </c>
      <c r="T28" s="5">
        <f t="shared" si="3"/>
        <v>4.9188663760190821</v>
      </c>
      <c r="U28" s="5">
        <f t="shared" si="3"/>
        <v>3.0181261815311324</v>
      </c>
      <c r="V28" s="5">
        <f t="shared" si="3"/>
        <v>0</v>
      </c>
    </row>
    <row r="29" spans="2:22">
      <c r="B29" s="4">
        <v>0.3147417964533179</v>
      </c>
      <c r="C29" s="4">
        <v>2.1034056497384075</v>
      </c>
      <c r="D29" s="4">
        <v>1.4470670131161041</v>
      </c>
      <c r="E29" s="4">
        <v>-0.26658486938828768</v>
      </c>
      <c r="F29" s="4">
        <v>-0.15739698058155099</v>
      </c>
      <c r="G29" s="2">
        <v>212</v>
      </c>
      <c r="H29" s="5">
        <f t="shared" ref="H29:V29" si="4">IF(H6="",0,MMULT($B29:$F29,H$19:H$23))</f>
        <v>1.920712378812659</v>
      </c>
      <c r="I29" s="5">
        <f t="shared" si="4"/>
        <v>0</v>
      </c>
      <c r="J29" s="5">
        <f t="shared" si="4"/>
        <v>2.1738836094711256</v>
      </c>
      <c r="K29" s="5">
        <f t="shared" si="4"/>
        <v>4.5548286617770213</v>
      </c>
      <c r="L29" s="5">
        <f t="shared" si="4"/>
        <v>0</v>
      </c>
      <c r="M29" s="5">
        <f t="shared" si="4"/>
        <v>3.8515556970694282</v>
      </c>
      <c r="N29" s="5">
        <f t="shared" si="4"/>
        <v>2.3171473433081173</v>
      </c>
      <c r="O29" s="5">
        <f t="shared" si="4"/>
        <v>0</v>
      </c>
      <c r="P29" s="5">
        <f t="shared" si="4"/>
        <v>4.7581903800986218</v>
      </c>
      <c r="Q29" s="5">
        <f t="shared" si="4"/>
        <v>4.7451409101028679</v>
      </c>
      <c r="R29" s="5">
        <f t="shared" si="4"/>
        <v>3.6511974886230543</v>
      </c>
      <c r="S29" s="5">
        <f t="shared" si="4"/>
        <v>3.3987529757752757</v>
      </c>
      <c r="T29" s="5">
        <f t="shared" si="4"/>
        <v>4.5551297610917558</v>
      </c>
      <c r="U29" s="5">
        <f t="shared" si="4"/>
        <v>2.5616625952862675</v>
      </c>
      <c r="V29" s="5">
        <f t="shared" si="4"/>
        <v>2.4069747203191061</v>
      </c>
    </row>
    <row r="30" spans="2:22">
      <c r="B30" s="4">
        <v>0.99070291243474307</v>
      </c>
      <c r="C30" s="4">
        <v>1.4424654600814286</v>
      </c>
      <c r="D30" s="4">
        <v>0.38812112094004447</v>
      </c>
      <c r="E30" s="4">
        <v>0.83769192856516028</v>
      </c>
      <c r="F30" s="4">
        <v>0.65076498300266905</v>
      </c>
      <c r="G30" s="2">
        <v>293</v>
      </c>
      <c r="H30" s="5">
        <f t="shared" ref="H30:V30" si="5">IF(H7="",0,MMULT($B30:$F30,H$19:H$23))</f>
        <v>3.260887250967837</v>
      </c>
      <c r="I30" s="5">
        <f t="shared" si="5"/>
        <v>0</v>
      </c>
      <c r="J30" s="5">
        <f t="shared" si="5"/>
        <v>4.0223145584239584</v>
      </c>
      <c r="K30" s="5">
        <f t="shared" si="5"/>
        <v>4.1666526850838288</v>
      </c>
      <c r="L30" s="5">
        <f t="shared" si="5"/>
        <v>4.0510092344465285</v>
      </c>
      <c r="M30" s="5">
        <f t="shared" si="5"/>
        <v>3.300226720799893</v>
      </c>
      <c r="N30" s="5">
        <f t="shared" si="5"/>
        <v>0</v>
      </c>
      <c r="O30" s="5">
        <f t="shared" si="5"/>
        <v>3.1476496061241264</v>
      </c>
      <c r="P30" s="5">
        <f t="shared" si="5"/>
        <v>4.4567391364490785</v>
      </c>
      <c r="Q30" s="5">
        <f t="shared" si="5"/>
        <v>4.1736776714877344</v>
      </c>
      <c r="R30" s="5">
        <f t="shared" si="5"/>
        <v>4.2848370654774977</v>
      </c>
      <c r="S30" s="5">
        <f t="shared" si="5"/>
        <v>3.7106241391610317</v>
      </c>
      <c r="T30" s="5">
        <f t="shared" si="5"/>
        <v>3.8856214061548493</v>
      </c>
      <c r="U30" s="5">
        <f t="shared" si="5"/>
        <v>3.5247760430587154</v>
      </c>
      <c r="V30" s="5">
        <f t="shared" si="5"/>
        <v>0</v>
      </c>
    </row>
    <row r="31" spans="2:22">
      <c r="B31" s="4">
        <v>1.1508295682029397</v>
      </c>
      <c r="C31" s="4">
        <v>1.1594542939318451</v>
      </c>
      <c r="D31" s="4">
        <v>0.19816054441797751</v>
      </c>
      <c r="E31" s="4">
        <v>2.1607550840343683</v>
      </c>
      <c r="F31" s="4">
        <v>-3.9537342403739836E-2</v>
      </c>
      <c r="G31" s="2">
        <v>310</v>
      </c>
      <c r="H31" s="5">
        <f t="shared" ref="H31:V31" si="6">IF(H8="",0,MMULT($B31:$F31,H$19:H$23))</f>
        <v>3.3677216652115249</v>
      </c>
      <c r="I31" s="5">
        <f t="shared" si="6"/>
        <v>3.1581729408936945</v>
      </c>
      <c r="J31" s="5">
        <f t="shared" si="6"/>
        <v>5.1160074372013087</v>
      </c>
      <c r="K31" s="5">
        <f t="shared" si="6"/>
        <v>4.9899122131992995</v>
      </c>
      <c r="L31" s="5">
        <f t="shared" si="6"/>
        <v>4.8059332300360875</v>
      </c>
      <c r="M31" s="5">
        <f t="shared" si="6"/>
        <v>4.2598954473489785</v>
      </c>
      <c r="N31" s="5">
        <f t="shared" si="6"/>
        <v>2.4904762359464678</v>
      </c>
      <c r="O31" s="5">
        <f t="shared" si="6"/>
        <v>4.2480077547277988</v>
      </c>
      <c r="P31" s="5">
        <f t="shared" si="6"/>
        <v>3.6015391022019316</v>
      </c>
      <c r="Q31" s="5">
        <f t="shared" si="6"/>
        <v>3.4984397887780179</v>
      </c>
      <c r="R31" s="5">
        <f t="shared" si="6"/>
        <v>4.1745749686268745</v>
      </c>
      <c r="S31" s="5">
        <f t="shared" si="6"/>
        <v>3.5632631217594639</v>
      </c>
      <c r="T31" s="5">
        <f t="shared" si="6"/>
        <v>4.057236443461754</v>
      </c>
      <c r="U31" s="5">
        <f t="shared" si="6"/>
        <v>3.8023054249002337</v>
      </c>
      <c r="V31" s="5">
        <f t="shared" si="6"/>
        <v>3.460948543944423</v>
      </c>
    </row>
    <row r="32" spans="2:22">
      <c r="B32" s="4">
        <v>0.79243129600604156</v>
      </c>
      <c r="C32" s="4">
        <v>1.0696834562158357</v>
      </c>
      <c r="D32" s="4">
        <v>1.2891424807649621</v>
      </c>
      <c r="E32" s="4">
        <v>1.2740468611387541</v>
      </c>
      <c r="F32" s="4">
        <v>0.73276331881917955</v>
      </c>
      <c r="G32" s="2">
        <v>379</v>
      </c>
      <c r="H32" s="5">
        <f t="shared" ref="H32:V32" si="7">IF(H9="",0,MMULT($B32:$F32,H$19:H$23))</f>
        <v>4.9299961884934822</v>
      </c>
      <c r="I32" s="5">
        <f t="shared" si="7"/>
        <v>4.6894166284399699</v>
      </c>
      <c r="J32" s="5">
        <f t="shared" si="7"/>
        <v>4.4411042675022703</v>
      </c>
      <c r="K32" s="5">
        <f t="shared" si="7"/>
        <v>3.791356875477919</v>
      </c>
      <c r="L32" s="5">
        <f t="shared" si="7"/>
        <v>0</v>
      </c>
      <c r="M32" s="5">
        <f t="shared" si="7"/>
        <v>3.991571175726039</v>
      </c>
      <c r="N32" s="5">
        <f t="shared" si="7"/>
        <v>4.1985925570665277</v>
      </c>
      <c r="O32" s="5">
        <f t="shared" si="7"/>
        <v>4.6076512918579491</v>
      </c>
      <c r="P32" s="5">
        <f t="shared" si="7"/>
        <v>4.2488882535964496</v>
      </c>
      <c r="Q32" s="5">
        <f t="shared" si="7"/>
        <v>3.9258389330557226</v>
      </c>
      <c r="R32" s="5">
        <f t="shared" si="7"/>
        <v>0</v>
      </c>
      <c r="S32" s="5">
        <f t="shared" si="7"/>
        <v>3.7740111256562594</v>
      </c>
      <c r="T32" s="5">
        <f t="shared" si="7"/>
        <v>5.0225968463663913</v>
      </c>
      <c r="U32" s="5">
        <f t="shared" si="7"/>
        <v>3.6987950970599428</v>
      </c>
      <c r="V32" s="5">
        <f t="shared" si="7"/>
        <v>4.6432224828882802</v>
      </c>
    </row>
    <row r="33" spans="2:22">
      <c r="B33" s="4">
        <v>1.5252711888948083</v>
      </c>
      <c r="C33" s="4">
        <v>0.55785081811358317</v>
      </c>
      <c r="D33" s="4">
        <v>0.61508596177504948</v>
      </c>
      <c r="E33" s="4">
        <v>1.3318856274910136</v>
      </c>
      <c r="F33" s="4">
        <v>0.97236656771990226</v>
      </c>
      <c r="G33" s="2">
        <v>451</v>
      </c>
      <c r="H33" s="5">
        <f t="shared" ref="H33:V33" si="8">IF(H10="",0,MMULT($B33:$F33,H$19:H$23))</f>
        <v>3.3065534007694568</v>
      </c>
      <c r="I33" s="5">
        <f t="shared" si="8"/>
        <v>5.0209028123686412</v>
      </c>
      <c r="J33" s="5">
        <f t="shared" si="8"/>
        <v>3.9810673838918582</v>
      </c>
      <c r="K33" s="5">
        <f t="shared" si="8"/>
        <v>3.9455934251951827</v>
      </c>
      <c r="L33" s="5">
        <f t="shared" si="8"/>
        <v>4.363862163367104</v>
      </c>
      <c r="M33" s="5">
        <f t="shared" si="8"/>
        <v>3.9684195828239295</v>
      </c>
      <c r="N33" s="5">
        <f t="shared" si="8"/>
        <v>4.6815338745610813</v>
      </c>
      <c r="O33" s="5">
        <f t="shared" si="8"/>
        <v>4.914078668939613</v>
      </c>
      <c r="P33" s="5">
        <f t="shared" si="8"/>
        <v>3.3793743501727063</v>
      </c>
      <c r="Q33" s="5">
        <f t="shared" si="8"/>
        <v>4.1085763078456239</v>
      </c>
      <c r="R33" s="5">
        <f t="shared" si="8"/>
        <v>4.5555105679546584</v>
      </c>
      <c r="S33" s="5">
        <f t="shared" si="8"/>
        <v>4.1797710586998571</v>
      </c>
      <c r="T33" s="5">
        <f t="shared" si="8"/>
        <v>2.8619836703601171</v>
      </c>
      <c r="U33" s="5">
        <f t="shared" si="8"/>
        <v>4.3307863678014646</v>
      </c>
      <c r="V33" s="5">
        <f t="shared" si="8"/>
        <v>4.830114780121642</v>
      </c>
    </row>
    <row r="34" spans="2:22">
      <c r="B34" s="4">
        <v>0.99337829145424528</v>
      </c>
      <c r="C34" s="4">
        <v>0.69333134266697938</v>
      </c>
      <c r="D34" s="4">
        <v>0.42808872771605661</v>
      </c>
      <c r="E34" s="4">
        <v>0.75767526415184749</v>
      </c>
      <c r="F34" s="4">
        <v>1.0063648804021796</v>
      </c>
      <c r="G34" s="2">
        <v>467</v>
      </c>
      <c r="H34" s="5">
        <f t="shared" ref="H34:V34" si="9">IF(H11="",0,MMULT($B34:$F34,H$19:H$23))</f>
        <v>3.2090027632488849</v>
      </c>
      <c r="I34" s="5">
        <f t="shared" si="9"/>
        <v>3.7181173769677702</v>
      </c>
      <c r="J34" s="5">
        <f t="shared" si="9"/>
        <v>3.287547081085056</v>
      </c>
      <c r="K34" s="5">
        <f t="shared" si="9"/>
        <v>2.7628858080293113</v>
      </c>
      <c r="L34" s="5">
        <f t="shared" si="9"/>
        <v>0</v>
      </c>
      <c r="M34" s="5">
        <f t="shared" si="9"/>
        <v>0</v>
      </c>
      <c r="N34" s="5">
        <f t="shared" si="9"/>
        <v>3.3502783776683893</v>
      </c>
      <c r="O34" s="5">
        <f t="shared" si="9"/>
        <v>3.5006550708481821</v>
      </c>
      <c r="P34" s="5">
        <f t="shared" si="9"/>
        <v>3.2670960942646694</v>
      </c>
      <c r="Q34" s="5">
        <f t="shared" si="9"/>
        <v>3.2564559940842228</v>
      </c>
      <c r="R34" s="5">
        <f t="shared" si="9"/>
        <v>3.5258301067048716</v>
      </c>
      <c r="S34" s="5">
        <f t="shared" si="9"/>
        <v>3.1721589002794586</v>
      </c>
      <c r="T34" s="5">
        <f t="shared" si="9"/>
        <v>2.7802796390857658</v>
      </c>
      <c r="U34" s="5">
        <f t="shared" si="9"/>
        <v>3.1736251670383129</v>
      </c>
      <c r="V34" s="5">
        <f t="shared" si="9"/>
        <v>3.4808853102007089</v>
      </c>
    </row>
    <row r="35" spans="2:22">
      <c r="B35" s="4">
        <v>0.85398879371596659</v>
      </c>
      <c r="C35" s="4">
        <v>1.2872278098822061</v>
      </c>
      <c r="D35" s="4">
        <v>0.81014738283080878</v>
      </c>
      <c r="E35" s="4">
        <v>0.18487304376916647</v>
      </c>
      <c r="F35" s="4">
        <v>1.7940338105320426</v>
      </c>
      <c r="G35" s="2">
        <v>508</v>
      </c>
      <c r="H35" s="5">
        <f t="shared" ref="H35:V35" si="10">IF(H12="",0,MMULT($B35:$F35,H$19:H$23))</f>
        <v>5.181822767493955</v>
      </c>
      <c r="I35" s="5">
        <f t="shared" si="10"/>
        <v>4.7569799670998236</v>
      </c>
      <c r="J35" s="5">
        <f t="shared" si="10"/>
        <v>4.0495480198933489</v>
      </c>
      <c r="K35" s="5">
        <f t="shared" si="10"/>
        <v>2.7746389585406495</v>
      </c>
      <c r="L35" s="5">
        <f t="shared" si="10"/>
        <v>4.61400036583857</v>
      </c>
      <c r="M35" s="5">
        <f t="shared" si="10"/>
        <v>2.4174433502103225</v>
      </c>
      <c r="N35" s="5">
        <f t="shared" si="10"/>
        <v>4.2262134779479208</v>
      </c>
      <c r="O35" s="5">
        <f t="shared" si="10"/>
        <v>3.8290088188477385</v>
      </c>
      <c r="P35" s="5">
        <f t="shared" si="10"/>
        <v>5.2599276186228225</v>
      </c>
      <c r="Q35" s="5">
        <f t="shared" si="10"/>
        <v>4.4117670298573888</v>
      </c>
      <c r="R35" s="5">
        <f t="shared" si="10"/>
        <v>4.3728150031821063</v>
      </c>
      <c r="S35" s="5">
        <f t="shared" si="10"/>
        <v>3.9544790285947369</v>
      </c>
      <c r="T35" s="5">
        <f t="shared" si="10"/>
        <v>4.5310812062327699</v>
      </c>
      <c r="U35" s="5">
        <f t="shared" si="10"/>
        <v>3.6427246215013533</v>
      </c>
      <c r="V35" s="5">
        <f t="shared" si="10"/>
        <v>4.2214664159154101</v>
      </c>
    </row>
    <row r="36" spans="2:22">
      <c r="B36" s="4">
        <v>0.62850607728437313</v>
      </c>
      <c r="C36" s="4">
        <v>-0.1128563334783767</v>
      </c>
      <c r="D36" s="4">
        <v>2.4384799332781548</v>
      </c>
      <c r="E36" s="4">
        <v>1.6263486276865264</v>
      </c>
      <c r="F36" s="4">
        <v>-0.28498749840293786</v>
      </c>
      <c r="G36" s="2">
        <v>546</v>
      </c>
      <c r="H36" s="5">
        <f t="shared" ref="H36:V36" si="11">IF(H13="",0,MMULT($B36:$F36,H$19:H$23))</f>
        <v>0</v>
      </c>
      <c r="I36" s="5">
        <f t="shared" si="11"/>
        <v>5.0519942960969493</v>
      </c>
      <c r="J36" s="5">
        <f t="shared" si="11"/>
        <v>2.3186318026015287</v>
      </c>
      <c r="K36" s="5">
        <f t="shared" si="11"/>
        <v>3.1685275014612984</v>
      </c>
      <c r="L36" s="5">
        <f t="shared" si="11"/>
        <v>4.6874042498168178</v>
      </c>
      <c r="M36" s="5">
        <f t="shared" si="11"/>
        <v>0</v>
      </c>
      <c r="N36" s="5">
        <f t="shared" si="11"/>
        <v>5.1603664650100791</v>
      </c>
      <c r="O36" s="5">
        <f t="shared" si="11"/>
        <v>4.9159262044053404</v>
      </c>
      <c r="P36" s="5">
        <f t="shared" si="11"/>
        <v>0</v>
      </c>
      <c r="Q36" s="5">
        <f t="shared" si="11"/>
        <v>2.6201474557055198</v>
      </c>
      <c r="R36" s="5">
        <f t="shared" si="11"/>
        <v>2.3503485105124273</v>
      </c>
      <c r="S36" s="5">
        <f t="shared" si="11"/>
        <v>2.8783064333448682</v>
      </c>
      <c r="T36" s="5">
        <f t="shared" si="11"/>
        <v>3.4911252502633667</v>
      </c>
      <c r="U36" s="5">
        <f t="shared" si="11"/>
        <v>2.9956199013163634</v>
      </c>
      <c r="V36" s="5">
        <f t="shared" si="11"/>
        <v>5.3211911534624541</v>
      </c>
    </row>
    <row r="37" spans="2:22">
      <c r="B37" s="4">
        <v>1.4576922641348917</v>
      </c>
      <c r="C37" s="4">
        <v>0.57092677951394988</v>
      </c>
      <c r="D37" s="4">
        <v>1.3762947852494936</v>
      </c>
      <c r="E37" s="4">
        <v>1.2870391409758182</v>
      </c>
      <c r="F37" s="4">
        <v>-7.5707866080798866E-2</v>
      </c>
      <c r="G37" s="2">
        <v>563</v>
      </c>
      <c r="H37" s="5">
        <f t="shared" ref="H37:V37" si="12">IF(H14="",0,MMULT($B37:$F37,H$19:H$23))</f>
        <v>1.4339254717434393</v>
      </c>
      <c r="I37" s="5">
        <f t="shared" si="12"/>
        <v>4.8159133974098651</v>
      </c>
      <c r="J37" s="5">
        <f t="shared" si="12"/>
        <v>2.7157136494967475</v>
      </c>
      <c r="K37" s="5">
        <f t="shared" si="12"/>
        <v>4.9857915622632163</v>
      </c>
      <c r="L37" s="5">
        <f t="shared" si="12"/>
        <v>3.9433757979880428</v>
      </c>
      <c r="M37" s="5">
        <f t="shared" si="12"/>
        <v>5.4686559670006663</v>
      </c>
      <c r="N37" s="5">
        <f t="shared" si="12"/>
        <v>4.8427275426825558</v>
      </c>
      <c r="O37" s="5">
        <f t="shared" si="12"/>
        <v>0</v>
      </c>
      <c r="P37" s="5">
        <f t="shared" si="12"/>
        <v>2.5192676712229423</v>
      </c>
      <c r="Q37" s="5">
        <f t="shared" si="12"/>
        <v>4.4203531106026031</v>
      </c>
      <c r="R37" s="5">
        <f t="shared" si="12"/>
        <v>4.2855036101439925</v>
      </c>
      <c r="S37" s="5">
        <f t="shared" si="12"/>
        <v>4.1985015418848404</v>
      </c>
      <c r="T37" s="5">
        <f t="shared" si="12"/>
        <v>2.5098104224906508</v>
      </c>
      <c r="U37" s="5">
        <f t="shared" si="12"/>
        <v>4.1676927562690338</v>
      </c>
      <c r="V37" s="5">
        <f t="shared" si="12"/>
        <v>4.8654299103193299</v>
      </c>
    </row>
    <row r="38" spans="2:22">
      <c r="B38" s="4">
        <v>0.67774465759716285</v>
      </c>
      <c r="C38" s="4">
        <v>0.96013890360528997</v>
      </c>
      <c r="D38" s="4">
        <v>1.5197707241284366</v>
      </c>
      <c r="E38" s="4">
        <v>0.82500526755522174</v>
      </c>
      <c r="F38" s="4">
        <v>0.65991520979858731</v>
      </c>
      <c r="G38" s="2">
        <v>579</v>
      </c>
      <c r="H38" s="5">
        <f t="shared" ref="H38:V38" si="13">IF(H15="",0,MMULT($B38:$F38,H$19:H$23))</f>
        <v>4.1750701530861924</v>
      </c>
      <c r="I38" s="5">
        <f t="shared" si="13"/>
        <v>4.5383181476060859</v>
      </c>
      <c r="J38" s="5">
        <f t="shared" si="13"/>
        <v>3.4445761538581747</v>
      </c>
      <c r="K38" s="5">
        <f t="shared" si="13"/>
        <v>3.3965193998885956</v>
      </c>
      <c r="L38" s="5">
        <f t="shared" si="13"/>
        <v>4.7407203846538062</v>
      </c>
      <c r="M38" s="5">
        <f t="shared" si="13"/>
        <v>3.8191999167851707</v>
      </c>
      <c r="N38" s="5">
        <f t="shared" si="13"/>
        <v>4.2409826731323923</v>
      </c>
      <c r="O38" s="5">
        <f t="shared" si="13"/>
        <v>3.9850949635152508</v>
      </c>
      <c r="P38" s="5">
        <f t="shared" si="13"/>
        <v>3.822732443964084</v>
      </c>
      <c r="Q38" s="5">
        <f t="shared" si="13"/>
        <v>3.8272379911769439</v>
      </c>
      <c r="R38" s="5">
        <f t="shared" si="13"/>
        <v>3.5948331343364428</v>
      </c>
      <c r="S38" s="5">
        <f t="shared" si="13"/>
        <v>3.5283471478259858</v>
      </c>
      <c r="T38" s="5">
        <f t="shared" si="13"/>
        <v>4.470435426538037</v>
      </c>
      <c r="U38" s="5">
        <f t="shared" si="13"/>
        <v>3.3227510772711546</v>
      </c>
      <c r="V38" s="5">
        <f t="shared" si="13"/>
        <v>4.4254166925943341</v>
      </c>
    </row>
    <row r="39" spans="2:22">
      <c r="B39" s="4">
        <v>1.7062563600073855</v>
      </c>
      <c r="C39" s="4">
        <v>0.98523586109022954</v>
      </c>
      <c r="D39" s="4">
        <v>0.20183551308877204</v>
      </c>
      <c r="E39" s="4">
        <v>-0.20853997036307542</v>
      </c>
      <c r="F39" s="4">
        <v>2.0268489856249774</v>
      </c>
      <c r="G39" s="2">
        <v>623</v>
      </c>
      <c r="H39" s="5">
        <f t="shared" ref="H39:V39" si="14">IF(H16="",0,MMULT($B39:$F39,H$19:H$23))</f>
        <v>0</v>
      </c>
      <c r="I39" s="5">
        <f t="shared" si="14"/>
        <v>5.1398501825741088</v>
      </c>
      <c r="J39" s="5">
        <f t="shared" si="14"/>
        <v>3.0523801712204586</v>
      </c>
      <c r="K39" s="5">
        <f t="shared" si="14"/>
        <v>3.3397841334521199</v>
      </c>
      <c r="L39" s="5">
        <f t="shared" si="14"/>
        <v>0</v>
      </c>
      <c r="M39" s="5">
        <f t="shared" si="14"/>
        <v>2.6159142797625914</v>
      </c>
      <c r="N39" s="5">
        <f t="shared" si="14"/>
        <v>4.8845426151639195</v>
      </c>
      <c r="O39" s="5">
        <f t="shared" si="14"/>
        <v>0</v>
      </c>
      <c r="P39" s="5">
        <f t="shared" si="14"/>
        <v>4.6951267449661298</v>
      </c>
      <c r="Q39" s="5">
        <f t="shared" si="14"/>
        <v>5.2705940272421543</v>
      </c>
      <c r="R39" s="5">
        <f t="shared" si="14"/>
        <v>5.328615534526687</v>
      </c>
      <c r="S39" s="5">
        <f t="shared" si="14"/>
        <v>4.7196161473797931</v>
      </c>
      <c r="T39" s="5">
        <f t="shared" si="14"/>
        <v>2.0574449769788292</v>
      </c>
      <c r="U39" s="5">
        <f t="shared" si="14"/>
        <v>4.4379337485435508</v>
      </c>
      <c r="V39" s="5">
        <f t="shared" si="14"/>
        <v>4.347223407991935</v>
      </c>
    </row>
    <row r="41" spans="2:22">
      <c r="V41" s="5">
        <f>SQRT(SUMXMY2(H2:V16,H25:V39)/COUNT(H2:V16))</f>
        <v>0.39290079454895238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AF0A-C393-4D19-BA47-F7A58BF52416}">
  <sheetPr codeName="Sheet2"/>
  <dimension ref="A1:BH210"/>
  <sheetViews>
    <sheetView topLeftCell="AE1" zoomScale="120" zoomScaleNormal="120" workbookViewId="0">
      <pane ySplit="1" topLeftCell="A3" activePane="bottomLeft" state="frozen"/>
      <selection pane="bottomLeft" activeCell="AE3" sqref="AE3:AI8"/>
    </sheetView>
  </sheetViews>
  <sheetFormatPr baseColWidth="10" defaultColWidth="8.83203125" defaultRowHeight="15"/>
  <cols>
    <col min="1" max="1" width="3.1640625" bestFit="1" customWidth="1"/>
    <col min="3" max="7" width="4.6640625" customWidth="1"/>
    <col min="9" max="9" width="5.83203125" bestFit="1" customWidth="1"/>
    <col min="10" max="10" width="7.33203125" bestFit="1" customWidth="1"/>
    <col min="11" max="11" width="7.1640625" bestFit="1" customWidth="1"/>
    <col min="13" max="13" width="5.5" bestFit="1" customWidth="1"/>
    <col min="14" max="14" width="4.5" customWidth="1"/>
    <col min="15" max="15" width="2.83203125" customWidth="1"/>
    <col min="16" max="23" width="2.5" bestFit="1" customWidth="1"/>
    <col min="24" max="29" width="3.5" bestFit="1" customWidth="1"/>
    <col min="30" max="30" width="4.83203125" customWidth="1"/>
    <col min="31" max="31" width="4.5" customWidth="1"/>
    <col min="32" max="32" width="4.83203125" bestFit="1" customWidth="1"/>
    <col min="33" max="33" width="4.33203125" bestFit="1" customWidth="1"/>
    <col min="34" max="35" width="4.83203125" bestFit="1" customWidth="1"/>
    <col min="36" max="36" width="4" customWidth="1"/>
    <col min="37" max="37" width="2.83203125" customWidth="1"/>
    <col min="38" max="45" width="2.5" bestFit="1" customWidth="1"/>
    <col min="46" max="51" width="3.5" bestFit="1" customWidth="1"/>
    <col min="53" max="53" width="4.83203125" customWidth="1"/>
    <col min="54" max="57" width="4.33203125" bestFit="1" customWidth="1"/>
  </cols>
  <sheetData>
    <row r="1" spans="1:60" ht="16" thickBot="1">
      <c r="I1" s="50" t="s">
        <v>14</v>
      </c>
      <c r="J1" s="51"/>
      <c r="M1" s="52"/>
      <c r="O1" s="14" t="s">
        <v>45</v>
      </c>
      <c r="AE1" s="14" t="s">
        <v>46</v>
      </c>
      <c r="AK1" s="14" t="s">
        <v>47</v>
      </c>
      <c r="BA1" s="14" t="s">
        <v>48</v>
      </c>
      <c r="BG1" t="s">
        <v>49</v>
      </c>
      <c r="BH1" t="s">
        <v>50</v>
      </c>
    </row>
    <row r="2" spans="1:60" ht="16" thickBot="1">
      <c r="B2" s="17" t="s">
        <v>7</v>
      </c>
      <c r="C2" s="34"/>
      <c r="D2" s="18"/>
      <c r="E2" s="18"/>
      <c r="F2" s="18"/>
      <c r="G2" s="19"/>
      <c r="I2" s="28" t="s">
        <v>1</v>
      </c>
      <c r="J2" s="29" t="s">
        <v>0</v>
      </c>
      <c r="K2" s="33" t="s">
        <v>10</v>
      </c>
      <c r="L2" s="29" t="s">
        <v>13</v>
      </c>
      <c r="M2" s="29" t="s">
        <v>5</v>
      </c>
      <c r="N2" s="14"/>
      <c r="O2" s="64">
        <v>1</v>
      </c>
      <c r="P2" s="64">
        <f>O2+1</f>
        <v>2</v>
      </c>
      <c r="Q2" s="64">
        <f t="shared" ref="Q2:AC2" si="0">P2+1</f>
        <v>3</v>
      </c>
      <c r="R2" s="64">
        <f t="shared" si="0"/>
        <v>4</v>
      </c>
      <c r="S2" s="64">
        <f t="shared" si="0"/>
        <v>5</v>
      </c>
      <c r="T2" s="64">
        <f t="shared" si="0"/>
        <v>6</v>
      </c>
      <c r="U2" s="64">
        <f t="shared" si="0"/>
        <v>7</v>
      </c>
      <c r="V2" s="64">
        <f t="shared" si="0"/>
        <v>8</v>
      </c>
      <c r="W2" s="64">
        <f t="shared" si="0"/>
        <v>9</v>
      </c>
      <c r="X2" s="64">
        <f t="shared" si="0"/>
        <v>10</v>
      </c>
      <c r="Y2" s="64">
        <f t="shared" si="0"/>
        <v>11</v>
      </c>
      <c r="Z2" s="64">
        <f t="shared" si="0"/>
        <v>12</v>
      </c>
      <c r="AA2" s="64">
        <f t="shared" si="0"/>
        <v>13</v>
      </c>
      <c r="AB2" s="64">
        <f t="shared" si="0"/>
        <v>14</v>
      </c>
      <c r="AC2" s="64">
        <f t="shared" si="0"/>
        <v>15</v>
      </c>
      <c r="AK2" s="64">
        <v>1</v>
      </c>
      <c r="AL2" s="64">
        <f>AK2+1</f>
        <v>2</v>
      </c>
      <c r="AM2" s="64">
        <f t="shared" ref="AM2:AY2" si="1">AL2+1</f>
        <v>3</v>
      </c>
      <c r="AN2" s="64">
        <f t="shared" si="1"/>
        <v>4</v>
      </c>
      <c r="AO2" s="64">
        <f t="shared" si="1"/>
        <v>5</v>
      </c>
      <c r="AP2" s="64">
        <f t="shared" si="1"/>
        <v>6</v>
      </c>
      <c r="AQ2" s="64">
        <f t="shared" si="1"/>
        <v>7</v>
      </c>
      <c r="AR2" s="64">
        <f t="shared" si="1"/>
        <v>8</v>
      </c>
      <c r="AS2" s="64">
        <f t="shared" si="1"/>
        <v>9</v>
      </c>
      <c r="AT2" s="64">
        <f t="shared" si="1"/>
        <v>10</v>
      </c>
      <c r="AU2" s="64">
        <f t="shared" si="1"/>
        <v>11</v>
      </c>
      <c r="AV2" s="64">
        <f t="shared" si="1"/>
        <v>12</v>
      </c>
      <c r="AW2" s="64">
        <f t="shared" si="1"/>
        <v>13</v>
      </c>
      <c r="AX2" s="64">
        <f t="shared" si="1"/>
        <v>14</v>
      </c>
      <c r="AY2" s="64">
        <f t="shared" si="1"/>
        <v>15</v>
      </c>
    </row>
    <row r="3" spans="1:60">
      <c r="A3" s="14" t="s">
        <v>37</v>
      </c>
      <c r="B3" s="65" t="s">
        <v>6</v>
      </c>
      <c r="C3" s="44"/>
      <c r="D3" s="44"/>
      <c r="E3" s="44"/>
      <c r="F3" s="44"/>
      <c r="G3" s="66"/>
      <c r="I3" s="56">
        <v>14</v>
      </c>
      <c r="J3" s="57">
        <v>417</v>
      </c>
      <c r="K3" s="47">
        <f t="shared" ref="K3:K66" si="2">MATCH(I3,$B$4:$B$18)</f>
        <v>1</v>
      </c>
      <c r="L3" s="18">
        <f t="shared" ref="L3:L66" si="3">MATCH(J3,$B$22:$B$36)</f>
        <v>14</v>
      </c>
      <c r="M3" s="60">
        <v>2</v>
      </c>
      <c r="N3" s="53"/>
      <c r="O3">
        <f>IF($K3=O$2,1,0)</f>
        <v>1</v>
      </c>
      <c r="P3">
        <f t="shared" ref="P3:AC18" si="4">IF($K3=P$2,1,0)</f>
        <v>0</v>
      </c>
      <c r="Q3">
        <f t="shared" si="4"/>
        <v>0</v>
      </c>
      <c r="R3">
        <f t="shared" si="4"/>
        <v>0</v>
      </c>
      <c r="S3">
        <f t="shared" si="4"/>
        <v>0</v>
      </c>
      <c r="T3">
        <f t="shared" si="4"/>
        <v>0</v>
      </c>
      <c r="U3">
        <f t="shared" si="4"/>
        <v>0</v>
      </c>
      <c r="V3">
        <f t="shared" si="4"/>
        <v>0</v>
      </c>
      <c r="W3">
        <f t="shared" si="4"/>
        <v>0</v>
      </c>
      <c r="X3">
        <f t="shared" si="4"/>
        <v>0</v>
      </c>
      <c r="Y3">
        <f t="shared" si="4"/>
        <v>0</v>
      </c>
      <c r="Z3">
        <f t="shared" si="4"/>
        <v>0</v>
      </c>
      <c r="AA3">
        <f t="shared" si="4"/>
        <v>0</v>
      </c>
      <c r="AB3">
        <f t="shared" si="4"/>
        <v>0</v>
      </c>
      <c r="AC3">
        <f t="shared" si="4"/>
        <v>0</v>
      </c>
      <c r="AE3" s="16">
        <f t="array" ref="AE3:AI208">MMULT(O3:AC208,C4:G18)</f>
        <v>0.19804195157964563</v>
      </c>
      <c r="AF3" s="16">
        <v>1.6206992414166557</v>
      </c>
      <c r="AG3" s="16">
        <v>2.9064652585302366</v>
      </c>
      <c r="AH3" s="16">
        <v>-1.2794431598562106</v>
      </c>
      <c r="AI3" s="16">
        <v>0.83178812491980647</v>
      </c>
      <c r="AK3">
        <f t="shared" ref="AK3:AY12" si="5">IF($L3=AK$2,1,0)</f>
        <v>0</v>
      </c>
      <c r="AL3">
        <f t="shared" si="5"/>
        <v>0</v>
      </c>
      <c r="AM3">
        <f t="shared" si="5"/>
        <v>0</v>
      </c>
      <c r="AN3">
        <f t="shared" si="5"/>
        <v>0</v>
      </c>
      <c r="AO3">
        <f t="shared" si="5"/>
        <v>0</v>
      </c>
      <c r="AP3">
        <f t="shared" si="5"/>
        <v>0</v>
      </c>
      <c r="AQ3">
        <f t="shared" si="5"/>
        <v>0</v>
      </c>
      <c r="AR3">
        <f t="shared" si="5"/>
        <v>0</v>
      </c>
      <c r="AS3">
        <f t="shared" si="5"/>
        <v>0</v>
      </c>
      <c r="AT3">
        <f t="shared" si="5"/>
        <v>0</v>
      </c>
      <c r="AU3">
        <f t="shared" si="5"/>
        <v>0</v>
      </c>
      <c r="AV3">
        <f t="shared" si="5"/>
        <v>0</v>
      </c>
      <c r="AW3">
        <f t="shared" si="5"/>
        <v>0</v>
      </c>
      <c r="AX3">
        <f t="shared" si="5"/>
        <v>1</v>
      </c>
      <c r="AY3">
        <f t="shared" si="5"/>
        <v>0</v>
      </c>
      <c r="BA3" s="16">
        <f t="array" ref="BA3:BE208">MMULT(AK3:AY208,C22:G36)</f>
        <v>1.6632584546517004</v>
      </c>
      <c r="BB3" s="16">
        <v>0.66418293481052104</v>
      </c>
      <c r="BC3" s="16">
        <v>0.57133354005715187</v>
      </c>
      <c r="BD3" s="16">
        <v>0.46227936802509773</v>
      </c>
      <c r="BE3" s="16">
        <v>0.46760677914286375</v>
      </c>
      <c r="BG3" s="16">
        <f>SUMPRODUCT(AE3:AI3,BA3:BE3)</f>
        <v>2.8638864048197421</v>
      </c>
      <c r="BH3" s="16">
        <f t="shared" ref="BH3:BH66" si="6">(BG3-M3)^2</f>
        <v>0.74629972043237935</v>
      </c>
    </row>
    <row r="4" spans="1:60">
      <c r="A4">
        <v>1</v>
      </c>
      <c r="B4" s="38">
        <v>14</v>
      </c>
      <c r="C4" s="54">
        <f>dotprod!B25</f>
        <v>0.19804195157964563</v>
      </c>
      <c r="D4" s="54">
        <f>dotprod!C25</f>
        <v>1.6206992414166557</v>
      </c>
      <c r="E4" s="54">
        <f>dotprod!D25</f>
        <v>2.9064652585302366</v>
      </c>
      <c r="F4" s="54">
        <f>dotprod!E25</f>
        <v>-1.2794431598562106</v>
      </c>
      <c r="G4" s="54">
        <f>dotprod!F25</f>
        <v>0.83178812491980647</v>
      </c>
      <c r="H4" s="13"/>
      <c r="I4" s="20">
        <v>29</v>
      </c>
      <c r="J4" s="21">
        <v>417</v>
      </c>
      <c r="K4" s="48">
        <f t="shared" si="2"/>
        <v>2</v>
      </c>
      <c r="L4" s="44">
        <f t="shared" si="3"/>
        <v>14</v>
      </c>
      <c r="M4" s="61">
        <v>4</v>
      </c>
      <c r="N4" s="53"/>
      <c r="O4">
        <f t="shared" ref="O4:AC34" si="7">IF($K4=O$2,1,0)</f>
        <v>0</v>
      </c>
      <c r="P4">
        <f t="shared" si="4"/>
        <v>1</v>
      </c>
      <c r="Q4">
        <f t="shared" si="4"/>
        <v>0</v>
      </c>
      <c r="R4">
        <f t="shared" si="4"/>
        <v>0</v>
      </c>
      <c r="S4">
        <f t="shared" si="4"/>
        <v>0</v>
      </c>
      <c r="T4">
        <f t="shared" si="4"/>
        <v>0</v>
      </c>
      <c r="U4">
        <f t="shared" si="4"/>
        <v>0</v>
      </c>
      <c r="V4">
        <f t="shared" si="4"/>
        <v>0</v>
      </c>
      <c r="W4">
        <f t="shared" si="4"/>
        <v>0</v>
      </c>
      <c r="X4">
        <f t="shared" si="4"/>
        <v>0</v>
      </c>
      <c r="Y4">
        <f t="shared" si="4"/>
        <v>0</v>
      </c>
      <c r="Z4">
        <f t="shared" si="4"/>
        <v>0</v>
      </c>
      <c r="AA4">
        <f t="shared" si="4"/>
        <v>0</v>
      </c>
      <c r="AB4">
        <f t="shared" si="4"/>
        <v>0</v>
      </c>
      <c r="AC4">
        <f t="shared" si="4"/>
        <v>0</v>
      </c>
      <c r="AE4" s="16">
        <v>1.5508321988578408</v>
      </c>
      <c r="AF4" s="16">
        <v>0.759722592013925</v>
      </c>
      <c r="AG4" s="16">
        <v>0.22239758149676644</v>
      </c>
      <c r="AH4" s="16">
        <v>1.6135493573638084</v>
      </c>
      <c r="AI4" s="16">
        <v>1.2668843017010867</v>
      </c>
      <c r="AK4">
        <f t="shared" si="5"/>
        <v>0</v>
      </c>
      <c r="AL4">
        <f t="shared" si="5"/>
        <v>0</v>
      </c>
      <c r="AM4">
        <f t="shared" si="5"/>
        <v>0</v>
      </c>
      <c r="AN4">
        <f t="shared" si="5"/>
        <v>0</v>
      </c>
      <c r="AO4">
        <f t="shared" si="5"/>
        <v>0</v>
      </c>
      <c r="AP4">
        <f t="shared" si="5"/>
        <v>0</v>
      </c>
      <c r="AQ4">
        <f t="shared" si="5"/>
        <v>0</v>
      </c>
      <c r="AR4">
        <f t="shared" si="5"/>
        <v>0</v>
      </c>
      <c r="AS4">
        <f t="shared" si="5"/>
        <v>0</v>
      </c>
      <c r="AT4">
        <f t="shared" si="5"/>
        <v>0</v>
      </c>
      <c r="AU4">
        <f t="shared" si="5"/>
        <v>0</v>
      </c>
      <c r="AV4">
        <f t="shared" si="5"/>
        <v>0</v>
      </c>
      <c r="AW4">
        <f t="shared" si="5"/>
        <v>0</v>
      </c>
      <c r="AX4">
        <f t="shared" si="5"/>
        <v>1</v>
      </c>
      <c r="AY4">
        <f t="shared" si="5"/>
        <v>0</v>
      </c>
      <c r="BA4" s="16">
        <v>1.6632584546517004</v>
      </c>
      <c r="BB4" s="16">
        <v>0.66418293481052104</v>
      </c>
      <c r="BC4" s="16">
        <v>0.57133354005715187</v>
      </c>
      <c r="BD4" s="16">
        <v>0.46227936802509773</v>
      </c>
      <c r="BE4" s="16">
        <v>0.46760677914286375</v>
      </c>
      <c r="BG4" s="16">
        <f t="shared" ref="BG4:BG67" si="8">SUMPRODUCT(AE4:AI4,BA4:BE4)</f>
        <v>4.5494070099032973</v>
      </c>
      <c r="BH4" s="16">
        <f t="shared" si="6"/>
        <v>0.30184806253088181</v>
      </c>
    </row>
    <row r="5" spans="1:60">
      <c r="A5">
        <f>A4+1</f>
        <v>2</v>
      </c>
      <c r="B5" s="38">
        <v>29</v>
      </c>
      <c r="C5" s="54">
        <f>dotprod!B26</f>
        <v>1.5508321988578408</v>
      </c>
      <c r="D5" s="54">
        <f>dotprod!C26</f>
        <v>0.759722592013925</v>
      </c>
      <c r="E5" s="54">
        <f>dotprod!D26</f>
        <v>0.22239758149676644</v>
      </c>
      <c r="F5" s="54">
        <f>dotprod!E26</f>
        <v>1.6135493573638084</v>
      </c>
      <c r="G5" s="54">
        <f>dotprod!F26</f>
        <v>1.2668843017010867</v>
      </c>
      <c r="H5" s="13"/>
      <c r="I5" s="20">
        <v>72</v>
      </c>
      <c r="J5" s="21">
        <v>417</v>
      </c>
      <c r="K5" s="48">
        <f t="shared" si="2"/>
        <v>3</v>
      </c>
      <c r="L5" s="44">
        <f t="shared" si="3"/>
        <v>14</v>
      </c>
      <c r="M5" s="61">
        <v>5</v>
      </c>
      <c r="N5" s="53"/>
      <c r="O5">
        <f t="shared" si="7"/>
        <v>0</v>
      </c>
      <c r="P5">
        <f t="shared" si="4"/>
        <v>0</v>
      </c>
      <c r="Q5">
        <f t="shared" si="4"/>
        <v>1</v>
      </c>
      <c r="R5">
        <f t="shared" si="4"/>
        <v>0</v>
      </c>
      <c r="S5">
        <f t="shared" si="4"/>
        <v>0</v>
      </c>
      <c r="T5">
        <f t="shared" si="4"/>
        <v>0</v>
      </c>
      <c r="U5">
        <f t="shared" si="4"/>
        <v>0</v>
      </c>
      <c r="V5">
        <f t="shared" si="4"/>
        <v>0</v>
      </c>
      <c r="W5">
        <f t="shared" si="4"/>
        <v>0</v>
      </c>
      <c r="X5">
        <f t="shared" si="4"/>
        <v>0</v>
      </c>
      <c r="Y5">
        <f t="shared" si="4"/>
        <v>0</v>
      </c>
      <c r="Z5">
        <f t="shared" si="4"/>
        <v>0</v>
      </c>
      <c r="AA5">
        <f t="shared" si="4"/>
        <v>0</v>
      </c>
      <c r="AB5">
        <f t="shared" si="4"/>
        <v>0</v>
      </c>
      <c r="AC5">
        <f t="shared" si="4"/>
        <v>0</v>
      </c>
      <c r="AE5" s="16">
        <v>1.499874722454513</v>
      </c>
      <c r="AF5" s="16">
        <v>1.1681745481427079</v>
      </c>
      <c r="AG5" s="16">
        <v>0.23890205160150635</v>
      </c>
      <c r="AH5" s="16">
        <v>1.0927568200101216</v>
      </c>
      <c r="AI5" s="16">
        <v>1.4700975885412959</v>
      </c>
      <c r="AK5">
        <f t="shared" si="5"/>
        <v>0</v>
      </c>
      <c r="AL5">
        <f t="shared" si="5"/>
        <v>0</v>
      </c>
      <c r="AM5">
        <f t="shared" si="5"/>
        <v>0</v>
      </c>
      <c r="AN5">
        <f t="shared" si="5"/>
        <v>0</v>
      </c>
      <c r="AO5">
        <f t="shared" si="5"/>
        <v>0</v>
      </c>
      <c r="AP5">
        <f t="shared" si="5"/>
        <v>0</v>
      </c>
      <c r="AQ5">
        <f t="shared" si="5"/>
        <v>0</v>
      </c>
      <c r="AR5">
        <f t="shared" si="5"/>
        <v>0</v>
      </c>
      <c r="AS5">
        <f t="shared" si="5"/>
        <v>0</v>
      </c>
      <c r="AT5">
        <f t="shared" si="5"/>
        <v>0</v>
      </c>
      <c r="AU5">
        <f t="shared" si="5"/>
        <v>0</v>
      </c>
      <c r="AV5">
        <f t="shared" si="5"/>
        <v>0</v>
      </c>
      <c r="AW5">
        <f t="shared" si="5"/>
        <v>0</v>
      </c>
      <c r="AX5">
        <f t="shared" si="5"/>
        <v>1</v>
      </c>
      <c r="AY5">
        <f t="shared" si="5"/>
        <v>0</v>
      </c>
      <c r="BA5" s="16">
        <v>1.6632584546517004</v>
      </c>
      <c r="BB5" s="16">
        <v>0.66418293481052104</v>
      </c>
      <c r="BC5" s="16">
        <v>0.57133354005715187</v>
      </c>
      <c r="BD5" s="16">
        <v>0.46227936802509773</v>
      </c>
      <c r="BE5" s="16">
        <v>0.46760677914286375</v>
      </c>
      <c r="BG5" s="16">
        <f t="shared" si="8"/>
        <v>4.5996401982285047</v>
      </c>
      <c r="BH5" s="16">
        <f t="shared" si="6"/>
        <v>0.16028797087451102</v>
      </c>
    </row>
    <row r="6" spans="1:60">
      <c r="A6">
        <f t="shared" ref="A6:A18" si="9">A5+1</f>
        <v>3</v>
      </c>
      <c r="B6" s="38">
        <v>72</v>
      </c>
      <c r="C6" s="54">
        <f>dotprod!B27</f>
        <v>1.499874722454513</v>
      </c>
      <c r="D6" s="54">
        <f>dotprod!C27</f>
        <v>1.1681745481427079</v>
      </c>
      <c r="E6" s="54">
        <f>dotprod!D27</f>
        <v>0.23890205160150635</v>
      </c>
      <c r="F6" s="54">
        <f>dotprod!E27</f>
        <v>1.0927568200101216</v>
      </c>
      <c r="G6" s="54">
        <f>dotprod!F27</f>
        <v>1.4700975885412959</v>
      </c>
      <c r="H6" s="13"/>
      <c r="I6" s="20">
        <v>211</v>
      </c>
      <c r="J6" s="21">
        <v>417</v>
      </c>
      <c r="K6" s="48">
        <f t="shared" si="2"/>
        <v>4</v>
      </c>
      <c r="L6" s="44">
        <f t="shared" si="3"/>
        <v>14</v>
      </c>
      <c r="M6" s="61">
        <v>3</v>
      </c>
      <c r="N6" s="53"/>
      <c r="O6">
        <f t="shared" si="7"/>
        <v>0</v>
      </c>
      <c r="P6">
        <f t="shared" si="4"/>
        <v>0</v>
      </c>
      <c r="Q6">
        <f t="shared" si="4"/>
        <v>0</v>
      </c>
      <c r="R6">
        <f t="shared" si="4"/>
        <v>1</v>
      </c>
      <c r="S6">
        <f t="shared" si="4"/>
        <v>0</v>
      </c>
      <c r="T6">
        <f t="shared" si="4"/>
        <v>0</v>
      </c>
      <c r="U6">
        <f t="shared" si="4"/>
        <v>0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E6" s="16">
        <v>0.47615394996146609</v>
      </c>
      <c r="AF6" s="16">
        <v>0.89524826468039365</v>
      </c>
      <c r="AG6" s="16">
        <v>1.313343555274554</v>
      </c>
      <c r="AH6" s="16">
        <v>1.1099595145230519</v>
      </c>
      <c r="AI6" s="16">
        <v>0.79273369847705921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  <c r="AO6">
        <f t="shared" si="5"/>
        <v>0</v>
      </c>
      <c r="AP6">
        <f t="shared" si="5"/>
        <v>0</v>
      </c>
      <c r="AQ6">
        <f t="shared" si="5"/>
        <v>0</v>
      </c>
      <c r="AR6">
        <f t="shared" si="5"/>
        <v>0</v>
      </c>
      <c r="AS6">
        <f t="shared" si="5"/>
        <v>0</v>
      </c>
      <c r="AT6">
        <f t="shared" si="5"/>
        <v>0</v>
      </c>
      <c r="AU6">
        <f t="shared" si="5"/>
        <v>0</v>
      </c>
      <c r="AV6">
        <f t="shared" si="5"/>
        <v>0</v>
      </c>
      <c r="AW6">
        <f t="shared" si="5"/>
        <v>0</v>
      </c>
      <c r="AX6">
        <f t="shared" si="5"/>
        <v>1</v>
      </c>
      <c r="AY6">
        <f t="shared" si="5"/>
        <v>0</v>
      </c>
      <c r="BA6" s="16">
        <v>1.6632584546517004</v>
      </c>
      <c r="BB6" s="16">
        <v>0.66418293481052104</v>
      </c>
      <c r="BC6" s="16">
        <v>0.57133354005715187</v>
      </c>
      <c r="BD6" s="16">
        <v>0.46227936802509773</v>
      </c>
      <c r="BE6" s="16">
        <v>0.46760677914286375</v>
      </c>
      <c r="BG6" s="16">
        <f t="shared" si="8"/>
        <v>3.0207319599249463</v>
      </c>
      <c r="BH6" s="16">
        <f t="shared" si="6"/>
        <v>4.2981416232957745E-4</v>
      </c>
    </row>
    <row r="7" spans="1:60">
      <c r="A7">
        <f t="shared" si="9"/>
        <v>4</v>
      </c>
      <c r="B7" s="38">
        <v>211</v>
      </c>
      <c r="C7" s="54">
        <f>dotprod!B28</f>
        <v>0.47615394996146609</v>
      </c>
      <c r="D7" s="54">
        <f>dotprod!C28</f>
        <v>0.89524826468039365</v>
      </c>
      <c r="E7" s="54">
        <f>dotprod!D28</f>
        <v>1.313343555274554</v>
      </c>
      <c r="F7" s="54">
        <f>dotprod!E28</f>
        <v>1.1099595145230519</v>
      </c>
      <c r="G7" s="54">
        <f>dotprod!F28</f>
        <v>0.79273369847705921</v>
      </c>
      <c r="H7" s="13"/>
      <c r="I7" s="20">
        <v>212</v>
      </c>
      <c r="J7" s="21">
        <v>417</v>
      </c>
      <c r="K7" s="48">
        <f t="shared" si="2"/>
        <v>5</v>
      </c>
      <c r="L7" s="44">
        <f t="shared" si="3"/>
        <v>14</v>
      </c>
      <c r="M7" s="61">
        <v>3</v>
      </c>
      <c r="N7" s="53"/>
      <c r="O7">
        <f t="shared" si="7"/>
        <v>0</v>
      </c>
      <c r="P7">
        <f t="shared" si="4"/>
        <v>0</v>
      </c>
      <c r="Q7">
        <f t="shared" si="4"/>
        <v>0</v>
      </c>
      <c r="R7">
        <f t="shared" si="4"/>
        <v>0</v>
      </c>
      <c r="S7">
        <f t="shared" si="4"/>
        <v>1</v>
      </c>
      <c r="T7">
        <f t="shared" si="4"/>
        <v>0</v>
      </c>
      <c r="U7">
        <f t="shared" si="4"/>
        <v>0</v>
      </c>
      <c r="V7">
        <f t="shared" si="4"/>
        <v>0</v>
      </c>
      <c r="W7">
        <f t="shared" si="4"/>
        <v>0</v>
      </c>
      <c r="X7">
        <f t="shared" si="4"/>
        <v>0</v>
      </c>
      <c r="Y7">
        <f t="shared" si="4"/>
        <v>0</v>
      </c>
      <c r="Z7">
        <f t="shared" si="4"/>
        <v>0</v>
      </c>
      <c r="AA7">
        <f t="shared" si="4"/>
        <v>0</v>
      </c>
      <c r="AB7">
        <f t="shared" si="4"/>
        <v>0</v>
      </c>
      <c r="AC7">
        <f t="shared" si="4"/>
        <v>0</v>
      </c>
      <c r="AE7" s="16">
        <v>0.3147417964533179</v>
      </c>
      <c r="AF7" s="16">
        <v>2.1034056497384075</v>
      </c>
      <c r="AG7" s="16">
        <v>1.4470670131161041</v>
      </c>
      <c r="AH7" s="16">
        <v>-0.26658486938828768</v>
      </c>
      <c r="AI7" s="16">
        <v>-0.15739698058155099</v>
      </c>
      <c r="AK7">
        <f t="shared" si="5"/>
        <v>0</v>
      </c>
      <c r="AL7">
        <f t="shared" si="5"/>
        <v>0</v>
      </c>
      <c r="AM7">
        <f t="shared" si="5"/>
        <v>0</v>
      </c>
      <c r="AN7">
        <f t="shared" si="5"/>
        <v>0</v>
      </c>
      <c r="AO7">
        <f t="shared" si="5"/>
        <v>0</v>
      </c>
      <c r="AP7">
        <f t="shared" si="5"/>
        <v>0</v>
      </c>
      <c r="AQ7">
        <f t="shared" si="5"/>
        <v>0</v>
      </c>
      <c r="AR7">
        <f t="shared" si="5"/>
        <v>0</v>
      </c>
      <c r="AS7">
        <f t="shared" si="5"/>
        <v>0</v>
      </c>
      <c r="AT7">
        <f t="shared" si="5"/>
        <v>0</v>
      </c>
      <c r="AU7">
        <f t="shared" si="5"/>
        <v>0</v>
      </c>
      <c r="AV7">
        <f t="shared" si="5"/>
        <v>0</v>
      </c>
      <c r="AW7">
        <f t="shared" si="5"/>
        <v>0</v>
      </c>
      <c r="AX7">
        <f t="shared" si="5"/>
        <v>1</v>
      </c>
      <c r="AY7">
        <f t="shared" si="5"/>
        <v>0</v>
      </c>
      <c r="BA7" s="16">
        <v>1.6632584546517004</v>
      </c>
      <c r="BB7" s="16">
        <v>0.66418293481052104</v>
      </c>
      <c r="BC7" s="16">
        <v>0.57133354005715187</v>
      </c>
      <c r="BD7" s="16">
        <v>0.46227936802509773</v>
      </c>
      <c r="BE7" s="16">
        <v>0.46760677914286375</v>
      </c>
      <c r="BG7" s="16">
        <f t="shared" si="8"/>
        <v>2.5504644307446624</v>
      </c>
      <c r="BH7" s="16">
        <f t="shared" si="6"/>
        <v>0.20208222802572037</v>
      </c>
    </row>
    <row r="8" spans="1:60">
      <c r="A8">
        <f t="shared" si="9"/>
        <v>5</v>
      </c>
      <c r="B8" s="38">
        <v>212</v>
      </c>
      <c r="C8" s="54">
        <f>dotprod!B29</f>
        <v>0.3147417964533179</v>
      </c>
      <c r="D8" s="54">
        <f>dotprod!C29</f>
        <v>2.1034056497384075</v>
      </c>
      <c r="E8" s="54">
        <f>dotprod!D29</f>
        <v>1.4470670131161041</v>
      </c>
      <c r="F8" s="54">
        <f>dotprod!E29</f>
        <v>-0.26658486938828768</v>
      </c>
      <c r="G8" s="54">
        <f>dotprod!F29</f>
        <v>-0.15739698058155099</v>
      </c>
      <c r="H8" s="13"/>
      <c r="I8" s="20">
        <v>293</v>
      </c>
      <c r="J8" s="21">
        <v>417</v>
      </c>
      <c r="K8" s="48">
        <f t="shared" si="2"/>
        <v>6</v>
      </c>
      <c r="L8" s="44">
        <f t="shared" si="3"/>
        <v>14</v>
      </c>
      <c r="M8" s="61">
        <v>4</v>
      </c>
      <c r="N8" s="53"/>
      <c r="O8">
        <f t="shared" si="7"/>
        <v>0</v>
      </c>
      <c r="P8">
        <f t="shared" si="4"/>
        <v>0</v>
      </c>
      <c r="Q8">
        <f t="shared" si="4"/>
        <v>0</v>
      </c>
      <c r="R8">
        <f t="shared" si="4"/>
        <v>0</v>
      </c>
      <c r="S8">
        <f t="shared" si="4"/>
        <v>0</v>
      </c>
      <c r="T8">
        <f t="shared" si="4"/>
        <v>1</v>
      </c>
      <c r="U8">
        <f t="shared" si="4"/>
        <v>0</v>
      </c>
      <c r="V8">
        <f t="shared" si="4"/>
        <v>0</v>
      </c>
      <c r="W8">
        <f t="shared" si="4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  <c r="AE8" s="16">
        <v>0.99070291243474307</v>
      </c>
      <c r="AF8" s="16">
        <v>1.4424654600814286</v>
      </c>
      <c r="AG8" s="16">
        <v>0.38812112094004447</v>
      </c>
      <c r="AH8" s="16">
        <v>0.83769192856516028</v>
      </c>
      <c r="AI8" s="16">
        <v>0.65076498300266905</v>
      </c>
      <c r="AK8">
        <f t="shared" si="5"/>
        <v>0</v>
      </c>
      <c r="AL8">
        <f t="shared" si="5"/>
        <v>0</v>
      </c>
      <c r="AM8">
        <f t="shared" si="5"/>
        <v>0</v>
      </c>
      <c r="AN8">
        <f t="shared" si="5"/>
        <v>0</v>
      </c>
      <c r="AO8">
        <f t="shared" si="5"/>
        <v>0</v>
      </c>
      <c r="AP8">
        <f t="shared" si="5"/>
        <v>0</v>
      </c>
      <c r="AQ8">
        <f t="shared" si="5"/>
        <v>0</v>
      </c>
      <c r="AR8">
        <f t="shared" si="5"/>
        <v>0</v>
      </c>
      <c r="AS8">
        <f t="shared" si="5"/>
        <v>0</v>
      </c>
      <c r="AT8">
        <f t="shared" si="5"/>
        <v>0</v>
      </c>
      <c r="AU8">
        <f t="shared" si="5"/>
        <v>0</v>
      </c>
      <c r="AV8">
        <f t="shared" si="5"/>
        <v>0</v>
      </c>
      <c r="AW8">
        <f t="shared" si="5"/>
        <v>0</v>
      </c>
      <c r="AX8">
        <f t="shared" si="5"/>
        <v>1</v>
      </c>
      <c r="AY8">
        <f t="shared" si="5"/>
        <v>0</v>
      </c>
      <c r="BA8" s="16">
        <v>1.6632584546517004</v>
      </c>
      <c r="BB8" s="16">
        <v>0.66418293481052104</v>
      </c>
      <c r="BC8" s="16">
        <v>0.57133354005715187</v>
      </c>
      <c r="BD8" s="16">
        <v>0.46227936802509773</v>
      </c>
      <c r="BE8" s="16">
        <v>0.46760677914286375</v>
      </c>
      <c r="BG8" s="16">
        <f t="shared" si="8"/>
        <v>3.5191523648101333</v>
      </c>
      <c r="BH8" s="16">
        <f t="shared" si="6"/>
        <v>0.23121444826768717</v>
      </c>
    </row>
    <row r="9" spans="1:60">
      <c r="A9">
        <f t="shared" si="9"/>
        <v>6</v>
      </c>
      <c r="B9" s="38">
        <v>293</v>
      </c>
      <c r="C9" s="54">
        <f>dotprod!B30</f>
        <v>0.99070291243474307</v>
      </c>
      <c r="D9" s="54">
        <f>dotprod!C30</f>
        <v>1.4424654600814286</v>
      </c>
      <c r="E9" s="54">
        <f>dotprod!D30</f>
        <v>0.38812112094004447</v>
      </c>
      <c r="F9" s="54">
        <f>dotprod!E30</f>
        <v>0.83769192856516028</v>
      </c>
      <c r="G9" s="54">
        <f>dotprod!F30</f>
        <v>0.65076498300266905</v>
      </c>
      <c r="H9" s="13"/>
      <c r="I9" s="20">
        <v>310</v>
      </c>
      <c r="J9" s="21">
        <v>417</v>
      </c>
      <c r="K9" s="48">
        <f t="shared" si="2"/>
        <v>7</v>
      </c>
      <c r="L9" s="44">
        <f t="shared" si="3"/>
        <v>14</v>
      </c>
      <c r="M9" s="61">
        <v>3</v>
      </c>
      <c r="N9" s="53"/>
      <c r="O9">
        <f t="shared" si="7"/>
        <v>0</v>
      </c>
      <c r="P9">
        <f t="shared" si="4"/>
        <v>0</v>
      </c>
      <c r="Q9">
        <f t="shared" si="4"/>
        <v>0</v>
      </c>
      <c r="R9">
        <f t="shared" si="4"/>
        <v>0</v>
      </c>
      <c r="S9">
        <f t="shared" si="4"/>
        <v>0</v>
      </c>
      <c r="T9">
        <f t="shared" si="4"/>
        <v>0</v>
      </c>
      <c r="U9">
        <f t="shared" si="4"/>
        <v>1</v>
      </c>
      <c r="V9">
        <f t="shared" si="4"/>
        <v>0</v>
      </c>
      <c r="W9">
        <f t="shared" si="4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4"/>
        <v>0</v>
      </c>
      <c r="AB9">
        <f t="shared" si="4"/>
        <v>0</v>
      </c>
      <c r="AC9">
        <f t="shared" si="4"/>
        <v>0</v>
      </c>
      <c r="AE9" s="16">
        <v>1.1508295682029397</v>
      </c>
      <c r="AF9" s="16">
        <v>1.1594542939318451</v>
      </c>
      <c r="AG9" s="16">
        <v>0.19816054441797751</v>
      </c>
      <c r="AH9" s="16">
        <v>2.1607550840343683</v>
      </c>
      <c r="AI9" s="16">
        <v>-3.9537342403739836E-2</v>
      </c>
      <c r="AK9">
        <f t="shared" si="5"/>
        <v>0</v>
      </c>
      <c r="AL9">
        <f t="shared" si="5"/>
        <v>0</v>
      </c>
      <c r="AM9">
        <f t="shared" si="5"/>
        <v>0</v>
      </c>
      <c r="AN9">
        <f t="shared" si="5"/>
        <v>0</v>
      </c>
      <c r="AO9">
        <f t="shared" si="5"/>
        <v>0</v>
      </c>
      <c r="AP9">
        <f t="shared" si="5"/>
        <v>0</v>
      </c>
      <c r="AQ9">
        <f t="shared" si="5"/>
        <v>0</v>
      </c>
      <c r="AR9">
        <f t="shared" si="5"/>
        <v>0</v>
      </c>
      <c r="AS9">
        <f t="shared" si="5"/>
        <v>0</v>
      </c>
      <c r="AT9">
        <f t="shared" si="5"/>
        <v>0</v>
      </c>
      <c r="AU9">
        <f t="shared" si="5"/>
        <v>0</v>
      </c>
      <c r="AV9">
        <f t="shared" si="5"/>
        <v>0</v>
      </c>
      <c r="AW9">
        <f t="shared" si="5"/>
        <v>0</v>
      </c>
      <c r="AX9">
        <f t="shared" si="5"/>
        <v>1</v>
      </c>
      <c r="AY9">
        <f t="shared" si="5"/>
        <v>0</v>
      </c>
      <c r="BA9" s="16">
        <v>1.6632584546517004</v>
      </c>
      <c r="BB9" s="16">
        <v>0.66418293481052104</v>
      </c>
      <c r="BC9" s="16">
        <v>0.57133354005715187</v>
      </c>
      <c r="BD9" s="16">
        <v>0.46227936802509773</v>
      </c>
      <c r="BE9" s="16">
        <v>0.46760677914286375</v>
      </c>
      <c r="BG9" s="16">
        <f t="shared" si="8"/>
        <v>3.7778170956081372</v>
      </c>
      <c r="BH9" s="16">
        <f t="shared" si="6"/>
        <v>0.60499943422027802</v>
      </c>
    </row>
    <row r="10" spans="1:60">
      <c r="A10">
        <f t="shared" si="9"/>
        <v>7</v>
      </c>
      <c r="B10" s="38">
        <v>310</v>
      </c>
      <c r="C10" s="54">
        <f>dotprod!B31</f>
        <v>1.1508295682029397</v>
      </c>
      <c r="D10" s="54">
        <f>dotprod!C31</f>
        <v>1.1594542939318451</v>
      </c>
      <c r="E10" s="54">
        <f>dotprod!D31</f>
        <v>0.19816054441797751</v>
      </c>
      <c r="F10" s="54">
        <f>dotprod!E31</f>
        <v>2.1607550840343683</v>
      </c>
      <c r="G10" s="54">
        <f>dotprod!F31</f>
        <v>-3.9537342403739836E-2</v>
      </c>
      <c r="H10" s="13"/>
      <c r="I10" s="20">
        <v>379</v>
      </c>
      <c r="J10" s="21">
        <v>417</v>
      </c>
      <c r="K10" s="48">
        <f t="shared" si="2"/>
        <v>8</v>
      </c>
      <c r="L10" s="44">
        <f t="shared" si="3"/>
        <v>14</v>
      </c>
      <c r="M10" s="61">
        <v>4</v>
      </c>
      <c r="N10" s="53"/>
      <c r="O10">
        <f t="shared" si="7"/>
        <v>0</v>
      </c>
      <c r="P10">
        <f t="shared" si="4"/>
        <v>0</v>
      </c>
      <c r="Q10">
        <f t="shared" si="4"/>
        <v>0</v>
      </c>
      <c r="R10">
        <f t="shared" si="4"/>
        <v>0</v>
      </c>
      <c r="S10">
        <f t="shared" si="4"/>
        <v>0</v>
      </c>
      <c r="T10">
        <f t="shared" si="4"/>
        <v>0</v>
      </c>
      <c r="U10">
        <f t="shared" si="4"/>
        <v>0</v>
      </c>
      <c r="V10">
        <f t="shared" si="4"/>
        <v>1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0</v>
      </c>
      <c r="AA10">
        <f t="shared" si="4"/>
        <v>0</v>
      </c>
      <c r="AB10">
        <f t="shared" si="4"/>
        <v>0</v>
      </c>
      <c r="AC10">
        <f t="shared" si="4"/>
        <v>0</v>
      </c>
      <c r="AE10" s="16">
        <v>0.79243129600604156</v>
      </c>
      <c r="AF10" s="16">
        <v>1.0696834562158357</v>
      </c>
      <c r="AG10" s="16">
        <v>1.2891424807649621</v>
      </c>
      <c r="AH10" s="16">
        <v>1.2740468611387541</v>
      </c>
      <c r="AI10" s="16">
        <v>0.73276331881917955</v>
      </c>
      <c r="AK10">
        <f t="shared" si="5"/>
        <v>0</v>
      </c>
      <c r="AL10">
        <f t="shared" si="5"/>
        <v>0</v>
      </c>
      <c r="AM10">
        <f t="shared" si="5"/>
        <v>0</v>
      </c>
      <c r="AN10">
        <f t="shared" si="5"/>
        <v>0</v>
      </c>
      <c r="AO10">
        <f t="shared" si="5"/>
        <v>0</v>
      </c>
      <c r="AP10">
        <f t="shared" si="5"/>
        <v>0</v>
      </c>
      <c r="AQ10">
        <f t="shared" si="5"/>
        <v>0</v>
      </c>
      <c r="AR10">
        <f t="shared" si="5"/>
        <v>0</v>
      </c>
      <c r="AS10">
        <f t="shared" si="5"/>
        <v>0</v>
      </c>
      <c r="AT10">
        <f t="shared" si="5"/>
        <v>0</v>
      </c>
      <c r="AU10">
        <f t="shared" si="5"/>
        <v>0</v>
      </c>
      <c r="AV10">
        <f t="shared" si="5"/>
        <v>0</v>
      </c>
      <c r="AW10">
        <f t="shared" si="5"/>
        <v>0</v>
      </c>
      <c r="AX10">
        <f t="shared" si="5"/>
        <v>1</v>
      </c>
      <c r="AY10">
        <f t="shared" si="5"/>
        <v>0</v>
      </c>
      <c r="BA10" s="16">
        <v>1.6632584546517004</v>
      </c>
      <c r="BB10" s="16">
        <v>0.66418293481052104</v>
      </c>
      <c r="BC10" s="16">
        <v>0.57133354005715187</v>
      </c>
      <c r="BD10" s="16">
        <v>0.46227936802509773</v>
      </c>
      <c r="BE10" s="16">
        <v>0.46760677914286375</v>
      </c>
      <c r="BG10" s="16">
        <f t="shared" si="8"/>
        <v>3.696624560442507</v>
      </c>
      <c r="BH10" s="16">
        <f t="shared" si="6"/>
        <v>9.2036657326702104E-2</v>
      </c>
    </row>
    <row r="11" spans="1:60">
      <c r="A11">
        <f t="shared" si="9"/>
        <v>8</v>
      </c>
      <c r="B11" s="38">
        <v>379</v>
      </c>
      <c r="C11" s="54">
        <f>dotprod!B32</f>
        <v>0.79243129600604156</v>
      </c>
      <c r="D11" s="54">
        <f>dotprod!C32</f>
        <v>1.0696834562158357</v>
      </c>
      <c r="E11" s="54">
        <f>dotprod!D32</f>
        <v>1.2891424807649621</v>
      </c>
      <c r="F11" s="54">
        <f>dotprod!E32</f>
        <v>1.2740468611387541</v>
      </c>
      <c r="G11" s="54">
        <f>dotprod!F32</f>
        <v>0.73276331881917955</v>
      </c>
      <c r="H11" s="13"/>
      <c r="I11" s="20">
        <v>451</v>
      </c>
      <c r="J11" s="21">
        <v>417</v>
      </c>
      <c r="K11" s="48">
        <f t="shared" si="2"/>
        <v>9</v>
      </c>
      <c r="L11" s="44">
        <f t="shared" si="3"/>
        <v>14</v>
      </c>
      <c r="M11" s="61">
        <v>3.5</v>
      </c>
      <c r="N11" s="53"/>
      <c r="O11">
        <f t="shared" si="7"/>
        <v>0</v>
      </c>
      <c r="P11">
        <f t="shared" si="4"/>
        <v>0</v>
      </c>
      <c r="Q11">
        <f t="shared" si="4"/>
        <v>0</v>
      </c>
      <c r="R11">
        <f t="shared" si="4"/>
        <v>0</v>
      </c>
      <c r="S11">
        <f t="shared" si="4"/>
        <v>0</v>
      </c>
      <c r="T11">
        <f t="shared" si="4"/>
        <v>0</v>
      </c>
      <c r="U11">
        <f t="shared" si="4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0</v>
      </c>
      <c r="Z11">
        <f t="shared" si="4"/>
        <v>0</v>
      </c>
      <c r="AA11">
        <f t="shared" si="4"/>
        <v>0</v>
      </c>
      <c r="AB11">
        <f t="shared" si="4"/>
        <v>0</v>
      </c>
      <c r="AC11">
        <f t="shared" si="4"/>
        <v>0</v>
      </c>
      <c r="AE11" s="16">
        <v>1.5252711888948083</v>
      </c>
      <c r="AF11" s="16">
        <v>0.55785081811358317</v>
      </c>
      <c r="AG11" s="16">
        <v>0.61508596177504948</v>
      </c>
      <c r="AH11" s="16">
        <v>1.3318856274910136</v>
      </c>
      <c r="AI11" s="16">
        <v>0.97236656771990226</v>
      </c>
      <c r="AK11">
        <f t="shared" si="5"/>
        <v>0</v>
      </c>
      <c r="AL11">
        <f t="shared" si="5"/>
        <v>0</v>
      </c>
      <c r="AM11">
        <f t="shared" si="5"/>
        <v>0</v>
      </c>
      <c r="AN11">
        <f t="shared" si="5"/>
        <v>0</v>
      </c>
      <c r="AO11">
        <f t="shared" si="5"/>
        <v>0</v>
      </c>
      <c r="AP11">
        <f t="shared" si="5"/>
        <v>0</v>
      </c>
      <c r="AQ11">
        <f t="shared" si="5"/>
        <v>0</v>
      </c>
      <c r="AR11">
        <f t="shared" si="5"/>
        <v>0</v>
      </c>
      <c r="AS11">
        <f t="shared" si="5"/>
        <v>0</v>
      </c>
      <c r="AT11">
        <f t="shared" si="5"/>
        <v>0</v>
      </c>
      <c r="AU11">
        <f t="shared" si="5"/>
        <v>0</v>
      </c>
      <c r="AV11">
        <f t="shared" si="5"/>
        <v>0</v>
      </c>
      <c r="AW11">
        <f t="shared" si="5"/>
        <v>0</v>
      </c>
      <c r="AX11">
        <f t="shared" si="5"/>
        <v>1</v>
      </c>
      <c r="AY11">
        <f t="shared" si="5"/>
        <v>0</v>
      </c>
      <c r="BA11" s="16">
        <v>1.6632584546517004</v>
      </c>
      <c r="BB11" s="16">
        <v>0.66418293481052104</v>
      </c>
      <c r="BC11" s="16">
        <v>0.57133354005715187</v>
      </c>
      <c r="BD11" s="16">
        <v>0.46227936802509773</v>
      </c>
      <c r="BE11" s="16">
        <v>0.46760677914286375</v>
      </c>
      <c r="BG11" s="16">
        <f t="shared" si="8"/>
        <v>4.329242879143429</v>
      </c>
      <c r="BH11" s="16">
        <f t="shared" si="6"/>
        <v>0.68764375261008359</v>
      </c>
    </row>
    <row r="12" spans="1:60">
      <c r="A12">
        <f t="shared" si="9"/>
        <v>9</v>
      </c>
      <c r="B12" s="38">
        <v>451</v>
      </c>
      <c r="C12" s="54">
        <f>dotprod!B33</f>
        <v>1.5252711888948083</v>
      </c>
      <c r="D12" s="54">
        <f>dotprod!C33</f>
        <v>0.55785081811358317</v>
      </c>
      <c r="E12" s="54">
        <f>dotprod!D33</f>
        <v>0.61508596177504948</v>
      </c>
      <c r="F12" s="54">
        <f>dotprod!E33</f>
        <v>1.3318856274910136</v>
      </c>
      <c r="G12" s="54">
        <f>dotprod!F33</f>
        <v>0.97236656771990226</v>
      </c>
      <c r="H12" s="13"/>
      <c r="I12" s="20">
        <v>467</v>
      </c>
      <c r="J12" s="21">
        <v>417</v>
      </c>
      <c r="K12" s="48">
        <f t="shared" si="2"/>
        <v>10</v>
      </c>
      <c r="L12" s="44">
        <f t="shared" si="3"/>
        <v>14</v>
      </c>
      <c r="M12" s="61">
        <v>4</v>
      </c>
      <c r="N12" s="53"/>
      <c r="O12">
        <f t="shared" si="7"/>
        <v>0</v>
      </c>
      <c r="P12">
        <f t="shared" si="4"/>
        <v>0</v>
      </c>
      <c r="Q12">
        <f t="shared" si="4"/>
        <v>0</v>
      </c>
      <c r="R12">
        <f t="shared" si="4"/>
        <v>0</v>
      </c>
      <c r="S12">
        <f t="shared" si="4"/>
        <v>0</v>
      </c>
      <c r="T12">
        <f t="shared" si="4"/>
        <v>0</v>
      </c>
      <c r="U12">
        <f t="shared" si="4"/>
        <v>0</v>
      </c>
      <c r="V12">
        <f t="shared" si="4"/>
        <v>0</v>
      </c>
      <c r="W12">
        <f t="shared" si="4"/>
        <v>0</v>
      </c>
      <c r="X12">
        <f t="shared" si="4"/>
        <v>1</v>
      </c>
      <c r="Y12">
        <f t="shared" si="4"/>
        <v>0</v>
      </c>
      <c r="Z12">
        <f t="shared" si="4"/>
        <v>0</v>
      </c>
      <c r="AA12">
        <f t="shared" si="4"/>
        <v>0</v>
      </c>
      <c r="AB12">
        <f t="shared" si="4"/>
        <v>0</v>
      </c>
      <c r="AC12">
        <f t="shared" si="4"/>
        <v>0</v>
      </c>
      <c r="AE12" s="16">
        <v>0.99337829145424528</v>
      </c>
      <c r="AF12" s="16">
        <v>0.69333134266697938</v>
      </c>
      <c r="AG12" s="16">
        <v>0.42808872771605661</v>
      </c>
      <c r="AH12" s="16">
        <v>0.75767526415184749</v>
      </c>
      <c r="AI12" s="16">
        <v>1.0063648804021796</v>
      </c>
      <c r="AK12">
        <f t="shared" si="5"/>
        <v>0</v>
      </c>
      <c r="AL12">
        <f t="shared" si="5"/>
        <v>0</v>
      </c>
      <c r="AM12">
        <f t="shared" si="5"/>
        <v>0</v>
      </c>
      <c r="AN12">
        <f t="shared" si="5"/>
        <v>0</v>
      </c>
      <c r="AO12">
        <f t="shared" si="5"/>
        <v>0</v>
      </c>
      <c r="AP12">
        <f t="shared" si="5"/>
        <v>0</v>
      </c>
      <c r="AQ12">
        <f t="shared" si="5"/>
        <v>0</v>
      </c>
      <c r="AR12">
        <f t="shared" si="5"/>
        <v>0</v>
      </c>
      <c r="AS12">
        <f t="shared" si="5"/>
        <v>0</v>
      </c>
      <c r="AT12">
        <f t="shared" si="5"/>
        <v>0</v>
      </c>
      <c r="AU12">
        <f t="shared" si="5"/>
        <v>0</v>
      </c>
      <c r="AV12">
        <f t="shared" si="5"/>
        <v>0</v>
      </c>
      <c r="AW12">
        <f t="shared" si="5"/>
        <v>0</v>
      </c>
      <c r="AX12">
        <f t="shared" si="5"/>
        <v>1</v>
      </c>
      <c r="AY12">
        <f t="shared" si="5"/>
        <v>0</v>
      </c>
      <c r="BA12" s="16">
        <v>1.6632584546517004</v>
      </c>
      <c r="BB12" s="16">
        <v>0.66418293481052104</v>
      </c>
      <c r="BC12" s="16">
        <v>0.57133354005715187</v>
      </c>
      <c r="BD12" s="16">
        <v>0.46227936802509773</v>
      </c>
      <c r="BE12" s="16">
        <v>0.46760677914286375</v>
      </c>
      <c r="BG12" s="16">
        <f t="shared" si="8"/>
        <v>3.1781658188097062</v>
      </c>
      <c r="BH12" s="16">
        <f t="shared" si="6"/>
        <v>0.6754114213727207</v>
      </c>
    </row>
    <row r="13" spans="1:60">
      <c r="A13">
        <f t="shared" si="9"/>
        <v>10</v>
      </c>
      <c r="B13" s="38">
        <v>467</v>
      </c>
      <c r="C13" s="54">
        <f>dotprod!B34</f>
        <v>0.99337829145424528</v>
      </c>
      <c r="D13" s="54">
        <f>dotprod!C34</f>
        <v>0.69333134266697938</v>
      </c>
      <c r="E13" s="54">
        <f>dotprod!D34</f>
        <v>0.42808872771605661</v>
      </c>
      <c r="F13" s="54">
        <f>dotprod!E34</f>
        <v>0.75767526415184749</v>
      </c>
      <c r="G13" s="54">
        <f>dotprod!F34</f>
        <v>1.0063648804021796</v>
      </c>
      <c r="H13" s="13"/>
      <c r="I13" s="20">
        <v>508</v>
      </c>
      <c r="J13" s="21">
        <v>417</v>
      </c>
      <c r="K13" s="48">
        <f t="shared" si="2"/>
        <v>11</v>
      </c>
      <c r="L13" s="44">
        <f t="shared" si="3"/>
        <v>14</v>
      </c>
      <c r="M13" s="61">
        <v>3</v>
      </c>
      <c r="N13" s="53"/>
      <c r="O13">
        <f t="shared" si="7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4"/>
        <v>0</v>
      </c>
      <c r="Y13">
        <f t="shared" si="4"/>
        <v>1</v>
      </c>
      <c r="Z13">
        <f t="shared" si="4"/>
        <v>0</v>
      </c>
      <c r="AA13">
        <f t="shared" si="4"/>
        <v>0</v>
      </c>
      <c r="AB13">
        <f t="shared" si="4"/>
        <v>0</v>
      </c>
      <c r="AC13">
        <f t="shared" si="4"/>
        <v>0</v>
      </c>
      <c r="AE13" s="16">
        <v>0.85398879371596659</v>
      </c>
      <c r="AF13" s="16">
        <v>1.2872278098822061</v>
      </c>
      <c r="AG13" s="16">
        <v>0.81014738283080878</v>
      </c>
      <c r="AH13" s="16">
        <v>0.18487304376916647</v>
      </c>
      <c r="AI13" s="16">
        <v>1.7940338105320426</v>
      </c>
      <c r="AK13">
        <f t="shared" ref="AK13:AY22" si="10">IF($L13=AK$2,1,0)</f>
        <v>0</v>
      </c>
      <c r="AL13">
        <f t="shared" si="10"/>
        <v>0</v>
      </c>
      <c r="AM13">
        <f t="shared" si="10"/>
        <v>0</v>
      </c>
      <c r="AN13">
        <f t="shared" si="10"/>
        <v>0</v>
      </c>
      <c r="AO13">
        <f t="shared" si="10"/>
        <v>0</v>
      </c>
      <c r="AP13">
        <f t="shared" si="10"/>
        <v>0</v>
      </c>
      <c r="AQ13">
        <f t="shared" si="10"/>
        <v>0</v>
      </c>
      <c r="AR13">
        <f t="shared" si="10"/>
        <v>0</v>
      </c>
      <c r="AS13">
        <f t="shared" si="10"/>
        <v>0</v>
      </c>
      <c r="AT13">
        <f t="shared" si="10"/>
        <v>0</v>
      </c>
      <c r="AU13">
        <f t="shared" si="10"/>
        <v>0</v>
      </c>
      <c r="AV13">
        <f t="shared" si="10"/>
        <v>0</v>
      </c>
      <c r="AW13">
        <f t="shared" si="10"/>
        <v>0</v>
      </c>
      <c r="AX13">
        <f t="shared" si="10"/>
        <v>1</v>
      </c>
      <c r="AY13">
        <f t="shared" si="10"/>
        <v>0</v>
      </c>
      <c r="BA13" s="16">
        <v>1.6632584546517004</v>
      </c>
      <c r="BB13" s="16">
        <v>0.66418293481052104</v>
      </c>
      <c r="BC13" s="16">
        <v>0.57133354005715187</v>
      </c>
      <c r="BD13" s="16">
        <v>0.46227936802509773</v>
      </c>
      <c r="BE13" s="16">
        <v>0.46760677914286375</v>
      </c>
      <c r="BG13" s="16">
        <f t="shared" si="8"/>
        <v>3.6625885637187077</v>
      </c>
      <c r="BH13" s="16">
        <f t="shared" si="6"/>
        <v>0.43902360477081992</v>
      </c>
    </row>
    <row r="14" spans="1:60">
      <c r="A14">
        <f t="shared" si="9"/>
        <v>11</v>
      </c>
      <c r="B14" s="38">
        <v>508</v>
      </c>
      <c r="C14" s="54">
        <f>dotprod!B35</f>
        <v>0.85398879371596659</v>
      </c>
      <c r="D14" s="54">
        <f>dotprod!C35</f>
        <v>1.2872278098822061</v>
      </c>
      <c r="E14" s="54">
        <f>dotprod!D35</f>
        <v>0.81014738283080878</v>
      </c>
      <c r="F14" s="54">
        <f>dotprod!E35</f>
        <v>0.18487304376916647</v>
      </c>
      <c r="G14" s="54">
        <f>dotprod!F35</f>
        <v>1.7940338105320426</v>
      </c>
      <c r="H14" s="13"/>
      <c r="I14" s="20">
        <v>546</v>
      </c>
      <c r="J14" s="21">
        <v>417</v>
      </c>
      <c r="K14" s="48">
        <f t="shared" si="2"/>
        <v>12</v>
      </c>
      <c r="L14" s="44">
        <f t="shared" si="3"/>
        <v>14</v>
      </c>
      <c r="M14" s="61">
        <v>3.5</v>
      </c>
      <c r="N14" s="53"/>
      <c r="O14">
        <f t="shared" si="7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1</v>
      </c>
      <c r="AA14">
        <f t="shared" si="4"/>
        <v>0</v>
      </c>
      <c r="AB14">
        <f t="shared" si="4"/>
        <v>0</v>
      </c>
      <c r="AC14">
        <f t="shared" si="4"/>
        <v>0</v>
      </c>
      <c r="AE14" s="16">
        <v>0.62850607728437313</v>
      </c>
      <c r="AF14" s="16">
        <v>-0.1128563334783767</v>
      </c>
      <c r="AG14" s="16">
        <v>2.4384799332781548</v>
      </c>
      <c r="AH14" s="16">
        <v>1.6263486276865264</v>
      </c>
      <c r="AI14" s="16">
        <v>-0.28498749840293786</v>
      </c>
      <c r="AK14">
        <f t="shared" si="10"/>
        <v>0</v>
      </c>
      <c r="AL14">
        <f t="shared" si="10"/>
        <v>0</v>
      </c>
      <c r="AM14">
        <f t="shared" si="10"/>
        <v>0</v>
      </c>
      <c r="AN14">
        <f t="shared" si="10"/>
        <v>0</v>
      </c>
      <c r="AO14">
        <f t="shared" si="10"/>
        <v>0</v>
      </c>
      <c r="AP14">
        <f t="shared" si="10"/>
        <v>0</v>
      </c>
      <c r="AQ14">
        <f t="shared" si="10"/>
        <v>0</v>
      </c>
      <c r="AR14">
        <f t="shared" si="10"/>
        <v>0</v>
      </c>
      <c r="AS14">
        <f t="shared" si="10"/>
        <v>0</v>
      </c>
      <c r="AT14">
        <f t="shared" si="10"/>
        <v>0</v>
      </c>
      <c r="AU14">
        <f t="shared" si="10"/>
        <v>0</v>
      </c>
      <c r="AV14">
        <f t="shared" si="10"/>
        <v>0</v>
      </c>
      <c r="AW14">
        <f t="shared" si="10"/>
        <v>0</v>
      </c>
      <c r="AX14">
        <f t="shared" si="10"/>
        <v>1</v>
      </c>
      <c r="AY14">
        <f t="shared" si="10"/>
        <v>0</v>
      </c>
      <c r="BA14" s="16">
        <v>1.6632584546517004</v>
      </c>
      <c r="BB14" s="16">
        <v>0.66418293481052104</v>
      </c>
      <c r="BC14" s="16">
        <v>0.57133354005715187</v>
      </c>
      <c r="BD14" s="16">
        <v>0.46227936802509773</v>
      </c>
      <c r="BE14" s="16">
        <v>0.46760677914286375</v>
      </c>
      <c r="BG14" s="16">
        <f t="shared" si="8"/>
        <v>2.9821614982709539</v>
      </c>
      <c r="BH14" s="16">
        <f t="shared" si="6"/>
        <v>0.26815671387298329</v>
      </c>
    </row>
    <row r="15" spans="1:60">
      <c r="A15">
        <f t="shared" si="9"/>
        <v>12</v>
      </c>
      <c r="B15" s="38">
        <v>546</v>
      </c>
      <c r="C15" s="54">
        <f>dotprod!B36</f>
        <v>0.62850607728437313</v>
      </c>
      <c r="D15" s="54">
        <f>dotprod!C36</f>
        <v>-0.1128563334783767</v>
      </c>
      <c r="E15" s="54">
        <f>dotprod!D36</f>
        <v>2.4384799332781548</v>
      </c>
      <c r="F15" s="54">
        <f>dotprod!E36</f>
        <v>1.6263486276865264</v>
      </c>
      <c r="G15" s="54">
        <f>dotprod!F36</f>
        <v>-0.28498749840293786</v>
      </c>
      <c r="H15" s="13"/>
      <c r="I15" s="20">
        <v>563</v>
      </c>
      <c r="J15" s="21">
        <v>417</v>
      </c>
      <c r="K15" s="48">
        <f t="shared" si="2"/>
        <v>13</v>
      </c>
      <c r="L15" s="44">
        <f t="shared" si="3"/>
        <v>14</v>
      </c>
      <c r="M15" s="61">
        <v>4</v>
      </c>
      <c r="N15" s="53"/>
      <c r="O15">
        <f t="shared" si="7"/>
        <v>0</v>
      </c>
      <c r="P15">
        <f t="shared" si="4"/>
        <v>0</v>
      </c>
      <c r="Q15">
        <f t="shared" si="4"/>
        <v>0</v>
      </c>
      <c r="R15">
        <f t="shared" si="4"/>
        <v>0</v>
      </c>
      <c r="S15">
        <f t="shared" si="4"/>
        <v>0</v>
      </c>
      <c r="T15">
        <f t="shared" si="4"/>
        <v>0</v>
      </c>
      <c r="U15">
        <f t="shared" si="4"/>
        <v>0</v>
      </c>
      <c r="V15">
        <f t="shared" si="4"/>
        <v>0</v>
      </c>
      <c r="W15">
        <f t="shared" si="4"/>
        <v>0</v>
      </c>
      <c r="X15">
        <f t="shared" si="4"/>
        <v>0</v>
      </c>
      <c r="Y15">
        <f t="shared" si="4"/>
        <v>0</v>
      </c>
      <c r="Z15">
        <f t="shared" si="4"/>
        <v>0</v>
      </c>
      <c r="AA15">
        <f t="shared" si="4"/>
        <v>1</v>
      </c>
      <c r="AB15">
        <f t="shared" si="4"/>
        <v>0</v>
      </c>
      <c r="AC15">
        <f t="shared" si="4"/>
        <v>0</v>
      </c>
      <c r="AE15" s="16">
        <v>1.4576922641348917</v>
      </c>
      <c r="AF15" s="16">
        <v>0.57092677951394988</v>
      </c>
      <c r="AG15" s="16">
        <v>1.3762947852494936</v>
      </c>
      <c r="AH15" s="16">
        <v>1.2870391409758182</v>
      </c>
      <c r="AI15" s="16">
        <v>-7.5707866080798866E-2</v>
      </c>
      <c r="AK15">
        <f t="shared" si="10"/>
        <v>0</v>
      </c>
      <c r="AL15">
        <f t="shared" si="10"/>
        <v>0</v>
      </c>
      <c r="AM15">
        <f t="shared" si="10"/>
        <v>0</v>
      </c>
      <c r="AN15">
        <f t="shared" si="10"/>
        <v>0</v>
      </c>
      <c r="AO15">
        <f t="shared" si="10"/>
        <v>0</v>
      </c>
      <c r="AP15">
        <f t="shared" si="10"/>
        <v>0</v>
      </c>
      <c r="AQ15">
        <f t="shared" si="10"/>
        <v>0</v>
      </c>
      <c r="AR15">
        <f t="shared" si="10"/>
        <v>0</v>
      </c>
      <c r="AS15">
        <f t="shared" si="10"/>
        <v>0</v>
      </c>
      <c r="AT15">
        <f t="shared" si="10"/>
        <v>0</v>
      </c>
      <c r="AU15">
        <f t="shared" si="10"/>
        <v>0</v>
      </c>
      <c r="AV15">
        <f t="shared" si="10"/>
        <v>0</v>
      </c>
      <c r="AW15">
        <f t="shared" si="10"/>
        <v>0</v>
      </c>
      <c r="AX15">
        <f t="shared" si="10"/>
        <v>1</v>
      </c>
      <c r="AY15">
        <f t="shared" si="10"/>
        <v>0</v>
      </c>
      <c r="BA15" s="16">
        <v>1.6632584546517004</v>
      </c>
      <c r="BB15" s="16">
        <v>0.66418293481052104</v>
      </c>
      <c r="BC15" s="16">
        <v>0.57133354005715187</v>
      </c>
      <c r="BD15" s="16">
        <v>0.46227936802509773</v>
      </c>
      <c r="BE15" s="16">
        <v>0.46760677914286375</v>
      </c>
      <c r="BG15" s="16">
        <f t="shared" si="8"/>
        <v>4.1496123077010676</v>
      </c>
      <c r="BH15" s="16">
        <f t="shared" si="6"/>
        <v>2.238384261563893E-2</v>
      </c>
    </row>
    <row r="16" spans="1:60">
      <c r="A16">
        <f t="shared" si="9"/>
        <v>13</v>
      </c>
      <c r="B16" s="38">
        <v>563</v>
      </c>
      <c r="C16" s="54">
        <f>dotprod!B37</f>
        <v>1.4576922641348917</v>
      </c>
      <c r="D16" s="54">
        <f>dotprod!C37</f>
        <v>0.57092677951394988</v>
      </c>
      <c r="E16" s="54">
        <f>dotprod!D37</f>
        <v>1.3762947852494936</v>
      </c>
      <c r="F16" s="54">
        <f>dotprod!E37</f>
        <v>1.2870391409758182</v>
      </c>
      <c r="G16" s="54">
        <f>dotprod!F37</f>
        <v>-7.5707866080798866E-2</v>
      </c>
      <c r="H16" s="13"/>
      <c r="I16" s="20">
        <v>579</v>
      </c>
      <c r="J16" s="21">
        <v>417</v>
      </c>
      <c r="K16" s="48">
        <f t="shared" si="2"/>
        <v>14</v>
      </c>
      <c r="L16" s="44">
        <f t="shared" si="3"/>
        <v>14</v>
      </c>
      <c r="M16" s="61">
        <v>4</v>
      </c>
      <c r="N16" s="53"/>
      <c r="O16">
        <f t="shared" si="7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1</v>
      </c>
      <c r="AC16">
        <f t="shared" si="4"/>
        <v>0</v>
      </c>
      <c r="AE16" s="16">
        <v>0.67774465759716285</v>
      </c>
      <c r="AF16" s="16">
        <v>0.96013890360528997</v>
      </c>
      <c r="AG16" s="16">
        <v>1.5197707241284366</v>
      </c>
      <c r="AH16" s="16">
        <v>0.82500526755522174</v>
      </c>
      <c r="AI16" s="16">
        <v>0.65991520979858731</v>
      </c>
      <c r="AK16">
        <f t="shared" si="10"/>
        <v>0</v>
      </c>
      <c r="AL16">
        <f t="shared" si="10"/>
        <v>0</v>
      </c>
      <c r="AM16">
        <f t="shared" si="10"/>
        <v>0</v>
      </c>
      <c r="AN16">
        <f t="shared" si="10"/>
        <v>0</v>
      </c>
      <c r="AO16">
        <f t="shared" si="10"/>
        <v>0</v>
      </c>
      <c r="AP16">
        <f t="shared" si="10"/>
        <v>0</v>
      </c>
      <c r="AQ16">
        <f t="shared" si="10"/>
        <v>0</v>
      </c>
      <c r="AR16">
        <f t="shared" si="10"/>
        <v>0</v>
      </c>
      <c r="AS16">
        <f t="shared" si="10"/>
        <v>0</v>
      </c>
      <c r="AT16">
        <f t="shared" si="10"/>
        <v>0</v>
      </c>
      <c r="AU16">
        <f t="shared" si="10"/>
        <v>0</v>
      </c>
      <c r="AV16">
        <f t="shared" si="10"/>
        <v>0</v>
      </c>
      <c r="AW16">
        <f t="shared" si="10"/>
        <v>0</v>
      </c>
      <c r="AX16">
        <f t="shared" si="10"/>
        <v>1</v>
      </c>
      <c r="AY16">
        <f t="shared" si="10"/>
        <v>0</v>
      </c>
      <c r="BA16" s="16">
        <v>1.6632584546517004</v>
      </c>
      <c r="BB16" s="16">
        <v>0.66418293481052104</v>
      </c>
      <c r="BC16" s="16">
        <v>0.57133354005715187</v>
      </c>
      <c r="BD16" s="16">
        <v>0.46227936802509773</v>
      </c>
      <c r="BE16" s="16">
        <v>0.46760677914286375</v>
      </c>
      <c r="BG16" s="16">
        <f t="shared" si="8"/>
        <v>3.3232321340214503</v>
      </c>
      <c r="BH16" s="16">
        <f t="shared" si="6"/>
        <v>0.45801474442116014</v>
      </c>
    </row>
    <row r="17" spans="1:60">
      <c r="A17">
        <f t="shared" si="9"/>
        <v>14</v>
      </c>
      <c r="B17" s="38">
        <v>579</v>
      </c>
      <c r="C17" s="54">
        <f>dotprod!B38</f>
        <v>0.67774465759716285</v>
      </c>
      <c r="D17" s="54">
        <f>dotprod!C38</f>
        <v>0.96013890360528997</v>
      </c>
      <c r="E17" s="54">
        <f>dotprod!D38</f>
        <v>1.5197707241284366</v>
      </c>
      <c r="F17" s="54">
        <f>dotprod!E38</f>
        <v>0.82500526755522174</v>
      </c>
      <c r="G17" s="54">
        <f>dotprod!F38</f>
        <v>0.65991520979858731</v>
      </c>
      <c r="H17" s="13"/>
      <c r="I17" s="20">
        <v>623</v>
      </c>
      <c r="J17" s="21">
        <v>417</v>
      </c>
      <c r="K17" s="48">
        <f t="shared" si="2"/>
        <v>15</v>
      </c>
      <c r="L17" s="44">
        <f t="shared" si="3"/>
        <v>14</v>
      </c>
      <c r="M17" s="61">
        <v>5</v>
      </c>
      <c r="N17" s="53"/>
      <c r="O17">
        <f t="shared" si="7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1</v>
      </c>
      <c r="AE17" s="16">
        <v>1.7062563600073855</v>
      </c>
      <c r="AF17" s="16">
        <v>0.98523586109022954</v>
      </c>
      <c r="AG17" s="16">
        <v>0.20183551308877204</v>
      </c>
      <c r="AH17" s="16">
        <v>-0.20853997036307542</v>
      </c>
      <c r="AI17" s="16">
        <v>2.0268489856249774</v>
      </c>
      <c r="AK17">
        <f t="shared" si="10"/>
        <v>0</v>
      </c>
      <c r="AL17">
        <f t="shared" si="10"/>
        <v>0</v>
      </c>
      <c r="AM17">
        <f t="shared" si="10"/>
        <v>0</v>
      </c>
      <c r="AN17">
        <f t="shared" si="10"/>
        <v>0</v>
      </c>
      <c r="AO17">
        <f t="shared" si="10"/>
        <v>0</v>
      </c>
      <c r="AP17">
        <f t="shared" si="10"/>
        <v>0</v>
      </c>
      <c r="AQ17">
        <f t="shared" si="10"/>
        <v>0</v>
      </c>
      <c r="AR17">
        <f t="shared" si="10"/>
        <v>0</v>
      </c>
      <c r="AS17">
        <f t="shared" si="10"/>
        <v>0</v>
      </c>
      <c r="AT17">
        <f t="shared" si="10"/>
        <v>0</v>
      </c>
      <c r="AU17">
        <f t="shared" si="10"/>
        <v>0</v>
      </c>
      <c r="AV17">
        <f t="shared" si="10"/>
        <v>0</v>
      </c>
      <c r="AW17">
        <f t="shared" si="10"/>
        <v>0</v>
      </c>
      <c r="AX17">
        <f t="shared" si="10"/>
        <v>1</v>
      </c>
      <c r="AY17">
        <f t="shared" si="10"/>
        <v>0</v>
      </c>
      <c r="BA17" s="16">
        <v>1.6632584546517004</v>
      </c>
      <c r="BB17" s="16">
        <v>0.66418293481052104</v>
      </c>
      <c r="BC17" s="16">
        <v>0.57133354005715187</v>
      </c>
      <c r="BD17" s="16">
        <v>0.46227936802509773</v>
      </c>
      <c r="BE17" s="16">
        <v>0.46760677914286375</v>
      </c>
      <c r="BG17" s="16">
        <f t="shared" si="8"/>
        <v>4.4590021607569197</v>
      </c>
      <c r="BH17" s="16">
        <f t="shared" si="6"/>
        <v>0.29267866206568177</v>
      </c>
    </row>
    <row r="18" spans="1:60" ht="16" thickBot="1">
      <c r="A18">
        <f t="shared" si="9"/>
        <v>15</v>
      </c>
      <c r="B18" s="39">
        <v>623</v>
      </c>
      <c r="C18" s="54">
        <f>dotprod!B39</f>
        <v>1.7062563600073855</v>
      </c>
      <c r="D18" s="54">
        <f>dotprod!C39</f>
        <v>0.98523586109022954</v>
      </c>
      <c r="E18" s="54">
        <f>dotprod!D39</f>
        <v>0.20183551308877204</v>
      </c>
      <c r="F18" s="54">
        <f>dotprod!E39</f>
        <v>-0.20853997036307542</v>
      </c>
      <c r="G18" s="54">
        <f>dotprod!F39</f>
        <v>2.0268489856249774</v>
      </c>
      <c r="H18" s="13"/>
      <c r="I18" s="20">
        <v>14</v>
      </c>
      <c r="J18" s="21">
        <v>27</v>
      </c>
      <c r="K18" s="48">
        <f t="shared" si="2"/>
        <v>1</v>
      </c>
      <c r="L18" s="44">
        <f t="shared" si="3"/>
        <v>1</v>
      </c>
      <c r="M18" s="61">
        <v>3</v>
      </c>
      <c r="N18" s="53"/>
      <c r="O18">
        <f t="shared" si="7"/>
        <v>1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E18" s="16">
        <v>0.19804195157964563</v>
      </c>
      <c r="AF18" s="16">
        <v>1.6206992414166557</v>
      </c>
      <c r="AG18" s="16">
        <v>2.9064652585302366</v>
      </c>
      <c r="AH18" s="16">
        <v>-1.2794431598562106</v>
      </c>
      <c r="AI18" s="16">
        <v>0.83178812491980647</v>
      </c>
      <c r="AK18">
        <f t="shared" si="10"/>
        <v>1</v>
      </c>
      <c r="AL18">
        <f t="shared" si="10"/>
        <v>0</v>
      </c>
      <c r="AM18">
        <f t="shared" si="10"/>
        <v>0</v>
      </c>
      <c r="AN18">
        <f t="shared" si="10"/>
        <v>0</v>
      </c>
      <c r="AO18">
        <f t="shared" si="10"/>
        <v>0</v>
      </c>
      <c r="AP18">
        <f t="shared" si="10"/>
        <v>0</v>
      </c>
      <c r="AQ18">
        <f t="shared" si="10"/>
        <v>0</v>
      </c>
      <c r="AR18">
        <f t="shared" si="10"/>
        <v>0</v>
      </c>
      <c r="AS18">
        <f t="shared" si="10"/>
        <v>0</v>
      </c>
      <c r="AT18">
        <f t="shared" si="10"/>
        <v>0</v>
      </c>
      <c r="AU18">
        <f t="shared" si="10"/>
        <v>0</v>
      </c>
      <c r="AV18">
        <f t="shared" si="10"/>
        <v>0</v>
      </c>
      <c r="AW18">
        <f t="shared" si="10"/>
        <v>0</v>
      </c>
      <c r="AX18">
        <f t="shared" si="10"/>
        <v>0</v>
      </c>
      <c r="AY18">
        <f t="shared" si="10"/>
        <v>0</v>
      </c>
      <c r="BA18" s="16">
        <v>-1.6857405495304201</v>
      </c>
      <c r="BB18" s="16">
        <v>1.0071183871916407</v>
      </c>
      <c r="BC18" s="16">
        <v>0.82223836748919732</v>
      </c>
      <c r="BD18" s="16">
        <v>1.8850374854194634</v>
      </c>
      <c r="BE18" s="16">
        <v>2.3917333906274831</v>
      </c>
      <c r="BG18" s="16">
        <f t="shared" si="8"/>
        <v>3.2658130226959203</v>
      </c>
      <c r="BH18" s="16">
        <f t="shared" si="6"/>
        <v>7.0656563034741854E-2</v>
      </c>
    </row>
    <row r="19" spans="1:60" ht="16" thickBot="1">
      <c r="C19" s="16"/>
      <c r="D19" s="16"/>
      <c r="E19" s="16"/>
      <c r="F19" s="16"/>
      <c r="G19" s="16"/>
      <c r="I19" s="20">
        <v>29</v>
      </c>
      <c r="J19" s="21">
        <v>27</v>
      </c>
      <c r="K19" s="48">
        <f t="shared" si="2"/>
        <v>2</v>
      </c>
      <c r="L19" s="44">
        <f t="shared" si="3"/>
        <v>1</v>
      </c>
      <c r="M19" s="61">
        <v>5</v>
      </c>
      <c r="N19" s="53"/>
      <c r="O19">
        <f t="shared" si="7"/>
        <v>0</v>
      </c>
      <c r="P19">
        <f t="shared" si="7"/>
        <v>1</v>
      </c>
      <c r="Q19">
        <f t="shared" si="7"/>
        <v>0</v>
      </c>
      <c r="R19">
        <f t="shared" si="7"/>
        <v>0</v>
      </c>
      <c r="S19">
        <f t="shared" si="7"/>
        <v>0</v>
      </c>
      <c r="T19">
        <f t="shared" si="7"/>
        <v>0</v>
      </c>
      <c r="U19">
        <f t="shared" si="7"/>
        <v>0</v>
      </c>
      <c r="V19">
        <f t="shared" si="7"/>
        <v>0</v>
      </c>
      <c r="W19">
        <f t="shared" si="7"/>
        <v>0</v>
      </c>
      <c r="X19">
        <f t="shared" si="7"/>
        <v>0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0</v>
      </c>
      <c r="AC19">
        <f t="shared" si="7"/>
        <v>0</v>
      </c>
      <c r="AE19" s="16">
        <v>1.5508321988578408</v>
      </c>
      <c r="AF19" s="16">
        <v>0.759722592013925</v>
      </c>
      <c r="AG19" s="16">
        <v>0.22239758149676644</v>
      </c>
      <c r="AH19" s="16">
        <v>1.6135493573638084</v>
      </c>
      <c r="AI19" s="16">
        <v>1.2668843017010867</v>
      </c>
      <c r="AK19">
        <f t="shared" si="10"/>
        <v>1</v>
      </c>
      <c r="AL19">
        <f t="shared" si="10"/>
        <v>0</v>
      </c>
      <c r="AM19">
        <f t="shared" si="10"/>
        <v>0</v>
      </c>
      <c r="AN19">
        <f t="shared" si="10"/>
        <v>0</v>
      </c>
      <c r="AO19">
        <f t="shared" si="10"/>
        <v>0</v>
      </c>
      <c r="AP19">
        <f t="shared" si="10"/>
        <v>0</v>
      </c>
      <c r="AQ19">
        <f t="shared" si="10"/>
        <v>0</v>
      </c>
      <c r="AR19">
        <f t="shared" si="10"/>
        <v>0</v>
      </c>
      <c r="AS19">
        <f t="shared" si="10"/>
        <v>0</v>
      </c>
      <c r="AT19">
        <f t="shared" si="10"/>
        <v>0</v>
      </c>
      <c r="AU19">
        <f t="shared" si="10"/>
        <v>0</v>
      </c>
      <c r="AV19">
        <f t="shared" si="10"/>
        <v>0</v>
      </c>
      <c r="AW19">
        <f t="shared" si="10"/>
        <v>0</v>
      </c>
      <c r="AX19">
        <f t="shared" si="10"/>
        <v>0</v>
      </c>
      <c r="AY19">
        <f t="shared" si="10"/>
        <v>0</v>
      </c>
      <c r="BA19" s="16">
        <v>-1.6857405495304201</v>
      </c>
      <c r="BB19" s="16">
        <v>1.0071183871916407</v>
      </c>
      <c r="BC19" s="16">
        <v>0.82223836748919732</v>
      </c>
      <c r="BD19" s="16">
        <v>1.8850374854194634</v>
      </c>
      <c r="BE19" s="16">
        <v>2.3917333906274831</v>
      </c>
      <c r="BG19" s="16">
        <f t="shared" si="8"/>
        <v>4.4053442024390135</v>
      </c>
      <c r="BH19" s="16">
        <f t="shared" si="6"/>
        <v>0.353615517572893</v>
      </c>
    </row>
    <row r="20" spans="1:60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48">
        <f t="shared" si="2"/>
        <v>3</v>
      </c>
      <c r="L20" s="44">
        <f t="shared" si="3"/>
        <v>1</v>
      </c>
      <c r="M20" s="61">
        <v>4</v>
      </c>
      <c r="N20" s="53"/>
      <c r="O20">
        <f t="shared" si="7"/>
        <v>0</v>
      </c>
      <c r="P20">
        <f t="shared" si="7"/>
        <v>0</v>
      </c>
      <c r="Q20">
        <f t="shared" si="7"/>
        <v>1</v>
      </c>
      <c r="R20">
        <f t="shared" si="7"/>
        <v>0</v>
      </c>
      <c r="S20">
        <f t="shared" si="7"/>
        <v>0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0</v>
      </c>
      <c r="X20">
        <f t="shared" si="7"/>
        <v>0</v>
      </c>
      <c r="Y20">
        <f t="shared" si="7"/>
        <v>0</v>
      </c>
      <c r="Z20">
        <f t="shared" si="7"/>
        <v>0</v>
      </c>
      <c r="AA20">
        <f t="shared" si="7"/>
        <v>0</v>
      </c>
      <c r="AB20">
        <f t="shared" si="7"/>
        <v>0</v>
      </c>
      <c r="AC20">
        <f t="shared" si="7"/>
        <v>0</v>
      </c>
      <c r="AE20" s="16">
        <v>1.499874722454513</v>
      </c>
      <c r="AF20" s="16">
        <v>1.1681745481427079</v>
      </c>
      <c r="AG20" s="16">
        <v>0.23890205160150635</v>
      </c>
      <c r="AH20" s="16">
        <v>1.0927568200101216</v>
      </c>
      <c r="AI20" s="16">
        <v>1.4700975885412959</v>
      </c>
      <c r="AK20">
        <f t="shared" si="10"/>
        <v>1</v>
      </c>
      <c r="AL20">
        <f t="shared" si="10"/>
        <v>0</v>
      </c>
      <c r="AM20">
        <f t="shared" si="10"/>
        <v>0</v>
      </c>
      <c r="AN20">
        <f t="shared" si="10"/>
        <v>0</v>
      </c>
      <c r="AO20">
        <f t="shared" si="10"/>
        <v>0</v>
      </c>
      <c r="AP20">
        <f t="shared" si="10"/>
        <v>0</v>
      </c>
      <c r="AQ20">
        <f t="shared" si="10"/>
        <v>0</v>
      </c>
      <c r="AR20">
        <f t="shared" si="10"/>
        <v>0</v>
      </c>
      <c r="AS20">
        <f t="shared" si="10"/>
        <v>0</v>
      </c>
      <c r="AT20">
        <f t="shared" si="10"/>
        <v>0</v>
      </c>
      <c r="AU20">
        <f t="shared" si="10"/>
        <v>0</v>
      </c>
      <c r="AV20">
        <f t="shared" si="10"/>
        <v>0</v>
      </c>
      <c r="AW20">
        <f t="shared" si="10"/>
        <v>0</v>
      </c>
      <c r="AX20">
        <f t="shared" si="10"/>
        <v>0</v>
      </c>
      <c r="AY20">
        <f t="shared" si="10"/>
        <v>0</v>
      </c>
      <c r="BA20" s="16">
        <v>-1.6857405495304201</v>
      </c>
      <c r="BB20" s="16">
        <v>1.0071183871916407</v>
      </c>
      <c r="BC20" s="16">
        <v>0.82223836748919732</v>
      </c>
      <c r="BD20" s="16">
        <v>1.8850374854194634</v>
      </c>
      <c r="BE20" s="16">
        <v>2.3917333906274831</v>
      </c>
      <c r="BG20" s="16">
        <f t="shared" si="8"/>
        <v>4.4204939190872024</v>
      </c>
      <c r="BH20" s="16">
        <f t="shared" si="6"/>
        <v>0.17681513598931467</v>
      </c>
    </row>
    <row r="21" spans="1:60">
      <c r="A21" s="14" t="s">
        <v>37</v>
      </c>
      <c r="B21" s="65" t="s">
        <v>6</v>
      </c>
      <c r="C21" s="23"/>
      <c r="D21" s="23"/>
      <c r="E21" s="23"/>
      <c r="F21" s="23"/>
      <c r="G21" s="24"/>
      <c r="I21" s="20">
        <v>211</v>
      </c>
      <c r="J21" s="21">
        <v>27</v>
      </c>
      <c r="K21" s="48">
        <f t="shared" si="2"/>
        <v>4</v>
      </c>
      <c r="L21" s="44">
        <f t="shared" si="3"/>
        <v>1</v>
      </c>
      <c r="M21" s="61">
        <v>5</v>
      </c>
      <c r="N21" s="53"/>
      <c r="O21">
        <f t="shared" si="7"/>
        <v>0</v>
      </c>
      <c r="P21">
        <f t="shared" si="7"/>
        <v>0</v>
      </c>
      <c r="Q21">
        <f t="shared" si="7"/>
        <v>0</v>
      </c>
      <c r="R21">
        <f t="shared" si="7"/>
        <v>1</v>
      </c>
      <c r="S21">
        <f t="shared" si="7"/>
        <v>0</v>
      </c>
      <c r="T21">
        <f t="shared" si="7"/>
        <v>0</v>
      </c>
      <c r="U21">
        <f t="shared" si="7"/>
        <v>0</v>
      </c>
      <c r="V21">
        <f t="shared" si="7"/>
        <v>0</v>
      </c>
      <c r="W21">
        <f t="shared" si="7"/>
        <v>0</v>
      </c>
      <c r="X21">
        <f t="shared" si="7"/>
        <v>0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  <c r="AC21">
        <f t="shared" si="7"/>
        <v>0</v>
      </c>
      <c r="AE21" s="16">
        <v>0.47615394996146609</v>
      </c>
      <c r="AF21" s="16">
        <v>0.89524826468039365</v>
      </c>
      <c r="AG21" s="16">
        <v>1.313343555274554</v>
      </c>
      <c r="AH21" s="16">
        <v>1.1099595145230519</v>
      </c>
      <c r="AI21" s="16">
        <v>0.79273369847705921</v>
      </c>
      <c r="AK21">
        <f t="shared" si="10"/>
        <v>1</v>
      </c>
      <c r="AL21">
        <f t="shared" si="10"/>
        <v>0</v>
      </c>
      <c r="AM21">
        <f t="shared" si="10"/>
        <v>0</v>
      </c>
      <c r="AN21">
        <f t="shared" si="10"/>
        <v>0</v>
      </c>
      <c r="AO21">
        <f t="shared" si="10"/>
        <v>0</v>
      </c>
      <c r="AP21">
        <f t="shared" si="10"/>
        <v>0</v>
      </c>
      <c r="AQ21">
        <f t="shared" si="10"/>
        <v>0</v>
      </c>
      <c r="AR21">
        <f t="shared" si="10"/>
        <v>0</v>
      </c>
      <c r="AS21">
        <f t="shared" si="10"/>
        <v>0</v>
      </c>
      <c r="AT21">
        <f t="shared" si="10"/>
        <v>0</v>
      </c>
      <c r="AU21">
        <f t="shared" si="10"/>
        <v>0</v>
      </c>
      <c r="AV21">
        <f t="shared" si="10"/>
        <v>0</v>
      </c>
      <c r="AW21">
        <f t="shared" si="10"/>
        <v>0</v>
      </c>
      <c r="AX21">
        <f t="shared" si="10"/>
        <v>0</v>
      </c>
      <c r="AY21">
        <f t="shared" si="10"/>
        <v>0</v>
      </c>
      <c r="BA21" s="16">
        <v>-1.6857405495304201</v>
      </c>
      <c r="BB21" s="16">
        <v>1.0071183871916407</v>
      </c>
      <c r="BC21" s="16">
        <v>0.82223836748919732</v>
      </c>
      <c r="BD21" s="16">
        <v>1.8850374854194634</v>
      </c>
      <c r="BE21" s="16">
        <v>2.3917333906274831</v>
      </c>
      <c r="BG21" s="16">
        <f t="shared" si="8"/>
        <v>5.1671533767304627</v>
      </c>
      <c r="BH21" s="16">
        <f t="shared" si="6"/>
        <v>2.7940251352395994E-2</v>
      </c>
    </row>
    <row r="22" spans="1:60">
      <c r="A22">
        <v>1</v>
      </c>
      <c r="B22" s="38">
        <v>27</v>
      </c>
      <c r="C22" s="54">
        <v>-1.6857405495304201</v>
      </c>
      <c r="D22" s="54">
        <v>1.0071183871916407</v>
      </c>
      <c r="E22" s="54">
        <v>0.82223836748919732</v>
      </c>
      <c r="F22" s="54">
        <v>1.8850374854194634</v>
      </c>
      <c r="G22" s="54">
        <v>2.3917333906274831</v>
      </c>
      <c r="H22" s="13"/>
      <c r="I22" s="20">
        <v>212</v>
      </c>
      <c r="J22" s="21">
        <v>27</v>
      </c>
      <c r="K22" s="48">
        <f t="shared" si="2"/>
        <v>5</v>
      </c>
      <c r="L22" s="44">
        <f t="shared" si="3"/>
        <v>1</v>
      </c>
      <c r="M22" s="61">
        <v>2.5</v>
      </c>
      <c r="N22" s="53"/>
      <c r="O22">
        <f t="shared" si="7"/>
        <v>0</v>
      </c>
      <c r="P22">
        <f t="shared" si="7"/>
        <v>0</v>
      </c>
      <c r="Q22">
        <f t="shared" si="7"/>
        <v>0</v>
      </c>
      <c r="R22">
        <f t="shared" si="7"/>
        <v>0</v>
      </c>
      <c r="S22">
        <f t="shared" si="7"/>
        <v>1</v>
      </c>
      <c r="T22">
        <f t="shared" si="7"/>
        <v>0</v>
      </c>
      <c r="U22">
        <f t="shared" si="7"/>
        <v>0</v>
      </c>
      <c r="V22">
        <f t="shared" si="7"/>
        <v>0</v>
      </c>
      <c r="W22">
        <f t="shared" si="7"/>
        <v>0</v>
      </c>
      <c r="X22">
        <f t="shared" si="7"/>
        <v>0</v>
      </c>
      <c r="Y22">
        <f t="shared" si="7"/>
        <v>0</v>
      </c>
      <c r="Z22">
        <f t="shared" si="7"/>
        <v>0</v>
      </c>
      <c r="AA22">
        <f t="shared" si="7"/>
        <v>0</v>
      </c>
      <c r="AB22">
        <f t="shared" si="7"/>
        <v>0</v>
      </c>
      <c r="AC22">
        <f t="shared" si="7"/>
        <v>0</v>
      </c>
      <c r="AE22" s="16">
        <v>0.3147417964533179</v>
      </c>
      <c r="AF22" s="16">
        <v>2.1034056497384075</v>
      </c>
      <c r="AG22" s="16">
        <v>1.4470670131161041</v>
      </c>
      <c r="AH22" s="16">
        <v>-0.26658486938828768</v>
      </c>
      <c r="AI22" s="16">
        <v>-0.15739698058155099</v>
      </c>
      <c r="AK22">
        <f t="shared" si="10"/>
        <v>1</v>
      </c>
      <c r="AL22">
        <f t="shared" si="10"/>
        <v>0</v>
      </c>
      <c r="AM22">
        <f t="shared" si="10"/>
        <v>0</v>
      </c>
      <c r="AN22">
        <f t="shared" si="10"/>
        <v>0</v>
      </c>
      <c r="AO22">
        <f t="shared" si="10"/>
        <v>0</v>
      </c>
      <c r="AP22">
        <f t="shared" si="10"/>
        <v>0</v>
      </c>
      <c r="AQ22">
        <f t="shared" si="10"/>
        <v>0</v>
      </c>
      <c r="AR22">
        <f t="shared" si="10"/>
        <v>0</v>
      </c>
      <c r="AS22">
        <f t="shared" si="10"/>
        <v>0</v>
      </c>
      <c r="AT22">
        <f t="shared" si="10"/>
        <v>0</v>
      </c>
      <c r="AU22">
        <f t="shared" si="10"/>
        <v>0</v>
      </c>
      <c r="AV22">
        <f t="shared" si="10"/>
        <v>0</v>
      </c>
      <c r="AW22">
        <f t="shared" si="10"/>
        <v>0</v>
      </c>
      <c r="AX22">
        <f t="shared" si="10"/>
        <v>0</v>
      </c>
      <c r="AY22">
        <f t="shared" si="10"/>
        <v>0</v>
      </c>
      <c r="BA22" s="16">
        <v>-1.6857405495304201</v>
      </c>
      <c r="BB22" s="16">
        <v>1.0071183871916407</v>
      </c>
      <c r="BC22" s="16">
        <v>0.82223836748919732</v>
      </c>
      <c r="BD22" s="16">
        <v>1.8850374854194634</v>
      </c>
      <c r="BE22" s="16">
        <v>2.3917333906274831</v>
      </c>
      <c r="BG22" s="16">
        <f t="shared" si="8"/>
        <v>1.8986654292895619</v>
      </c>
      <c r="BH22" s="16">
        <f t="shared" si="6"/>
        <v>0.36160326593150682</v>
      </c>
    </row>
    <row r="23" spans="1:60">
      <c r="A23">
        <f>A22+1</f>
        <v>2</v>
      </c>
      <c r="B23" s="38">
        <v>49</v>
      </c>
      <c r="C23" s="54">
        <v>1.4914432952562398</v>
      </c>
      <c r="D23" s="54">
        <v>0.12207509627890435</v>
      </c>
      <c r="E23" s="54">
        <v>1.4839111097584035</v>
      </c>
      <c r="F23" s="54">
        <v>0.50109311680926427</v>
      </c>
      <c r="G23" s="54">
        <v>1.1265361637945597</v>
      </c>
      <c r="H23" s="13"/>
      <c r="I23" s="20">
        <v>293</v>
      </c>
      <c r="J23" s="21">
        <v>27</v>
      </c>
      <c r="K23" s="48">
        <f t="shared" si="2"/>
        <v>6</v>
      </c>
      <c r="L23" s="44">
        <f t="shared" si="3"/>
        <v>1</v>
      </c>
      <c r="M23" s="61">
        <v>3</v>
      </c>
      <c r="N23" s="53"/>
      <c r="O23">
        <f t="shared" si="7"/>
        <v>0</v>
      </c>
      <c r="P23">
        <f t="shared" si="7"/>
        <v>0</v>
      </c>
      <c r="Q23">
        <f t="shared" si="7"/>
        <v>0</v>
      </c>
      <c r="R23">
        <f t="shared" si="7"/>
        <v>0</v>
      </c>
      <c r="S23">
        <f t="shared" si="7"/>
        <v>0</v>
      </c>
      <c r="T23">
        <f t="shared" si="7"/>
        <v>1</v>
      </c>
      <c r="U23">
        <f t="shared" si="7"/>
        <v>0</v>
      </c>
      <c r="V23">
        <f t="shared" si="7"/>
        <v>0</v>
      </c>
      <c r="W23">
        <f t="shared" si="7"/>
        <v>0</v>
      </c>
      <c r="X23">
        <f t="shared" si="7"/>
        <v>0</v>
      </c>
      <c r="Y23">
        <f t="shared" si="7"/>
        <v>0</v>
      </c>
      <c r="Z23">
        <f t="shared" si="7"/>
        <v>0</v>
      </c>
      <c r="AA23">
        <f t="shared" si="7"/>
        <v>0</v>
      </c>
      <c r="AB23">
        <f t="shared" si="7"/>
        <v>0</v>
      </c>
      <c r="AC23">
        <f t="shared" si="7"/>
        <v>0</v>
      </c>
      <c r="AE23" s="16">
        <v>0.99070291243474307</v>
      </c>
      <c r="AF23" s="16">
        <v>1.4424654600814286</v>
      </c>
      <c r="AG23" s="16">
        <v>0.38812112094004447</v>
      </c>
      <c r="AH23" s="16">
        <v>0.83769192856516028</v>
      </c>
      <c r="AI23" s="16">
        <v>0.65076498300266905</v>
      </c>
      <c r="AK23">
        <f t="shared" ref="AK23:AY32" si="11">IF($L23=AK$2,1,0)</f>
        <v>1</v>
      </c>
      <c r="AL23">
        <f t="shared" si="11"/>
        <v>0</v>
      </c>
      <c r="AM23">
        <f t="shared" si="11"/>
        <v>0</v>
      </c>
      <c r="AN23">
        <f t="shared" si="11"/>
        <v>0</v>
      </c>
      <c r="AO23">
        <f t="shared" si="11"/>
        <v>0</v>
      </c>
      <c r="AP23">
        <f t="shared" si="11"/>
        <v>0</v>
      </c>
      <c r="AQ23">
        <f t="shared" si="11"/>
        <v>0</v>
      </c>
      <c r="AR23">
        <f t="shared" si="11"/>
        <v>0</v>
      </c>
      <c r="AS23">
        <f t="shared" si="11"/>
        <v>0</v>
      </c>
      <c r="AT23">
        <f t="shared" si="11"/>
        <v>0</v>
      </c>
      <c r="AU23">
        <f t="shared" si="11"/>
        <v>0</v>
      </c>
      <c r="AV23">
        <f t="shared" si="11"/>
        <v>0</v>
      </c>
      <c r="AW23">
        <f t="shared" si="11"/>
        <v>0</v>
      </c>
      <c r="AX23">
        <f t="shared" si="11"/>
        <v>0</v>
      </c>
      <c r="AY23">
        <f t="shared" si="11"/>
        <v>0</v>
      </c>
      <c r="BA23" s="16">
        <v>-1.6857405495304201</v>
      </c>
      <c r="BB23" s="16">
        <v>1.0071183871916407</v>
      </c>
      <c r="BC23" s="16">
        <v>0.82223836748919732</v>
      </c>
      <c r="BD23" s="16">
        <v>1.8850374854194634</v>
      </c>
      <c r="BE23" s="16">
        <v>2.3917333906274831</v>
      </c>
      <c r="BG23" s="16">
        <f t="shared" si="8"/>
        <v>3.2373305184548049</v>
      </c>
      <c r="BH23" s="16">
        <f t="shared" si="6"/>
        <v>5.6325774990026493E-2</v>
      </c>
    </row>
    <row r="24" spans="1:60">
      <c r="A24">
        <f t="shared" ref="A24:A36" si="12">A23+1</f>
        <v>3</v>
      </c>
      <c r="B24" s="38">
        <v>57</v>
      </c>
      <c r="C24" s="54">
        <v>-0.1396988282494237</v>
      </c>
      <c r="D24" s="54">
        <v>1.3644439460431255</v>
      </c>
      <c r="E24" s="54">
        <v>1.5302004004888565E-2</v>
      </c>
      <c r="F24" s="54">
        <v>1.7354672184972419</v>
      </c>
      <c r="G24" s="54">
        <v>1.149068290239418</v>
      </c>
      <c r="H24" s="13"/>
      <c r="I24" s="20">
        <v>310</v>
      </c>
      <c r="J24" s="21">
        <v>27</v>
      </c>
      <c r="K24" s="48">
        <f t="shared" si="2"/>
        <v>7</v>
      </c>
      <c r="L24" s="44">
        <f t="shared" si="3"/>
        <v>1</v>
      </c>
      <c r="M24" s="61">
        <v>3</v>
      </c>
      <c r="N24" s="53"/>
      <c r="O24">
        <f t="shared" si="7"/>
        <v>0</v>
      </c>
      <c r="P24">
        <f t="shared" si="7"/>
        <v>0</v>
      </c>
      <c r="Q24">
        <f t="shared" si="7"/>
        <v>0</v>
      </c>
      <c r="R24">
        <f t="shared" si="7"/>
        <v>0</v>
      </c>
      <c r="S24">
        <f t="shared" si="7"/>
        <v>0</v>
      </c>
      <c r="T24">
        <f t="shared" si="7"/>
        <v>0</v>
      </c>
      <c r="U24">
        <f t="shared" si="7"/>
        <v>1</v>
      </c>
      <c r="V24">
        <f t="shared" si="7"/>
        <v>0</v>
      </c>
      <c r="W24">
        <f t="shared" si="7"/>
        <v>0</v>
      </c>
      <c r="X24">
        <f t="shared" si="7"/>
        <v>0</v>
      </c>
      <c r="Y24">
        <f t="shared" si="7"/>
        <v>0</v>
      </c>
      <c r="Z24">
        <f t="shared" si="7"/>
        <v>0</v>
      </c>
      <c r="AA24">
        <f t="shared" si="7"/>
        <v>0</v>
      </c>
      <c r="AB24">
        <f t="shared" si="7"/>
        <v>0</v>
      </c>
      <c r="AC24">
        <f t="shared" si="7"/>
        <v>0</v>
      </c>
      <c r="AE24" s="16">
        <v>1.1508295682029397</v>
      </c>
      <c r="AF24" s="16">
        <v>1.1594542939318451</v>
      </c>
      <c r="AG24" s="16">
        <v>0.19816054441797751</v>
      </c>
      <c r="AH24" s="16">
        <v>2.1607550840343683</v>
      </c>
      <c r="AI24" s="16">
        <v>-3.9537342403739836E-2</v>
      </c>
      <c r="AK24">
        <f t="shared" si="11"/>
        <v>1</v>
      </c>
      <c r="AL24">
        <f t="shared" si="11"/>
        <v>0</v>
      </c>
      <c r="AM24">
        <f t="shared" si="11"/>
        <v>0</v>
      </c>
      <c r="AN24">
        <f t="shared" si="11"/>
        <v>0</v>
      </c>
      <c r="AO24">
        <f t="shared" si="11"/>
        <v>0</v>
      </c>
      <c r="AP24">
        <f t="shared" si="11"/>
        <v>0</v>
      </c>
      <c r="AQ24">
        <f t="shared" si="11"/>
        <v>0</v>
      </c>
      <c r="AR24">
        <f t="shared" si="11"/>
        <v>0</v>
      </c>
      <c r="AS24">
        <f t="shared" si="11"/>
        <v>0</v>
      </c>
      <c r="AT24">
        <f t="shared" si="11"/>
        <v>0</v>
      </c>
      <c r="AU24">
        <f t="shared" si="11"/>
        <v>0</v>
      </c>
      <c r="AV24">
        <f t="shared" si="11"/>
        <v>0</v>
      </c>
      <c r="AW24">
        <f t="shared" si="11"/>
        <v>0</v>
      </c>
      <c r="AX24">
        <f t="shared" si="11"/>
        <v>0</v>
      </c>
      <c r="AY24">
        <f t="shared" si="11"/>
        <v>0</v>
      </c>
      <c r="BA24" s="16">
        <v>-1.6857405495304201</v>
      </c>
      <c r="BB24" s="16">
        <v>1.0071183871916407</v>
      </c>
      <c r="BC24" s="16">
        <v>0.82223836748919732</v>
      </c>
      <c r="BD24" s="16">
        <v>1.8850374854194634</v>
      </c>
      <c r="BE24" s="16">
        <v>2.3917333906274831</v>
      </c>
      <c r="BG24" s="16">
        <f t="shared" si="8"/>
        <v>3.3691844205635624</v>
      </c>
      <c r="BH24" s="16">
        <f t="shared" si="6"/>
        <v>0.13629713638685328</v>
      </c>
    </row>
    <row r="25" spans="1:60">
      <c r="A25">
        <f t="shared" si="12"/>
        <v>4</v>
      </c>
      <c r="B25" s="38">
        <v>72</v>
      </c>
      <c r="C25" s="54">
        <v>1.9483436551859907</v>
      </c>
      <c r="D25" s="54">
        <v>1.4926768092312415</v>
      </c>
      <c r="E25" s="54">
        <v>0.53326150491428559</v>
      </c>
      <c r="F25" s="54">
        <v>0.40572088287609309</v>
      </c>
      <c r="G25" s="54">
        <v>-0.74222806038219957</v>
      </c>
      <c r="H25" s="13"/>
      <c r="I25" s="20">
        <v>379</v>
      </c>
      <c r="J25" s="21">
        <v>27</v>
      </c>
      <c r="K25" s="48">
        <f t="shared" si="2"/>
        <v>8</v>
      </c>
      <c r="L25" s="44">
        <f t="shared" si="3"/>
        <v>1</v>
      </c>
      <c r="M25" s="61">
        <v>5</v>
      </c>
      <c r="N25" s="53"/>
      <c r="O25">
        <f t="shared" si="7"/>
        <v>0</v>
      </c>
      <c r="P25">
        <f t="shared" si="7"/>
        <v>0</v>
      </c>
      <c r="Q25">
        <f t="shared" si="7"/>
        <v>0</v>
      </c>
      <c r="R25">
        <f t="shared" si="7"/>
        <v>0</v>
      </c>
      <c r="S25">
        <f t="shared" si="7"/>
        <v>0</v>
      </c>
      <c r="T25">
        <f t="shared" si="7"/>
        <v>0</v>
      </c>
      <c r="U25">
        <f t="shared" si="7"/>
        <v>0</v>
      </c>
      <c r="V25">
        <f t="shared" si="7"/>
        <v>1</v>
      </c>
      <c r="W25">
        <f t="shared" si="7"/>
        <v>0</v>
      </c>
      <c r="X25">
        <f t="shared" si="7"/>
        <v>0</v>
      </c>
      <c r="Y25">
        <f t="shared" si="7"/>
        <v>0</v>
      </c>
      <c r="Z25">
        <f t="shared" si="7"/>
        <v>0</v>
      </c>
      <c r="AA25">
        <f t="shared" si="7"/>
        <v>0</v>
      </c>
      <c r="AB25">
        <f t="shared" si="7"/>
        <v>0</v>
      </c>
      <c r="AC25">
        <f t="shared" si="7"/>
        <v>0</v>
      </c>
      <c r="AE25" s="16">
        <v>0.79243129600604156</v>
      </c>
      <c r="AF25" s="16">
        <v>1.0696834562158357</v>
      </c>
      <c r="AG25" s="16">
        <v>1.2891424807649621</v>
      </c>
      <c r="AH25" s="16">
        <v>1.2740468611387541</v>
      </c>
      <c r="AI25" s="16">
        <v>0.73276331881917955</v>
      </c>
      <c r="AK25">
        <f t="shared" si="11"/>
        <v>1</v>
      </c>
      <c r="AL25">
        <f t="shared" si="11"/>
        <v>0</v>
      </c>
      <c r="AM25">
        <f t="shared" si="11"/>
        <v>0</v>
      </c>
      <c r="AN25">
        <f t="shared" si="11"/>
        <v>0</v>
      </c>
      <c r="AO25">
        <f t="shared" si="11"/>
        <v>0</v>
      </c>
      <c r="AP25">
        <f t="shared" si="11"/>
        <v>0</v>
      </c>
      <c r="AQ25">
        <f t="shared" si="11"/>
        <v>0</v>
      </c>
      <c r="AR25">
        <f t="shared" si="11"/>
        <v>0</v>
      </c>
      <c r="AS25">
        <f t="shared" si="11"/>
        <v>0</v>
      </c>
      <c r="AT25">
        <f t="shared" si="11"/>
        <v>0</v>
      </c>
      <c r="AU25">
        <f t="shared" si="11"/>
        <v>0</v>
      </c>
      <c r="AV25">
        <f t="shared" si="11"/>
        <v>0</v>
      </c>
      <c r="AW25">
        <f t="shared" si="11"/>
        <v>0</v>
      </c>
      <c r="AX25">
        <f t="shared" si="11"/>
        <v>0</v>
      </c>
      <c r="AY25">
        <f t="shared" si="11"/>
        <v>0</v>
      </c>
      <c r="BA25" s="16">
        <v>-1.6857405495304201</v>
      </c>
      <c r="BB25" s="16">
        <v>1.0071183871916407</v>
      </c>
      <c r="BC25" s="16">
        <v>0.82223836748919732</v>
      </c>
      <c r="BD25" s="16">
        <v>1.8850374854194634</v>
      </c>
      <c r="BE25" s="16">
        <v>2.3917333906274831</v>
      </c>
      <c r="BG25" s="16">
        <f t="shared" si="8"/>
        <v>4.9556473061549022</v>
      </c>
      <c r="BH25" s="16">
        <f t="shared" si="6"/>
        <v>1.9671614513169736E-3</v>
      </c>
    </row>
    <row r="26" spans="1:60">
      <c r="A26">
        <f t="shared" si="12"/>
        <v>5</v>
      </c>
      <c r="B26" s="38">
        <v>79</v>
      </c>
      <c r="C26" s="54">
        <v>-9.4971252107842616E-2</v>
      </c>
      <c r="D26" s="54">
        <v>1.1743473812531937</v>
      </c>
      <c r="E26" s="54">
        <v>1.0673338955113434</v>
      </c>
      <c r="F26" s="54">
        <v>1.5685284090440552</v>
      </c>
      <c r="G26" s="54">
        <v>1.1360449022448689</v>
      </c>
      <c r="H26" s="13"/>
      <c r="I26" s="20">
        <v>451</v>
      </c>
      <c r="J26" s="21">
        <v>27</v>
      </c>
      <c r="K26" s="48">
        <f t="shared" si="2"/>
        <v>9</v>
      </c>
      <c r="L26" s="44">
        <f t="shared" si="3"/>
        <v>1</v>
      </c>
      <c r="M26" s="61">
        <v>4</v>
      </c>
      <c r="N26" s="53"/>
      <c r="O26">
        <f t="shared" si="7"/>
        <v>0</v>
      </c>
      <c r="P26">
        <f t="shared" si="7"/>
        <v>0</v>
      </c>
      <c r="Q26">
        <f t="shared" si="7"/>
        <v>0</v>
      </c>
      <c r="R26">
        <f t="shared" si="7"/>
        <v>0</v>
      </c>
      <c r="S26">
        <f t="shared" si="7"/>
        <v>0</v>
      </c>
      <c r="T26">
        <f t="shared" si="7"/>
        <v>0</v>
      </c>
      <c r="U26">
        <f t="shared" si="7"/>
        <v>0</v>
      </c>
      <c r="V26">
        <f t="shared" si="7"/>
        <v>0</v>
      </c>
      <c r="W26">
        <f t="shared" si="7"/>
        <v>1</v>
      </c>
      <c r="X26">
        <f t="shared" si="7"/>
        <v>0</v>
      </c>
      <c r="Y26">
        <f t="shared" si="7"/>
        <v>0</v>
      </c>
      <c r="Z26">
        <f t="shared" si="7"/>
        <v>0</v>
      </c>
      <c r="AA26">
        <f t="shared" si="7"/>
        <v>0</v>
      </c>
      <c r="AB26">
        <f t="shared" si="7"/>
        <v>0</v>
      </c>
      <c r="AC26">
        <f t="shared" si="7"/>
        <v>0</v>
      </c>
      <c r="AE26" s="16">
        <v>1.5252711888948083</v>
      </c>
      <c r="AF26" s="16">
        <v>0.55785081811358317</v>
      </c>
      <c r="AG26" s="16">
        <v>0.61508596177504948</v>
      </c>
      <c r="AH26" s="16">
        <v>1.3318856274910136</v>
      </c>
      <c r="AI26" s="16">
        <v>0.97236656771990226</v>
      </c>
      <c r="AK26">
        <f t="shared" si="11"/>
        <v>1</v>
      </c>
      <c r="AL26">
        <f t="shared" si="11"/>
        <v>0</v>
      </c>
      <c r="AM26">
        <f t="shared" si="11"/>
        <v>0</v>
      </c>
      <c r="AN26">
        <f t="shared" si="11"/>
        <v>0</v>
      </c>
      <c r="AO26">
        <f t="shared" si="11"/>
        <v>0</v>
      </c>
      <c r="AP26">
        <f t="shared" si="11"/>
        <v>0</v>
      </c>
      <c r="AQ26">
        <f t="shared" si="11"/>
        <v>0</v>
      </c>
      <c r="AR26">
        <f t="shared" si="11"/>
        <v>0</v>
      </c>
      <c r="AS26">
        <f t="shared" si="11"/>
        <v>0</v>
      </c>
      <c r="AT26">
        <f t="shared" si="11"/>
        <v>0</v>
      </c>
      <c r="AU26">
        <f t="shared" si="11"/>
        <v>0</v>
      </c>
      <c r="AV26">
        <f t="shared" si="11"/>
        <v>0</v>
      </c>
      <c r="AW26">
        <f t="shared" si="11"/>
        <v>0</v>
      </c>
      <c r="AX26">
        <f t="shared" si="11"/>
        <v>0</v>
      </c>
      <c r="AY26">
        <f t="shared" si="11"/>
        <v>0</v>
      </c>
      <c r="BA26" s="16">
        <v>-1.6857405495304201</v>
      </c>
      <c r="BB26" s="16">
        <v>1.0071183871916407</v>
      </c>
      <c r="BC26" s="16">
        <v>0.82223836748919732</v>
      </c>
      <c r="BD26" s="16">
        <v>1.8850374854194634</v>
      </c>
      <c r="BE26" s="16">
        <v>2.3917333906274831</v>
      </c>
      <c r="BG26" s="16">
        <f t="shared" si="8"/>
        <v>3.3326535232145917</v>
      </c>
      <c r="BH26" s="16">
        <f t="shared" si="6"/>
        <v>0.44535132007789746</v>
      </c>
    </row>
    <row r="27" spans="1:60">
      <c r="A27">
        <f t="shared" si="12"/>
        <v>6</v>
      </c>
      <c r="B27" s="38">
        <v>89</v>
      </c>
      <c r="C27" s="54">
        <v>1.7994136115077934</v>
      </c>
      <c r="D27" s="54">
        <v>0.72995496026664508</v>
      </c>
      <c r="E27" s="54">
        <v>1.235157069662236</v>
      </c>
      <c r="F27" s="54">
        <v>0.48868221204438106</v>
      </c>
      <c r="G27" s="54">
        <v>-0.63458377779059483</v>
      </c>
      <c r="H27" s="13"/>
      <c r="I27" s="20">
        <v>467</v>
      </c>
      <c r="J27" s="21">
        <v>27</v>
      </c>
      <c r="K27" s="48">
        <f t="shared" si="2"/>
        <v>10</v>
      </c>
      <c r="L27" s="44">
        <f t="shared" si="3"/>
        <v>1</v>
      </c>
      <c r="M27" s="61">
        <v>3</v>
      </c>
      <c r="N27" s="53"/>
      <c r="O27">
        <f t="shared" si="7"/>
        <v>0</v>
      </c>
      <c r="P27">
        <f t="shared" si="7"/>
        <v>0</v>
      </c>
      <c r="Q27">
        <f t="shared" si="7"/>
        <v>0</v>
      </c>
      <c r="R27">
        <f t="shared" si="7"/>
        <v>0</v>
      </c>
      <c r="S27">
        <f t="shared" si="7"/>
        <v>0</v>
      </c>
      <c r="T27">
        <f t="shared" si="7"/>
        <v>0</v>
      </c>
      <c r="U27">
        <f t="shared" si="7"/>
        <v>0</v>
      </c>
      <c r="V27">
        <f t="shared" si="7"/>
        <v>0</v>
      </c>
      <c r="W27">
        <f t="shared" si="7"/>
        <v>0</v>
      </c>
      <c r="X27">
        <f t="shared" si="7"/>
        <v>1</v>
      </c>
      <c r="Y27">
        <f t="shared" si="7"/>
        <v>0</v>
      </c>
      <c r="Z27">
        <f t="shared" si="7"/>
        <v>0</v>
      </c>
      <c r="AA27">
        <f t="shared" si="7"/>
        <v>0</v>
      </c>
      <c r="AB27">
        <f t="shared" si="7"/>
        <v>0</v>
      </c>
      <c r="AC27">
        <f t="shared" si="7"/>
        <v>0</v>
      </c>
      <c r="AE27" s="16">
        <v>0.99337829145424528</v>
      </c>
      <c r="AF27" s="16">
        <v>0.69333134266697938</v>
      </c>
      <c r="AG27" s="16">
        <v>0.42808872771605661</v>
      </c>
      <c r="AH27" s="16">
        <v>0.75767526415184749</v>
      </c>
      <c r="AI27" s="16">
        <v>1.0063648804021796</v>
      </c>
      <c r="AK27">
        <f t="shared" si="11"/>
        <v>1</v>
      </c>
      <c r="AL27">
        <f t="shared" si="11"/>
        <v>0</v>
      </c>
      <c r="AM27">
        <f t="shared" si="11"/>
        <v>0</v>
      </c>
      <c r="AN27">
        <f t="shared" si="11"/>
        <v>0</v>
      </c>
      <c r="AO27">
        <f t="shared" si="11"/>
        <v>0</v>
      </c>
      <c r="AP27">
        <f t="shared" si="11"/>
        <v>0</v>
      </c>
      <c r="AQ27">
        <f t="shared" si="11"/>
        <v>0</v>
      </c>
      <c r="AR27">
        <f t="shared" si="11"/>
        <v>0</v>
      </c>
      <c r="AS27">
        <f t="shared" si="11"/>
        <v>0</v>
      </c>
      <c r="AT27">
        <f t="shared" si="11"/>
        <v>0</v>
      </c>
      <c r="AU27">
        <f t="shared" si="11"/>
        <v>0</v>
      </c>
      <c r="AV27">
        <f t="shared" si="11"/>
        <v>0</v>
      </c>
      <c r="AW27">
        <f t="shared" si="11"/>
        <v>0</v>
      </c>
      <c r="AX27">
        <f t="shared" si="11"/>
        <v>0</v>
      </c>
      <c r="AY27">
        <f t="shared" si="11"/>
        <v>0</v>
      </c>
      <c r="BA27" s="16">
        <v>-1.6857405495304201</v>
      </c>
      <c r="BB27" s="16">
        <v>1.0071183871916407</v>
      </c>
      <c r="BC27" s="16">
        <v>0.82223836748919732</v>
      </c>
      <c r="BD27" s="16">
        <v>1.8850374854194634</v>
      </c>
      <c r="BE27" s="16">
        <v>2.3917333906274831</v>
      </c>
      <c r="BG27" s="16">
        <f t="shared" si="8"/>
        <v>3.2108824156203446</v>
      </c>
      <c r="BH27" s="16">
        <f t="shared" si="6"/>
        <v>4.447139321787176E-2</v>
      </c>
    </row>
    <row r="28" spans="1:60">
      <c r="A28">
        <f t="shared" si="12"/>
        <v>7</v>
      </c>
      <c r="B28" s="38">
        <v>92</v>
      </c>
      <c r="C28" s="54">
        <v>1.7387081046993125</v>
      </c>
      <c r="D28" s="54">
        <v>-0.19855798441134595</v>
      </c>
      <c r="E28" s="54">
        <v>1.643532194666649</v>
      </c>
      <c r="F28" s="54">
        <v>0.1970622360463743</v>
      </c>
      <c r="G28" s="54">
        <v>0.89736337409389044</v>
      </c>
      <c r="H28" s="13"/>
      <c r="I28" s="20">
        <v>508</v>
      </c>
      <c r="J28" s="21">
        <v>27</v>
      </c>
      <c r="K28" s="48">
        <f t="shared" si="2"/>
        <v>11</v>
      </c>
      <c r="L28" s="44">
        <f t="shared" si="3"/>
        <v>1</v>
      </c>
      <c r="M28" s="61">
        <v>5</v>
      </c>
      <c r="N28" s="53"/>
      <c r="O28">
        <f t="shared" si="7"/>
        <v>0</v>
      </c>
      <c r="P28">
        <f t="shared" si="7"/>
        <v>0</v>
      </c>
      <c r="Q28">
        <f t="shared" si="7"/>
        <v>0</v>
      </c>
      <c r="R28">
        <f t="shared" si="7"/>
        <v>0</v>
      </c>
      <c r="S28">
        <f t="shared" si="7"/>
        <v>0</v>
      </c>
      <c r="T28">
        <f t="shared" si="7"/>
        <v>0</v>
      </c>
      <c r="U28">
        <f t="shared" si="7"/>
        <v>0</v>
      </c>
      <c r="V28">
        <f t="shared" si="7"/>
        <v>0</v>
      </c>
      <c r="W28">
        <f t="shared" si="7"/>
        <v>0</v>
      </c>
      <c r="X28">
        <f t="shared" si="7"/>
        <v>0</v>
      </c>
      <c r="Y28">
        <f t="shared" si="7"/>
        <v>1</v>
      </c>
      <c r="Z28">
        <f t="shared" si="7"/>
        <v>0</v>
      </c>
      <c r="AA28">
        <f t="shared" si="7"/>
        <v>0</v>
      </c>
      <c r="AB28">
        <f t="shared" si="7"/>
        <v>0</v>
      </c>
      <c r="AC28">
        <f t="shared" si="7"/>
        <v>0</v>
      </c>
      <c r="AE28" s="16">
        <v>0.85398879371596659</v>
      </c>
      <c r="AF28" s="16">
        <v>1.2872278098822061</v>
      </c>
      <c r="AG28" s="16">
        <v>0.81014738283080878</v>
      </c>
      <c r="AH28" s="16">
        <v>0.18487304376916647</v>
      </c>
      <c r="AI28" s="16">
        <v>1.7940338105320426</v>
      </c>
      <c r="AK28">
        <f t="shared" si="11"/>
        <v>1</v>
      </c>
      <c r="AL28">
        <f t="shared" si="11"/>
        <v>0</v>
      </c>
      <c r="AM28">
        <f t="shared" si="11"/>
        <v>0</v>
      </c>
      <c r="AN28">
        <f t="shared" si="11"/>
        <v>0</v>
      </c>
      <c r="AO28">
        <f t="shared" si="11"/>
        <v>0</v>
      </c>
      <c r="AP28">
        <f t="shared" si="11"/>
        <v>0</v>
      </c>
      <c r="AQ28">
        <f t="shared" si="11"/>
        <v>0</v>
      </c>
      <c r="AR28">
        <f t="shared" si="11"/>
        <v>0</v>
      </c>
      <c r="AS28">
        <f t="shared" si="11"/>
        <v>0</v>
      </c>
      <c r="AT28">
        <f t="shared" si="11"/>
        <v>0</v>
      </c>
      <c r="AU28">
        <f t="shared" si="11"/>
        <v>0</v>
      </c>
      <c r="AV28">
        <f t="shared" si="11"/>
        <v>0</v>
      </c>
      <c r="AW28">
        <f t="shared" si="11"/>
        <v>0</v>
      </c>
      <c r="AX28">
        <f t="shared" si="11"/>
        <v>0</v>
      </c>
      <c r="AY28">
        <f t="shared" si="11"/>
        <v>0</v>
      </c>
      <c r="BA28" s="16">
        <v>-1.6857405495304201</v>
      </c>
      <c r="BB28" s="16">
        <v>1.0071183871916407</v>
      </c>
      <c r="BC28" s="16">
        <v>0.82223836748919732</v>
      </c>
      <c r="BD28" s="16">
        <v>1.8850374854194634</v>
      </c>
      <c r="BE28" s="16">
        <v>2.3917333906274831</v>
      </c>
      <c r="BG28" s="16">
        <f t="shared" si="8"/>
        <v>5.162264705022289</v>
      </c>
      <c r="BH28" s="16">
        <f t="shared" si="6"/>
        <v>2.6329834495970449E-2</v>
      </c>
    </row>
    <row r="29" spans="1:60">
      <c r="A29">
        <f t="shared" si="12"/>
        <v>8</v>
      </c>
      <c r="B29" s="38">
        <v>99</v>
      </c>
      <c r="C29" s="54">
        <v>0.67516752257575718</v>
      </c>
      <c r="D29" s="54">
        <v>-6.6167589199235318E-3</v>
      </c>
      <c r="E29" s="54">
        <v>0.95109265978440183</v>
      </c>
      <c r="F29" s="54">
        <v>1.5368574447333136</v>
      </c>
      <c r="G29" s="54">
        <v>1.2446222835061145</v>
      </c>
      <c r="H29" s="13"/>
      <c r="I29" s="20">
        <v>563</v>
      </c>
      <c r="J29" s="21">
        <v>27</v>
      </c>
      <c r="K29" s="48">
        <f t="shared" si="2"/>
        <v>13</v>
      </c>
      <c r="L29" s="44">
        <f t="shared" si="3"/>
        <v>1</v>
      </c>
      <c r="M29" s="61">
        <v>1</v>
      </c>
      <c r="N29" s="53"/>
      <c r="O29">
        <f t="shared" si="7"/>
        <v>0</v>
      </c>
      <c r="P29">
        <f t="shared" si="7"/>
        <v>0</v>
      </c>
      <c r="Q29">
        <f t="shared" si="7"/>
        <v>0</v>
      </c>
      <c r="R29">
        <f t="shared" si="7"/>
        <v>0</v>
      </c>
      <c r="S29">
        <f t="shared" si="7"/>
        <v>0</v>
      </c>
      <c r="T29">
        <f t="shared" si="7"/>
        <v>0</v>
      </c>
      <c r="U29">
        <f t="shared" si="7"/>
        <v>0</v>
      </c>
      <c r="V29">
        <f t="shared" si="7"/>
        <v>0</v>
      </c>
      <c r="W29">
        <f t="shared" si="7"/>
        <v>0</v>
      </c>
      <c r="X29">
        <f t="shared" si="7"/>
        <v>0</v>
      </c>
      <c r="Y29">
        <f t="shared" si="7"/>
        <v>0</v>
      </c>
      <c r="Z29">
        <f t="shared" si="7"/>
        <v>0</v>
      </c>
      <c r="AA29">
        <f t="shared" si="7"/>
        <v>1</v>
      </c>
      <c r="AB29">
        <f t="shared" si="7"/>
        <v>0</v>
      </c>
      <c r="AC29">
        <f t="shared" si="7"/>
        <v>0</v>
      </c>
      <c r="AE29" s="16">
        <v>1.4576922641348917</v>
      </c>
      <c r="AF29" s="16">
        <v>0.57092677951394988</v>
      </c>
      <c r="AG29" s="16">
        <v>1.3762947852494936</v>
      </c>
      <c r="AH29" s="16">
        <v>1.2870391409758182</v>
      </c>
      <c r="AI29" s="16">
        <v>-7.5707866080798866E-2</v>
      </c>
      <c r="AK29">
        <f t="shared" si="11"/>
        <v>1</v>
      </c>
      <c r="AL29">
        <f t="shared" si="11"/>
        <v>0</v>
      </c>
      <c r="AM29">
        <f t="shared" si="11"/>
        <v>0</v>
      </c>
      <c r="AN29">
        <f t="shared" si="11"/>
        <v>0</v>
      </c>
      <c r="AO29">
        <f t="shared" si="11"/>
        <v>0</v>
      </c>
      <c r="AP29">
        <f t="shared" si="11"/>
        <v>0</v>
      </c>
      <c r="AQ29">
        <f t="shared" si="11"/>
        <v>0</v>
      </c>
      <c r="AR29">
        <f t="shared" si="11"/>
        <v>0</v>
      </c>
      <c r="AS29">
        <f t="shared" si="11"/>
        <v>0</v>
      </c>
      <c r="AT29">
        <f t="shared" si="11"/>
        <v>0</v>
      </c>
      <c r="AU29">
        <f t="shared" si="11"/>
        <v>0</v>
      </c>
      <c r="AV29">
        <f t="shared" si="11"/>
        <v>0</v>
      </c>
      <c r="AW29">
        <f t="shared" si="11"/>
        <v>0</v>
      </c>
      <c r="AX29">
        <f t="shared" si="11"/>
        <v>0</v>
      </c>
      <c r="AY29">
        <f t="shared" si="11"/>
        <v>0</v>
      </c>
      <c r="BA29" s="16">
        <v>-1.6857405495304201</v>
      </c>
      <c r="BB29" s="16">
        <v>1.0071183871916407</v>
      </c>
      <c r="BC29" s="16">
        <v>0.82223836748919732</v>
      </c>
      <c r="BD29" s="16">
        <v>1.8850374854194634</v>
      </c>
      <c r="BE29" s="16">
        <v>2.3917333906274831</v>
      </c>
      <c r="BG29" s="16">
        <f t="shared" si="8"/>
        <v>1.4943862711099327</v>
      </c>
      <c r="BH29" s="16">
        <f t="shared" si="6"/>
        <v>0.24441778506198389</v>
      </c>
    </row>
    <row r="30" spans="1:60">
      <c r="A30">
        <f t="shared" si="12"/>
        <v>9</v>
      </c>
      <c r="B30" s="38">
        <v>143</v>
      </c>
      <c r="C30" s="54">
        <v>0.2177224023375981</v>
      </c>
      <c r="D30" s="54">
        <v>2.0600117374126037</v>
      </c>
      <c r="E30" s="54">
        <v>0.42610087670860752</v>
      </c>
      <c r="F30" s="54">
        <v>0.42709138509384548</v>
      </c>
      <c r="G30" s="54">
        <v>1.1144773442191098</v>
      </c>
      <c r="H30" s="13"/>
      <c r="I30" s="20">
        <v>579</v>
      </c>
      <c r="J30" s="21">
        <v>27</v>
      </c>
      <c r="K30" s="48">
        <f t="shared" si="2"/>
        <v>14</v>
      </c>
      <c r="L30" s="44">
        <f t="shared" si="3"/>
        <v>1</v>
      </c>
      <c r="M30" s="61">
        <v>4.5</v>
      </c>
      <c r="N30" s="53"/>
      <c r="O30">
        <f t="shared" si="7"/>
        <v>0</v>
      </c>
      <c r="P30">
        <f t="shared" si="7"/>
        <v>0</v>
      </c>
      <c r="Q30">
        <f t="shared" si="7"/>
        <v>0</v>
      </c>
      <c r="R30">
        <f t="shared" si="7"/>
        <v>0</v>
      </c>
      <c r="S30">
        <f t="shared" si="7"/>
        <v>0</v>
      </c>
      <c r="T30">
        <f t="shared" si="7"/>
        <v>0</v>
      </c>
      <c r="U30">
        <f t="shared" si="7"/>
        <v>0</v>
      </c>
      <c r="V30">
        <f t="shared" si="7"/>
        <v>0</v>
      </c>
      <c r="W30">
        <f t="shared" si="7"/>
        <v>0</v>
      </c>
      <c r="X30">
        <f t="shared" si="7"/>
        <v>0</v>
      </c>
      <c r="Y30">
        <f t="shared" si="7"/>
        <v>0</v>
      </c>
      <c r="Z30">
        <f t="shared" si="7"/>
        <v>0</v>
      </c>
      <c r="AA30">
        <f t="shared" si="7"/>
        <v>0</v>
      </c>
      <c r="AB30">
        <f t="shared" si="7"/>
        <v>1</v>
      </c>
      <c r="AC30">
        <f t="shared" si="7"/>
        <v>0</v>
      </c>
      <c r="AE30" s="16">
        <v>0.67774465759716285</v>
      </c>
      <c r="AF30" s="16">
        <v>0.96013890360528997</v>
      </c>
      <c r="AG30" s="16">
        <v>1.5197707241284366</v>
      </c>
      <c r="AH30" s="16">
        <v>0.82500526755522174</v>
      </c>
      <c r="AI30" s="16">
        <v>0.65991520979858731</v>
      </c>
      <c r="AK30">
        <f t="shared" si="11"/>
        <v>1</v>
      </c>
      <c r="AL30">
        <f t="shared" si="11"/>
        <v>0</v>
      </c>
      <c r="AM30">
        <f t="shared" si="11"/>
        <v>0</v>
      </c>
      <c r="AN30">
        <f t="shared" si="11"/>
        <v>0</v>
      </c>
      <c r="AO30">
        <f t="shared" si="11"/>
        <v>0</v>
      </c>
      <c r="AP30">
        <f t="shared" si="11"/>
        <v>0</v>
      </c>
      <c r="AQ30">
        <f t="shared" si="11"/>
        <v>0</v>
      </c>
      <c r="AR30">
        <f t="shared" si="11"/>
        <v>0</v>
      </c>
      <c r="AS30">
        <f t="shared" si="11"/>
        <v>0</v>
      </c>
      <c r="AT30">
        <f t="shared" si="11"/>
        <v>0</v>
      </c>
      <c r="AU30">
        <f t="shared" si="11"/>
        <v>0</v>
      </c>
      <c r="AV30">
        <f t="shared" si="11"/>
        <v>0</v>
      </c>
      <c r="AW30">
        <f t="shared" si="11"/>
        <v>0</v>
      </c>
      <c r="AX30">
        <f t="shared" si="11"/>
        <v>0</v>
      </c>
      <c r="AY30">
        <f t="shared" si="11"/>
        <v>0</v>
      </c>
      <c r="BA30" s="16">
        <v>-1.6857405495304201</v>
      </c>
      <c r="BB30" s="16">
        <v>1.0071183871916407</v>
      </c>
      <c r="BC30" s="16">
        <v>0.82223836748919732</v>
      </c>
      <c r="BD30" s="16">
        <v>1.8850374854194634</v>
      </c>
      <c r="BE30" s="16">
        <v>2.3917333906274831</v>
      </c>
      <c r="BG30" s="16">
        <f t="shared" si="8"/>
        <v>4.207592788973332</v>
      </c>
      <c r="BH30" s="16">
        <f t="shared" si="6"/>
        <v>8.5501977060394349E-2</v>
      </c>
    </row>
    <row r="31" spans="1:60">
      <c r="A31">
        <f t="shared" si="12"/>
        <v>10</v>
      </c>
      <c r="B31" s="38">
        <v>179</v>
      </c>
      <c r="C31" s="54">
        <v>1.9204901656018543</v>
      </c>
      <c r="D31" s="54">
        <v>1.3987647991628116</v>
      </c>
      <c r="E31" s="54">
        <v>0.81730690720925425</v>
      </c>
      <c r="F31" s="54">
        <v>-0.22034319007196504</v>
      </c>
      <c r="G31" s="54">
        <v>0.19035322138084523</v>
      </c>
      <c r="H31" s="13"/>
      <c r="I31" s="20">
        <v>14</v>
      </c>
      <c r="J31" s="21">
        <v>143</v>
      </c>
      <c r="K31" s="48">
        <f t="shared" si="2"/>
        <v>1</v>
      </c>
      <c r="L31" s="44">
        <f t="shared" si="3"/>
        <v>9</v>
      </c>
      <c r="M31" s="61">
        <v>5</v>
      </c>
      <c r="N31" s="53"/>
      <c r="O31">
        <f t="shared" si="7"/>
        <v>1</v>
      </c>
      <c r="P31">
        <f t="shared" si="7"/>
        <v>0</v>
      </c>
      <c r="Q31">
        <f t="shared" si="7"/>
        <v>0</v>
      </c>
      <c r="R31">
        <f t="shared" si="7"/>
        <v>0</v>
      </c>
      <c r="S31">
        <f t="shared" si="7"/>
        <v>0</v>
      </c>
      <c r="T31">
        <f t="shared" si="7"/>
        <v>0</v>
      </c>
      <c r="U31">
        <f t="shared" si="7"/>
        <v>0</v>
      </c>
      <c r="V31">
        <f t="shared" si="7"/>
        <v>0</v>
      </c>
      <c r="W31">
        <f t="shared" si="7"/>
        <v>0</v>
      </c>
      <c r="X31">
        <f t="shared" si="7"/>
        <v>0</v>
      </c>
      <c r="Y31">
        <f t="shared" si="7"/>
        <v>0</v>
      </c>
      <c r="Z31">
        <f t="shared" si="7"/>
        <v>0</v>
      </c>
      <c r="AA31">
        <f t="shared" si="7"/>
        <v>0</v>
      </c>
      <c r="AB31">
        <f t="shared" si="7"/>
        <v>0</v>
      </c>
      <c r="AC31">
        <f t="shared" si="7"/>
        <v>0</v>
      </c>
      <c r="AE31" s="16">
        <v>0.19804195157964563</v>
      </c>
      <c r="AF31" s="16">
        <v>1.6206992414166557</v>
      </c>
      <c r="AG31" s="16">
        <v>2.9064652585302366</v>
      </c>
      <c r="AH31" s="16">
        <v>-1.2794431598562106</v>
      </c>
      <c r="AI31" s="16">
        <v>0.83178812491980647</v>
      </c>
      <c r="AK31">
        <f t="shared" si="11"/>
        <v>0</v>
      </c>
      <c r="AL31">
        <f t="shared" si="11"/>
        <v>0</v>
      </c>
      <c r="AM31">
        <f t="shared" si="11"/>
        <v>0</v>
      </c>
      <c r="AN31">
        <f t="shared" si="11"/>
        <v>0</v>
      </c>
      <c r="AO31">
        <f t="shared" si="11"/>
        <v>0</v>
      </c>
      <c r="AP31">
        <f t="shared" si="11"/>
        <v>0</v>
      </c>
      <c r="AQ31">
        <f t="shared" si="11"/>
        <v>0</v>
      </c>
      <c r="AR31">
        <f t="shared" si="11"/>
        <v>0</v>
      </c>
      <c r="AS31">
        <f t="shared" si="11"/>
        <v>1</v>
      </c>
      <c r="AT31">
        <f t="shared" si="11"/>
        <v>0</v>
      </c>
      <c r="AU31">
        <f t="shared" si="11"/>
        <v>0</v>
      </c>
      <c r="AV31">
        <f t="shared" si="11"/>
        <v>0</v>
      </c>
      <c r="AW31">
        <f t="shared" si="11"/>
        <v>0</v>
      </c>
      <c r="AX31">
        <f t="shared" si="11"/>
        <v>0</v>
      </c>
      <c r="AY31">
        <f t="shared" si="11"/>
        <v>0</v>
      </c>
      <c r="BA31" s="16">
        <v>0.2177224023375981</v>
      </c>
      <c r="BB31" s="16">
        <v>2.0600117374126037</v>
      </c>
      <c r="BC31" s="16">
        <v>0.42610087670860752</v>
      </c>
      <c r="BD31" s="16">
        <v>0.42709138509384548</v>
      </c>
      <c r="BE31" s="16">
        <v>1.1144773442191098</v>
      </c>
      <c r="BG31" s="16">
        <f t="shared" si="8"/>
        <v>5.0007948935001876</v>
      </c>
      <c r="BH31" s="16">
        <f t="shared" si="6"/>
        <v>6.3185567664045705E-7</v>
      </c>
    </row>
    <row r="32" spans="1:60">
      <c r="A32">
        <f t="shared" si="12"/>
        <v>11</v>
      </c>
      <c r="B32" s="38">
        <v>180</v>
      </c>
      <c r="C32" s="54">
        <v>1.8735439419695032</v>
      </c>
      <c r="D32" s="54">
        <v>1.2346261495877318</v>
      </c>
      <c r="E32" s="54">
        <v>0.42319374211574978</v>
      </c>
      <c r="F32" s="54">
        <v>0.24773369001245549</v>
      </c>
      <c r="G32" s="54">
        <v>0.43222764614671111</v>
      </c>
      <c r="H32" s="13"/>
      <c r="I32" s="20">
        <v>29</v>
      </c>
      <c r="J32" s="21">
        <v>143</v>
      </c>
      <c r="K32" s="48">
        <f t="shared" si="2"/>
        <v>2</v>
      </c>
      <c r="L32" s="44">
        <f t="shared" si="3"/>
        <v>9</v>
      </c>
      <c r="M32" s="61">
        <v>4</v>
      </c>
      <c r="N32" s="53"/>
      <c r="O32">
        <f t="shared" si="7"/>
        <v>0</v>
      </c>
      <c r="P32">
        <f t="shared" si="7"/>
        <v>1</v>
      </c>
      <c r="Q32">
        <f t="shared" si="7"/>
        <v>0</v>
      </c>
      <c r="R32">
        <f t="shared" si="7"/>
        <v>0</v>
      </c>
      <c r="S32">
        <f t="shared" si="7"/>
        <v>0</v>
      </c>
      <c r="T32">
        <f t="shared" si="7"/>
        <v>0</v>
      </c>
      <c r="U32">
        <f t="shared" si="7"/>
        <v>0</v>
      </c>
      <c r="V32">
        <f t="shared" si="7"/>
        <v>0</v>
      </c>
      <c r="W32">
        <f t="shared" si="7"/>
        <v>0</v>
      </c>
      <c r="X32">
        <f t="shared" si="7"/>
        <v>0</v>
      </c>
      <c r="Y32">
        <f t="shared" si="7"/>
        <v>0</v>
      </c>
      <c r="Z32">
        <f t="shared" si="7"/>
        <v>0</v>
      </c>
      <c r="AA32">
        <f t="shared" si="7"/>
        <v>0</v>
      </c>
      <c r="AB32">
        <f t="shared" si="7"/>
        <v>0</v>
      </c>
      <c r="AC32">
        <f t="shared" si="7"/>
        <v>0</v>
      </c>
      <c r="AE32" s="16">
        <v>1.5508321988578408</v>
      </c>
      <c r="AF32" s="16">
        <v>0.759722592013925</v>
      </c>
      <c r="AG32" s="16">
        <v>0.22239758149676644</v>
      </c>
      <c r="AH32" s="16">
        <v>1.6135493573638084</v>
      </c>
      <c r="AI32" s="16">
        <v>1.2668843017010867</v>
      </c>
      <c r="AK32">
        <f t="shared" si="11"/>
        <v>0</v>
      </c>
      <c r="AL32">
        <f t="shared" si="11"/>
        <v>0</v>
      </c>
      <c r="AM32">
        <f t="shared" si="11"/>
        <v>0</v>
      </c>
      <c r="AN32">
        <f t="shared" si="11"/>
        <v>0</v>
      </c>
      <c r="AO32">
        <f t="shared" si="11"/>
        <v>0</v>
      </c>
      <c r="AP32">
        <f t="shared" si="11"/>
        <v>0</v>
      </c>
      <c r="AQ32">
        <f t="shared" si="11"/>
        <v>0</v>
      </c>
      <c r="AR32">
        <f t="shared" si="11"/>
        <v>0</v>
      </c>
      <c r="AS32">
        <f t="shared" si="11"/>
        <v>1</v>
      </c>
      <c r="AT32">
        <f t="shared" si="11"/>
        <v>0</v>
      </c>
      <c r="AU32">
        <f t="shared" si="11"/>
        <v>0</v>
      </c>
      <c r="AV32">
        <f t="shared" si="11"/>
        <v>0</v>
      </c>
      <c r="AW32">
        <f t="shared" si="11"/>
        <v>0</v>
      </c>
      <c r="AX32">
        <f t="shared" si="11"/>
        <v>0</v>
      </c>
      <c r="AY32">
        <f t="shared" si="11"/>
        <v>0</v>
      </c>
      <c r="BA32" s="16">
        <v>0.2177224023375981</v>
      </c>
      <c r="BB32" s="16">
        <v>2.0600117374126037</v>
      </c>
      <c r="BC32" s="16">
        <v>0.42610087670860752</v>
      </c>
      <c r="BD32" s="16">
        <v>0.42709138509384548</v>
      </c>
      <c r="BE32" s="16">
        <v>1.1144773442191098</v>
      </c>
      <c r="BG32" s="16">
        <f t="shared" si="8"/>
        <v>4.0984990550841891</v>
      </c>
      <c r="BH32" s="16">
        <f t="shared" si="6"/>
        <v>9.7020638524781197E-3</v>
      </c>
    </row>
    <row r="33" spans="1:60">
      <c r="A33">
        <f t="shared" si="12"/>
        <v>12</v>
      </c>
      <c r="B33" s="38">
        <v>197</v>
      </c>
      <c r="C33" s="54">
        <v>1.6855897800989401</v>
      </c>
      <c r="D33" s="54">
        <v>0.91365904724561442</v>
      </c>
      <c r="E33" s="54">
        <v>0.70570798371005616</v>
      </c>
      <c r="F33" s="54">
        <v>0.19102196953193859</v>
      </c>
      <c r="G33" s="54">
        <v>0.42586950991323053</v>
      </c>
      <c r="H33" s="13"/>
      <c r="I33" s="20">
        <v>72</v>
      </c>
      <c r="J33" s="21">
        <v>143</v>
      </c>
      <c r="K33" s="48">
        <f t="shared" si="2"/>
        <v>3</v>
      </c>
      <c r="L33" s="44">
        <f t="shared" si="3"/>
        <v>9</v>
      </c>
      <c r="M33" s="61">
        <v>4.5</v>
      </c>
      <c r="N33" s="53"/>
      <c r="O33">
        <f t="shared" si="7"/>
        <v>0</v>
      </c>
      <c r="P33">
        <f t="shared" si="7"/>
        <v>0</v>
      </c>
      <c r="Q33">
        <f t="shared" si="7"/>
        <v>1</v>
      </c>
      <c r="R33">
        <f t="shared" si="7"/>
        <v>0</v>
      </c>
      <c r="S33">
        <f t="shared" si="7"/>
        <v>0</v>
      </c>
      <c r="T33">
        <f t="shared" si="7"/>
        <v>0</v>
      </c>
      <c r="U33">
        <f t="shared" si="7"/>
        <v>0</v>
      </c>
      <c r="V33">
        <f t="shared" si="7"/>
        <v>0</v>
      </c>
      <c r="W33">
        <f t="shared" si="7"/>
        <v>0</v>
      </c>
      <c r="X33">
        <f t="shared" si="7"/>
        <v>0</v>
      </c>
      <c r="Y33">
        <f t="shared" si="7"/>
        <v>0</v>
      </c>
      <c r="Z33">
        <f t="shared" si="7"/>
        <v>0</v>
      </c>
      <c r="AA33">
        <f t="shared" si="7"/>
        <v>0</v>
      </c>
      <c r="AB33">
        <f t="shared" si="7"/>
        <v>0</v>
      </c>
      <c r="AC33">
        <f t="shared" si="7"/>
        <v>0</v>
      </c>
      <c r="AE33" s="16">
        <v>1.499874722454513</v>
      </c>
      <c r="AF33" s="16">
        <v>1.1681745481427079</v>
      </c>
      <c r="AG33" s="16">
        <v>0.23890205160150635</v>
      </c>
      <c r="AH33" s="16">
        <v>1.0927568200101216</v>
      </c>
      <c r="AI33" s="16">
        <v>1.4700975885412959</v>
      </c>
      <c r="AK33">
        <f t="shared" ref="AK33:AY42" si="13">IF($L33=AK$2,1,0)</f>
        <v>0</v>
      </c>
      <c r="AL33">
        <f t="shared" si="13"/>
        <v>0</v>
      </c>
      <c r="AM33">
        <f t="shared" si="13"/>
        <v>0</v>
      </c>
      <c r="AN33">
        <f t="shared" si="13"/>
        <v>0</v>
      </c>
      <c r="AO33">
        <f t="shared" si="13"/>
        <v>0</v>
      </c>
      <c r="AP33">
        <f t="shared" si="13"/>
        <v>0</v>
      </c>
      <c r="AQ33">
        <f t="shared" si="13"/>
        <v>0</v>
      </c>
      <c r="AR33">
        <f t="shared" si="13"/>
        <v>0</v>
      </c>
      <c r="AS33">
        <f t="shared" si="13"/>
        <v>1</v>
      </c>
      <c r="AT33">
        <f t="shared" si="13"/>
        <v>0</v>
      </c>
      <c r="AU33">
        <f t="shared" si="13"/>
        <v>0</v>
      </c>
      <c r="AV33">
        <f t="shared" si="13"/>
        <v>0</v>
      </c>
      <c r="AW33">
        <f t="shared" si="13"/>
        <v>0</v>
      </c>
      <c r="AX33">
        <f t="shared" si="13"/>
        <v>0</v>
      </c>
      <c r="AY33">
        <f t="shared" si="13"/>
        <v>0</v>
      </c>
      <c r="BA33" s="16">
        <v>0.2177224023375981</v>
      </c>
      <c r="BB33" s="16">
        <v>2.0600117374126037</v>
      </c>
      <c r="BC33" s="16">
        <v>0.42610087670860752</v>
      </c>
      <c r="BD33" s="16">
        <v>0.42709138509384548</v>
      </c>
      <c r="BE33" s="16">
        <v>1.1144773442191098</v>
      </c>
      <c r="BG33" s="16">
        <f t="shared" si="8"/>
        <v>4.9399034619830546</v>
      </c>
      <c r="BH33" s="16">
        <f t="shared" si="6"/>
        <v>0.19351505586467679</v>
      </c>
    </row>
    <row r="34" spans="1:60">
      <c r="A34">
        <f t="shared" si="12"/>
        <v>13</v>
      </c>
      <c r="B34" s="38">
        <v>402</v>
      </c>
      <c r="C34" s="54">
        <v>-1.162066312825117</v>
      </c>
      <c r="D34" s="54">
        <v>1.9312377383805577</v>
      </c>
      <c r="E34" s="54">
        <v>0.98987183024831571</v>
      </c>
      <c r="F34" s="54">
        <v>1.3949277383381824</v>
      </c>
      <c r="G34" s="54">
        <v>1.1101059889746769</v>
      </c>
      <c r="H34" s="13"/>
      <c r="I34" s="20">
        <v>211</v>
      </c>
      <c r="J34" s="21">
        <v>143</v>
      </c>
      <c r="K34" s="48">
        <f t="shared" si="2"/>
        <v>4</v>
      </c>
      <c r="L34" s="44">
        <f t="shared" si="3"/>
        <v>9</v>
      </c>
      <c r="M34" s="61">
        <v>4</v>
      </c>
      <c r="N34" s="53"/>
      <c r="O34">
        <f t="shared" si="7"/>
        <v>0</v>
      </c>
      <c r="P34">
        <f t="shared" si="7"/>
        <v>0</v>
      </c>
      <c r="Q34">
        <f t="shared" si="7"/>
        <v>0</v>
      </c>
      <c r="R34">
        <f t="shared" si="7"/>
        <v>1</v>
      </c>
      <c r="S34">
        <f t="shared" si="7"/>
        <v>0</v>
      </c>
      <c r="T34">
        <f t="shared" si="7"/>
        <v>0</v>
      </c>
      <c r="U34">
        <f t="shared" si="7"/>
        <v>0</v>
      </c>
      <c r="V34">
        <f t="shared" si="7"/>
        <v>0</v>
      </c>
      <c r="W34">
        <f t="shared" si="7"/>
        <v>0</v>
      </c>
      <c r="X34">
        <f t="shared" si="7"/>
        <v>0</v>
      </c>
      <c r="Y34">
        <f t="shared" si="7"/>
        <v>0</v>
      </c>
      <c r="Z34">
        <f t="shared" si="7"/>
        <v>0</v>
      </c>
      <c r="AA34">
        <f t="shared" si="7"/>
        <v>0</v>
      </c>
      <c r="AB34">
        <f t="shared" si="7"/>
        <v>0</v>
      </c>
      <c r="AC34">
        <f t="shared" si="7"/>
        <v>0</v>
      </c>
      <c r="AE34" s="16">
        <v>0.47615394996146609</v>
      </c>
      <c r="AF34" s="16">
        <v>0.89524826468039365</v>
      </c>
      <c r="AG34" s="16">
        <v>1.313343555274554</v>
      </c>
      <c r="AH34" s="16">
        <v>1.1099595145230519</v>
      </c>
      <c r="AI34" s="16">
        <v>0.79273369847705921</v>
      </c>
      <c r="AK34">
        <f t="shared" si="13"/>
        <v>0</v>
      </c>
      <c r="AL34">
        <f t="shared" si="13"/>
        <v>0</v>
      </c>
      <c r="AM34">
        <f t="shared" si="13"/>
        <v>0</v>
      </c>
      <c r="AN34">
        <f t="shared" si="13"/>
        <v>0</v>
      </c>
      <c r="AO34">
        <f t="shared" si="13"/>
        <v>0</v>
      </c>
      <c r="AP34">
        <f t="shared" si="13"/>
        <v>0</v>
      </c>
      <c r="AQ34">
        <f t="shared" si="13"/>
        <v>0</v>
      </c>
      <c r="AR34">
        <f t="shared" si="13"/>
        <v>0</v>
      </c>
      <c r="AS34">
        <f t="shared" si="13"/>
        <v>1</v>
      </c>
      <c r="AT34">
        <f t="shared" si="13"/>
        <v>0</v>
      </c>
      <c r="AU34">
        <f t="shared" si="13"/>
        <v>0</v>
      </c>
      <c r="AV34">
        <f t="shared" si="13"/>
        <v>0</v>
      </c>
      <c r="AW34">
        <f t="shared" si="13"/>
        <v>0</v>
      </c>
      <c r="AX34">
        <f t="shared" si="13"/>
        <v>0</v>
      </c>
      <c r="AY34">
        <f t="shared" si="13"/>
        <v>0</v>
      </c>
      <c r="BA34" s="16">
        <v>0.2177224023375981</v>
      </c>
      <c r="BB34" s="16">
        <v>2.0600117374126037</v>
      </c>
      <c r="BC34" s="16">
        <v>0.42610087670860752</v>
      </c>
      <c r="BD34" s="16">
        <v>0.42709138509384548</v>
      </c>
      <c r="BE34" s="16">
        <v>1.1144773442191098</v>
      </c>
      <c r="BG34" s="16">
        <f t="shared" si="8"/>
        <v>3.865046048737558</v>
      </c>
      <c r="BH34" s="16">
        <f t="shared" si="6"/>
        <v>1.8212568961345578E-2</v>
      </c>
    </row>
    <row r="35" spans="1:60">
      <c r="A35">
        <f t="shared" si="12"/>
        <v>14</v>
      </c>
      <c r="B35" s="38">
        <v>417</v>
      </c>
      <c r="C35" s="54">
        <v>1.6632584546517004</v>
      </c>
      <c r="D35" s="54">
        <v>0.66418293481052104</v>
      </c>
      <c r="E35" s="54">
        <v>0.57133354005715187</v>
      </c>
      <c r="F35" s="54">
        <v>0.46227936802509773</v>
      </c>
      <c r="G35" s="54">
        <v>0.46760677914286375</v>
      </c>
      <c r="H35" s="13"/>
      <c r="I35" s="20">
        <v>212</v>
      </c>
      <c r="J35" s="21">
        <v>143</v>
      </c>
      <c r="K35" s="48">
        <f t="shared" si="2"/>
        <v>5</v>
      </c>
      <c r="L35" s="44">
        <f t="shared" si="3"/>
        <v>9</v>
      </c>
      <c r="M35" s="61">
        <v>5</v>
      </c>
      <c r="N35" s="53"/>
      <c r="O35">
        <f t="shared" ref="O35:AC51" si="14">IF($K35=O$2,1,0)</f>
        <v>0</v>
      </c>
      <c r="P35">
        <f t="shared" si="14"/>
        <v>0</v>
      </c>
      <c r="Q35">
        <f t="shared" si="14"/>
        <v>0</v>
      </c>
      <c r="R35">
        <f t="shared" si="14"/>
        <v>0</v>
      </c>
      <c r="S35">
        <f t="shared" si="14"/>
        <v>1</v>
      </c>
      <c r="T35">
        <f t="shared" si="14"/>
        <v>0</v>
      </c>
      <c r="U35">
        <f t="shared" si="14"/>
        <v>0</v>
      </c>
      <c r="V35">
        <f t="shared" si="14"/>
        <v>0</v>
      </c>
      <c r="W35">
        <f t="shared" si="14"/>
        <v>0</v>
      </c>
      <c r="X35">
        <f t="shared" si="14"/>
        <v>0</v>
      </c>
      <c r="Y35">
        <f t="shared" si="14"/>
        <v>0</v>
      </c>
      <c r="Z35">
        <f t="shared" si="14"/>
        <v>0</v>
      </c>
      <c r="AA35">
        <f t="shared" si="14"/>
        <v>0</v>
      </c>
      <c r="AB35">
        <f t="shared" si="14"/>
        <v>0</v>
      </c>
      <c r="AC35">
        <f t="shared" si="14"/>
        <v>0</v>
      </c>
      <c r="AE35" s="16">
        <v>0.3147417964533179</v>
      </c>
      <c r="AF35" s="16">
        <v>2.1034056497384075</v>
      </c>
      <c r="AG35" s="16">
        <v>1.4470670131161041</v>
      </c>
      <c r="AH35" s="16">
        <v>-0.26658486938828768</v>
      </c>
      <c r="AI35" s="16">
        <v>-0.15739698058155099</v>
      </c>
      <c r="AK35">
        <f t="shared" si="13"/>
        <v>0</v>
      </c>
      <c r="AL35">
        <f t="shared" si="13"/>
        <v>0</v>
      </c>
      <c r="AM35">
        <f t="shared" si="13"/>
        <v>0</v>
      </c>
      <c r="AN35">
        <f t="shared" si="13"/>
        <v>0</v>
      </c>
      <c r="AO35">
        <f t="shared" si="13"/>
        <v>0</v>
      </c>
      <c r="AP35">
        <f t="shared" si="13"/>
        <v>0</v>
      </c>
      <c r="AQ35">
        <f t="shared" si="13"/>
        <v>0</v>
      </c>
      <c r="AR35">
        <f t="shared" si="13"/>
        <v>0</v>
      </c>
      <c r="AS35">
        <f t="shared" si="13"/>
        <v>1</v>
      </c>
      <c r="AT35">
        <f t="shared" si="13"/>
        <v>0</v>
      </c>
      <c r="AU35">
        <f t="shared" si="13"/>
        <v>0</v>
      </c>
      <c r="AV35">
        <f t="shared" si="13"/>
        <v>0</v>
      </c>
      <c r="AW35">
        <f t="shared" si="13"/>
        <v>0</v>
      </c>
      <c r="AX35">
        <f t="shared" si="13"/>
        <v>0</v>
      </c>
      <c r="AY35">
        <f t="shared" si="13"/>
        <v>0</v>
      </c>
      <c r="BA35" s="16">
        <v>0.2177224023375981</v>
      </c>
      <c r="BB35" s="16">
        <v>2.0600117374126037</v>
      </c>
      <c r="BC35" s="16">
        <v>0.42610087670860752</v>
      </c>
      <c r="BD35" s="16">
        <v>0.42709138509384548</v>
      </c>
      <c r="BE35" s="16">
        <v>1.1144773442191098</v>
      </c>
      <c r="BG35" s="16">
        <f t="shared" si="8"/>
        <v>4.7288917199671099</v>
      </c>
      <c r="BH35" s="16">
        <f t="shared" si="6"/>
        <v>7.3499699502391963E-2</v>
      </c>
    </row>
    <row r="36" spans="1:60" ht="16" thickBot="1">
      <c r="A36">
        <f t="shared" si="12"/>
        <v>15</v>
      </c>
      <c r="B36" s="39">
        <v>505</v>
      </c>
      <c r="C36" s="54">
        <v>1.3470437181049575</v>
      </c>
      <c r="D36" s="54">
        <v>8.0509284258593661E-2</v>
      </c>
      <c r="E36" s="54">
        <v>1.4723840556616736</v>
      </c>
      <c r="F36" s="54">
        <v>0.71971024860023869</v>
      </c>
      <c r="G36" s="54">
        <v>0.90335733744206215</v>
      </c>
      <c r="H36" s="13"/>
      <c r="I36" s="20">
        <v>293</v>
      </c>
      <c r="J36" s="21">
        <v>143</v>
      </c>
      <c r="K36" s="48">
        <f t="shared" si="2"/>
        <v>6</v>
      </c>
      <c r="L36" s="44">
        <f t="shared" si="3"/>
        <v>9</v>
      </c>
      <c r="M36" s="61">
        <v>4</v>
      </c>
      <c r="N36" s="53"/>
      <c r="O36">
        <f t="shared" si="14"/>
        <v>0</v>
      </c>
      <c r="P36">
        <f t="shared" si="14"/>
        <v>0</v>
      </c>
      <c r="Q36">
        <f t="shared" si="14"/>
        <v>0</v>
      </c>
      <c r="R36">
        <f t="shared" si="14"/>
        <v>0</v>
      </c>
      <c r="S36">
        <f t="shared" si="14"/>
        <v>0</v>
      </c>
      <c r="T36">
        <f t="shared" si="14"/>
        <v>1</v>
      </c>
      <c r="U36">
        <f t="shared" si="14"/>
        <v>0</v>
      </c>
      <c r="V36">
        <f t="shared" si="14"/>
        <v>0</v>
      </c>
      <c r="W36">
        <f t="shared" si="14"/>
        <v>0</v>
      </c>
      <c r="X36">
        <f t="shared" si="14"/>
        <v>0</v>
      </c>
      <c r="Y36">
        <f t="shared" si="14"/>
        <v>0</v>
      </c>
      <c r="Z36">
        <f t="shared" si="14"/>
        <v>0</v>
      </c>
      <c r="AA36">
        <f t="shared" si="14"/>
        <v>0</v>
      </c>
      <c r="AB36">
        <f t="shared" si="14"/>
        <v>0</v>
      </c>
      <c r="AC36">
        <f t="shared" si="14"/>
        <v>0</v>
      </c>
      <c r="AE36" s="16">
        <v>0.99070291243474307</v>
      </c>
      <c r="AF36" s="16">
        <v>1.4424654600814286</v>
      </c>
      <c r="AG36" s="16">
        <v>0.38812112094004447</v>
      </c>
      <c r="AH36" s="16">
        <v>0.83769192856516028</v>
      </c>
      <c r="AI36" s="16">
        <v>0.65076498300266905</v>
      </c>
      <c r="AK36">
        <f t="shared" si="13"/>
        <v>0</v>
      </c>
      <c r="AL36">
        <f t="shared" si="13"/>
        <v>0</v>
      </c>
      <c r="AM36">
        <f t="shared" si="13"/>
        <v>0</v>
      </c>
      <c r="AN36">
        <f t="shared" si="13"/>
        <v>0</v>
      </c>
      <c r="AO36">
        <f t="shared" si="13"/>
        <v>0</v>
      </c>
      <c r="AP36">
        <f t="shared" si="13"/>
        <v>0</v>
      </c>
      <c r="AQ36">
        <f t="shared" si="13"/>
        <v>0</v>
      </c>
      <c r="AR36">
        <f t="shared" si="13"/>
        <v>0</v>
      </c>
      <c r="AS36">
        <f t="shared" si="13"/>
        <v>1</v>
      </c>
      <c r="AT36">
        <f t="shared" si="13"/>
        <v>0</v>
      </c>
      <c r="AU36">
        <f t="shared" si="13"/>
        <v>0</v>
      </c>
      <c r="AV36">
        <f t="shared" si="13"/>
        <v>0</v>
      </c>
      <c r="AW36">
        <f t="shared" si="13"/>
        <v>0</v>
      </c>
      <c r="AX36">
        <f t="shared" si="13"/>
        <v>0</v>
      </c>
      <c r="AY36">
        <f t="shared" si="13"/>
        <v>0</v>
      </c>
      <c r="BA36" s="16">
        <v>0.2177224023375981</v>
      </c>
      <c r="BB36" s="16">
        <v>2.0600117374126037</v>
      </c>
      <c r="BC36" s="16">
        <v>0.42610087670860752</v>
      </c>
      <c r="BD36" s="16">
        <v>0.42709138509384548</v>
      </c>
      <c r="BE36" s="16">
        <v>1.1144773442191098</v>
      </c>
      <c r="BG36" s="16">
        <f t="shared" si="8"/>
        <v>4.43560658260028</v>
      </c>
      <c r="BH36" s="16">
        <f t="shared" si="6"/>
        <v>0.18975309480469452</v>
      </c>
    </row>
    <row r="37" spans="1:60">
      <c r="I37" s="20">
        <v>310</v>
      </c>
      <c r="J37" s="21">
        <v>143</v>
      </c>
      <c r="K37" s="48">
        <f t="shared" si="2"/>
        <v>7</v>
      </c>
      <c r="L37" s="44">
        <f t="shared" si="3"/>
        <v>9</v>
      </c>
      <c r="M37" s="61">
        <v>4</v>
      </c>
      <c r="N37" s="53"/>
      <c r="O37">
        <f t="shared" si="14"/>
        <v>0</v>
      </c>
      <c r="P37">
        <f t="shared" si="14"/>
        <v>0</v>
      </c>
      <c r="Q37">
        <f t="shared" si="14"/>
        <v>0</v>
      </c>
      <c r="R37">
        <f t="shared" si="14"/>
        <v>0</v>
      </c>
      <c r="S37">
        <f t="shared" si="14"/>
        <v>0</v>
      </c>
      <c r="T37">
        <f t="shared" si="14"/>
        <v>0</v>
      </c>
      <c r="U37">
        <f t="shared" si="14"/>
        <v>1</v>
      </c>
      <c r="V37">
        <f t="shared" si="14"/>
        <v>0</v>
      </c>
      <c r="W37">
        <f t="shared" si="14"/>
        <v>0</v>
      </c>
      <c r="X37">
        <f t="shared" si="14"/>
        <v>0</v>
      </c>
      <c r="Y37">
        <f t="shared" si="14"/>
        <v>0</v>
      </c>
      <c r="Z37">
        <f t="shared" si="14"/>
        <v>0</v>
      </c>
      <c r="AA37">
        <f t="shared" si="14"/>
        <v>0</v>
      </c>
      <c r="AB37">
        <f t="shared" si="14"/>
        <v>0</v>
      </c>
      <c r="AC37">
        <f t="shared" si="14"/>
        <v>0</v>
      </c>
      <c r="AE37" s="16">
        <v>1.1508295682029397</v>
      </c>
      <c r="AF37" s="16">
        <v>1.1594542939318451</v>
      </c>
      <c r="AG37" s="16">
        <v>0.19816054441797751</v>
      </c>
      <c r="AH37" s="16">
        <v>2.1607550840343683</v>
      </c>
      <c r="AI37" s="16">
        <v>-3.9537342403739836E-2</v>
      </c>
      <c r="AK37">
        <f t="shared" si="13"/>
        <v>0</v>
      </c>
      <c r="AL37">
        <f t="shared" si="13"/>
        <v>0</v>
      </c>
      <c r="AM37">
        <f t="shared" si="13"/>
        <v>0</v>
      </c>
      <c r="AN37">
        <f t="shared" si="13"/>
        <v>0</v>
      </c>
      <c r="AO37">
        <f t="shared" si="13"/>
        <v>0</v>
      </c>
      <c r="AP37">
        <f t="shared" si="13"/>
        <v>0</v>
      </c>
      <c r="AQ37">
        <f t="shared" si="13"/>
        <v>0</v>
      </c>
      <c r="AR37">
        <f t="shared" si="13"/>
        <v>0</v>
      </c>
      <c r="AS37">
        <f t="shared" si="13"/>
        <v>1</v>
      </c>
      <c r="AT37">
        <f t="shared" si="13"/>
        <v>0</v>
      </c>
      <c r="AU37">
        <f t="shared" si="13"/>
        <v>0</v>
      </c>
      <c r="AV37">
        <f t="shared" si="13"/>
        <v>0</v>
      </c>
      <c r="AW37">
        <f t="shared" si="13"/>
        <v>0</v>
      </c>
      <c r="AX37">
        <f t="shared" si="13"/>
        <v>0</v>
      </c>
      <c r="AY37">
        <f t="shared" si="13"/>
        <v>0</v>
      </c>
      <c r="BA37" s="16">
        <v>0.2177224023375981</v>
      </c>
      <c r="BB37" s="16">
        <v>2.0600117374126037</v>
      </c>
      <c r="BC37" s="16">
        <v>0.42610087670860752</v>
      </c>
      <c r="BD37" s="16">
        <v>0.42709138509384548</v>
      </c>
      <c r="BE37" s="16">
        <v>1.1144773442191098</v>
      </c>
      <c r="BG37" s="16">
        <f t="shared" si="8"/>
        <v>3.6022636237980894</v>
      </c>
      <c r="BH37" s="16">
        <f t="shared" si="6"/>
        <v>0.15819422495422775</v>
      </c>
    </row>
    <row r="38" spans="1:60">
      <c r="I38" s="20">
        <v>379</v>
      </c>
      <c r="J38" s="21">
        <v>143</v>
      </c>
      <c r="K38" s="48">
        <f t="shared" si="2"/>
        <v>8</v>
      </c>
      <c r="L38" s="44">
        <f t="shared" si="3"/>
        <v>9</v>
      </c>
      <c r="M38" s="61">
        <v>4</v>
      </c>
      <c r="N38" s="53"/>
      <c r="O38">
        <f t="shared" si="14"/>
        <v>0</v>
      </c>
      <c r="P38">
        <f t="shared" si="14"/>
        <v>0</v>
      </c>
      <c r="Q38">
        <f t="shared" si="14"/>
        <v>0</v>
      </c>
      <c r="R38">
        <f t="shared" si="14"/>
        <v>0</v>
      </c>
      <c r="S38">
        <f t="shared" si="14"/>
        <v>0</v>
      </c>
      <c r="T38">
        <f t="shared" si="14"/>
        <v>0</v>
      </c>
      <c r="U38">
        <f t="shared" si="14"/>
        <v>0</v>
      </c>
      <c r="V38">
        <f t="shared" si="14"/>
        <v>1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4"/>
        <v>0</v>
      </c>
      <c r="AA38">
        <f t="shared" si="14"/>
        <v>0</v>
      </c>
      <c r="AB38">
        <f t="shared" si="14"/>
        <v>0</v>
      </c>
      <c r="AC38">
        <f t="shared" si="14"/>
        <v>0</v>
      </c>
      <c r="AE38" s="16">
        <v>0.79243129600604156</v>
      </c>
      <c r="AF38" s="16">
        <v>1.0696834562158357</v>
      </c>
      <c r="AG38" s="16">
        <v>1.2891424807649621</v>
      </c>
      <c r="AH38" s="16">
        <v>1.2740468611387541</v>
      </c>
      <c r="AI38" s="16">
        <v>0.73276331881917955</v>
      </c>
      <c r="AK38">
        <f t="shared" si="13"/>
        <v>0</v>
      </c>
      <c r="AL38">
        <f t="shared" si="13"/>
        <v>0</v>
      </c>
      <c r="AM38">
        <f t="shared" si="13"/>
        <v>0</v>
      </c>
      <c r="AN38">
        <f t="shared" si="13"/>
        <v>0</v>
      </c>
      <c r="AO38">
        <f t="shared" si="13"/>
        <v>0</v>
      </c>
      <c r="AP38">
        <f t="shared" si="13"/>
        <v>0</v>
      </c>
      <c r="AQ38">
        <f t="shared" si="13"/>
        <v>0</v>
      </c>
      <c r="AR38">
        <f t="shared" si="13"/>
        <v>0</v>
      </c>
      <c r="AS38">
        <f t="shared" si="13"/>
        <v>1</v>
      </c>
      <c r="AT38">
        <f t="shared" si="13"/>
        <v>0</v>
      </c>
      <c r="AU38">
        <f t="shared" si="13"/>
        <v>0</v>
      </c>
      <c r="AV38">
        <f t="shared" si="13"/>
        <v>0</v>
      </c>
      <c r="AW38">
        <f t="shared" si="13"/>
        <v>0</v>
      </c>
      <c r="AX38">
        <f t="shared" si="13"/>
        <v>0</v>
      </c>
      <c r="AY38">
        <f t="shared" si="13"/>
        <v>0</v>
      </c>
      <c r="BA38" s="16">
        <v>0.2177224023375981</v>
      </c>
      <c r="BB38" s="16">
        <v>2.0600117374126037</v>
      </c>
      <c r="BC38" s="16">
        <v>0.42610087670860752</v>
      </c>
      <c r="BD38" s="16">
        <v>0.42709138509384548</v>
      </c>
      <c r="BE38" s="16">
        <v>1.1144773442191098</v>
      </c>
      <c r="BG38" s="16">
        <f t="shared" si="8"/>
        <v>4.2861778179278911</v>
      </c>
      <c r="BH38" s="16">
        <f t="shared" si="6"/>
        <v>8.1897743473969192E-2</v>
      </c>
    </row>
    <row r="39" spans="1:60">
      <c r="I39" s="20">
        <v>451</v>
      </c>
      <c r="J39" s="21">
        <v>143</v>
      </c>
      <c r="K39" s="48">
        <f t="shared" si="2"/>
        <v>9</v>
      </c>
      <c r="L39" s="44">
        <f t="shared" si="3"/>
        <v>9</v>
      </c>
      <c r="M39" s="61">
        <v>4</v>
      </c>
      <c r="N39" s="53"/>
      <c r="O39">
        <f t="shared" si="14"/>
        <v>0</v>
      </c>
      <c r="P39">
        <f t="shared" si="14"/>
        <v>0</v>
      </c>
      <c r="Q39">
        <f t="shared" si="14"/>
        <v>0</v>
      </c>
      <c r="R39">
        <f t="shared" si="14"/>
        <v>0</v>
      </c>
      <c r="S39">
        <f t="shared" si="14"/>
        <v>0</v>
      </c>
      <c r="T39">
        <f t="shared" si="14"/>
        <v>0</v>
      </c>
      <c r="U39">
        <f t="shared" si="14"/>
        <v>0</v>
      </c>
      <c r="V39">
        <f t="shared" si="14"/>
        <v>0</v>
      </c>
      <c r="W39">
        <f t="shared" si="14"/>
        <v>1</v>
      </c>
      <c r="X39">
        <f t="shared" si="14"/>
        <v>0</v>
      </c>
      <c r="Y39">
        <f t="shared" si="14"/>
        <v>0</v>
      </c>
      <c r="Z39">
        <f t="shared" si="14"/>
        <v>0</v>
      </c>
      <c r="AA39">
        <f t="shared" si="14"/>
        <v>0</v>
      </c>
      <c r="AB39">
        <f t="shared" si="14"/>
        <v>0</v>
      </c>
      <c r="AC39">
        <f t="shared" si="14"/>
        <v>0</v>
      </c>
      <c r="AE39" s="16">
        <v>1.5252711888948083</v>
      </c>
      <c r="AF39" s="16">
        <v>0.55785081811358317</v>
      </c>
      <c r="AG39" s="16">
        <v>0.61508596177504948</v>
      </c>
      <c r="AH39" s="16">
        <v>1.3318856274910136</v>
      </c>
      <c r="AI39" s="16">
        <v>0.97236656771990226</v>
      </c>
      <c r="AK39">
        <f t="shared" si="13"/>
        <v>0</v>
      </c>
      <c r="AL39">
        <f t="shared" si="13"/>
        <v>0</v>
      </c>
      <c r="AM39">
        <f t="shared" si="13"/>
        <v>0</v>
      </c>
      <c r="AN39">
        <f t="shared" si="13"/>
        <v>0</v>
      </c>
      <c r="AO39">
        <f t="shared" si="13"/>
        <v>0</v>
      </c>
      <c r="AP39">
        <f t="shared" si="13"/>
        <v>0</v>
      </c>
      <c r="AQ39">
        <f t="shared" si="13"/>
        <v>0</v>
      </c>
      <c r="AR39">
        <f t="shared" si="13"/>
        <v>0</v>
      </c>
      <c r="AS39">
        <f t="shared" si="13"/>
        <v>1</v>
      </c>
      <c r="AT39">
        <f t="shared" si="13"/>
        <v>0</v>
      </c>
      <c r="AU39">
        <f t="shared" si="13"/>
        <v>0</v>
      </c>
      <c r="AV39">
        <f t="shared" si="13"/>
        <v>0</v>
      </c>
      <c r="AW39">
        <f t="shared" si="13"/>
        <v>0</v>
      </c>
      <c r="AX39">
        <f t="shared" si="13"/>
        <v>0</v>
      </c>
      <c r="AY39">
        <f t="shared" si="13"/>
        <v>0</v>
      </c>
      <c r="BA39" s="16">
        <v>0.2177224023375981</v>
      </c>
      <c r="BB39" s="16">
        <v>2.0600117374126037</v>
      </c>
      <c r="BC39" s="16">
        <v>0.42610087670860752</v>
      </c>
      <c r="BD39" s="16">
        <v>0.42709138509384548</v>
      </c>
      <c r="BE39" s="16">
        <v>1.1144773442191098</v>
      </c>
      <c r="BG39" s="16">
        <f t="shared" si="8"/>
        <v>3.3958709954968631</v>
      </c>
      <c r="BH39" s="16">
        <f t="shared" si="6"/>
        <v>0.36497185408195121</v>
      </c>
    </row>
    <row r="40" spans="1:60">
      <c r="I40" s="20">
        <v>467</v>
      </c>
      <c r="J40" s="21">
        <v>143</v>
      </c>
      <c r="K40" s="48">
        <f t="shared" si="2"/>
        <v>10</v>
      </c>
      <c r="L40" s="44">
        <f t="shared" si="3"/>
        <v>9</v>
      </c>
      <c r="M40" s="61">
        <v>3.5</v>
      </c>
      <c r="N40" s="53"/>
      <c r="O40">
        <f t="shared" si="14"/>
        <v>0</v>
      </c>
      <c r="P40">
        <f t="shared" si="14"/>
        <v>0</v>
      </c>
      <c r="Q40">
        <f t="shared" si="14"/>
        <v>0</v>
      </c>
      <c r="R40">
        <f t="shared" si="14"/>
        <v>0</v>
      </c>
      <c r="S40">
        <f t="shared" si="14"/>
        <v>0</v>
      </c>
      <c r="T40">
        <f t="shared" si="14"/>
        <v>0</v>
      </c>
      <c r="U40">
        <f t="shared" si="14"/>
        <v>0</v>
      </c>
      <c r="V40">
        <f t="shared" si="14"/>
        <v>0</v>
      </c>
      <c r="W40">
        <f t="shared" si="14"/>
        <v>0</v>
      </c>
      <c r="X40">
        <f t="shared" si="14"/>
        <v>1</v>
      </c>
      <c r="Y40">
        <f t="shared" si="14"/>
        <v>0</v>
      </c>
      <c r="Z40">
        <f t="shared" si="14"/>
        <v>0</v>
      </c>
      <c r="AA40">
        <f t="shared" si="14"/>
        <v>0</v>
      </c>
      <c r="AB40">
        <f t="shared" si="14"/>
        <v>0</v>
      </c>
      <c r="AC40">
        <f t="shared" si="14"/>
        <v>0</v>
      </c>
      <c r="AE40" s="16">
        <v>0.99337829145424528</v>
      </c>
      <c r="AF40" s="16">
        <v>0.69333134266697938</v>
      </c>
      <c r="AG40" s="16">
        <v>0.42808872771605661</v>
      </c>
      <c r="AH40" s="16">
        <v>0.75767526415184749</v>
      </c>
      <c r="AI40" s="16">
        <v>1.0063648804021796</v>
      </c>
      <c r="AK40">
        <f t="shared" si="13"/>
        <v>0</v>
      </c>
      <c r="AL40">
        <f t="shared" si="13"/>
        <v>0</v>
      </c>
      <c r="AM40">
        <f t="shared" si="13"/>
        <v>0</v>
      </c>
      <c r="AN40">
        <f t="shared" si="13"/>
        <v>0</v>
      </c>
      <c r="AO40">
        <f t="shared" si="13"/>
        <v>0</v>
      </c>
      <c r="AP40">
        <f t="shared" si="13"/>
        <v>0</v>
      </c>
      <c r="AQ40">
        <f t="shared" si="13"/>
        <v>0</v>
      </c>
      <c r="AR40">
        <f t="shared" si="13"/>
        <v>0</v>
      </c>
      <c r="AS40">
        <f t="shared" si="13"/>
        <v>1</v>
      </c>
      <c r="AT40">
        <f t="shared" si="13"/>
        <v>0</v>
      </c>
      <c r="AU40">
        <f t="shared" si="13"/>
        <v>0</v>
      </c>
      <c r="AV40">
        <f t="shared" si="13"/>
        <v>0</v>
      </c>
      <c r="AW40">
        <f t="shared" si="13"/>
        <v>0</v>
      </c>
      <c r="AX40">
        <f t="shared" si="13"/>
        <v>0</v>
      </c>
      <c r="AY40">
        <f t="shared" si="13"/>
        <v>0</v>
      </c>
      <c r="BA40" s="16">
        <v>0.2177224023375981</v>
      </c>
      <c r="BB40" s="16">
        <v>2.0600117374126037</v>
      </c>
      <c r="BC40" s="16">
        <v>0.42610087670860752</v>
      </c>
      <c r="BD40" s="16">
        <v>0.42709138509384548</v>
      </c>
      <c r="BE40" s="16">
        <v>1.1144773442191098</v>
      </c>
      <c r="BG40" s="16">
        <f t="shared" si="8"/>
        <v>3.2721278312882998</v>
      </c>
      <c r="BH40" s="16">
        <f t="shared" si="6"/>
        <v>5.192572527337358E-2</v>
      </c>
    </row>
    <row r="41" spans="1:60">
      <c r="I41" s="20">
        <v>508</v>
      </c>
      <c r="J41" s="21">
        <v>143</v>
      </c>
      <c r="K41" s="48">
        <f t="shared" si="2"/>
        <v>11</v>
      </c>
      <c r="L41" s="44">
        <f t="shared" si="3"/>
        <v>9</v>
      </c>
      <c r="M41" s="61">
        <v>5</v>
      </c>
      <c r="N41" s="53"/>
      <c r="O41">
        <f t="shared" si="14"/>
        <v>0</v>
      </c>
      <c r="P41">
        <f t="shared" si="14"/>
        <v>0</v>
      </c>
      <c r="Q41">
        <f t="shared" si="14"/>
        <v>0</v>
      </c>
      <c r="R41">
        <f t="shared" si="14"/>
        <v>0</v>
      </c>
      <c r="S41">
        <f t="shared" si="14"/>
        <v>0</v>
      </c>
      <c r="T41">
        <f t="shared" si="14"/>
        <v>0</v>
      </c>
      <c r="U41">
        <f t="shared" si="14"/>
        <v>0</v>
      </c>
      <c r="V41">
        <f t="shared" si="14"/>
        <v>0</v>
      </c>
      <c r="W41">
        <f t="shared" si="14"/>
        <v>0</v>
      </c>
      <c r="X41">
        <f t="shared" si="14"/>
        <v>0</v>
      </c>
      <c r="Y41">
        <f t="shared" si="14"/>
        <v>1</v>
      </c>
      <c r="Z41">
        <f t="shared" si="14"/>
        <v>0</v>
      </c>
      <c r="AA41">
        <f t="shared" si="14"/>
        <v>0</v>
      </c>
      <c r="AB41">
        <f t="shared" si="14"/>
        <v>0</v>
      </c>
      <c r="AC41">
        <f t="shared" si="14"/>
        <v>0</v>
      </c>
      <c r="AE41" s="16">
        <v>0.85398879371596659</v>
      </c>
      <c r="AF41" s="16">
        <v>1.2872278098822061</v>
      </c>
      <c r="AG41" s="16">
        <v>0.81014738283080878</v>
      </c>
      <c r="AH41" s="16">
        <v>0.18487304376916647</v>
      </c>
      <c r="AI41" s="16">
        <v>1.7940338105320426</v>
      </c>
      <c r="AK41">
        <f t="shared" si="13"/>
        <v>0</v>
      </c>
      <c r="AL41">
        <f t="shared" si="13"/>
        <v>0</v>
      </c>
      <c r="AM41">
        <f t="shared" si="13"/>
        <v>0</v>
      </c>
      <c r="AN41">
        <f t="shared" si="13"/>
        <v>0</v>
      </c>
      <c r="AO41">
        <f t="shared" si="13"/>
        <v>0</v>
      </c>
      <c r="AP41">
        <f t="shared" si="13"/>
        <v>0</v>
      </c>
      <c r="AQ41">
        <f t="shared" si="13"/>
        <v>0</v>
      </c>
      <c r="AR41">
        <f t="shared" si="13"/>
        <v>0</v>
      </c>
      <c r="AS41">
        <f t="shared" si="13"/>
        <v>1</v>
      </c>
      <c r="AT41">
        <f t="shared" si="13"/>
        <v>0</v>
      </c>
      <c r="AU41">
        <f t="shared" si="13"/>
        <v>0</v>
      </c>
      <c r="AV41">
        <f t="shared" si="13"/>
        <v>0</v>
      </c>
      <c r="AW41">
        <f t="shared" si="13"/>
        <v>0</v>
      </c>
      <c r="AX41">
        <f t="shared" si="13"/>
        <v>0</v>
      </c>
      <c r="AY41">
        <f t="shared" si="13"/>
        <v>0</v>
      </c>
      <c r="BA41" s="16">
        <v>0.2177224023375981</v>
      </c>
      <c r="BB41" s="16">
        <v>2.0600117374126037</v>
      </c>
      <c r="BC41" s="16">
        <v>0.42610087670860752</v>
      </c>
      <c r="BD41" s="16">
        <v>0.42709138509384548</v>
      </c>
      <c r="BE41" s="16">
        <v>1.1144773442191098</v>
      </c>
      <c r="BG41" s="16">
        <f t="shared" si="8"/>
        <v>5.2612091198368116</v>
      </c>
      <c r="BH41" s="16">
        <f t="shared" si="6"/>
        <v>6.8230204285921803E-2</v>
      </c>
    </row>
    <row r="42" spans="1:60">
      <c r="I42" s="20">
        <v>563</v>
      </c>
      <c r="J42" s="21">
        <v>143</v>
      </c>
      <c r="K42" s="48">
        <f t="shared" si="2"/>
        <v>13</v>
      </c>
      <c r="L42" s="44">
        <f t="shared" si="3"/>
        <v>9</v>
      </c>
      <c r="M42" s="61">
        <v>2</v>
      </c>
      <c r="N42" s="53"/>
      <c r="O42">
        <f t="shared" si="14"/>
        <v>0</v>
      </c>
      <c r="P42">
        <f t="shared" si="14"/>
        <v>0</v>
      </c>
      <c r="Q42">
        <f t="shared" si="14"/>
        <v>0</v>
      </c>
      <c r="R42">
        <f t="shared" si="14"/>
        <v>0</v>
      </c>
      <c r="S42">
        <f t="shared" si="14"/>
        <v>0</v>
      </c>
      <c r="T42">
        <f t="shared" si="14"/>
        <v>0</v>
      </c>
      <c r="U42">
        <f t="shared" si="14"/>
        <v>0</v>
      </c>
      <c r="V42">
        <f t="shared" si="14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4"/>
        <v>0</v>
      </c>
      <c r="AA42">
        <f t="shared" si="14"/>
        <v>1</v>
      </c>
      <c r="AB42">
        <f t="shared" si="14"/>
        <v>0</v>
      </c>
      <c r="AC42">
        <f t="shared" si="14"/>
        <v>0</v>
      </c>
      <c r="AE42" s="16">
        <v>1.4576922641348917</v>
      </c>
      <c r="AF42" s="16">
        <v>0.57092677951394988</v>
      </c>
      <c r="AG42" s="16">
        <v>1.3762947852494936</v>
      </c>
      <c r="AH42" s="16">
        <v>1.2870391409758182</v>
      </c>
      <c r="AI42" s="16">
        <v>-7.5707866080798866E-2</v>
      </c>
      <c r="AK42">
        <f t="shared" si="13"/>
        <v>0</v>
      </c>
      <c r="AL42">
        <f t="shared" si="13"/>
        <v>0</v>
      </c>
      <c r="AM42">
        <f t="shared" si="13"/>
        <v>0</v>
      </c>
      <c r="AN42">
        <f t="shared" si="13"/>
        <v>0</v>
      </c>
      <c r="AO42">
        <f t="shared" si="13"/>
        <v>0</v>
      </c>
      <c r="AP42">
        <f t="shared" si="13"/>
        <v>0</v>
      </c>
      <c r="AQ42">
        <f t="shared" si="13"/>
        <v>0</v>
      </c>
      <c r="AR42">
        <f t="shared" si="13"/>
        <v>0</v>
      </c>
      <c r="AS42">
        <f t="shared" si="13"/>
        <v>1</v>
      </c>
      <c r="AT42">
        <f t="shared" si="13"/>
        <v>0</v>
      </c>
      <c r="AU42">
        <f t="shared" si="13"/>
        <v>0</v>
      </c>
      <c r="AV42">
        <f t="shared" si="13"/>
        <v>0</v>
      </c>
      <c r="AW42">
        <f t="shared" si="13"/>
        <v>0</v>
      </c>
      <c r="AX42">
        <f t="shared" si="13"/>
        <v>0</v>
      </c>
      <c r="AY42">
        <f t="shared" si="13"/>
        <v>0</v>
      </c>
      <c r="BA42" s="16">
        <v>0.2177224023375981</v>
      </c>
      <c r="BB42" s="16">
        <v>2.0600117374126037</v>
      </c>
      <c r="BC42" s="16">
        <v>0.42610087670860752</v>
      </c>
      <c r="BD42" s="16">
        <v>0.42709138509384548</v>
      </c>
      <c r="BE42" s="16">
        <v>1.1144773442191098</v>
      </c>
      <c r="BG42" s="16">
        <f t="shared" si="8"/>
        <v>2.5452371710857205</v>
      </c>
      <c r="BH42" s="16">
        <f t="shared" si="6"/>
        <v>0.29728357273355921</v>
      </c>
    </row>
    <row r="43" spans="1:60">
      <c r="I43" s="20">
        <v>579</v>
      </c>
      <c r="J43" s="21">
        <v>143</v>
      </c>
      <c r="K43" s="48">
        <f t="shared" si="2"/>
        <v>14</v>
      </c>
      <c r="L43" s="44">
        <f t="shared" si="3"/>
        <v>9</v>
      </c>
      <c r="M43" s="61">
        <v>4</v>
      </c>
      <c r="N43" s="53"/>
      <c r="O43">
        <f t="shared" si="14"/>
        <v>0</v>
      </c>
      <c r="P43">
        <f t="shared" si="14"/>
        <v>0</v>
      </c>
      <c r="Q43">
        <f t="shared" si="14"/>
        <v>0</v>
      </c>
      <c r="R43">
        <f t="shared" si="14"/>
        <v>0</v>
      </c>
      <c r="S43">
        <f t="shared" si="14"/>
        <v>0</v>
      </c>
      <c r="T43">
        <f t="shared" si="14"/>
        <v>0</v>
      </c>
      <c r="U43">
        <f t="shared" si="14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0</v>
      </c>
      <c r="Z43">
        <f t="shared" si="14"/>
        <v>0</v>
      </c>
      <c r="AA43">
        <f t="shared" si="14"/>
        <v>0</v>
      </c>
      <c r="AB43">
        <f t="shared" si="14"/>
        <v>1</v>
      </c>
      <c r="AC43">
        <f t="shared" si="14"/>
        <v>0</v>
      </c>
      <c r="AE43" s="16">
        <v>0.67774465759716285</v>
      </c>
      <c r="AF43" s="16">
        <v>0.96013890360528997</v>
      </c>
      <c r="AG43" s="16">
        <v>1.5197707241284366</v>
      </c>
      <c r="AH43" s="16">
        <v>0.82500526755522174</v>
      </c>
      <c r="AI43" s="16">
        <v>0.65991520979858731</v>
      </c>
      <c r="AK43">
        <f t="shared" ref="AK43:AY52" si="15">IF($L43=AK$2,1,0)</f>
        <v>0</v>
      </c>
      <c r="AL43">
        <f t="shared" si="15"/>
        <v>0</v>
      </c>
      <c r="AM43">
        <f t="shared" si="15"/>
        <v>0</v>
      </c>
      <c r="AN43">
        <f t="shared" si="15"/>
        <v>0</v>
      </c>
      <c r="AO43">
        <f t="shared" si="15"/>
        <v>0</v>
      </c>
      <c r="AP43">
        <f t="shared" si="15"/>
        <v>0</v>
      </c>
      <c r="AQ43">
        <f t="shared" si="15"/>
        <v>0</v>
      </c>
      <c r="AR43">
        <f t="shared" si="15"/>
        <v>0</v>
      </c>
      <c r="AS43">
        <f t="shared" si="15"/>
        <v>1</v>
      </c>
      <c r="AT43">
        <f t="shared" si="15"/>
        <v>0</v>
      </c>
      <c r="AU43">
        <f t="shared" si="15"/>
        <v>0</v>
      </c>
      <c r="AV43">
        <f t="shared" si="15"/>
        <v>0</v>
      </c>
      <c r="AW43">
        <f t="shared" si="15"/>
        <v>0</v>
      </c>
      <c r="AX43">
        <f t="shared" si="15"/>
        <v>0</v>
      </c>
      <c r="AY43">
        <f t="shared" si="15"/>
        <v>0</v>
      </c>
      <c r="BA43" s="16">
        <v>0.2177224023375981</v>
      </c>
      <c r="BB43" s="16">
        <v>2.0600117374126037</v>
      </c>
      <c r="BC43" s="16">
        <v>0.42610087670860752</v>
      </c>
      <c r="BD43" s="16">
        <v>0.42709138509384548</v>
      </c>
      <c r="BE43" s="16">
        <v>1.1144773442191098</v>
      </c>
      <c r="BG43" s="16">
        <f t="shared" si="8"/>
        <v>3.8608464368000996</v>
      </c>
      <c r="BH43" s="16">
        <f t="shared" si="6"/>
        <v>1.9363714151228662E-2</v>
      </c>
    </row>
    <row r="44" spans="1:60">
      <c r="I44" s="20">
        <v>623</v>
      </c>
      <c r="J44" s="21">
        <v>143</v>
      </c>
      <c r="K44" s="48">
        <f t="shared" si="2"/>
        <v>15</v>
      </c>
      <c r="L44" s="44">
        <f t="shared" si="3"/>
        <v>9</v>
      </c>
      <c r="M44" s="61">
        <v>5</v>
      </c>
      <c r="N44" s="53"/>
      <c r="O44">
        <f t="shared" si="14"/>
        <v>0</v>
      </c>
      <c r="P44">
        <f t="shared" si="14"/>
        <v>0</v>
      </c>
      <c r="Q44">
        <f t="shared" si="14"/>
        <v>0</v>
      </c>
      <c r="R44">
        <f t="shared" si="14"/>
        <v>0</v>
      </c>
      <c r="S44">
        <f t="shared" si="14"/>
        <v>0</v>
      </c>
      <c r="T44">
        <f t="shared" si="14"/>
        <v>0</v>
      </c>
      <c r="U44">
        <f t="shared" si="14"/>
        <v>0</v>
      </c>
      <c r="V44">
        <f t="shared" si="14"/>
        <v>0</v>
      </c>
      <c r="W44">
        <f t="shared" si="14"/>
        <v>0</v>
      </c>
      <c r="X44">
        <f t="shared" si="14"/>
        <v>0</v>
      </c>
      <c r="Y44">
        <f t="shared" si="14"/>
        <v>0</v>
      </c>
      <c r="Z44">
        <f t="shared" si="14"/>
        <v>0</v>
      </c>
      <c r="AA44">
        <f t="shared" si="14"/>
        <v>0</v>
      </c>
      <c r="AB44">
        <f t="shared" si="14"/>
        <v>0</v>
      </c>
      <c r="AC44">
        <f t="shared" si="14"/>
        <v>1</v>
      </c>
      <c r="AE44" s="16">
        <v>1.7062563600073855</v>
      </c>
      <c r="AF44" s="16">
        <v>0.98523586109022954</v>
      </c>
      <c r="AG44" s="16">
        <v>0.20183551308877204</v>
      </c>
      <c r="AH44" s="16">
        <v>-0.20853997036307542</v>
      </c>
      <c r="AI44" s="16">
        <v>2.0268489856249774</v>
      </c>
      <c r="AK44">
        <f t="shared" si="15"/>
        <v>0</v>
      </c>
      <c r="AL44">
        <f t="shared" si="15"/>
        <v>0</v>
      </c>
      <c r="AM44">
        <f t="shared" si="15"/>
        <v>0</v>
      </c>
      <c r="AN44">
        <f t="shared" si="15"/>
        <v>0</v>
      </c>
      <c r="AO44">
        <f t="shared" si="15"/>
        <v>0</v>
      </c>
      <c r="AP44">
        <f t="shared" si="15"/>
        <v>0</v>
      </c>
      <c r="AQ44">
        <f t="shared" si="15"/>
        <v>0</v>
      </c>
      <c r="AR44">
        <f t="shared" si="15"/>
        <v>0</v>
      </c>
      <c r="AS44">
        <f t="shared" si="15"/>
        <v>1</v>
      </c>
      <c r="AT44">
        <f t="shared" si="15"/>
        <v>0</v>
      </c>
      <c r="AU44">
        <f t="shared" si="15"/>
        <v>0</v>
      </c>
      <c r="AV44">
        <f t="shared" si="15"/>
        <v>0</v>
      </c>
      <c r="AW44">
        <f t="shared" si="15"/>
        <v>0</v>
      </c>
      <c r="AX44">
        <f t="shared" si="15"/>
        <v>0</v>
      </c>
      <c r="AY44">
        <f t="shared" si="15"/>
        <v>0</v>
      </c>
      <c r="BA44" s="16">
        <v>0.2177224023375981</v>
      </c>
      <c r="BB44" s="16">
        <v>2.0600117374126037</v>
      </c>
      <c r="BC44" s="16">
        <v>0.42610087670860752</v>
      </c>
      <c r="BD44" s="16">
        <v>0.42709138509384548</v>
      </c>
      <c r="BE44" s="16">
        <v>1.1144773442191098</v>
      </c>
      <c r="BG44" s="16">
        <f t="shared" si="8"/>
        <v>4.656901610591083</v>
      </c>
      <c r="BH44" s="16">
        <f t="shared" si="6"/>
        <v>0.11771650481499286</v>
      </c>
    </row>
    <row r="45" spans="1:60">
      <c r="I45" s="20">
        <v>14</v>
      </c>
      <c r="J45" s="21">
        <v>49</v>
      </c>
      <c r="K45" s="48">
        <f t="shared" si="2"/>
        <v>1</v>
      </c>
      <c r="L45" s="44">
        <f t="shared" si="3"/>
        <v>2</v>
      </c>
      <c r="M45" s="61">
        <v>5</v>
      </c>
      <c r="N45" s="53"/>
      <c r="O45">
        <f t="shared" si="14"/>
        <v>1</v>
      </c>
      <c r="P45">
        <f t="shared" si="14"/>
        <v>0</v>
      </c>
      <c r="Q45">
        <f t="shared" si="14"/>
        <v>0</v>
      </c>
      <c r="R45">
        <f t="shared" si="14"/>
        <v>0</v>
      </c>
      <c r="S45">
        <f t="shared" si="14"/>
        <v>0</v>
      </c>
      <c r="T45">
        <f t="shared" si="14"/>
        <v>0</v>
      </c>
      <c r="U45">
        <f t="shared" si="14"/>
        <v>0</v>
      </c>
      <c r="V45">
        <f t="shared" si="14"/>
        <v>0</v>
      </c>
      <c r="W45">
        <f t="shared" si="14"/>
        <v>0</v>
      </c>
      <c r="X45">
        <f t="shared" si="14"/>
        <v>0</v>
      </c>
      <c r="Y45">
        <f t="shared" si="14"/>
        <v>0</v>
      </c>
      <c r="Z45">
        <f t="shared" si="14"/>
        <v>0</v>
      </c>
      <c r="AA45">
        <f t="shared" si="14"/>
        <v>0</v>
      </c>
      <c r="AB45">
        <f t="shared" si="14"/>
        <v>0</v>
      </c>
      <c r="AC45">
        <f t="shared" si="14"/>
        <v>0</v>
      </c>
      <c r="AE45" s="16">
        <v>0.19804195157964563</v>
      </c>
      <c r="AF45" s="16">
        <v>1.6206992414166557</v>
      </c>
      <c r="AG45" s="16">
        <v>2.9064652585302366</v>
      </c>
      <c r="AH45" s="16">
        <v>-1.2794431598562106</v>
      </c>
      <c r="AI45" s="16">
        <v>0.83178812491980647</v>
      </c>
      <c r="AK45">
        <f t="shared" si="15"/>
        <v>0</v>
      </c>
      <c r="AL45">
        <f t="shared" si="15"/>
        <v>1</v>
      </c>
      <c r="AM45">
        <f t="shared" si="15"/>
        <v>0</v>
      </c>
      <c r="AN45">
        <f t="shared" si="15"/>
        <v>0</v>
      </c>
      <c r="AO45">
        <f t="shared" si="15"/>
        <v>0</v>
      </c>
      <c r="AP45">
        <f t="shared" si="15"/>
        <v>0</v>
      </c>
      <c r="AQ45">
        <f t="shared" si="15"/>
        <v>0</v>
      </c>
      <c r="AR45">
        <f t="shared" si="15"/>
        <v>0</v>
      </c>
      <c r="AS45">
        <f t="shared" si="15"/>
        <v>0</v>
      </c>
      <c r="AT45">
        <f t="shared" si="15"/>
        <v>0</v>
      </c>
      <c r="AU45">
        <f t="shared" si="15"/>
        <v>0</v>
      </c>
      <c r="AV45">
        <f t="shared" si="15"/>
        <v>0</v>
      </c>
      <c r="AW45">
        <f t="shared" si="15"/>
        <v>0</v>
      </c>
      <c r="AX45">
        <f t="shared" si="15"/>
        <v>0</v>
      </c>
      <c r="AY45">
        <f t="shared" si="15"/>
        <v>0</v>
      </c>
      <c r="BA45" s="16">
        <v>1.4914432952562398</v>
      </c>
      <c r="BB45" s="16">
        <v>0.12207509627890435</v>
      </c>
      <c r="BC45" s="16">
        <v>1.4839111097584035</v>
      </c>
      <c r="BD45" s="16">
        <v>0.50109311680926427</v>
      </c>
      <c r="BE45" s="16">
        <v>1.1265361637945597</v>
      </c>
      <c r="BG45" s="16">
        <f t="shared" si="8"/>
        <v>5.1020706866422447</v>
      </c>
      <c r="BH45" s="16">
        <f t="shared" si="6"/>
        <v>1.0418425071619315E-2</v>
      </c>
    </row>
    <row r="46" spans="1:60">
      <c r="I46" s="20">
        <v>29</v>
      </c>
      <c r="J46" s="21">
        <v>49</v>
      </c>
      <c r="K46" s="48">
        <f t="shared" si="2"/>
        <v>2</v>
      </c>
      <c r="L46" s="44">
        <f t="shared" si="3"/>
        <v>2</v>
      </c>
      <c r="M46" s="61">
        <v>5</v>
      </c>
      <c r="N46" s="53"/>
      <c r="O46">
        <f t="shared" si="14"/>
        <v>0</v>
      </c>
      <c r="P46">
        <f t="shared" si="14"/>
        <v>1</v>
      </c>
      <c r="Q46">
        <f t="shared" si="14"/>
        <v>0</v>
      </c>
      <c r="R46">
        <f t="shared" si="14"/>
        <v>0</v>
      </c>
      <c r="S46">
        <f t="shared" si="14"/>
        <v>0</v>
      </c>
      <c r="T46">
        <f t="shared" si="14"/>
        <v>0</v>
      </c>
      <c r="U46">
        <f t="shared" si="14"/>
        <v>0</v>
      </c>
      <c r="V46">
        <f t="shared" si="14"/>
        <v>0</v>
      </c>
      <c r="W46">
        <f t="shared" si="14"/>
        <v>0</v>
      </c>
      <c r="X46">
        <f t="shared" si="14"/>
        <v>0</v>
      </c>
      <c r="Y46">
        <f t="shared" si="14"/>
        <v>0</v>
      </c>
      <c r="Z46">
        <f t="shared" si="14"/>
        <v>0</v>
      </c>
      <c r="AA46">
        <f t="shared" si="14"/>
        <v>0</v>
      </c>
      <c r="AB46">
        <f t="shared" si="14"/>
        <v>0</v>
      </c>
      <c r="AC46">
        <f t="shared" si="14"/>
        <v>0</v>
      </c>
      <c r="AE46" s="16">
        <v>1.5508321988578408</v>
      </c>
      <c r="AF46" s="16">
        <v>0.759722592013925</v>
      </c>
      <c r="AG46" s="16">
        <v>0.22239758149676644</v>
      </c>
      <c r="AH46" s="16">
        <v>1.6135493573638084</v>
      </c>
      <c r="AI46" s="16">
        <v>1.2668843017010867</v>
      </c>
      <c r="AK46">
        <f t="shared" si="15"/>
        <v>0</v>
      </c>
      <c r="AL46">
        <f t="shared" si="15"/>
        <v>1</v>
      </c>
      <c r="AM46">
        <f t="shared" si="15"/>
        <v>0</v>
      </c>
      <c r="AN46">
        <f t="shared" si="15"/>
        <v>0</v>
      </c>
      <c r="AO46">
        <f t="shared" si="15"/>
        <v>0</v>
      </c>
      <c r="AP46">
        <f t="shared" si="15"/>
        <v>0</v>
      </c>
      <c r="AQ46">
        <f t="shared" si="15"/>
        <v>0</v>
      </c>
      <c r="AR46">
        <f t="shared" si="15"/>
        <v>0</v>
      </c>
      <c r="AS46">
        <f t="shared" si="15"/>
        <v>0</v>
      </c>
      <c r="AT46">
        <f t="shared" si="15"/>
        <v>0</v>
      </c>
      <c r="AU46">
        <f t="shared" si="15"/>
        <v>0</v>
      </c>
      <c r="AV46">
        <f t="shared" si="15"/>
        <v>0</v>
      </c>
      <c r="AW46">
        <f t="shared" si="15"/>
        <v>0</v>
      </c>
      <c r="AX46">
        <f t="shared" si="15"/>
        <v>0</v>
      </c>
      <c r="AY46">
        <f t="shared" si="15"/>
        <v>0</v>
      </c>
      <c r="BA46" s="16">
        <v>1.4914432952562398</v>
      </c>
      <c r="BB46" s="16">
        <v>0.12207509627890435</v>
      </c>
      <c r="BC46" s="16">
        <v>1.4839111097584035</v>
      </c>
      <c r="BD46" s="16">
        <v>0.50109311680926427</v>
      </c>
      <c r="BE46" s="16">
        <v>1.1265361637945597</v>
      </c>
      <c r="BG46" s="16">
        <f t="shared" si="8"/>
        <v>4.9714691934027364</v>
      </c>
      <c r="BH46" s="16">
        <f t="shared" si="6"/>
        <v>8.1400692509045968E-4</v>
      </c>
    </row>
    <row r="47" spans="1:60">
      <c r="I47" s="20">
        <v>72</v>
      </c>
      <c r="J47" s="21">
        <v>49</v>
      </c>
      <c r="K47" s="48">
        <f t="shared" si="2"/>
        <v>3</v>
      </c>
      <c r="L47" s="44">
        <f t="shared" si="3"/>
        <v>2</v>
      </c>
      <c r="M47" s="61">
        <v>5</v>
      </c>
      <c r="N47" s="53"/>
      <c r="O47">
        <f t="shared" si="14"/>
        <v>0</v>
      </c>
      <c r="P47">
        <f t="shared" si="14"/>
        <v>0</v>
      </c>
      <c r="Q47">
        <f t="shared" si="14"/>
        <v>1</v>
      </c>
      <c r="R47">
        <f t="shared" si="14"/>
        <v>0</v>
      </c>
      <c r="S47">
        <f t="shared" si="14"/>
        <v>0</v>
      </c>
      <c r="T47">
        <f t="shared" si="14"/>
        <v>0</v>
      </c>
      <c r="U47">
        <f t="shared" si="14"/>
        <v>0</v>
      </c>
      <c r="V47">
        <f t="shared" si="14"/>
        <v>0</v>
      </c>
      <c r="W47">
        <f t="shared" si="14"/>
        <v>0</v>
      </c>
      <c r="X47">
        <f t="shared" si="14"/>
        <v>0</v>
      </c>
      <c r="Y47">
        <f t="shared" si="14"/>
        <v>0</v>
      </c>
      <c r="Z47">
        <f t="shared" si="14"/>
        <v>0</v>
      </c>
      <c r="AA47">
        <f t="shared" si="14"/>
        <v>0</v>
      </c>
      <c r="AB47">
        <f t="shared" si="14"/>
        <v>0</v>
      </c>
      <c r="AC47">
        <f t="shared" si="14"/>
        <v>0</v>
      </c>
      <c r="AE47" s="16">
        <v>1.499874722454513</v>
      </c>
      <c r="AF47" s="16">
        <v>1.1681745481427079</v>
      </c>
      <c r="AG47" s="16">
        <v>0.23890205160150635</v>
      </c>
      <c r="AH47" s="16">
        <v>1.0927568200101216</v>
      </c>
      <c r="AI47" s="16">
        <v>1.4700975885412959</v>
      </c>
      <c r="AK47">
        <f t="shared" si="15"/>
        <v>0</v>
      </c>
      <c r="AL47">
        <f t="shared" si="15"/>
        <v>1</v>
      </c>
      <c r="AM47">
        <f t="shared" si="15"/>
        <v>0</v>
      </c>
      <c r="AN47">
        <f t="shared" si="15"/>
        <v>0</v>
      </c>
      <c r="AO47">
        <f t="shared" si="15"/>
        <v>0</v>
      </c>
      <c r="AP47">
        <f t="shared" si="15"/>
        <v>0</v>
      </c>
      <c r="AQ47">
        <f t="shared" si="15"/>
        <v>0</v>
      </c>
      <c r="AR47">
        <f t="shared" si="15"/>
        <v>0</v>
      </c>
      <c r="AS47">
        <f t="shared" si="15"/>
        <v>0</v>
      </c>
      <c r="AT47">
        <f t="shared" si="15"/>
        <v>0</v>
      </c>
      <c r="AU47">
        <f t="shared" si="15"/>
        <v>0</v>
      </c>
      <c r="AV47">
        <f t="shared" si="15"/>
        <v>0</v>
      </c>
      <c r="AW47">
        <f t="shared" si="15"/>
        <v>0</v>
      </c>
      <c r="AX47">
        <f t="shared" si="15"/>
        <v>0</v>
      </c>
      <c r="AY47">
        <f t="shared" si="15"/>
        <v>0</v>
      </c>
      <c r="BA47" s="16">
        <v>1.4914432952562398</v>
      </c>
      <c r="BB47" s="16">
        <v>0.12207509627890435</v>
      </c>
      <c r="BC47" s="16">
        <v>1.4839111097584035</v>
      </c>
      <c r="BD47" s="16">
        <v>0.50109311680926427</v>
      </c>
      <c r="BE47" s="16">
        <v>1.1265361637945597</v>
      </c>
      <c r="BG47" s="16">
        <f t="shared" si="8"/>
        <v>4.9377835461321302</v>
      </c>
      <c r="BH47" s="16">
        <f t="shared" si="6"/>
        <v>3.8708871318927688E-3</v>
      </c>
    </row>
    <row r="48" spans="1:60">
      <c r="I48" s="20">
        <v>211</v>
      </c>
      <c r="J48" s="21">
        <v>49</v>
      </c>
      <c r="K48" s="48">
        <f t="shared" si="2"/>
        <v>4</v>
      </c>
      <c r="L48" s="44">
        <f t="shared" si="3"/>
        <v>2</v>
      </c>
      <c r="M48" s="61">
        <v>4</v>
      </c>
      <c r="N48" s="53"/>
      <c r="O48">
        <f t="shared" si="14"/>
        <v>0</v>
      </c>
      <c r="P48">
        <f t="shared" si="14"/>
        <v>0</v>
      </c>
      <c r="Q48">
        <f t="shared" si="14"/>
        <v>0</v>
      </c>
      <c r="R48">
        <f t="shared" si="14"/>
        <v>1</v>
      </c>
      <c r="S48">
        <f t="shared" si="14"/>
        <v>0</v>
      </c>
      <c r="T48">
        <f t="shared" si="14"/>
        <v>0</v>
      </c>
      <c r="U48">
        <f t="shared" si="14"/>
        <v>0</v>
      </c>
      <c r="V48">
        <f t="shared" si="14"/>
        <v>0</v>
      </c>
      <c r="W48">
        <f t="shared" si="14"/>
        <v>0</v>
      </c>
      <c r="X48">
        <f t="shared" si="14"/>
        <v>0</v>
      </c>
      <c r="Y48">
        <f t="shared" si="14"/>
        <v>0</v>
      </c>
      <c r="Z48">
        <f t="shared" si="14"/>
        <v>0</v>
      </c>
      <c r="AA48">
        <f t="shared" si="14"/>
        <v>0</v>
      </c>
      <c r="AB48">
        <f t="shared" si="14"/>
        <v>0</v>
      </c>
      <c r="AC48">
        <f t="shared" si="14"/>
        <v>0</v>
      </c>
      <c r="AE48" s="16">
        <v>0.47615394996146609</v>
      </c>
      <c r="AF48" s="16">
        <v>0.89524826468039365</v>
      </c>
      <c r="AG48" s="16">
        <v>1.313343555274554</v>
      </c>
      <c r="AH48" s="16">
        <v>1.1099595145230519</v>
      </c>
      <c r="AI48" s="16">
        <v>0.79273369847705921</v>
      </c>
      <c r="AK48">
        <f t="shared" si="15"/>
        <v>0</v>
      </c>
      <c r="AL48">
        <f t="shared" si="15"/>
        <v>1</v>
      </c>
      <c r="AM48">
        <f t="shared" si="15"/>
        <v>0</v>
      </c>
      <c r="AN48">
        <f t="shared" si="15"/>
        <v>0</v>
      </c>
      <c r="AO48">
        <f t="shared" si="15"/>
        <v>0</v>
      </c>
      <c r="AP48">
        <f t="shared" si="15"/>
        <v>0</v>
      </c>
      <c r="AQ48">
        <f t="shared" si="15"/>
        <v>0</v>
      </c>
      <c r="AR48">
        <f t="shared" si="15"/>
        <v>0</v>
      </c>
      <c r="AS48">
        <f t="shared" si="15"/>
        <v>0</v>
      </c>
      <c r="AT48">
        <f t="shared" si="15"/>
        <v>0</v>
      </c>
      <c r="AU48">
        <f t="shared" si="15"/>
        <v>0</v>
      </c>
      <c r="AV48">
        <f t="shared" si="15"/>
        <v>0</v>
      </c>
      <c r="AW48">
        <f t="shared" si="15"/>
        <v>0</v>
      </c>
      <c r="AX48">
        <f t="shared" si="15"/>
        <v>0</v>
      </c>
      <c r="AY48">
        <f t="shared" si="15"/>
        <v>0</v>
      </c>
      <c r="BA48" s="16">
        <v>1.4914432952562398</v>
      </c>
      <c r="BB48" s="16">
        <v>0.12207509627890435</v>
      </c>
      <c r="BC48" s="16">
        <v>1.4839111097584035</v>
      </c>
      <c r="BD48" s="16">
        <v>0.50109311680926427</v>
      </c>
      <c r="BE48" s="16">
        <v>1.1265361637945597</v>
      </c>
      <c r="BG48" s="16">
        <f t="shared" si="8"/>
        <v>4.2175654791431691</v>
      </c>
      <c r="BH48" s="16">
        <f t="shared" si="6"/>
        <v>4.7334737714796772E-2</v>
      </c>
    </row>
    <row r="49" spans="9:60">
      <c r="I49" s="20">
        <v>310</v>
      </c>
      <c r="J49" s="21">
        <v>49</v>
      </c>
      <c r="K49" s="48">
        <f t="shared" si="2"/>
        <v>7</v>
      </c>
      <c r="L49" s="44">
        <f t="shared" si="3"/>
        <v>2</v>
      </c>
      <c r="M49" s="61">
        <v>3</v>
      </c>
      <c r="N49" s="53"/>
      <c r="O49">
        <f t="shared" si="14"/>
        <v>0</v>
      </c>
      <c r="P49">
        <f t="shared" si="14"/>
        <v>0</v>
      </c>
      <c r="Q49">
        <f t="shared" si="14"/>
        <v>0</v>
      </c>
      <c r="R49">
        <f t="shared" si="14"/>
        <v>0</v>
      </c>
      <c r="S49">
        <f t="shared" si="14"/>
        <v>0</v>
      </c>
      <c r="T49">
        <f t="shared" si="14"/>
        <v>0</v>
      </c>
      <c r="U49">
        <f t="shared" si="14"/>
        <v>1</v>
      </c>
      <c r="V49">
        <f t="shared" si="14"/>
        <v>0</v>
      </c>
      <c r="W49">
        <f t="shared" si="14"/>
        <v>0</v>
      </c>
      <c r="X49">
        <f t="shared" si="14"/>
        <v>0</v>
      </c>
      <c r="Y49">
        <f t="shared" si="14"/>
        <v>0</v>
      </c>
      <c r="Z49">
        <f t="shared" si="14"/>
        <v>0</v>
      </c>
      <c r="AA49">
        <f t="shared" si="14"/>
        <v>0</v>
      </c>
      <c r="AB49">
        <f t="shared" si="14"/>
        <v>0</v>
      </c>
      <c r="AC49">
        <f t="shared" si="14"/>
        <v>0</v>
      </c>
      <c r="AE49" s="16">
        <v>1.1508295682029397</v>
      </c>
      <c r="AF49" s="16">
        <v>1.1594542939318451</v>
      </c>
      <c r="AG49" s="16">
        <v>0.19816054441797751</v>
      </c>
      <c r="AH49" s="16">
        <v>2.1607550840343683</v>
      </c>
      <c r="AI49" s="16">
        <v>-3.9537342403739836E-2</v>
      </c>
      <c r="AK49">
        <f t="shared" si="15"/>
        <v>0</v>
      </c>
      <c r="AL49">
        <f t="shared" si="15"/>
        <v>1</v>
      </c>
      <c r="AM49">
        <f t="shared" si="15"/>
        <v>0</v>
      </c>
      <c r="AN49">
        <f t="shared" si="15"/>
        <v>0</v>
      </c>
      <c r="AO49">
        <f t="shared" si="15"/>
        <v>0</v>
      </c>
      <c r="AP49">
        <f t="shared" si="15"/>
        <v>0</v>
      </c>
      <c r="AQ49">
        <f t="shared" si="15"/>
        <v>0</v>
      </c>
      <c r="AR49">
        <f t="shared" si="15"/>
        <v>0</v>
      </c>
      <c r="AS49">
        <f t="shared" si="15"/>
        <v>0</v>
      </c>
      <c r="AT49">
        <f t="shared" si="15"/>
        <v>0</v>
      </c>
      <c r="AU49">
        <f t="shared" si="15"/>
        <v>0</v>
      </c>
      <c r="AV49">
        <f t="shared" si="15"/>
        <v>0</v>
      </c>
      <c r="AW49">
        <f t="shared" si="15"/>
        <v>0</v>
      </c>
      <c r="AX49">
        <f t="shared" si="15"/>
        <v>0</v>
      </c>
      <c r="AY49">
        <f t="shared" si="15"/>
        <v>0</v>
      </c>
      <c r="BA49" s="16">
        <v>1.4914432952562398</v>
      </c>
      <c r="BB49" s="16">
        <v>0.12207509627890435</v>
      </c>
      <c r="BC49" s="16">
        <v>1.4839111097584035</v>
      </c>
      <c r="BD49" s="16">
        <v>0.50109311680926427</v>
      </c>
      <c r="BE49" s="16">
        <v>1.1265361637945597</v>
      </c>
      <c r="BG49" s="16">
        <f t="shared" si="8"/>
        <v>3.1901894251013418</v>
      </c>
      <c r="BH49" s="16">
        <f t="shared" si="6"/>
        <v>3.617201742037892E-2</v>
      </c>
    </row>
    <row r="50" spans="9:60">
      <c r="I50" s="20">
        <v>379</v>
      </c>
      <c r="J50" s="21">
        <v>49</v>
      </c>
      <c r="K50" s="48">
        <f t="shared" si="2"/>
        <v>8</v>
      </c>
      <c r="L50" s="44">
        <f t="shared" si="3"/>
        <v>2</v>
      </c>
      <c r="M50" s="61">
        <v>5</v>
      </c>
      <c r="N50" s="53"/>
      <c r="O50">
        <f t="shared" si="14"/>
        <v>0</v>
      </c>
      <c r="P50">
        <f t="shared" si="14"/>
        <v>0</v>
      </c>
      <c r="Q50">
        <f t="shared" si="14"/>
        <v>0</v>
      </c>
      <c r="R50">
        <f t="shared" si="14"/>
        <v>0</v>
      </c>
      <c r="S50">
        <f t="shared" si="14"/>
        <v>0</v>
      </c>
      <c r="T50">
        <f t="shared" si="14"/>
        <v>0</v>
      </c>
      <c r="U50">
        <f t="shared" si="14"/>
        <v>0</v>
      </c>
      <c r="V50">
        <f t="shared" si="14"/>
        <v>1</v>
      </c>
      <c r="W50">
        <f t="shared" si="14"/>
        <v>0</v>
      </c>
      <c r="X50">
        <f t="shared" si="14"/>
        <v>0</v>
      </c>
      <c r="Y50">
        <f t="shared" si="14"/>
        <v>0</v>
      </c>
      <c r="Z50">
        <f t="shared" si="14"/>
        <v>0</v>
      </c>
      <c r="AA50">
        <f t="shared" si="14"/>
        <v>0</v>
      </c>
      <c r="AB50">
        <f t="shared" si="14"/>
        <v>0</v>
      </c>
      <c r="AC50">
        <f t="shared" si="14"/>
        <v>0</v>
      </c>
      <c r="AE50" s="16">
        <v>0.79243129600604156</v>
      </c>
      <c r="AF50" s="16">
        <v>1.0696834562158357</v>
      </c>
      <c r="AG50" s="16">
        <v>1.2891424807649621</v>
      </c>
      <c r="AH50" s="16">
        <v>1.2740468611387541</v>
      </c>
      <c r="AI50" s="16">
        <v>0.73276331881917955</v>
      </c>
      <c r="AK50">
        <f t="shared" si="15"/>
        <v>0</v>
      </c>
      <c r="AL50">
        <f t="shared" si="15"/>
        <v>1</v>
      </c>
      <c r="AM50">
        <f t="shared" si="15"/>
        <v>0</v>
      </c>
      <c r="AN50">
        <f t="shared" si="15"/>
        <v>0</v>
      </c>
      <c r="AO50">
        <f t="shared" si="15"/>
        <v>0</v>
      </c>
      <c r="AP50">
        <f t="shared" si="15"/>
        <v>0</v>
      </c>
      <c r="AQ50">
        <f t="shared" si="15"/>
        <v>0</v>
      </c>
      <c r="AR50">
        <f t="shared" si="15"/>
        <v>0</v>
      </c>
      <c r="AS50">
        <f t="shared" si="15"/>
        <v>0</v>
      </c>
      <c r="AT50">
        <f t="shared" si="15"/>
        <v>0</v>
      </c>
      <c r="AU50">
        <f t="shared" si="15"/>
        <v>0</v>
      </c>
      <c r="AV50">
        <f t="shared" si="15"/>
        <v>0</v>
      </c>
      <c r="AW50">
        <f t="shared" si="15"/>
        <v>0</v>
      </c>
      <c r="AX50">
        <f t="shared" si="15"/>
        <v>0</v>
      </c>
      <c r="AY50">
        <f t="shared" si="15"/>
        <v>0</v>
      </c>
      <c r="BA50" s="16">
        <v>1.4914432952562398</v>
      </c>
      <c r="BB50" s="16">
        <v>0.12207509627890435</v>
      </c>
      <c r="BC50" s="16">
        <v>1.4839111097584035</v>
      </c>
      <c r="BD50" s="16">
        <v>0.50109311680926427</v>
      </c>
      <c r="BE50" s="16">
        <v>1.1265361637945597</v>
      </c>
      <c r="BG50" s="16">
        <f t="shared" si="8"/>
        <v>4.6893213943145655</v>
      </c>
      <c r="BH50" s="16">
        <f t="shared" si="6"/>
        <v>9.6521196030645684E-2</v>
      </c>
    </row>
    <row r="51" spans="9:60">
      <c r="I51" s="20">
        <v>451</v>
      </c>
      <c r="J51" s="21">
        <v>49</v>
      </c>
      <c r="K51" s="48">
        <f t="shared" si="2"/>
        <v>9</v>
      </c>
      <c r="L51" s="44">
        <f t="shared" si="3"/>
        <v>2</v>
      </c>
      <c r="M51" s="61">
        <v>5</v>
      </c>
      <c r="N51" s="53"/>
      <c r="O51">
        <f t="shared" si="14"/>
        <v>0</v>
      </c>
      <c r="P51">
        <f t="shared" si="14"/>
        <v>0</v>
      </c>
      <c r="Q51">
        <f t="shared" si="14"/>
        <v>0</v>
      </c>
      <c r="R51">
        <f t="shared" si="14"/>
        <v>0</v>
      </c>
      <c r="S51">
        <f t="shared" si="14"/>
        <v>0</v>
      </c>
      <c r="T51">
        <f t="shared" si="14"/>
        <v>0</v>
      </c>
      <c r="U51">
        <f t="shared" si="14"/>
        <v>0</v>
      </c>
      <c r="V51">
        <f t="shared" si="14"/>
        <v>0</v>
      </c>
      <c r="W51">
        <f t="shared" si="14"/>
        <v>1</v>
      </c>
      <c r="X51">
        <f t="shared" si="14"/>
        <v>0</v>
      </c>
      <c r="Y51">
        <f t="shared" si="14"/>
        <v>0</v>
      </c>
      <c r="Z51">
        <f t="shared" si="14"/>
        <v>0</v>
      </c>
      <c r="AA51">
        <f t="shared" si="14"/>
        <v>0</v>
      </c>
      <c r="AB51">
        <f t="shared" si="14"/>
        <v>0</v>
      </c>
      <c r="AC51">
        <f t="shared" si="14"/>
        <v>0</v>
      </c>
      <c r="AE51" s="16">
        <v>1.5252711888948083</v>
      </c>
      <c r="AF51" s="16">
        <v>0.55785081811358317</v>
      </c>
      <c r="AG51" s="16">
        <v>0.61508596177504948</v>
      </c>
      <c r="AH51" s="16">
        <v>1.3318856274910136</v>
      </c>
      <c r="AI51" s="16">
        <v>0.97236656771990226</v>
      </c>
      <c r="AK51">
        <f t="shared" si="15"/>
        <v>0</v>
      </c>
      <c r="AL51">
        <f t="shared" si="15"/>
        <v>1</v>
      </c>
      <c r="AM51">
        <f t="shared" si="15"/>
        <v>0</v>
      </c>
      <c r="AN51">
        <f t="shared" si="15"/>
        <v>0</v>
      </c>
      <c r="AO51">
        <f t="shared" si="15"/>
        <v>0</v>
      </c>
      <c r="AP51">
        <f t="shared" si="15"/>
        <v>0</v>
      </c>
      <c r="AQ51">
        <f t="shared" si="15"/>
        <v>0</v>
      </c>
      <c r="AR51">
        <f t="shared" si="15"/>
        <v>0</v>
      </c>
      <c r="AS51">
        <f t="shared" si="15"/>
        <v>0</v>
      </c>
      <c r="AT51">
        <f t="shared" si="15"/>
        <v>0</v>
      </c>
      <c r="AU51">
        <f t="shared" si="15"/>
        <v>0</v>
      </c>
      <c r="AV51">
        <f t="shared" si="15"/>
        <v>0</v>
      </c>
      <c r="AW51">
        <f t="shared" si="15"/>
        <v>0</v>
      </c>
      <c r="AX51">
        <f t="shared" si="15"/>
        <v>0</v>
      </c>
      <c r="AY51">
        <f t="shared" si="15"/>
        <v>0</v>
      </c>
      <c r="BA51" s="16">
        <v>1.4914432952562398</v>
      </c>
      <c r="BB51" s="16">
        <v>0.12207509627890435</v>
      </c>
      <c r="BC51" s="16">
        <v>1.4839111097584035</v>
      </c>
      <c r="BD51" s="16">
        <v>0.50109311680926427</v>
      </c>
      <c r="BE51" s="16">
        <v>1.1265361637945597</v>
      </c>
      <c r="BG51" s="16">
        <f t="shared" si="8"/>
        <v>5.0184928959037816</v>
      </c>
      <c r="BH51" s="16">
        <f t="shared" si="6"/>
        <v>3.4198719890810074E-4</v>
      </c>
    </row>
    <row r="52" spans="9:60">
      <c r="I52" s="20">
        <v>467</v>
      </c>
      <c r="J52" s="21">
        <v>49</v>
      </c>
      <c r="K52" s="48">
        <f t="shared" si="2"/>
        <v>10</v>
      </c>
      <c r="L52" s="44">
        <f t="shared" si="3"/>
        <v>2</v>
      </c>
      <c r="M52" s="61">
        <v>3.5</v>
      </c>
      <c r="N52" s="53"/>
      <c r="O52">
        <f t="shared" ref="O52:AC68" si="16">IF($K52=O$2,1,0)</f>
        <v>0</v>
      </c>
      <c r="P52">
        <f t="shared" si="16"/>
        <v>0</v>
      </c>
      <c r="Q52">
        <f t="shared" si="16"/>
        <v>0</v>
      </c>
      <c r="R52">
        <f t="shared" si="16"/>
        <v>0</v>
      </c>
      <c r="S52">
        <f t="shared" si="16"/>
        <v>0</v>
      </c>
      <c r="T52">
        <f t="shared" si="16"/>
        <v>0</v>
      </c>
      <c r="U52">
        <f t="shared" si="16"/>
        <v>0</v>
      </c>
      <c r="V52">
        <f t="shared" si="16"/>
        <v>0</v>
      </c>
      <c r="W52">
        <f t="shared" si="16"/>
        <v>0</v>
      </c>
      <c r="X52">
        <f t="shared" si="16"/>
        <v>1</v>
      </c>
      <c r="Y52">
        <f t="shared" si="16"/>
        <v>0</v>
      </c>
      <c r="Z52">
        <f t="shared" si="16"/>
        <v>0</v>
      </c>
      <c r="AA52">
        <f t="shared" si="16"/>
        <v>0</v>
      </c>
      <c r="AB52">
        <f t="shared" si="16"/>
        <v>0</v>
      </c>
      <c r="AC52">
        <f t="shared" si="16"/>
        <v>0</v>
      </c>
      <c r="AE52" s="16">
        <v>0.99337829145424528</v>
      </c>
      <c r="AF52" s="16">
        <v>0.69333134266697938</v>
      </c>
      <c r="AG52" s="16">
        <v>0.42808872771605661</v>
      </c>
      <c r="AH52" s="16">
        <v>0.75767526415184749</v>
      </c>
      <c r="AI52" s="16">
        <v>1.0063648804021796</v>
      </c>
      <c r="AK52">
        <f t="shared" si="15"/>
        <v>0</v>
      </c>
      <c r="AL52">
        <f t="shared" si="15"/>
        <v>1</v>
      </c>
      <c r="AM52">
        <f t="shared" si="15"/>
        <v>0</v>
      </c>
      <c r="AN52">
        <f t="shared" si="15"/>
        <v>0</v>
      </c>
      <c r="AO52">
        <f t="shared" si="15"/>
        <v>0</v>
      </c>
      <c r="AP52">
        <f t="shared" si="15"/>
        <v>0</v>
      </c>
      <c r="AQ52">
        <f t="shared" si="15"/>
        <v>0</v>
      </c>
      <c r="AR52">
        <f t="shared" si="15"/>
        <v>0</v>
      </c>
      <c r="AS52">
        <f t="shared" si="15"/>
        <v>0</v>
      </c>
      <c r="AT52">
        <f t="shared" si="15"/>
        <v>0</v>
      </c>
      <c r="AU52">
        <f t="shared" si="15"/>
        <v>0</v>
      </c>
      <c r="AV52">
        <f t="shared" si="15"/>
        <v>0</v>
      </c>
      <c r="AW52">
        <f t="shared" si="15"/>
        <v>0</v>
      </c>
      <c r="AX52">
        <f t="shared" si="15"/>
        <v>0</v>
      </c>
      <c r="AY52">
        <f t="shared" si="15"/>
        <v>0</v>
      </c>
      <c r="BA52" s="16">
        <v>1.4914432952562398</v>
      </c>
      <c r="BB52" s="16">
        <v>0.12207509627890435</v>
      </c>
      <c r="BC52" s="16">
        <v>1.4839111097584035</v>
      </c>
      <c r="BD52" s="16">
        <v>0.50109311680926427</v>
      </c>
      <c r="BE52" s="16">
        <v>1.1265361637945597</v>
      </c>
      <c r="BG52" s="16">
        <f t="shared" si="8"/>
        <v>3.7148237932609574</v>
      </c>
      <c r="BH52" s="16">
        <f t="shared" si="6"/>
        <v>4.6149262151026549E-2</v>
      </c>
    </row>
    <row r="53" spans="9:60">
      <c r="I53" s="20">
        <v>508</v>
      </c>
      <c r="J53" s="21">
        <v>49</v>
      </c>
      <c r="K53" s="48">
        <f t="shared" si="2"/>
        <v>11</v>
      </c>
      <c r="L53" s="44">
        <f t="shared" si="3"/>
        <v>2</v>
      </c>
      <c r="M53" s="61">
        <v>5</v>
      </c>
      <c r="N53" s="53"/>
      <c r="O53">
        <f t="shared" si="16"/>
        <v>0</v>
      </c>
      <c r="P53">
        <f t="shared" si="16"/>
        <v>0</v>
      </c>
      <c r="Q53">
        <f t="shared" si="16"/>
        <v>0</v>
      </c>
      <c r="R53">
        <f t="shared" si="16"/>
        <v>0</v>
      </c>
      <c r="S53">
        <f t="shared" si="16"/>
        <v>0</v>
      </c>
      <c r="T53">
        <f t="shared" si="16"/>
        <v>0</v>
      </c>
      <c r="U53">
        <f t="shared" si="16"/>
        <v>0</v>
      </c>
      <c r="V53">
        <f t="shared" si="16"/>
        <v>0</v>
      </c>
      <c r="W53">
        <f t="shared" si="16"/>
        <v>0</v>
      </c>
      <c r="X53">
        <f t="shared" si="16"/>
        <v>0</v>
      </c>
      <c r="Y53">
        <f t="shared" si="16"/>
        <v>1</v>
      </c>
      <c r="Z53">
        <f t="shared" si="16"/>
        <v>0</v>
      </c>
      <c r="AA53">
        <f t="shared" si="16"/>
        <v>0</v>
      </c>
      <c r="AB53">
        <f t="shared" si="16"/>
        <v>0</v>
      </c>
      <c r="AC53">
        <f t="shared" si="16"/>
        <v>0</v>
      </c>
      <c r="AE53" s="16">
        <v>0.85398879371596659</v>
      </c>
      <c r="AF53" s="16">
        <v>1.2872278098822061</v>
      </c>
      <c r="AG53" s="16">
        <v>0.81014738283080878</v>
      </c>
      <c r="AH53" s="16">
        <v>0.18487304376916647</v>
      </c>
      <c r="AI53" s="16">
        <v>1.7940338105320426</v>
      </c>
      <c r="AK53">
        <f t="shared" ref="AK53:AY62" si="17">IF($L53=AK$2,1,0)</f>
        <v>0</v>
      </c>
      <c r="AL53">
        <f t="shared" si="17"/>
        <v>1</v>
      </c>
      <c r="AM53">
        <f t="shared" si="17"/>
        <v>0</v>
      </c>
      <c r="AN53">
        <f t="shared" si="17"/>
        <v>0</v>
      </c>
      <c r="AO53">
        <f t="shared" si="17"/>
        <v>0</v>
      </c>
      <c r="AP53">
        <f t="shared" si="17"/>
        <v>0</v>
      </c>
      <c r="AQ53">
        <f t="shared" si="17"/>
        <v>0</v>
      </c>
      <c r="AR53">
        <f t="shared" si="17"/>
        <v>0</v>
      </c>
      <c r="AS53">
        <f t="shared" si="17"/>
        <v>0</v>
      </c>
      <c r="AT53">
        <f t="shared" si="17"/>
        <v>0</v>
      </c>
      <c r="AU53">
        <f t="shared" si="17"/>
        <v>0</v>
      </c>
      <c r="AV53">
        <f t="shared" si="17"/>
        <v>0</v>
      </c>
      <c r="AW53">
        <f t="shared" si="17"/>
        <v>0</v>
      </c>
      <c r="AX53">
        <f t="shared" si="17"/>
        <v>0</v>
      </c>
      <c r="AY53">
        <f t="shared" si="17"/>
        <v>0</v>
      </c>
      <c r="BA53" s="16">
        <v>1.4914432952562398</v>
      </c>
      <c r="BB53" s="16">
        <v>0.12207509627890435</v>
      </c>
      <c r="BC53" s="16">
        <v>1.4839111097584035</v>
      </c>
      <c r="BD53" s="16">
        <v>0.50109311680926427</v>
      </c>
      <c r="BE53" s="16">
        <v>1.1265361637945597</v>
      </c>
      <c r="BG53" s="16">
        <f t="shared" si="8"/>
        <v>4.746683597711038</v>
      </c>
      <c r="BH53" s="16">
        <f t="shared" si="6"/>
        <v>6.4169199668623236E-2</v>
      </c>
    </row>
    <row r="54" spans="9:60">
      <c r="I54" s="20">
        <v>546</v>
      </c>
      <c r="J54" s="21">
        <v>49</v>
      </c>
      <c r="K54" s="48">
        <f t="shared" si="2"/>
        <v>12</v>
      </c>
      <c r="L54" s="44">
        <f t="shared" si="3"/>
        <v>2</v>
      </c>
      <c r="M54" s="61">
        <v>5</v>
      </c>
      <c r="N54" s="53"/>
      <c r="O54">
        <f t="shared" si="16"/>
        <v>0</v>
      </c>
      <c r="P54">
        <f t="shared" si="16"/>
        <v>0</v>
      </c>
      <c r="Q54">
        <f t="shared" si="16"/>
        <v>0</v>
      </c>
      <c r="R54">
        <f t="shared" si="16"/>
        <v>0</v>
      </c>
      <c r="S54">
        <f t="shared" si="16"/>
        <v>0</v>
      </c>
      <c r="T54">
        <f t="shared" si="16"/>
        <v>0</v>
      </c>
      <c r="U54">
        <f t="shared" si="16"/>
        <v>0</v>
      </c>
      <c r="V54">
        <f t="shared" si="16"/>
        <v>0</v>
      </c>
      <c r="W54">
        <f t="shared" si="16"/>
        <v>0</v>
      </c>
      <c r="X54">
        <f t="shared" si="16"/>
        <v>0</v>
      </c>
      <c r="Y54">
        <f t="shared" si="16"/>
        <v>0</v>
      </c>
      <c r="Z54">
        <f t="shared" si="16"/>
        <v>1</v>
      </c>
      <c r="AA54">
        <f t="shared" si="16"/>
        <v>0</v>
      </c>
      <c r="AB54">
        <f t="shared" si="16"/>
        <v>0</v>
      </c>
      <c r="AC54">
        <f t="shared" si="16"/>
        <v>0</v>
      </c>
      <c r="AE54" s="16">
        <v>0.62850607728437313</v>
      </c>
      <c r="AF54" s="16">
        <v>-0.1128563334783767</v>
      </c>
      <c r="AG54" s="16">
        <v>2.4384799332781548</v>
      </c>
      <c r="AH54" s="16">
        <v>1.6263486276865264</v>
      </c>
      <c r="AI54" s="16">
        <v>-0.28498749840293786</v>
      </c>
      <c r="AK54">
        <f t="shared" si="17"/>
        <v>0</v>
      </c>
      <c r="AL54">
        <f t="shared" si="17"/>
        <v>1</v>
      </c>
      <c r="AM54">
        <f t="shared" si="17"/>
        <v>0</v>
      </c>
      <c r="AN54">
        <f t="shared" si="17"/>
        <v>0</v>
      </c>
      <c r="AO54">
        <f t="shared" si="17"/>
        <v>0</v>
      </c>
      <c r="AP54">
        <f t="shared" si="17"/>
        <v>0</v>
      </c>
      <c r="AQ54">
        <f t="shared" si="17"/>
        <v>0</v>
      </c>
      <c r="AR54">
        <f t="shared" si="17"/>
        <v>0</v>
      </c>
      <c r="AS54">
        <f t="shared" si="17"/>
        <v>0</v>
      </c>
      <c r="AT54">
        <f t="shared" si="17"/>
        <v>0</v>
      </c>
      <c r="AU54">
        <f t="shared" si="17"/>
        <v>0</v>
      </c>
      <c r="AV54">
        <f t="shared" si="17"/>
        <v>0</v>
      </c>
      <c r="AW54">
        <f t="shared" si="17"/>
        <v>0</v>
      </c>
      <c r="AX54">
        <f t="shared" si="17"/>
        <v>0</v>
      </c>
      <c r="AY54">
        <f t="shared" si="17"/>
        <v>0</v>
      </c>
      <c r="BA54" s="16">
        <v>1.4914432952562398</v>
      </c>
      <c r="BB54" s="16">
        <v>0.12207509627890435</v>
      </c>
      <c r="BC54" s="16">
        <v>1.4839111097584035</v>
      </c>
      <c r="BD54" s="16">
        <v>0.50109311680926427</v>
      </c>
      <c r="BE54" s="16">
        <v>1.1265361637945597</v>
      </c>
      <c r="BG54" s="16">
        <f t="shared" si="8"/>
        <v>5.0359950708185632</v>
      </c>
      <c r="BH54" s="16">
        <f t="shared" si="6"/>
        <v>1.2956451232333825E-3</v>
      </c>
    </row>
    <row r="55" spans="9:60">
      <c r="I55" s="20">
        <v>563</v>
      </c>
      <c r="J55" s="21">
        <v>49</v>
      </c>
      <c r="K55" s="48">
        <f t="shared" si="2"/>
        <v>13</v>
      </c>
      <c r="L55" s="44">
        <f t="shared" si="3"/>
        <v>2</v>
      </c>
      <c r="M55" s="61">
        <v>5</v>
      </c>
      <c r="N55" s="53"/>
      <c r="O55">
        <f t="shared" si="16"/>
        <v>0</v>
      </c>
      <c r="P55">
        <f t="shared" si="16"/>
        <v>0</v>
      </c>
      <c r="Q55">
        <f t="shared" si="16"/>
        <v>0</v>
      </c>
      <c r="R55">
        <f t="shared" si="16"/>
        <v>0</v>
      </c>
      <c r="S55">
        <f t="shared" si="16"/>
        <v>0</v>
      </c>
      <c r="T55">
        <f t="shared" si="16"/>
        <v>0</v>
      </c>
      <c r="U55">
        <f t="shared" si="16"/>
        <v>0</v>
      </c>
      <c r="V55">
        <f t="shared" si="16"/>
        <v>0</v>
      </c>
      <c r="W55">
        <f t="shared" si="16"/>
        <v>0</v>
      </c>
      <c r="X55">
        <f t="shared" si="16"/>
        <v>0</v>
      </c>
      <c r="Y55">
        <f t="shared" si="16"/>
        <v>0</v>
      </c>
      <c r="Z55">
        <f t="shared" si="16"/>
        <v>0</v>
      </c>
      <c r="AA55">
        <f t="shared" si="16"/>
        <v>1</v>
      </c>
      <c r="AB55">
        <f t="shared" si="16"/>
        <v>0</v>
      </c>
      <c r="AC55">
        <f t="shared" si="16"/>
        <v>0</v>
      </c>
      <c r="AE55" s="16">
        <v>1.4576922641348917</v>
      </c>
      <c r="AF55" s="16">
        <v>0.57092677951394988</v>
      </c>
      <c r="AG55" s="16">
        <v>1.3762947852494936</v>
      </c>
      <c r="AH55" s="16">
        <v>1.2870391409758182</v>
      </c>
      <c r="AI55" s="16">
        <v>-7.5707866080798866E-2</v>
      </c>
      <c r="AK55">
        <f t="shared" si="17"/>
        <v>0</v>
      </c>
      <c r="AL55">
        <f t="shared" si="17"/>
        <v>1</v>
      </c>
      <c r="AM55">
        <f t="shared" si="17"/>
        <v>0</v>
      </c>
      <c r="AN55">
        <f t="shared" si="17"/>
        <v>0</v>
      </c>
      <c r="AO55">
        <f t="shared" si="17"/>
        <v>0</v>
      </c>
      <c r="AP55">
        <f t="shared" si="17"/>
        <v>0</v>
      </c>
      <c r="AQ55">
        <f t="shared" si="17"/>
        <v>0</v>
      </c>
      <c r="AR55">
        <f t="shared" si="17"/>
        <v>0</v>
      </c>
      <c r="AS55">
        <f t="shared" si="17"/>
        <v>0</v>
      </c>
      <c r="AT55">
        <f t="shared" si="17"/>
        <v>0</v>
      </c>
      <c r="AU55">
        <f t="shared" si="17"/>
        <v>0</v>
      </c>
      <c r="AV55">
        <f t="shared" si="17"/>
        <v>0</v>
      </c>
      <c r="AW55">
        <f t="shared" si="17"/>
        <v>0</v>
      </c>
      <c r="AX55">
        <f t="shared" si="17"/>
        <v>0</v>
      </c>
      <c r="AY55">
        <f t="shared" si="17"/>
        <v>0</v>
      </c>
      <c r="BA55" s="16">
        <v>1.4914432952562398</v>
      </c>
      <c r="BB55" s="16">
        <v>0.12207509627890435</v>
      </c>
      <c r="BC55" s="16">
        <v>1.4839111097584035</v>
      </c>
      <c r="BD55" s="16">
        <v>0.50109311680926427</v>
      </c>
      <c r="BE55" s="16">
        <v>1.1265361637945597</v>
      </c>
      <c r="BG55" s="16">
        <f t="shared" si="8"/>
        <v>4.8456992231858766</v>
      </c>
      <c r="BH55" s="16">
        <f t="shared" si="6"/>
        <v>2.3808729725441905E-2</v>
      </c>
    </row>
    <row r="56" spans="9:60">
      <c r="I56" s="20">
        <v>579</v>
      </c>
      <c r="J56" s="21">
        <v>49</v>
      </c>
      <c r="K56" s="48">
        <f t="shared" si="2"/>
        <v>14</v>
      </c>
      <c r="L56" s="44">
        <f t="shared" si="3"/>
        <v>2</v>
      </c>
      <c r="M56" s="61">
        <v>4.5</v>
      </c>
      <c r="N56" s="53"/>
      <c r="O56">
        <f t="shared" si="16"/>
        <v>0</v>
      </c>
      <c r="P56">
        <f t="shared" si="16"/>
        <v>0</v>
      </c>
      <c r="Q56">
        <f t="shared" si="16"/>
        <v>0</v>
      </c>
      <c r="R56">
        <f t="shared" si="16"/>
        <v>0</v>
      </c>
      <c r="S56">
        <f t="shared" si="16"/>
        <v>0</v>
      </c>
      <c r="T56">
        <f t="shared" si="16"/>
        <v>0</v>
      </c>
      <c r="U56">
        <f t="shared" si="16"/>
        <v>0</v>
      </c>
      <c r="V56">
        <f t="shared" si="16"/>
        <v>0</v>
      </c>
      <c r="W56">
        <f t="shared" si="16"/>
        <v>0</v>
      </c>
      <c r="X56">
        <f t="shared" si="16"/>
        <v>0</v>
      </c>
      <c r="Y56">
        <f t="shared" si="16"/>
        <v>0</v>
      </c>
      <c r="Z56">
        <f t="shared" si="16"/>
        <v>0</v>
      </c>
      <c r="AA56">
        <f t="shared" si="16"/>
        <v>0</v>
      </c>
      <c r="AB56">
        <f t="shared" si="16"/>
        <v>1</v>
      </c>
      <c r="AC56">
        <f t="shared" si="16"/>
        <v>0</v>
      </c>
      <c r="AE56" s="16">
        <v>0.67774465759716285</v>
      </c>
      <c r="AF56" s="16">
        <v>0.96013890360528997</v>
      </c>
      <c r="AG56" s="16">
        <v>1.5197707241284366</v>
      </c>
      <c r="AH56" s="16">
        <v>0.82500526755522174</v>
      </c>
      <c r="AI56" s="16">
        <v>0.65991520979858731</v>
      </c>
      <c r="AK56">
        <f t="shared" si="17"/>
        <v>0</v>
      </c>
      <c r="AL56">
        <f t="shared" si="17"/>
        <v>1</v>
      </c>
      <c r="AM56">
        <f t="shared" si="17"/>
        <v>0</v>
      </c>
      <c r="AN56">
        <f t="shared" si="17"/>
        <v>0</v>
      </c>
      <c r="AO56">
        <f t="shared" si="17"/>
        <v>0</v>
      </c>
      <c r="AP56">
        <f t="shared" si="17"/>
        <v>0</v>
      </c>
      <c r="AQ56">
        <f t="shared" si="17"/>
        <v>0</v>
      </c>
      <c r="AR56">
        <f t="shared" si="17"/>
        <v>0</v>
      </c>
      <c r="AS56">
        <f t="shared" si="17"/>
        <v>0</v>
      </c>
      <c r="AT56">
        <f t="shared" si="17"/>
        <v>0</v>
      </c>
      <c r="AU56">
        <f t="shared" si="17"/>
        <v>0</v>
      </c>
      <c r="AV56">
        <f t="shared" si="17"/>
        <v>0</v>
      </c>
      <c r="AW56">
        <f t="shared" si="17"/>
        <v>0</v>
      </c>
      <c r="AX56">
        <f t="shared" si="17"/>
        <v>0</v>
      </c>
      <c r="AY56">
        <f t="shared" si="17"/>
        <v>0</v>
      </c>
      <c r="BA56" s="16">
        <v>1.4914432952562398</v>
      </c>
      <c r="BB56" s="16">
        <v>0.12207509627890435</v>
      </c>
      <c r="BC56" s="16">
        <v>1.4839111097584035</v>
      </c>
      <c r="BD56" s="16">
        <v>0.50109311680926427</v>
      </c>
      <c r="BE56" s="16">
        <v>1.1265361637945597</v>
      </c>
      <c r="BG56" s="16">
        <f t="shared" si="8"/>
        <v>4.5400542461670126</v>
      </c>
      <c r="BH56" s="16">
        <f t="shared" si="6"/>
        <v>1.6043426360076425E-3</v>
      </c>
    </row>
    <row r="57" spans="9:60">
      <c r="I57" s="20">
        <v>623</v>
      </c>
      <c r="J57" s="21">
        <v>49</v>
      </c>
      <c r="K57" s="48">
        <f t="shared" si="2"/>
        <v>15</v>
      </c>
      <c r="L57" s="44">
        <f t="shared" si="3"/>
        <v>2</v>
      </c>
      <c r="M57" s="61">
        <v>5</v>
      </c>
      <c r="N57" s="53"/>
      <c r="O57">
        <f t="shared" si="16"/>
        <v>0</v>
      </c>
      <c r="P57">
        <f t="shared" si="16"/>
        <v>0</v>
      </c>
      <c r="Q57">
        <f t="shared" si="16"/>
        <v>0</v>
      </c>
      <c r="R57">
        <f t="shared" si="16"/>
        <v>0</v>
      </c>
      <c r="S57">
        <f t="shared" si="16"/>
        <v>0</v>
      </c>
      <c r="T57">
        <f t="shared" si="16"/>
        <v>0</v>
      </c>
      <c r="U57">
        <f t="shared" si="16"/>
        <v>0</v>
      </c>
      <c r="V57">
        <f t="shared" si="16"/>
        <v>0</v>
      </c>
      <c r="W57">
        <f t="shared" si="16"/>
        <v>0</v>
      </c>
      <c r="X57">
        <f t="shared" si="16"/>
        <v>0</v>
      </c>
      <c r="Y57">
        <f t="shared" si="16"/>
        <v>0</v>
      </c>
      <c r="Z57">
        <f t="shared" si="16"/>
        <v>0</v>
      </c>
      <c r="AA57">
        <f t="shared" si="16"/>
        <v>0</v>
      </c>
      <c r="AB57">
        <f t="shared" si="16"/>
        <v>0</v>
      </c>
      <c r="AC57">
        <f t="shared" si="16"/>
        <v>1</v>
      </c>
      <c r="AE57" s="16">
        <v>1.7062563600073855</v>
      </c>
      <c r="AF57" s="16">
        <v>0.98523586109022954</v>
      </c>
      <c r="AG57" s="16">
        <v>0.20183551308877204</v>
      </c>
      <c r="AH57" s="16">
        <v>-0.20853997036307542</v>
      </c>
      <c r="AI57" s="16">
        <v>2.0268489856249774</v>
      </c>
      <c r="AK57">
        <f t="shared" si="17"/>
        <v>0</v>
      </c>
      <c r="AL57">
        <f t="shared" si="17"/>
        <v>1</v>
      </c>
      <c r="AM57">
        <f t="shared" si="17"/>
        <v>0</v>
      </c>
      <c r="AN57">
        <f t="shared" si="17"/>
        <v>0</v>
      </c>
      <c r="AO57">
        <f t="shared" si="17"/>
        <v>0</v>
      </c>
      <c r="AP57">
        <f t="shared" si="17"/>
        <v>0</v>
      </c>
      <c r="AQ57">
        <f t="shared" si="17"/>
        <v>0</v>
      </c>
      <c r="AR57">
        <f t="shared" si="17"/>
        <v>0</v>
      </c>
      <c r="AS57">
        <f t="shared" si="17"/>
        <v>0</v>
      </c>
      <c r="AT57">
        <f t="shared" si="17"/>
        <v>0</v>
      </c>
      <c r="AU57">
        <f t="shared" si="17"/>
        <v>0</v>
      </c>
      <c r="AV57">
        <f t="shared" si="17"/>
        <v>0</v>
      </c>
      <c r="AW57">
        <f t="shared" si="17"/>
        <v>0</v>
      </c>
      <c r="AX57">
        <f t="shared" si="17"/>
        <v>0</v>
      </c>
      <c r="AY57">
        <f t="shared" si="17"/>
        <v>0</v>
      </c>
      <c r="BA57" s="16">
        <v>1.4914432952562398</v>
      </c>
      <c r="BB57" s="16">
        <v>0.12207509627890435</v>
      </c>
      <c r="BC57" s="16">
        <v>1.4839111097584035</v>
      </c>
      <c r="BD57" s="16">
        <v>0.50109311680926427</v>
      </c>
      <c r="BE57" s="16">
        <v>1.1265361637945597</v>
      </c>
      <c r="BG57" s="16">
        <f t="shared" si="8"/>
        <v>5.1433840680658793</v>
      </c>
      <c r="BH57" s="16">
        <f t="shared" si="6"/>
        <v>2.0558990975120716E-2</v>
      </c>
    </row>
    <row r="58" spans="9:60">
      <c r="I58" s="20">
        <v>14</v>
      </c>
      <c r="J58" s="21">
        <v>99</v>
      </c>
      <c r="K58" s="48">
        <f t="shared" si="2"/>
        <v>1</v>
      </c>
      <c r="L58" s="44">
        <f t="shared" si="3"/>
        <v>8</v>
      </c>
      <c r="M58" s="61">
        <v>2</v>
      </c>
      <c r="N58" s="53"/>
      <c r="O58">
        <f t="shared" si="16"/>
        <v>1</v>
      </c>
      <c r="P58">
        <f t="shared" si="16"/>
        <v>0</v>
      </c>
      <c r="Q58">
        <f t="shared" si="16"/>
        <v>0</v>
      </c>
      <c r="R58">
        <f t="shared" si="16"/>
        <v>0</v>
      </c>
      <c r="S58">
        <f t="shared" si="16"/>
        <v>0</v>
      </c>
      <c r="T58">
        <f t="shared" si="16"/>
        <v>0</v>
      </c>
      <c r="U58">
        <f t="shared" si="16"/>
        <v>0</v>
      </c>
      <c r="V58">
        <f t="shared" si="16"/>
        <v>0</v>
      </c>
      <c r="W58">
        <f t="shared" si="16"/>
        <v>0</v>
      </c>
      <c r="X58">
        <f t="shared" si="16"/>
        <v>0</v>
      </c>
      <c r="Y58">
        <f t="shared" si="16"/>
        <v>0</v>
      </c>
      <c r="Z58">
        <f t="shared" si="16"/>
        <v>0</v>
      </c>
      <c r="AA58">
        <f t="shared" si="16"/>
        <v>0</v>
      </c>
      <c r="AB58">
        <f t="shared" si="16"/>
        <v>0</v>
      </c>
      <c r="AC58">
        <f t="shared" si="16"/>
        <v>0</v>
      </c>
      <c r="AE58" s="16">
        <v>0.19804195157964563</v>
      </c>
      <c r="AF58" s="16">
        <v>1.6206992414166557</v>
      </c>
      <c r="AG58" s="16">
        <v>2.9064652585302366</v>
      </c>
      <c r="AH58" s="16">
        <v>-1.2794431598562106</v>
      </c>
      <c r="AI58" s="16">
        <v>0.83178812491980647</v>
      </c>
      <c r="AK58">
        <f t="shared" si="17"/>
        <v>0</v>
      </c>
      <c r="AL58">
        <f t="shared" si="17"/>
        <v>0</v>
      </c>
      <c r="AM58">
        <f t="shared" si="17"/>
        <v>0</v>
      </c>
      <c r="AN58">
        <f t="shared" si="17"/>
        <v>0</v>
      </c>
      <c r="AO58">
        <f t="shared" si="17"/>
        <v>0</v>
      </c>
      <c r="AP58">
        <f t="shared" si="17"/>
        <v>0</v>
      </c>
      <c r="AQ58">
        <f t="shared" si="17"/>
        <v>0</v>
      </c>
      <c r="AR58">
        <f t="shared" si="17"/>
        <v>1</v>
      </c>
      <c r="AS58">
        <f t="shared" si="17"/>
        <v>0</v>
      </c>
      <c r="AT58">
        <f t="shared" si="17"/>
        <v>0</v>
      </c>
      <c r="AU58">
        <f t="shared" si="17"/>
        <v>0</v>
      </c>
      <c r="AV58">
        <f t="shared" si="17"/>
        <v>0</v>
      </c>
      <c r="AW58">
        <f t="shared" si="17"/>
        <v>0</v>
      </c>
      <c r="AX58">
        <f t="shared" si="17"/>
        <v>0</v>
      </c>
      <c r="AY58">
        <f t="shared" si="17"/>
        <v>0</v>
      </c>
      <c r="BA58" s="16">
        <v>0.67516752257575718</v>
      </c>
      <c r="BB58" s="16">
        <v>-6.6167589199235318E-3</v>
      </c>
      <c r="BC58" s="16">
        <v>0.95109265978440183</v>
      </c>
      <c r="BD58" s="16">
        <v>1.5368574447333136</v>
      </c>
      <c r="BE58" s="16">
        <v>1.2446222835061145</v>
      </c>
      <c r="BG58" s="16">
        <f t="shared" si="8"/>
        <v>1.9562457810512484</v>
      </c>
      <c r="BH58" s="16">
        <f t="shared" si="6"/>
        <v>1.9144316758152975E-3</v>
      </c>
    </row>
    <row r="59" spans="9:60">
      <c r="I59" s="20">
        <v>29</v>
      </c>
      <c r="J59" s="21">
        <v>99</v>
      </c>
      <c r="K59" s="48">
        <f t="shared" si="2"/>
        <v>2</v>
      </c>
      <c r="L59" s="44">
        <f t="shared" si="3"/>
        <v>8</v>
      </c>
      <c r="M59" s="61">
        <v>5</v>
      </c>
      <c r="N59" s="53"/>
      <c r="O59">
        <f t="shared" si="16"/>
        <v>0</v>
      </c>
      <c r="P59">
        <f t="shared" si="16"/>
        <v>1</v>
      </c>
      <c r="Q59">
        <f t="shared" si="16"/>
        <v>0</v>
      </c>
      <c r="R59">
        <f t="shared" si="16"/>
        <v>0</v>
      </c>
      <c r="S59">
        <f t="shared" si="16"/>
        <v>0</v>
      </c>
      <c r="T59">
        <f t="shared" si="16"/>
        <v>0</v>
      </c>
      <c r="U59">
        <f t="shared" si="16"/>
        <v>0</v>
      </c>
      <c r="V59">
        <f t="shared" si="16"/>
        <v>0</v>
      </c>
      <c r="W59">
        <f t="shared" si="16"/>
        <v>0</v>
      </c>
      <c r="X59">
        <f t="shared" si="16"/>
        <v>0</v>
      </c>
      <c r="Y59">
        <f t="shared" si="16"/>
        <v>0</v>
      </c>
      <c r="Z59">
        <f t="shared" si="16"/>
        <v>0</v>
      </c>
      <c r="AA59">
        <f t="shared" si="16"/>
        <v>0</v>
      </c>
      <c r="AB59">
        <f t="shared" si="16"/>
        <v>0</v>
      </c>
      <c r="AC59">
        <f t="shared" si="16"/>
        <v>0</v>
      </c>
      <c r="AE59" s="16">
        <v>1.5508321988578408</v>
      </c>
      <c r="AF59" s="16">
        <v>0.759722592013925</v>
      </c>
      <c r="AG59" s="16">
        <v>0.22239758149676644</v>
      </c>
      <c r="AH59" s="16">
        <v>1.6135493573638084</v>
      </c>
      <c r="AI59" s="16">
        <v>1.2668843017010867</v>
      </c>
      <c r="AK59">
        <f t="shared" si="17"/>
        <v>0</v>
      </c>
      <c r="AL59">
        <f t="shared" si="17"/>
        <v>0</v>
      </c>
      <c r="AM59">
        <f t="shared" si="17"/>
        <v>0</v>
      </c>
      <c r="AN59">
        <f t="shared" si="17"/>
        <v>0</v>
      </c>
      <c r="AO59">
        <f t="shared" si="17"/>
        <v>0</v>
      </c>
      <c r="AP59">
        <f t="shared" si="17"/>
        <v>0</v>
      </c>
      <c r="AQ59">
        <f t="shared" si="17"/>
        <v>0</v>
      </c>
      <c r="AR59">
        <f t="shared" si="17"/>
        <v>1</v>
      </c>
      <c r="AS59">
        <f t="shared" si="17"/>
        <v>0</v>
      </c>
      <c r="AT59">
        <f t="shared" si="17"/>
        <v>0</v>
      </c>
      <c r="AU59">
        <f t="shared" si="17"/>
        <v>0</v>
      </c>
      <c r="AV59">
        <f t="shared" si="17"/>
        <v>0</v>
      </c>
      <c r="AW59">
        <f t="shared" si="17"/>
        <v>0</v>
      </c>
      <c r="AX59">
        <f t="shared" si="17"/>
        <v>0</v>
      </c>
      <c r="AY59">
        <f t="shared" si="17"/>
        <v>0</v>
      </c>
      <c r="BA59" s="16">
        <v>0.67516752257575718</v>
      </c>
      <c r="BB59" s="16">
        <v>-6.6167589199235318E-3</v>
      </c>
      <c r="BC59" s="16">
        <v>0.95109265978440183</v>
      </c>
      <c r="BD59" s="16">
        <v>1.5368574447333136</v>
      </c>
      <c r="BE59" s="16">
        <v>1.2446222835061145</v>
      </c>
      <c r="BG59" s="16">
        <f t="shared" si="8"/>
        <v>5.3101531145420431</v>
      </c>
      <c r="BH59" s="16">
        <f t="shared" si="6"/>
        <v>9.6194954460129697E-2</v>
      </c>
    </row>
    <row r="60" spans="9:60">
      <c r="I60" s="20">
        <v>72</v>
      </c>
      <c r="J60" s="21">
        <v>99</v>
      </c>
      <c r="K60" s="48">
        <f t="shared" si="2"/>
        <v>3</v>
      </c>
      <c r="L60" s="44">
        <f t="shared" si="3"/>
        <v>8</v>
      </c>
      <c r="M60" s="61">
        <v>5</v>
      </c>
      <c r="N60" s="53"/>
      <c r="O60">
        <f t="shared" si="16"/>
        <v>0</v>
      </c>
      <c r="P60">
        <f t="shared" si="16"/>
        <v>0</v>
      </c>
      <c r="Q60">
        <f t="shared" si="16"/>
        <v>1</v>
      </c>
      <c r="R60">
        <f t="shared" si="16"/>
        <v>0</v>
      </c>
      <c r="S60">
        <f t="shared" si="16"/>
        <v>0</v>
      </c>
      <c r="T60">
        <f t="shared" si="16"/>
        <v>0</v>
      </c>
      <c r="U60">
        <f t="shared" si="16"/>
        <v>0</v>
      </c>
      <c r="V60">
        <f t="shared" si="16"/>
        <v>0</v>
      </c>
      <c r="W60">
        <f t="shared" si="16"/>
        <v>0</v>
      </c>
      <c r="X60">
        <f t="shared" si="16"/>
        <v>0</v>
      </c>
      <c r="Y60">
        <f t="shared" si="16"/>
        <v>0</v>
      </c>
      <c r="Z60">
        <f t="shared" si="16"/>
        <v>0</v>
      </c>
      <c r="AA60">
        <f t="shared" si="16"/>
        <v>0</v>
      </c>
      <c r="AB60">
        <f t="shared" si="16"/>
        <v>0</v>
      </c>
      <c r="AC60">
        <f t="shared" si="16"/>
        <v>0</v>
      </c>
      <c r="AE60" s="16">
        <v>1.499874722454513</v>
      </c>
      <c r="AF60" s="16">
        <v>1.1681745481427079</v>
      </c>
      <c r="AG60" s="16">
        <v>0.23890205160150635</v>
      </c>
      <c r="AH60" s="16">
        <v>1.0927568200101216</v>
      </c>
      <c r="AI60" s="16">
        <v>1.4700975885412959</v>
      </c>
      <c r="AK60">
        <f t="shared" si="17"/>
        <v>0</v>
      </c>
      <c r="AL60">
        <f t="shared" si="17"/>
        <v>0</v>
      </c>
      <c r="AM60">
        <f t="shared" si="17"/>
        <v>0</v>
      </c>
      <c r="AN60">
        <f t="shared" si="17"/>
        <v>0</v>
      </c>
      <c r="AO60">
        <f t="shared" si="17"/>
        <v>0</v>
      </c>
      <c r="AP60">
        <f t="shared" si="17"/>
        <v>0</v>
      </c>
      <c r="AQ60">
        <f t="shared" si="17"/>
        <v>0</v>
      </c>
      <c r="AR60">
        <f t="shared" si="17"/>
        <v>1</v>
      </c>
      <c r="AS60">
        <f t="shared" si="17"/>
        <v>0</v>
      </c>
      <c r="AT60">
        <f t="shared" si="17"/>
        <v>0</v>
      </c>
      <c r="AU60">
        <f t="shared" si="17"/>
        <v>0</v>
      </c>
      <c r="AV60">
        <f t="shared" si="17"/>
        <v>0</v>
      </c>
      <c r="AW60">
        <f t="shared" si="17"/>
        <v>0</v>
      </c>
      <c r="AX60">
        <f t="shared" si="17"/>
        <v>0</v>
      </c>
      <c r="AY60">
        <f t="shared" si="17"/>
        <v>0</v>
      </c>
      <c r="BA60" s="16">
        <v>0.67516752257575718</v>
      </c>
      <c r="BB60" s="16">
        <v>-6.6167589199235318E-3</v>
      </c>
      <c r="BC60" s="16">
        <v>0.95109265978440183</v>
      </c>
      <c r="BD60" s="16">
        <v>1.5368574447333136</v>
      </c>
      <c r="BE60" s="16">
        <v>1.2446222835061145</v>
      </c>
      <c r="BG60" s="16">
        <f t="shared" si="8"/>
        <v>4.7412828306005483</v>
      </c>
      <c r="BH60" s="16">
        <f t="shared" si="6"/>
        <v>6.6934573742064574E-2</v>
      </c>
    </row>
    <row r="61" spans="9:60">
      <c r="I61" s="20">
        <v>211</v>
      </c>
      <c r="J61" s="21">
        <v>99</v>
      </c>
      <c r="K61" s="48">
        <f t="shared" si="2"/>
        <v>4</v>
      </c>
      <c r="L61" s="44">
        <f t="shared" si="3"/>
        <v>8</v>
      </c>
      <c r="M61" s="61">
        <v>4.5</v>
      </c>
      <c r="N61" s="53"/>
      <c r="O61">
        <f t="shared" si="16"/>
        <v>0</v>
      </c>
      <c r="P61">
        <f t="shared" si="16"/>
        <v>0</v>
      </c>
      <c r="Q61">
        <f t="shared" si="16"/>
        <v>0</v>
      </c>
      <c r="R61">
        <f t="shared" si="16"/>
        <v>1</v>
      </c>
      <c r="S61">
        <f t="shared" si="16"/>
        <v>0</v>
      </c>
      <c r="T61">
        <f t="shared" si="16"/>
        <v>0</v>
      </c>
      <c r="U61">
        <f t="shared" si="16"/>
        <v>0</v>
      </c>
      <c r="V61">
        <f t="shared" si="16"/>
        <v>0</v>
      </c>
      <c r="W61">
        <f t="shared" si="16"/>
        <v>0</v>
      </c>
      <c r="X61">
        <f t="shared" si="16"/>
        <v>0</v>
      </c>
      <c r="Y61">
        <f t="shared" si="16"/>
        <v>0</v>
      </c>
      <c r="Z61">
        <f t="shared" si="16"/>
        <v>0</v>
      </c>
      <c r="AA61">
        <f t="shared" si="16"/>
        <v>0</v>
      </c>
      <c r="AB61">
        <f t="shared" si="16"/>
        <v>0</v>
      </c>
      <c r="AC61">
        <f t="shared" si="16"/>
        <v>0</v>
      </c>
      <c r="AE61" s="16">
        <v>0.47615394996146609</v>
      </c>
      <c r="AF61" s="16">
        <v>0.89524826468039365</v>
      </c>
      <c r="AG61" s="16">
        <v>1.313343555274554</v>
      </c>
      <c r="AH61" s="16">
        <v>1.1099595145230519</v>
      </c>
      <c r="AI61" s="16">
        <v>0.79273369847705921</v>
      </c>
      <c r="AK61">
        <f t="shared" si="17"/>
        <v>0</v>
      </c>
      <c r="AL61">
        <f t="shared" si="17"/>
        <v>0</v>
      </c>
      <c r="AM61">
        <f t="shared" si="17"/>
        <v>0</v>
      </c>
      <c r="AN61">
        <f t="shared" si="17"/>
        <v>0</v>
      </c>
      <c r="AO61">
        <f t="shared" si="17"/>
        <v>0</v>
      </c>
      <c r="AP61">
        <f t="shared" si="17"/>
        <v>0</v>
      </c>
      <c r="AQ61">
        <f t="shared" si="17"/>
        <v>0</v>
      </c>
      <c r="AR61">
        <f t="shared" si="17"/>
        <v>1</v>
      </c>
      <c r="AS61">
        <f t="shared" si="17"/>
        <v>0</v>
      </c>
      <c r="AT61">
        <f t="shared" si="17"/>
        <v>0</v>
      </c>
      <c r="AU61">
        <f t="shared" si="17"/>
        <v>0</v>
      </c>
      <c r="AV61">
        <f t="shared" si="17"/>
        <v>0</v>
      </c>
      <c r="AW61">
        <f t="shared" si="17"/>
        <v>0</v>
      </c>
      <c r="AX61">
        <f t="shared" si="17"/>
        <v>0</v>
      </c>
      <c r="AY61">
        <f t="shared" si="17"/>
        <v>0</v>
      </c>
      <c r="BA61" s="16">
        <v>0.67516752257575718</v>
      </c>
      <c r="BB61" s="16">
        <v>-6.6167589199235318E-3</v>
      </c>
      <c r="BC61" s="16">
        <v>0.95109265978440183</v>
      </c>
      <c r="BD61" s="16">
        <v>1.5368574447333136</v>
      </c>
      <c r="BE61" s="16">
        <v>1.2446222835061145</v>
      </c>
      <c r="BG61" s="16">
        <f t="shared" si="8"/>
        <v>4.2571750252741438</v>
      </c>
      <c r="BH61" s="16">
        <f t="shared" si="6"/>
        <v>5.896396835061269E-2</v>
      </c>
    </row>
    <row r="62" spans="9:60">
      <c r="I62" s="20">
        <v>293</v>
      </c>
      <c r="J62" s="21">
        <v>99</v>
      </c>
      <c r="K62" s="48">
        <f t="shared" si="2"/>
        <v>6</v>
      </c>
      <c r="L62" s="44">
        <f t="shared" si="3"/>
        <v>8</v>
      </c>
      <c r="M62" s="61">
        <v>3</v>
      </c>
      <c r="N62" s="53"/>
      <c r="O62">
        <f t="shared" si="16"/>
        <v>0</v>
      </c>
      <c r="P62">
        <f t="shared" si="16"/>
        <v>0</v>
      </c>
      <c r="Q62">
        <f t="shared" si="16"/>
        <v>0</v>
      </c>
      <c r="R62">
        <f t="shared" si="16"/>
        <v>0</v>
      </c>
      <c r="S62">
        <f t="shared" si="16"/>
        <v>0</v>
      </c>
      <c r="T62">
        <f t="shared" si="16"/>
        <v>1</v>
      </c>
      <c r="U62">
        <f t="shared" si="16"/>
        <v>0</v>
      </c>
      <c r="V62">
        <f t="shared" si="16"/>
        <v>0</v>
      </c>
      <c r="W62">
        <f t="shared" si="16"/>
        <v>0</v>
      </c>
      <c r="X62">
        <f t="shared" si="16"/>
        <v>0</v>
      </c>
      <c r="Y62">
        <f t="shared" si="16"/>
        <v>0</v>
      </c>
      <c r="Z62">
        <f t="shared" si="16"/>
        <v>0</v>
      </c>
      <c r="AA62">
        <f t="shared" si="16"/>
        <v>0</v>
      </c>
      <c r="AB62">
        <f t="shared" si="16"/>
        <v>0</v>
      </c>
      <c r="AC62">
        <f t="shared" si="16"/>
        <v>0</v>
      </c>
      <c r="AE62" s="16">
        <v>0.99070291243474307</v>
      </c>
      <c r="AF62" s="16">
        <v>1.4424654600814286</v>
      </c>
      <c r="AG62" s="16">
        <v>0.38812112094004447</v>
      </c>
      <c r="AH62" s="16">
        <v>0.83769192856516028</v>
      </c>
      <c r="AI62" s="16">
        <v>0.65076498300266905</v>
      </c>
      <c r="AK62">
        <f t="shared" si="17"/>
        <v>0</v>
      </c>
      <c r="AL62">
        <f t="shared" si="17"/>
        <v>0</v>
      </c>
      <c r="AM62">
        <f t="shared" si="17"/>
        <v>0</v>
      </c>
      <c r="AN62">
        <f t="shared" si="17"/>
        <v>0</v>
      </c>
      <c r="AO62">
        <f t="shared" si="17"/>
        <v>0</v>
      </c>
      <c r="AP62">
        <f t="shared" si="17"/>
        <v>0</v>
      </c>
      <c r="AQ62">
        <f t="shared" si="17"/>
        <v>0</v>
      </c>
      <c r="AR62">
        <f t="shared" si="17"/>
        <v>1</v>
      </c>
      <c r="AS62">
        <f t="shared" si="17"/>
        <v>0</v>
      </c>
      <c r="AT62">
        <f t="shared" si="17"/>
        <v>0</v>
      </c>
      <c r="AU62">
        <f t="shared" si="17"/>
        <v>0</v>
      </c>
      <c r="AV62">
        <f t="shared" si="17"/>
        <v>0</v>
      </c>
      <c r="AW62">
        <f t="shared" si="17"/>
        <v>0</v>
      </c>
      <c r="AX62">
        <f t="shared" si="17"/>
        <v>0</v>
      </c>
      <c r="AY62">
        <f t="shared" si="17"/>
        <v>0</v>
      </c>
      <c r="BA62" s="16">
        <v>0.67516752257575718</v>
      </c>
      <c r="BB62" s="16">
        <v>-6.6167589199235318E-3</v>
      </c>
      <c r="BC62" s="16">
        <v>0.95109265978440183</v>
      </c>
      <c r="BD62" s="16">
        <v>1.5368574447333136</v>
      </c>
      <c r="BE62" s="16">
        <v>1.2446222835061145</v>
      </c>
      <c r="BG62" s="16">
        <f t="shared" si="8"/>
        <v>3.1258548100098213</v>
      </c>
      <c r="BH62" s="16">
        <f t="shared" si="6"/>
        <v>1.5839433202608229E-2</v>
      </c>
    </row>
    <row r="63" spans="9:60">
      <c r="I63" s="20">
        <v>310</v>
      </c>
      <c r="J63" s="21">
        <v>99</v>
      </c>
      <c r="K63" s="48">
        <f t="shared" si="2"/>
        <v>7</v>
      </c>
      <c r="L63" s="44">
        <f t="shared" si="3"/>
        <v>8</v>
      </c>
      <c r="M63" s="61">
        <v>4.5</v>
      </c>
      <c r="N63" s="53"/>
      <c r="O63">
        <f t="shared" si="16"/>
        <v>0</v>
      </c>
      <c r="P63">
        <f t="shared" si="16"/>
        <v>0</v>
      </c>
      <c r="Q63">
        <f t="shared" si="16"/>
        <v>0</v>
      </c>
      <c r="R63">
        <f t="shared" si="16"/>
        <v>0</v>
      </c>
      <c r="S63">
        <f t="shared" si="16"/>
        <v>0</v>
      </c>
      <c r="T63">
        <f t="shared" si="16"/>
        <v>0</v>
      </c>
      <c r="U63">
        <f t="shared" si="16"/>
        <v>1</v>
      </c>
      <c r="V63">
        <f t="shared" si="16"/>
        <v>0</v>
      </c>
      <c r="W63">
        <f t="shared" si="16"/>
        <v>0</v>
      </c>
      <c r="X63">
        <f t="shared" si="16"/>
        <v>0</v>
      </c>
      <c r="Y63">
        <f t="shared" si="16"/>
        <v>0</v>
      </c>
      <c r="Z63">
        <f t="shared" si="16"/>
        <v>0</v>
      </c>
      <c r="AA63">
        <f t="shared" si="16"/>
        <v>0</v>
      </c>
      <c r="AB63">
        <f t="shared" si="16"/>
        <v>0</v>
      </c>
      <c r="AC63">
        <f t="shared" si="16"/>
        <v>0</v>
      </c>
      <c r="AE63" s="16">
        <v>1.1508295682029397</v>
      </c>
      <c r="AF63" s="16">
        <v>1.1594542939318451</v>
      </c>
      <c r="AG63" s="16">
        <v>0.19816054441797751</v>
      </c>
      <c r="AH63" s="16">
        <v>2.1607550840343683</v>
      </c>
      <c r="AI63" s="16">
        <v>-3.9537342403739836E-2</v>
      </c>
      <c r="AK63">
        <f t="shared" ref="AK63:AY72" si="18">IF($L63=AK$2,1,0)</f>
        <v>0</v>
      </c>
      <c r="AL63">
        <f t="shared" si="18"/>
        <v>0</v>
      </c>
      <c r="AM63">
        <f t="shared" si="18"/>
        <v>0</v>
      </c>
      <c r="AN63">
        <f t="shared" si="18"/>
        <v>0</v>
      </c>
      <c r="AO63">
        <f t="shared" si="18"/>
        <v>0</v>
      </c>
      <c r="AP63">
        <f t="shared" si="18"/>
        <v>0</v>
      </c>
      <c r="AQ63">
        <f t="shared" si="18"/>
        <v>0</v>
      </c>
      <c r="AR63">
        <f t="shared" si="18"/>
        <v>1</v>
      </c>
      <c r="AS63">
        <f t="shared" si="18"/>
        <v>0</v>
      </c>
      <c r="AT63">
        <f t="shared" si="18"/>
        <v>0</v>
      </c>
      <c r="AU63">
        <f t="shared" si="18"/>
        <v>0</v>
      </c>
      <c r="AV63">
        <f t="shared" si="18"/>
        <v>0</v>
      </c>
      <c r="AW63">
        <f t="shared" si="18"/>
        <v>0</v>
      </c>
      <c r="AX63">
        <f t="shared" si="18"/>
        <v>0</v>
      </c>
      <c r="AY63">
        <f t="shared" si="18"/>
        <v>0</v>
      </c>
      <c r="BA63" s="16">
        <v>0.67516752257575718</v>
      </c>
      <c r="BB63" s="16">
        <v>-6.6167589199235318E-3</v>
      </c>
      <c r="BC63" s="16">
        <v>0.95109265978440183</v>
      </c>
      <c r="BD63" s="16">
        <v>1.5368574447333136</v>
      </c>
      <c r="BE63" s="16">
        <v>1.2446222835061145</v>
      </c>
      <c r="BG63" s="16">
        <f t="shared" si="8"/>
        <v>4.2293634379409797</v>
      </c>
      <c r="BH63" s="16">
        <f t="shared" si="6"/>
        <v>7.3244148723125957E-2</v>
      </c>
    </row>
    <row r="64" spans="9:60">
      <c r="I64" s="20">
        <v>379</v>
      </c>
      <c r="J64" s="21">
        <v>99</v>
      </c>
      <c r="K64" s="48">
        <f t="shared" si="2"/>
        <v>8</v>
      </c>
      <c r="L64" s="44">
        <f t="shared" si="3"/>
        <v>8</v>
      </c>
      <c r="M64" s="61">
        <v>4</v>
      </c>
      <c r="N64" s="53"/>
      <c r="O64">
        <f t="shared" si="16"/>
        <v>0</v>
      </c>
      <c r="P64">
        <f t="shared" si="16"/>
        <v>0</v>
      </c>
      <c r="Q64">
        <f t="shared" si="16"/>
        <v>0</v>
      </c>
      <c r="R64">
        <f t="shared" si="16"/>
        <v>0</v>
      </c>
      <c r="S64">
        <f t="shared" si="16"/>
        <v>0</v>
      </c>
      <c r="T64">
        <f t="shared" si="16"/>
        <v>0</v>
      </c>
      <c r="U64">
        <f t="shared" si="16"/>
        <v>0</v>
      </c>
      <c r="V64">
        <f t="shared" si="16"/>
        <v>1</v>
      </c>
      <c r="W64">
        <f t="shared" si="16"/>
        <v>0</v>
      </c>
      <c r="X64">
        <f t="shared" si="16"/>
        <v>0</v>
      </c>
      <c r="Y64">
        <f t="shared" si="16"/>
        <v>0</v>
      </c>
      <c r="Z64">
        <f t="shared" si="16"/>
        <v>0</v>
      </c>
      <c r="AA64">
        <f t="shared" si="16"/>
        <v>0</v>
      </c>
      <c r="AB64">
        <f t="shared" si="16"/>
        <v>0</v>
      </c>
      <c r="AC64">
        <f t="shared" si="16"/>
        <v>0</v>
      </c>
      <c r="AE64" s="16">
        <v>0.79243129600604156</v>
      </c>
      <c r="AF64" s="16">
        <v>1.0696834562158357</v>
      </c>
      <c r="AG64" s="16">
        <v>1.2891424807649621</v>
      </c>
      <c r="AH64" s="16">
        <v>1.2740468611387541</v>
      </c>
      <c r="AI64" s="16">
        <v>0.73276331881917955</v>
      </c>
      <c r="AK64">
        <f t="shared" si="18"/>
        <v>0</v>
      </c>
      <c r="AL64">
        <f t="shared" si="18"/>
        <v>0</v>
      </c>
      <c r="AM64">
        <f t="shared" si="18"/>
        <v>0</v>
      </c>
      <c r="AN64">
        <f t="shared" si="18"/>
        <v>0</v>
      </c>
      <c r="AO64">
        <f t="shared" si="18"/>
        <v>0</v>
      </c>
      <c r="AP64">
        <f t="shared" si="18"/>
        <v>0</v>
      </c>
      <c r="AQ64">
        <f t="shared" si="18"/>
        <v>0</v>
      </c>
      <c r="AR64">
        <f t="shared" si="18"/>
        <v>1</v>
      </c>
      <c r="AS64">
        <f t="shared" si="18"/>
        <v>0</v>
      </c>
      <c r="AT64">
        <f t="shared" si="18"/>
        <v>0</v>
      </c>
      <c r="AU64">
        <f t="shared" si="18"/>
        <v>0</v>
      </c>
      <c r="AV64">
        <f t="shared" si="18"/>
        <v>0</v>
      </c>
      <c r="AW64">
        <f t="shared" si="18"/>
        <v>0</v>
      </c>
      <c r="AX64">
        <f t="shared" si="18"/>
        <v>0</v>
      </c>
      <c r="AY64">
        <f t="shared" si="18"/>
        <v>0</v>
      </c>
      <c r="BA64" s="16">
        <v>0.67516752257575718</v>
      </c>
      <c r="BB64" s="16">
        <v>-6.6167589199235318E-3</v>
      </c>
      <c r="BC64" s="16">
        <v>0.95109265978440183</v>
      </c>
      <c r="BD64" s="16">
        <v>1.5368574447333136</v>
      </c>
      <c r="BE64" s="16">
        <v>1.2446222835061145</v>
      </c>
      <c r="BG64" s="16">
        <f t="shared" si="8"/>
        <v>4.6240819468757453</v>
      </c>
      <c r="BH64" s="16">
        <f t="shared" si="6"/>
        <v>0.38947827641622051</v>
      </c>
    </row>
    <row r="65" spans="9:60">
      <c r="I65" s="20">
        <v>451</v>
      </c>
      <c r="J65" s="21">
        <v>99</v>
      </c>
      <c r="K65" s="48">
        <f t="shared" si="2"/>
        <v>9</v>
      </c>
      <c r="L65" s="44">
        <f t="shared" si="3"/>
        <v>8</v>
      </c>
      <c r="M65" s="61">
        <v>5</v>
      </c>
      <c r="N65" s="53"/>
      <c r="O65">
        <f t="shared" si="16"/>
        <v>0</v>
      </c>
      <c r="P65">
        <f t="shared" si="16"/>
        <v>0</v>
      </c>
      <c r="Q65">
        <f t="shared" si="16"/>
        <v>0</v>
      </c>
      <c r="R65">
        <f t="shared" si="16"/>
        <v>0</v>
      </c>
      <c r="S65">
        <f t="shared" si="16"/>
        <v>0</v>
      </c>
      <c r="T65">
        <f t="shared" si="16"/>
        <v>0</v>
      </c>
      <c r="U65">
        <f t="shared" si="16"/>
        <v>0</v>
      </c>
      <c r="V65">
        <f t="shared" si="16"/>
        <v>0</v>
      </c>
      <c r="W65">
        <f t="shared" si="16"/>
        <v>1</v>
      </c>
      <c r="X65">
        <f t="shared" si="16"/>
        <v>0</v>
      </c>
      <c r="Y65">
        <f t="shared" si="16"/>
        <v>0</v>
      </c>
      <c r="Z65">
        <f t="shared" si="16"/>
        <v>0</v>
      </c>
      <c r="AA65">
        <f t="shared" si="16"/>
        <v>0</v>
      </c>
      <c r="AB65">
        <f t="shared" si="16"/>
        <v>0</v>
      </c>
      <c r="AC65">
        <f t="shared" si="16"/>
        <v>0</v>
      </c>
      <c r="AE65" s="16">
        <v>1.5252711888948083</v>
      </c>
      <c r="AF65" s="16">
        <v>0.55785081811358317</v>
      </c>
      <c r="AG65" s="16">
        <v>0.61508596177504948</v>
      </c>
      <c r="AH65" s="16">
        <v>1.3318856274910136</v>
      </c>
      <c r="AI65" s="16">
        <v>0.97236656771990226</v>
      </c>
      <c r="AK65">
        <f t="shared" si="18"/>
        <v>0</v>
      </c>
      <c r="AL65">
        <f t="shared" si="18"/>
        <v>0</v>
      </c>
      <c r="AM65">
        <f t="shared" si="18"/>
        <v>0</v>
      </c>
      <c r="AN65">
        <f t="shared" si="18"/>
        <v>0</v>
      </c>
      <c r="AO65">
        <f t="shared" si="18"/>
        <v>0</v>
      </c>
      <c r="AP65">
        <f t="shared" si="18"/>
        <v>0</v>
      </c>
      <c r="AQ65">
        <f t="shared" si="18"/>
        <v>0</v>
      </c>
      <c r="AR65">
        <f t="shared" si="18"/>
        <v>1</v>
      </c>
      <c r="AS65">
        <f t="shared" si="18"/>
        <v>0</v>
      </c>
      <c r="AT65">
        <f t="shared" si="18"/>
        <v>0</v>
      </c>
      <c r="AU65">
        <f t="shared" si="18"/>
        <v>0</v>
      </c>
      <c r="AV65">
        <f t="shared" si="18"/>
        <v>0</v>
      </c>
      <c r="AW65">
        <f t="shared" si="18"/>
        <v>0</v>
      </c>
      <c r="AX65">
        <f t="shared" si="18"/>
        <v>0</v>
      </c>
      <c r="AY65">
        <f t="shared" si="18"/>
        <v>0</v>
      </c>
      <c r="BA65" s="16">
        <v>0.67516752257575718</v>
      </c>
      <c r="BB65" s="16">
        <v>-6.6167589199235318E-3</v>
      </c>
      <c r="BC65" s="16">
        <v>0.95109265978440183</v>
      </c>
      <c r="BD65" s="16">
        <v>1.5368574447333136</v>
      </c>
      <c r="BE65" s="16">
        <v>1.2446222835061145</v>
      </c>
      <c r="BG65" s="16">
        <f t="shared" si="8"/>
        <v>4.8682735889296396</v>
      </c>
      <c r="BH65" s="16">
        <f t="shared" si="6"/>
        <v>1.7351847373477575E-2</v>
      </c>
    </row>
    <row r="66" spans="9:60">
      <c r="I66" s="20">
        <v>467</v>
      </c>
      <c r="J66" s="21">
        <v>99</v>
      </c>
      <c r="K66" s="48">
        <f t="shared" si="2"/>
        <v>10</v>
      </c>
      <c r="L66" s="44">
        <f t="shared" si="3"/>
        <v>8</v>
      </c>
      <c r="M66" s="61">
        <v>3.5</v>
      </c>
      <c r="N66" s="53"/>
      <c r="O66">
        <f t="shared" si="16"/>
        <v>0</v>
      </c>
      <c r="P66">
        <f t="shared" si="16"/>
        <v>0</v>
      </c>
      <c r="Q66">
        <f t="shared" si="16"/>
        <v>0</v>
      </c>
      <c r="R66">
        <f t="shared" si="16"/>
        <v>0</v>
      </c>
      <c r="S66">
        <f t="shared" si="16"/>
        <v>0</v>
      </c>
      <c r="T66">
        <f t="shared" si="16"/>
        <v>0</v>
      </c>
      <c r="U66">
        <f t="shared" si="16"/>
        <v>0</v>
      </c>
      <c r="V66">
        <f t="shared" si="16"/>
        <v>0</v>
      </c>
      <c r="W66">
        <f t="shared" si="16"/>
        <v>0</v>
      </c>
      <c r="X66">
        <f t="shared" si="16"/>
        <v>1</v>
      </c>
      <c r="Y66">
        <f t="shared" si="16"/>
        <v>0</v>
      </c>
      <c r="Z66">
        <f t="shared" si="16"/>
        <v>0</v>
      </c>
      <c r="AA66">
        <f t="shared" si="16"/>
        <v>0</v>
      </c>
      <c r="AB66">
        <f t="shared" si="16"/>
        <v>0</v>
      </c>
      <c r="AC66">
        <f t="shared" si="16"/>
        <v>0</v>
      </c>
      <c r="AE66" s="16">
        <v>0.99337829145424528</v>
      </c>
      <c r="AF66" s="16">
        <v>0.69333134266697938</v>
      </c>
      <c r="AG66" s="16">
        <v>0.42808872771605661</v>
      </c>
      <c r="AH66" s="16">
        <v>0.75767526415184749</v>
      </c>
      <c r="AI66" s="16">
        <v>1.0063648804021796</v>
      </c>
      <c r="AK66">
        <f t="shared" si="18"/>
        <v>0</v>
      </c>
      <c r="AL66">
        <f t="shared" si="18"/>
        <v>0</v>
      </c>
      <c r="AM66">
        <f t="shared" si="18"/>
        <v>0</v>
      </c>
      <c r="AN66">
        <f t="shared" si="18"/>
        <v>0</v>
      </c>
      <c r="AO66">
        <f t="shared" si="18"/>
        <v>0</v>
      </c>
      <c r="AP66">
        <f t="shared" si="18"/>
        <v>0</v>
      </c>
      <c r="AQ66">
        <f t="shared" si="18"/>
        <v>0</v>
      </c>
      <c r="AR66">
        <f t="shared" si="18"/>
        <v>1</v>
      </c>
      <c r="AS66">
        <f t="shared" si="18"/>
        <v>0</v>
      </c>
      <c r="AT66">
        <f t="shared" si="18"/>
        <v>0</v>
      </c>
      <c r="AU66">
        <f t="shared" si="18"/>
        <v>0</v>
      </c>
      <c r="AV66">
        <f t="shared" si="18"/>
        <v>0</v>
      </c>
      <c r="AW66">
        <f t="shared" si="18"/>
        <v>0</v>
      </c>
      <c r="AX66">
        <f t="shared" si="18"/>
        <v>0</v>
      </c>
      <c r="AY66">
        <f t="shared" si="18"/>
        <v>0</v>
      </c>
      <c r="BA66" s="16">
        <v>0.67516752257575718</v>
      </c>
      <c r="BB66" s="16">
        <v>-6.6167589199235318E-3</v>
      </c>
      <c r="BC66" s="16">
        <v>0.95109265978440183</v>
      </c>
      <c r="BD66" s="16">
        <v>1.5368574447333136</v>
      </c>
      <c r="BE66" s="16">
        <v>1.2446222835061145</v>
      </c>
      <c r="BG66" s="16">
        <f t="shared" si="8"/>
        <v>3.4902442262313973</v>
      </c>
      <c r="BH66" s="16">
        <f t="shared" si="6"/>
        <v>9.5175121824156621E-5</v>
      </c>
    </row>
    <row r="67" spans="9:60">
      <c r="I67" s="20">
        <v>508</v>
      </c>
      <c r="J67" s="21">
        <v>99</v>
      </c>
      <c r="K67" s="48">
        <f t="shared" ref="K67:K130" si="19">MATCH(I67,$B$4:$B$18)</f>
        <v>11</v>
      </c>
      <c r="L67" s="44">
        <f t="shared" ref="L67:L130" si="20">MATCH(J67,$B$22:$B$36)</f>
        <v>8</v>
      </c>
      <c r="M67" s="61">
        <v>4</v>
      </c>
      <c r="N67" s="53"/>
      <c r="O67">
        <f t="shared" si="16"/>
        <v>0</v>
      </c>
      <c r="P67">
        <f t="shared" si="16"/>
        <v>0</v>
      </c>
      <c r="Q67">
        <f t="shared" si="16"/>
        <v>0</v>
      </c>
      <c r="R67">
        <f t="shared" si="16"/>
        <v>0</v>
      </c>
      <c r="S67">
        <f t="shared" si="16"/>
        <v>0</v>
      </c>
      <c r="T67">
        <f t="shared" si="16"/>
        <v>0</v>
      </c>
      <c r="U67">
        <f t="shared" si="16"/>
        <v>0</v>
      </c>
      <c r="V67">
        <f t="shared" si="16"/>
        <v>0</v>
      </c>
      <c r="W67">
        <f t="shared" si="16"/>
        <v>0</v>
      </c>
      <c r="X67">
        <f t="shared" si="16"/>
        <v>0</v>
      </c>
      <c r="Y67">
        <f t="shared" si="16"/>
        <v>1</v>
      </c>
      <c r="Z67">
        <f t="shared" si="16"/>
        <v>0</v>
      </c>
      <c r="AA67">
        <f t="shared" si="16"/>
        <v>0</v>
      </c>
      <c r="AB67">
        <f t="shared" si="16"/>
        <v>0</v>
      </c>
      <c r="AC67">
        <f t="shared" si="16"/>
        <v>0</v>
      </c>
      <c r="AE67" s="16">
        <v>0.85398879371596659</v>
      </c>
      <c r="AF67" s="16">
        <v>1.2872278098822061</v>
      </c>
      <c r="AG67" s="16">
        <v>0.81014738283080878</v>
      </c>
      <c r="AH67" s="16">
        <v>0.18487304376916647</v>
      </c>
      <c r="AI67" s="16">
        <v>1.7940338105320426</v>
      </c>
      <c r="AK67">
        <f t="shared" si="18"/>
        <v>0</v>
      </c>
      <c r="AL67">
        <f t="shared" si="18"/>
        <v>0</v>
      </c>
      <c r="AM67">
        <f t="shared" si="18"/>
        <v>0</v>
      </c>
      <c r="AN67">
        <f t="shared" si="18"/>
        <v>0</v>
      </c>
      <c r="AO67">
        <f t="shared" si="18"/>
        <v>0</v>
      </c>
      <c r="AP67">
        <f t="shared" si="18"/>
        <v>0</v>
      </c>
      <c r="AQ67">
        <f t="shared" si="18"/>
        <v>0</v>
      </c>
      <c r="AR67">
        <f t="shared" si="18"/>
        <v>1</v>
      </c>
      <c r="AS67">
        <f t="shared" si="18"/>
        <v>0</v>
      </c>
      <c r="AT67">
        <f t="shared" si="18"/>
        <v>0</v>
      </c>
      <c r="AU67">
        <f t="shared" si="18"/>
        <v>0</v>
      </c>
      <c r="AV67">
        <f t="shared" si="18"/>
        <v>0</v>
      </c>
      <c r="AW67">
        <f t="shared" si="18"/>
        <v>0</v>
      </c>
      <c r="AX67">
        <f t="shared" si="18"/>
        <v>0</v>
      </c>
      <c r="AY67">
        <f t="shared" si="18"/>
        <v>0</v>
      </c>
      <c r="BA67" s="16">
        <v>0.67516752257575718</v>
      </c>
      <c r="BB67" s="16">
        <v>-6.6167589199235318E-3</v>
      </c>
      <c r="BC67" s="16">
        <v>0.95109265978440183</v>
      </c>
      <c r="BD67" s="16">
        <v>1.5368574447333136</v>
      </c>
      <c r="BE67" s="16">
        <v>1.2446222835061145</v>
      </c>
      <c r="BG67" s="16">
        <f t="shared" si="8"/>
        <v>3.8556114228203007</v>
      </c>
      <c r="BH67" s="16">
        <f t="shared" ref="BH67:BH130" si="21">(BG67-M67)^2</f>
        <v>2.0848061219977988E-2</v>
      </c>
    </row>
    <row r="68" spans="9:60">
      <c r="I68" s="20">
        <v>546</v>
      </c>
      <c r="J68" s="21">
        <v>99</v>
      </c>
      <c r="K68" s="48">
        <f t="shared" si="19"/>
        <v>12</v>
      </c>
      <c r="L68" s="44">
        <f t="shared" si="20"/>
        <v>8</v>
      </c>
      <c r="M68" s="61">
        <v>5</v>
      </c>
      <c r="N68" s="53"/>
      <c r="O68">
        <f t="shared" si="16"/>
        <v>0</v>
      </c>
      <c r="P68">
        <f t="shared" si="16"/>
        <v>0</v>
      </c>
      <c r="Q68">
        <f t="shared" si="16"/>
        <v>0</v>
      </c>
      <c r="R68">
        <f t="shared" si="16"/>
        <v>0</v>
      </c>
      <c r="S68">
        <f t="shared" si="16"/>
        <v>0</v>
      </c>
      <c r="T68">
        <f t="shared" si="16"/>
        <v>0</v>
      </c>
      <c r="U68">
        <f t="shared" si="16"/>
        <v>0</v>
      </c>
      <c r="V68">
        <f t="shared" si="16"/>
        <v>0</v>
      </c>
      <c r="W68">
        <f t="shared" si="16"/>
        <v>0</v>
      </c>
      <c r="X68">
        <f t="shared" si="16"/>
        <v>0</v>
      </c>
      <c r="Y68">
        <f t="shared" si="16"/>
        <v>0</v>
      </c>
      <c r="Z68">
        <f t="shared" si="16"/>
        <v>1</v>
      </c>
      <c r="AA68">
        <f t="shared" si="16"/>
        <v>0</v>
      </c>
      <c r="AB68">
        <f t="shared" si="16"/>
        <v>0</v>
      </c>
      <c r="AC68">
        <f t="shared" si="16"/>
        <v>0</v>
      </c>
      <c r="AE68" s="16">
        <v>0.62850607728437313</v>
      </c>
      <c r="AF68" s="16">
        <v>-0.1128563334783767</v>
      </c>
      <c r="AG68" s="16">
        <v>2.4384799332781548</v>
      </c>
      <c r="AH68" s="16">
        <v>1.6263486276865264</v>
      </c>
      <c r="AI68" s="16">
        <v>-0.28498749840293786</v>
      </c>
      <c r="AK68">
        <f t="shared" si="18"/>
        <v>0</v>
      </c>
      <c r="AL68">
        <f t="shared" si="18"/>
        <v>0</v>
      </c>
      <c r="AM68">
        <f t="shared" si="18"/>
        <v>0</v>
      </c>
      <c r="AN68">
        <f t="shared" si="18"/>
        <v>0</v>
      </c>
      <c r="AO68">
        <f t="shared" si="18"/>
        <v>0</v>
      </c>
      <c r="AP68">
        <f t="shared" si="18"/>
        <v>0</v>
      </c>
      <c r="AQ68">
        <f t="shared" si="18"/>
        <v>0</v>
      </c>
      <c r="AR68">
        <f t="shared" si="18"/>
        <v>1</v>
      </c>
      <c r="AS68">
        <f t="shared" si="18"/>
        <v>0</v>
      </c>
      <c r="AT68">
        <f t="shared" si="18"/>
        <v>0</v>
      </c>
      <c r="AU68">
        <f t="shared" si="18"/>
        <v>0</v>
      </c>
      <c r="AV68">
        <f t="shared" si="18"/>
        <v>0</v>
      </c>
      <c r="AW68">
        <f t="shared" si="18"/>
        <v>0</v>
      </c>
      <c r="AX68">
        <f t="shared" si="18"/>
        <v>0</v>
      </c>
      <c r="AY68">
        <f t="shared" si="18"/>
        <v>0</v>
      </c>
      <c r="BA68" s="16">
        <v>0.67516752257575718</v>
      </c>
      <c r="BB68" s="16">
        <v>-6.6167589199235318E-3</v>
      </c>
      <c r="BC68" s="16">
        <v>0.95109265978440183</v>
      </c>
      <c r="BD68" s="16">
        <v>1.5368574447333136</v>
      </c>
      <c r="BE68" s="16">
        <v>1.2446222835061145</v>
      </c>
      <c r="BG68" s="16">
        <f t="shared" ref="BG68:BG131" si="22">SUMPRODUCT(AE68:AI68,BA68:BE68)</f>
        <v>4.8890782050064088</v>
      </c>
      <c r="BH68" s="16">
        <f t="shared" si="21"/>
        <v>1.230364460460028E-2</v>
      </c>
    </row>
    <row r="69" spans="9:60">
      <c r="I69" s="20">
        <v>579</v>
      </c>
      <c r="J69" s="21">
        <v>99</v>
      </c>
      <c r="K69" s="48">
        <f t="shared" si="19"/>
        <v>14</v>
      </c>
      <c r="L69" s="44">
        <f t="shared" si="20"/>
        <v>8</v>
      </c>
      <c r="M69" s="61">
        <v>4</v>
      </c>
      <c r="N69" s="53"/>
      <c r="O69">
        <f t="shared" ref="O69:AC85" si="23">IF($K69=O$2,1,0)</f>
        <v>0</v>
      </c>
      <c r="P69">
        <f t="shared" si="23"/>
        <v>0</v>
      </c>
      <c r="Q69">
        <f t="shared" si="23"/>
        <v>0</v>
      </c>
      <c r="R69">
        <f t="shared" si="23"/>
        <v>0</v>
      </c>
      <c r="S69">
        <f t="shared" si="23"/>
        <v>0</v>
      </c>
      <c r="T69">
        <f t="shared" si="23"/>
        <v>0</v>
      </c>
      <c r="U69">
        <f t="shared" si="23"/>
        <v>0</v>
      </c>
      <c r="V69">
        <f t="shared" si="23"/>
        <v>0</v>
      </c>
      <c r="W69">
        <f t="shared" si="23"/>
        <v>0</v>
      </c>
      <c r="X69">
        <f t="shared" si="23"/>
        <v>0</v>
      </c>
      <c r="Y69">
        <f t="shared" si="23"/>
        <v>0</v>
      </c>
      <c r="Z69">
        <f t="shared" si="23"/>
        <v>0</v>
      </c>
      <c r="AA69">
        <f t="shared" si="23"/>
        <v>0</v>
      </c>
      <c r="AB69">
        <f t="shared" si="23"/>
        <v>1</v>
      </c>
      <c r="AC69">
        <f t="shared" si="23"/>
        <v>0</v>
      </c>
      <c r="AE69" s="16">
        <v>0.67774465759716285</v>
      </c>
      <c r="AF69" s="16">
        <v>0.96013890360528997</v>
      </c>
      <c r="AG69" s="16">
        <v>1.5197707241284366</v>
      </c>
      <c r="AH69" s="16">
        <v>0.82500526755522174</v>
      </c>
      <c r="AI69" s="16">
        <v>0.65991520979858731</v>
      </c>
      <c r="AK69">
        <f t="shared" si="18"/>
        <v>0</v>
      </c>
      <c r="AL69">
        <f t="shared" si="18"/>
        <v>0</v>
      </c>
      <c r="AM69">
        <f t="shared" si="18"/>
        <v>0</v>
      </c>
      <c r="AN69">
        <f t="shared" si="18"/>
        <v>0</v>
      </c>
      <c r="AO69">
        <f t="shared" si="18"/>
        <v>0</v>
      </c>
      <c r="AP69">
        <f t="shared" si="18"/>
        <v>0</v>
      </c>
      <c r="AQ69">
        <f t="shared" si="18"/>
        <v>0</v>
      </c>
      <c r="AR69">
        <f t="shared" si="18"/>
        <v>1</v>
      </c>
      <c r="AS69">
        <f t="shared" si="18"/>
        <v>0</v>
      </c>
      <c r="AT69">
        <f t="shared" si="18"/>
        <v>0</v>
      </c>
      <c r="AU69">
        <f t="shared" si="18"/>
        <v>0</v>
      </c>
      <c r="AV69">
        <f t="shared" si="18"/>
        <v>0</v>
      </c>
      <c r="AW69">
        <f t="shared" si="18"/>
        <v>0</v>
      </c>
      <c r="AX69">
        <f t="shared" si="18"/>
        <v>0</v>
      </c>
      <c r="AY69">
        <f t="shared" si="18"/>
        <v>0</v>
      </c>
      <c r="BA69" s="16">
        <v>0.67516752257575718</v>
      </c>
      <c r="BB69" s="16">
        <v>-6.6167589199235318E-3</v>
      </c>
      <c r="BC69" s="16">
        <v>0.95109265978440183</v>
      </c>
      <c r="BD69" s="16">
        <v>1.5368574447333136</v>
      </c>
      <c r="BE69" s="16">
        <v>1.2446222835061145</v>
      </c>
      <c r="BG69" s="16">
        <f t="shared" si="22"/>
        <v>3.985941616754193</v>
      </c>
      <c r="BH69" s="16">
        <f t="shared" si="21"/>
        <v>1.9763813948598679E-4</v>
      </c>
    </row>
    <row r="70" spans="9:60">
      <c r="I70" s="20">
        <v>14</v>
      </c>
      <c r="J70" s="21">
        <v>57</v>
      </c>
      <c r="K70" s="48">
        <f t="shared" si="19"/>
        <v>1</v>
      </c>
      <c r="L70" s="44">
        <f t="shared" si="20"/>
        <v>3</v>
      </c>
      <c r="M70" s="61">
        <v>1</v>
      </c>
      <c r="N70" s="53"/>
      <c r="O70">
        <f t="shared" si="23"/>
        <v>1</v>
      </c>
      <c r="P70">
        <f t="shared" si="23"/>
        <v>0</v>
      </c>
      <c r="Q70">
        <f t="shared" si="23"/>
        <v>0</v>
      </c>
      <c r="R70">
        <f t="shared" si="23"/>
        <v>0</v>
      </c>
      <c r="S70">
        <f t="shared" si="23"/>
        <v>0</v>
      </c>
      <c r="T70">
        <f t="shared" si="23"/>
        <v>0</v>
      </c>
      <c r="U70">
        <f t="shared" si="23"/>
        <v>0</v>
      </c>
      <c r="V70">
        <f t="shared" si="23"/>
        <v>0</v>
      </c>
      <c r="W70">
        <f t="shared" si="23"/>
        <v>0</v>
      </c>
      <c r="X70">
        <f t="shared" si="23"/>
        <v>0</v>
      </c>
      <c r="Y70">
        <f t="shared" si="23"/>
        <v>0</v>
      </c>
      <c r="Z70">
        <f t="shared" si="23"/>
        <v>0</v>
      </c>
      <c r="AA70">
        <f t="shared" si="23"/>
        <v>0</v>
      </c>
      <c r="AB70">
        <f t="shared" si="23"/>
        <v>0</v>
      </c>
      <c r="AC70">
        <f t="shared" si="23"/>
        <v>0</v>
      </c>
      <c r="AE70" s="16">
        <v>0.19804195157964563</v>
      </c>
      <c r="AF70" s="16">
        <v>1.6206992414166557</v>
      </c>
      <c r="AG70" s="16">
        <v>2.9064652585302366</v>
      </c>
      <c r="AH70" s="16">
        <v>-1.2794431598562106</v>
      </c>
      <c r="AI70" s="16">
        <v>0.83178812491980647</v>
      </c>
      <c r="AK70">
        <f t="shared" si="18"/>
        <v>0</v>
      </c>
      <c r="AL70">
        <f t="shared" si="18"/>
        <v>0</v>
      </c>
      <c r="AM70">
        <f t="shared" si="18"/>
        <v>1</v>
      </c>
      <c r="AN70">
        <f t="shared" si="18"/>
        <v>0</v>
      </c>
      <c r="AO70">
        <f t="shared" si="18"/>
        <v>0</v>
      </c>
      <c r="AP70">
        <f t="shared" si="18"/>
        <v>0</v>
      </c>
      <c r="AQ70">
        <f t="shared" si="18"/>
        <v>0</v>
      </c>
      <c r="AR70">
        <f t="shared" si="18"/>
        <v>0</v>
      </c>
      <c r="AS70">
        <f t="shared" si="18"/>
        <v>0</v>
      </c>
      <c r="AT70">
        <f t="shared" si="18"/>
        <v>0</v>
      </c>
      <c r="AU70">
        <f t="shared" si="18"/>
        <v>0</v>
      </c>
      <c r="AV70">
        <f t="shared" si="18"/>
        <v>0</v>
      </c>
      <c r="AW70">
        <f t="shared" si="18"/>
        <v>0</v>
      </c>
      <c r="AX70">
        <f t="shared" si="18"/>
        <v>0</v>
      </c>
      <c r="AY70">
        <f t="shared" si="18"/>
        <v>0</v>
      </c>
      <c r="BA70" s="16">
        <v>-0.1396988282494237</v>
      </c>
      <c r="BB70" s="16">
        <v>1.3644439460431255</v>
      </c>
      <c r="BC70" s="16">
        <v>1.5302004004888565E-2</v>
      </c>
      <c r="BD70" s="16">
        <v>1.7354672184972419</v>
      </c>
      <c r="BE70" s="16">
        <v>1.149068290239418</v>
      </c>
      <c r="BG70" s="16">
        <f t="shared" si="22"/>
        <v>0.96351147943590876</v>
      </c>
      <c r="BH70" s="16">
        <f t="shared" si="21"/>
        <v>1.3314121329561096E-3</v>
      </c>
    </row>
    <row r="71" spans="9:60">
      <c r="I71" s="20">
        <v>29</v>
      </c>
      <c r="J71" s="21">
        <v>57</v>
      </c>
      <c r="K71" s="48">
        <f t="shared" si="19"/>
        <v>2</v>
      </c>
      <c r="L71" s="44">
        <f t="shared" si="20"/>
        <v>3</v>
      </c>
      <c r="M71" s="61">
        <v>5</v>
      </c>
      <c r="N71" s="53"/>
      <c r="O71">
        <f t="shared" si="23"/>
        <v>0</v>
      </c>
      <c r="P71">
        <f t="shared" si="23"/>
        <v>1</v>
      </c>
      <c r="Q71">
        <f t="shared" si="23"/>
        <v>0</v>
      </c>
      <c r="R71">
        <f t="shared" si="23"/>
        <v>0</v>
      </c>
      <c r="S71">
        <f t="shared" si="23"/>
        <v>0</v>
      </c>
      <c r="T71">
        <f t="shared" si="23"/>
        <v>0</v>
      </c>
      <c r="U71">
        <f t="shared" si="23"/>
        <v>0</v>
      </c>
      <c r="V71">
        <f t="shared" si="23"/>
        <v>0</v>
      </c>
      <c r="W71">
        <f t="shared" si="23"/>
        <v>0</v>
      </c>
      <c r="X71">
        <f t="shared" si="23"/>
        <v>0</v>
      </c>
      <c r="Y71">
        <f t="shared" si="23"/>
        <v>0</v>
      </c>
      <c r="Z71">
        <f t="shared" si="23"/>
        <v>0</v>
      </c>
      <c r="AA71">
        <f t="shared" si="23"/>
        <v>0</v>
      </c>
      <c r="AB71">
        <f t="shared" si="23"/>
        <v>0</v>
      </c>
      <c r="AC71">
        <f t="shared" si="23"/>
        <v>0</v>
      </c>
      <c r="AE71" s="16">
        <v>1.5508321988578408</v>
      </c>
      <c r="AF71" s="16">
        <v>0.759722592013925</v>
      </c>
      <c r="AG71" s="16">
        <v>0.22239758149676644</v>
      </c>
      <c r="AH71" s="16">
        <v>1.6135493573638084</v>
      </c>
      <c r="AI71" s="16">
        <v>1.2668843017010867</v>
      </c>
      <c r="AK71">
        <f t="shared" si="18"/>
        <v>0</v>
      </c>
      <c r="AL71">
        <f t="shared" si="18"/>
        <v>0</v>
      </c>
      <c r="AM71">
        <f t="shared" si="18"/>
        <v>1</v>
      </c>
      <c r="AN71">
        <f t="shared" si="18"/>
        <v>0</v>
      </c>
      <c r="AO71">
        <f t="shared" si="18"/>
        <v>0</v>
      </c>
      <c r="AP71">
        <f t="shared" si="18"/>
        <v>0</v>
      </c>
      <c r="AQ71">
        <f t="shared" si="18"/>
        <v>0</v>
      </c>
      <c r="AR71">
        <f t="shared" si="18"/>
        <v>0</v>
      </c>
      <c r="AS71">
        <f t="shared" si="18"/>
        <v>0</v>
      </c>
      <c r="AT71">
        <f t="shared" si="18"/>
        <v>0</v>
      </c>
      <c r="AU71">
        <f t="shared" si="18"/>
        <v>0</v>
      </c>
      <c r="AV71">
        <f t="shared" si="18"/>
        <v>0</v>
      </c>
      <c r="AW71">
        <f t="shared" si="18"/>
        <v>0</v>
      </c>
      <c r="AX71">
        <f t="shared" si="18"/>
        <v>0</v>
      </c>
      <c r="AY71">
        <f t="shared" si="18"/>
        <v>0</v>
      </c>
      <c r="BA71" s="16">
        <v>-0.1396988282494237</v>
      </c>
      <c r="BB71" s="16">
        <v>1.3644439460431255</v>
      </c>
      <c r="BC71" s="16">
        <v>1.5302004004888565E-2</v>
      </c>
      <c r="BD71" s="16">
        <v>1.7354672184972419</v>
      </c>
      <c r="BE71" s="16">
        <v>1.149068290239418</v>
      </c>
      <c r="BG71" s="16">
        <f t="shared" si="22"/>
        <v>5.0793511726554224</v>
      </c>
      <c r="BH71" s="16">
        <f t="shared" si="21"/>
        <v>6.2966086017906481E-3</v>
      </c>
    </row>
    <row r="72" spans="9:60">
      <c r="I72" s="20">
        <v>72</v>
      </c>
      <c r="J72" s="21">
        <v>57</v>
      </c>
      <c r="K72" s="48">
        <f t="shared" si="19"/>
        <v>3</v>
      </c>
      <c r="L72" s="44">
        <f t="shared" si="20"/>
        <v>3</v>
      </c>
      <c r="M72" s="61">
        <v>5</v>
      </c>
      <c r="N72" s="53"/>
      <c r="O72">
        <f t="shared" si="23"/>
        <v>0</v>
      </c>
      <c r="P72">
        <f t="shared" si="23"/>
        <v>0</v>
      </c>
      <c r="Q72">
        <f t="shared" si="23"/>
        <v>1</v>
      </c>
      <c r="R72">
        <f t="shared" si="23"/>
        <v>0</v>
      </c>
      <c r="S72">
        <f t="shared" si="23"/>
        <v>0</v>
      </c>
      <c r="T72">
        <f t="shared" si="23"/>
        <v>0</v>
      </c>
      <c r="U72">
        <f t="shared" si="23"/>
        <v>0</v>
      </c>
      <c r="V72">
        <f t="shared" si="23"/>
        <v>0</v>
      </c>
      <c r="W72">
        <f t="shared" si="23"/>
        <v>0</v>
      </c>
      <c r="X72">
        <f t="shared" si="23"/>
        <v>0</v>
      </c>
      <c r="Y72">
        <f t="shared" si="23"/>
        <v>0</v>
      </c>
      <c r="Z72">
        <f t="shared" si="23"/>
        <v>0</v>
      </c>
      <c r="AA72">
        <f t="shared" si="23"/>
        <v>0</v>
      </c>
      <c r="AB72">
        <f t="shared" si="23"/>
        <v>0</v>
      </c>
      <c r="AC72">
        <f t="shared" si="23"/>
        <v>0</v>
      </c>
      <c r="AE72" s="16">
        <v>1.499874722454513</v>
      </c>
      <c r="AF72" s="16">
        <v>1.1681745481427079</v>
      </c>
      <c r="AG72" s="16">
        <v>0.23890205160150635</v>
      </c>
      <c r="AH72" s="16">
        <v>1.0927568200101216</v>
      </c>
      <c r="AI72" s="16">
        <v>1.4700975885412959</v>
      </c>
      <c r="AK72">
        <f t="shared" si="18"/>
        <v>0</v>
      </c>
      <c r="AL72">
        <f t="shared" si="18"/>
        <v>0</v>
      </c>
      <c r="AM72">
        <f t="shared" si="18"/>
        <v>1</v>
      </c>
      <c r="AN72">
        <f t="shared" si="18"/>
        <v>0</v>
      </c>
      <c r="AO72">
        <f t="shared" si="18"/>
        <v>0</v>
      </c>
      <c r="AP72">
        <f t="shared" si="18"/>
        <v>0</v>
      </c>
      <c r="AQ72">
        <f t="shared" si="18"/>
        <v>0</v>
      </c>
      <c r="AR72">
        <f t="shared" si="18"/>
        <v>0</v>
      </c>
      <c r="AS72">
        <f t="shared" si="18"/>
        <v>0</v>
      </c>
      <c r="AT72">
        <f t="shared" si="18"/>
        <v>0</v>
      </c>
      <c r="AU72">
        <f t="shared" si="18"/>
        <v>0</v>
      </c>
      <c r="AV72">
        <f t="shared" si="18"/>
        <v>0</v>
      </c>
      <c r="AW72">
        <f t="shared" si="18"/>
        <v>0</v>
      </c>
      <c r="AX72">
        <f t="shared" si="18"/>
        <v>0</v>
      </c>
      <c r="AY72">
        <f t="shared" si="18"/>
        <v>0</v>
      </c>
      <c r="BA72" s="16">
        <v>-0.1396988282494237</v>
      </c>
      <c r="BB72" s="16">
        <v>1.3644439460431255</v>
      </c>
      <c r="BC72" s="16">
        <v>1.5302004004888565E-2</v>
      </c>
      <c r="BD72" s="16">
        <v>1.7354672184972419</v>
      </c>
      <c r="BE72" s="16">
        <v>1.149068290239418</v>
      </c>
      <c r="BG72" s="16">
        <f t="shared" si="22"/>
        <v>4.9737197905046342</v>
      </c>
      <c r="BH72" s="16">
        <f t="shared" si="21"/>
        <v>6.9064941112031487E-4</v>
      </c>
    </row>
    <row r="73" spans="9:60">
      <c r="I73" s="20">
        <v>211</v>
      </c>
      <c r="J73" s="21">
        <v>57</v>
      </c>
      <c r="K73" s="48">
        <f t="shared" si="19"/>
        <v>4</v>
      </c>
      <c r="L73" s="44">
        <f t="shared" si="20"/>
        <v>3</v>
      </c>
      <c r="M73" s="61">
        <v>4</v>
      </c>
      <c r="N73" s="53"/>
      <c r="O73">
        <f t="shared" si="23"/>
        <v>0</v>
      </c>
      <c r="P73">
        <f t="shared" si="23"/>
        <v>0</v>
      </c>
      <c r="Q73">
        <f t="shared" si="23"/>
        <v>0</v>
      </c>
      <c r="R73">
        <f t="shared" si="23"/>
        <v>1</v>
      </c>
      <c r="S73">
        <f t="shared" si="23"/>
        <v>0</v>
      </c>
      <c r="T73">
        <f t="shared" si="23"/>
        <v>0</v>
      </c>
      <c r="U73">
        <f t="shared" si="23"/>
        <v>0</v>
      </c>
      <c r="V73">
        <f t="shared" si="23"/>
        <v>0</v>
      </c>
      <c r="W73">
        <f t="shared" si="23"/>
        <v>0</v>
      </c>
      <c r="X73">
        <f t="shared" si="23"/>
        <v>0</v>
      </c>
      <c r="Y73">
        <f t="shared" si="23"/>
        <v>0</v>
      </c>
      <c r="Z73">
        <f t="shared" si="23"/>
        <v>0</v>
      </c>
      <c r="AA73">
        <f t="shared" si="23"/>
        <v>0</v>
      </c>
      <c r="AB73">
        <f t="shared" si="23"/>
        <v>0</v>
      </c>
      <c r="AC73">
        <f t="shared" si="23"/>
        <v>0</v>
      </c>
      <c r="AE73" s="16">
        <v>0.47615394996146609</v>
      </c>
      <c r="AF73" s="16">
        <v>0.89524826468039365</v>
      </c>
      <c r="AG73" s="16">
        <v>1.313343555274554</v>
      </c>
      <c r="AH73" s="16">
        <v>1.1099595145230519</v>
      </c>
      <c r="AI73" s="16">
        <v>0.79273369847705921</v>
      </c>
      <c r="AK73">
        <f t="shared" ref="AK73:AY82" si="24">IF($L73=AK$2,1,0)</f>
        <v>0</v>
      </c>
      <c r="AL73">
        <f t="shared" si="24"/>
        <v>0</v>
      </c>
      <c r="AM73">
        <f t="shared" si="24"/>
        <v>1</v>
      </c>
      <c r="AN73">
        <f t="shared" si="24"/>
        <v>0</v>
      </c>
      <c r="AO73">
        <f t="shared" si="24"/>
        <v>0</v>
      </c>
      <c r="AP73">
        <f t="shared" si="24"/>
        <v>0</v>
      </c>
      <c r="AQ73">
        <f t="shared" si="24"/>
        <v>0</v>
      </c>
      <c r="AR73">
        <f t="shared" si="24"/>
        <v>0</v>
      </c>
      <c r="AS73">
        <f t="shared" si="24"/>
        <v>0</v>
      </c>
      <c r="AT73">
        <f t="shared" si="24"/>
        <v>0</v>
      </c>
      <c r="AU73">
        <f t="shared" si="24"/>
        <v>0</v>
      </c>
      <c r="AV73">
        <f t="shared" si="24"/>
        <v>0</v>
      </c>
      <c r="AW73">
        <f t="shared" si="24"/>
        <v>0</v>
      </c>
      <c r="AX73">
        <f t="shared" si="24"/>
        <v>0</v>
      </c>
      <c r="AY73">
        <f t="shared" si="24"/>
        <v>0</v>
      </c>
      <c r="BA73" s="16">
        <v>-0.1396988282494237</v>
      </c>
      <c r="BB73" s="16">
        <v>1.3644439460431255</v>
      </c>
      <c r="BC73" s="16">
        <v>1.5302004004888565E-2</v>
      </c>
      <c r="BD73" s="16">
        <v>1.7354672184972419</v>
      </c>
      <c r="BE73" s="16">
        <v>1.149068290239418</v>
      </c>
      <c r="BG73" s="16">
        <f t="shared" si="22"/>
        <v>4.0122982212535057</v>
      </c>
      <c r="BH73" s="16">
        <f t="shared" si="21"/>
        <v>1.512462460001783E-4</v>
      </c>
    </row>
    <row r="74" spans="9:60">
      <c r="I74" s="20">
        <v>212</v>
      </c>
      <c r="J74" s="21">
        <v>57</v>
      </c>
      <c r="K74" s="48">
        <f t="shared" si="19"/>
        <v>5</v>
      </c>
      <c r="L74" s="44">
        <f t="shared" si="20"/>
        <v>3</v>
      </c>
      <c r="M74" s="61">
        <v>2</v>
      </c>
      <c r="N74" s="53"/>
      <c r="O74">
        <f t="shared" si="23"/>
        <v>0</v>
      </c>
      <c r="P74">
        <f t="shared" si="23"/>
        <v>0</v>
      </c>
      <c r="Q74">
        <f t="shared" si="23"/>
        <v>0</v>
      </c>
      <c r="R74">
        <f t="shared" si="23"/>
        <v>0</v>
      </c>
      <c r="S74">
        <f t="shared" si="23"/>
        <v>1</v>
      </c>
      <c r="T74">
        <f t="shared" si="23"/>
        <v>0</v>
      </c>
      <c r="U74">
        <f t="shared" si="23"/>
        <v>0</v>
      </c>
      <c r="V74">
        <f t="shared" si="23"/>
        <v>0</v>
      </c>
      <c r="W74">
        <f t="shared" si="23"/>
        <v>0</v>
      </c>
      <c r="X74">
        <f t="shared" si="23"/>
        <v>0</v>
      </c>
      <c r="Y74">
        <f t="shared" si="23"/>
        <v>0</v>
      </c>
      <c r="Z74">
        <f t="shared" si="23"/>
        <v>0</v>
      </c>
      <c r="AA74">
        <f t="shared" si="23"/>
        <v>0</v>
      </c>
      <c r="AB74">
        <f t="shared" si="23"/>
        <v>0</v>
      </c>
      <c r="AC74">
        <f t="shared" si="23"/>
        <v>0</v>
      </c>
      <c r="AE74" s="16">
        <v>0.3147417964533179</v>
      </c>
      <c r="AF74" s="16">
        <v>2.1034056497384075</v>
      </c>
      <c r="AG74" s="16">
        <v>1.4470670131161041</v>
      </c>
      <c r="AH74" s="16">
        <v>-0.26658486938828768</v>
      </c>
      <c r="AI74" s="16">
        <v>-0.15739698058155099</v>
      </c>
      <c r="AK74">
        <f t="shared" si="24"/>
        <v>0</v>
      </c>
      <c r="AL74">
        <f t="shared" si="24"/>
        <v>0</v>
      </c>
      <c r="AM74">
        <f t="shared" si="24"/>
        <v>1</v>
      </c>
      <c r="AN74">
        <f t="shared" si="24"/>
        <v>0</v>
      </c>
      <c r="AO74">
        <f t="shared" si="24"/>
        <v>0</v>
      </c>
      <c r="AP74">
        <f t="shared" si="24"/>
        <v>0</v>
      </c>
      <c r="AQ74">
        <f t="shared" si="24"/>
        <v>0</v>
      </c>
      <c r="AR74">
        <f t="shared" si="24"/>
        <v>0</v>
      </c>
      <c r="AS74">
        <f t="shared" si="24"/>
        <v>0</v>
      </c>
      <c r="AT74">
        <f t="shared" si="24"/>
        <v>0</v>
      </c>
      <c r="AU74">
        <f t="shared" si="24"/>
        <v>0</v>
      </c>
      <c r="AV74">
        <f t="shared" si="24"/>
        <v>0</v>
      </c>
      <c r="AW74">
        <f t="shared" si="24"/>
        <v>0</v>
      </c>
      <c r="AX74">
        <f t="shared" si="24"/>
        <v>0</v>
      </c>
      <c r="AY74">
        <f t="shared" si="24"/>
        <v>0</v>
      </c>
      <c r="BA74" s="16">
        <v>-0.1396988282494237</v>
      </c>
      <c r="BB74" s="16">
        <v>1.3644439460431255</v>
      </c>
      <c r="BC74" s="16">
        <v>1.5302004004888565E-2</v>
      </c>
      <c r="BD74" s="16">
        <v>1.7354672184972419</v>
      </c>
      <c r="BE74" s="16">
        <v>1.149068290239418</v>
      </c>
      <c r="BG74" s="16">
        <f t="shared" si="22"/>
        <v>2.204643888786443</v>
      </c>
      <c r="BH74" s="16">
        <f t="shared" si="21"/>
        <v>4.1879121217638059E-2</v>
      </c>
    </row>
    <row r="75" spans="9:60">
      <c r="I75" s="20">
        <v>293</v>
      </c>
      <c r="J75" s="21">
        <v>57</v>
      </c>
      <c r="K75" s="48">
        <f t="shared" si="19"/>
        <v>6</v>
      </c>
      <c r="L75" s="44">
        <f t="shared" si="20"/>
        <v>3</v>
      </c>
      <c r="M75" s="61">
        <v>4</v>
      </c>
      <c r="N75" s="53"/>
      <c r="O75">
        <f t="shared" si="23"/>
        <v>0</v>
      </c>
      <c r="P75">
        <f t="shared" si="23"/>
        <v>0</v>
      </c>
      <c r="Q75">
        <f t="shared" si="23"/>
        <v>0</v>
      </c>
      <c r="R75">
        <f t="shared" si="23"/>
        <v>0</v>
      </c>
      <c r="S75">
        <f t="shared" si="23"/>
        <v>0</v>
      </c>
      <c r="T75">
        <f t="shared" si="23"/>
        <v>1</v>
      </c>
      <c r="U75">
        <f t="shared" si="23"/>
        <v>0</v>
      </c>
      <c r="V75">
        <f t="shared" si="23"/>
        <v>0</v>
      </c>
      <c r="W75">
        <f t="shared" si="23"/>
        <v>0</v>
      </c>
      <c r="X75">
        <f t="shared" si="23"/>
        <v>0</v>
      </c>
      <c r="Y75">
        <f t="shared" si="23"/>
        <v>0</v>
      </c>
      <c r="Z75">
        <f t="shared" si="23"/>
        <v>0</v>
      </c>
      <c r="AA75">
        <f t="shared" si="23"/>
        <v>0</v>
      </c>
      <c r="AB75">
        <f t="shared" si="23"/>
        <v>0</v>
      </c>
      <c r="AC75">
        <f t="shared" si="23"/>
        <v>0</v>
      </c>
      <c r="AE75" s="16">
        <v>0.99070291243474307</v>
      </c>
      <c r="AF75" s="16">
        <v>1.4424654600814286</v>
      </c>
      <c r="AG75" s="16">
        <v>0.38812112094004447</v>
      </c>
      <c r="AH75" s="16">
        <v>0.83769192856516028</v>
      </c>
      <c r="AI75" s="16">
        <v>0.65076498300266905</v>
      </c>
      <c r="AK75">
        <f t="shared" si="24"/>
        <v>0</v>
      </c>
      <c r="AL75">
        <f t="shared" si="24"/>
        <v>0</v>
      </c>
      <c r="AM75">
        <f t="shared" si="24"/>
        <v>1</v>
      </c>
      <c r="AN75">
        <f t="shared" si="24"/>
        <v>0</v>
      </c>
      <c r="AO75">
        <f t="shared" si="24"/>
        <v>0</v>
      </c>
      <c r="AP75">
        <f t="shared" si="24"/>
        <v>0</v>
      </c>
      <c r="AQ75">
        <f t="shared" si="24"/>
        <v>0</v>
      </c>
      <c r="AR75">
        <f t="shared" si="24"/>
        <v>0</v>
      </c>
      <c r="AS75">
        <f t="shared" si="24"/>
        <v>0</v>
      </c>
      <c r="AT75">
        <f t="shared" si="24"/>
        <v>0</v>
      </c>
      <c r="AU75">
        <f t="shared" si="24"/>
        <v>0</v>
      </c>
      <c r="AV75">
        <f t="shared" si="24"/>
        <v>0</v>
      </c>
      <c r="AW75">
        <f t="shared" si="24"/>
        <v>0</v>
      </c>
      <c r="AX75">
        <f t="shared" si="24"/>
        <v>0</v>
      </c>
      <c r="AY75">
        <f t="shared" si="24"/>
        <v>0</v>
      </c>
      <c r="BA75" s="16">
        <v>-0.1396988282494237</v>
      </c>
      <c r="BB75" s="16">
        <v>1.3644439460431255</v>
      </c>
      <c r="BC75" s="16">
        <v>1.5302004004888565E-2</v>
      </c>
      <c r="BD75" s="16">
        <v>1.7354672184972419</v>
      </c>
      <c r="BE75" s="16">
        <v>1.149068290239418</v>
      </c>
      <c r="BG75" s="16">
        <f t="shared" si="22"/>
        <v>4.0372625469121282</v>
      </c>
      <c r="BH75" s="16">
        <f t="shared" si="21"/>
        <v>1.3884974023785517E-3</v>
      </c>
    </row>
    <row r="76" spans="9:60">
      <c r="I76" s="20">
        <v>310</v>
      </c>
      <c r="J76" s="21">
        <v>57</v>
      </c>
      <c r="K76" s="48">
        <f t="shared" si="19"/>
        <v>7</v>
      </c>
      <c r="L76" s="44">
        <f t="shared" si="20"/>
        <v>3</v>
      </c>
      <c r="M76" s="61">
        <v>5</v>
      </c>
      <c r="N76" s="53"/>
      <c r="O76">
        <f t="shared" si="23"/>
        <v>0</v>
      </c>
      <c r="P76">
        <f t="shared" si="23"/>
        <v>0</v>
      </c>
      <c r="Q76">
        <f t="shared" si="23"/>
        <v>0</v>
      </c>
      <c r="R76">
        <f t="shared" si="23"/>
        <v>0</v>
      </c>
      <c r="S76">
        <f t="shared" si="23"/>
        <v>0</v>
      </c>
      <c r="T76">
        <f t="shared" si="23"/>
        <v>0</v>
      </c>
      <c r="U76">
        <f t="shared" si="23"/>
        <v>1</v>
      </c>
      <c r="V76">
        <f t="shared" si="23"/>
        <v>0</v>
      </c>
      <c r="W76">
        <f t="shared" si="23"/>
        <v>0</v>
      </c>
      <c r="X76">
        <f t="shared" si="23"/>
        <v>0</v>
      </c>
      <c r="Y76">
        <f t="shared" si="23"/>
        <v>0</v>
      </c>
      <c r="Z76">
        <f t="shared" si="23"/>
        <v>0</v>
      </c>
      <c r="AA76">
        <f t="shared" si="23"/>
        <v>0</v>
      </c>
      <c r="AB76">
        <f t="shared" si="23"/>
        <v>0</v>
      </c>
      <c r="AC76">
        <f t="shared" si="23"/>
        <v>0</v>
      </c>
      <c r="AE76" s="16">
        <v>1.1508295682029397</v>
      </c>
      <c r="AF76" s="16">
        <v>1.1594542939318451</v>
      </c>
      <c r="AG76" s="16">
        <v>0.19816054441797751</v>
      </c>
      <c r="AH76" s="16">
        <v>2.1607550840343683</v>
      </c>
      <c r="AI76" s="16">
        <v>-3.9537342403739836E-2</v>
      </c>
      <c r="AK76">
        <f t="shared" si="24"/>
        <v>0</v>
      </c>
      <c r="AL76">
        <f t="shared" si="24"/>
        <v>0</v>
      </c>
      <c r="AM76">
        <f t="shared" si="24"/>
        <v>1</v>
      </c>
      <c r="AN76">
        <f t="shared" si="24"/>
        <v>0</v>
      </c>
      <c r="AO76">
        <f t="shared" si="24"/>
        <v>0</v>
      </c>
      <c r="AP76">
        <f t="shared" si="24"/>
        <v>0</v>
      </c>
      <c r="AQ76">
        <f t="shared" si="24"/>
        <v>0</v>
      </c>
      <c r="AR76">
        <f t="shared" si="24"/>
        <v>0</v>
      </c>
      <c r="AS76">
        <f t="shared" si="24"/>
        <v>0</v>
      </c>
      <c r="AT76">
        <f t="shared" si="24"/>
        <v>0</v>
      </c>
      <c r="AU76">
        <f t="shared" si="24"/>
        <v>0</v>
      </c>
      <c r="AV76">
        <f t="shared" si="24"/>
        <v>0</v>
      </c>
      <c r="AW76">
        <f t="shared" si="24"/>
        <v>0</v>
      </c>
      <c r="AX76">
        <f t="shared" si="24"/>
        <v>0</v>
      </c>
      <c r="AY76">
        <f t="shared" si="24"/>
        <v>0</v>
      </c>
      <c r="BA76" s="16">
        <v>-0.1396988282494237</v>
      </c>
      <c r="BB76" s="16">
        <v>1.3644439460431255</v>
      </c>
      <c r="BC76" s="16">
        <v>1.5302004004888565E-2</v>
      </c>
      <c r="BD76" s="16">
        <v>1.7354672184972419</v>
      </c>
      <c r="BE76" s="16">
        <v>1.149068290239418</v>
      </c>
      <c r="BG76" s="16">
        <f t="shared" si="22"/>
        <v>5.1287616124269908</v>
      </c>
      <c r="BH76" s="16">
        <f t="shared" si="21"/>
        <v>1.6579552834798592E-2</v>
      </c>
    </row>
    <row r="77" spans="9:60">
      <c r="I77" s="20">
        <v>379</v>
      </c>
      <c r="J77" s="21">
        <v>57</v>
      </c>
      <c r="K77" s="48">
        <f t="shared" si="19"/>
        <v>8</v>
      </c>
      <c r="L77" s="44">
        <f t="shared" si="20"/>
        <v>3</v>
      </c>
      <c r="M77" s="61">
        <v>5</v>
      </c>
      <c r="N77" s="53"/>
      <c r="O77">
        <f t="shared" si="23"/>
        <v>0</v>
      </c>
      <c r="P77">
        <f t="shared" si="23"/>
        <v>0</v>
      </c>
      <c r="Q77">
        <f t="shared" si="23"/>
        <v>0</v>
      </c>
      <c r="R77">
        <f t="shared" si="23"/>
        <v>0</v>
      </c>
      <c r="S77">
        <f t="shared" si="23"/>
        <v>0</v>
      </c>
      <c r="T77">
        <f t="shared" si="23"/>
        <v>0</v>
      </c>
      <c r="U77">
        <f t="shared" si="23"/>
        <v>0</v>
      </c>
      <c r="V77">
        <f t="shared" si="23"/>
        <v>1</v>
      </c>
      <c r="W77">
        <f t="shared" si="23"/>
        <v>0</v>
      </c>
      <c r="X77">
        <f t="shared" si="23"/>
        <v>0</v>
      </c>
      <c r="Y77">
        <f t="shared" si="23"/>
        <v>0</v>
      </c>
      <c r="Z77">
        <f t="shared" si="23"/>
        <v>0</v>
      </c>
      <c r="AA77">
        <f t="shared" si="23"/>
        <v>0</v>
      </c>
      <c r="AB77">
        <f t="shared" si="23"/>
        <v>0</v>
      </c>
      <c r="AC77">
        <f t="shared" si="23"/>
        <v>0</v>
      </c>
      <c r="AE77" s="16">
        <v>0.79243129600604156</v>
      </c>
      <c r="AF77" s="16">
        <v>1.0696834562158357</v>
      </c>
      <c r="AG77" s="16">
        <v>1.2891424807649621</v>
      </c>
      <c r="AH77" s="16">
        <v>1.2740468611387541</v>
      </c>
      <c r="AI77" s="16">
        <v>0.73276331881917955</v>
      </c>
      <c r="AK77">
        <f t="shared" si="24"/>
        <v>0</v>
      </c>
      <c r="AL77">
        <f t="shared" si="24"/>
        <v>0</v>
      </c>
      <c r="AM77">
        <f t="shared" si="24"/>
        <v>1</v>
      </c>
      <c r="AN77">
        <f t="shared" si="24"/>
        <v>0</v>
      </c>
      <c r="AO77">
        <f t="shared" si="24"/>
        <v>0</v>
      </c>
      <c r="AP77">
        <f t="shared" si="24"/>
        <v>0</v>
      </c>
      <c r="AQ77">
        <f t="shared" si="24"/>
        <v>0</v>
      </c>
      <c r="AR77">
        <f t="shared" si="24"/>
        <v>0</v>
      </c>
      <c r="AS77">
        <f t="shared" si="24"/>
        <v>0</v>
      </c>
      <c r="AT77">
        <f t="shared" si="24"/>
        <v>0</v>
      </c>
      <c r="AU77">
        <f t="shared" si="24"/>
        <v>0</v>
      </c>
      <c r="AV77">
        <f t="shared" si="24"/>
        <v>0</v>
      </c>
      <c r="AW77">
        <f t="shared" si="24"/>
        <v>0</v>
      </c>
      <c r="AX77">
        <f t="shared" si="24"/>
        <v>0</v>
      </c>
      <c r="AY77">
        <f t="shared" si="24"/>
        <v>0</v>
      </c>
      <c r="BA77" s="16">
        <v>-0.1396988282494237</v>
      </c>
      <c r="BB77" s="16">
        <v>1.3644439460431255</v>
      </c>
      <c r="BC77" s="16">
        <v>1.5302004004888565E-2</v>
      </c>
      <c r="BD77" s="16">
        <v>1.7354672184972419</v>
      </c>
      <c r="BE77" s="16">
        <v>1.149068290239418</v>
      </c>
      <c r="BG77" s="16">
        <f t="shared" si="22"/>
        <v>4.4216095121408365</v>
      </c>
      <c r="BH77" s="16">
        <f t="shared" si="21"/>
        <v>0.33453555644596111</v>
      </c>
    </row>
    <row r="78" spans="9:60">
      <c r="I78" s="20">
        <v>451</v>
      </c>
      <c r="J78" s="21">
        <v>57</v>
      </c>
      <c r="K78" s="48">
        <f t="shared" si="19"/>
        <v>9</v>
      </c>
      <c r="L78" s="44">
        <f t="shared" si="20"/>
        <v>3</v>
      </c>
      <c r="M78" s="61">
        <v>4</v>
      </c>
      <c r="N78" s="53"/>
      <c r="O78">
        <f t="shared" si="23"/>
        <v>0</v>
      </c>
      <c r="P78">
        <f t="shared" si="23"/>
        <v>0</v>
      </c>
      <c r="Q78">
        <f t="shared" si="23"/>
        <v>0</v>
      </c>
      <c r="R78">
        <f t="shared" si="23"/>
        <v>0</v>
      </c>
      <c r="S78">
        <f t="shared" si="23"/>
        <v>0</v>
      </c>
      <c r="T78">
        <f t="shared" si="23"/>
        <v>0</v>
      </c>
      <c r="U78">
        <f t="shared" si="23"/>
        <v>0</v>
      </c>
      <c r="V78">
        <f t="shared" si="23"/>
        <v>0</v>
      </c>
      <c r="W78">
        <f t="shared" si="23"/>
        <v>1</v>
      </c>
      <c r="X78">
        <f t="shared" si="23"/>
        <v>0</v>
      </c>
      <c r="Y78">
        <f t="shared" si="23"/>
        <v>0</v>
      </c>
      <c r="Z78">
        <f t="shared" si="23"/>
        <v>0</v>
      </c>
      <c r="AA78">
        <f t="shared" si="23"/>
        <v>0</v>
      </c>
      <c r="AB78">
        <f t="shared" si="23"/>
        <v>0</v>
      </c>
      <c r="AC78">
        <f t="shared" si="23"/>
        <v>0</v>
      </c>
      <c r="AE78" s="16">
        <v>1.5252711888948083</v>
      </c>
      <c r="AF78" s="16">
        <v>0.55785081811358317</v>
      </c>
      <c r="AG78" s="16">
        <v>0.61508596177504948</v>
      </c>
      <c r="AH78" s="16">
        <v>1.3318856274910136</v>
      </c>
      <c r="AI78" s="16">
        <v>0.97236656771990226</v>
      </c>
      <c r="AK78">
        <f t="shared" si="24"/>
        <v>0</v>
      </c>
      <c r="AL78">
        <f t="shared" si="24"/>
        <v>0</v>
      </c>
      <c r="AM78">
        <f t="shared" si="24"/>
        <v>1</v>
      </c>
      <c r="AN78">
        <f t="shared" si="24"/>
        <v>0</v>
      </c>
      <c r="AO78">
        <f t="shared" si="24"/>
        <v>0</v>
      </c>
      <c r="AP78">
        <f t="shared" si="24"/>
        <v>0</v>
      </c>
      <c r="AQ78">
        <f t="shared" si="24"/>
        <v>0</v>
      </c>
      <c r="AR78">
        <f t="shared" si="24"/>
        <v>0</v>
      </c>
      <c r="AS78">
        <f t="shared" si="24"/>
        <v>0</v>
      </c>
      <c r="AT78">
        <f t="shared" si="24"/>
        <v>0</v>
      </c>
      <c r="AU78">
        <f t="shared" si="24"/>
        <v>0</v>
      </c>
      <c r="AV78">
        <f t="shared" si="24"/>
        <v>0</v>
      </c>
      <c r="AW78">
        <f t="shared" si="24"/>
        <v>0</v>
      </c>
      <c r="AX78">
        <f t="shared" si="24"/>
        <v>0</v>
      </c>
      <c r="AY78">
        <f t="shared" si="24"/>
        <v>0</v>
      </c>
      <c r="BA78" s="16">
        <v>-0.1396988282494237</v>
      </c>
      <c r="BB78" s="16">
        <v>1.3644439460431255</v>
      </c>
      <c r="BC78" s="16">
        <v>1.5302004004888565E-2</v>
      </c>
      <c r="BD78" s="16">
        <v>1.7354672184972419</v>
      </c>
      <c r="BE78" s="16">
        <v>1.149068290239418</v>
      </c>
      <c r="BG78" s="16">
        <f t="shared" si="22"/>
        <v>3.9862490563236683</v>
      </c>
      <c r="BH78" s="16">
        <f t="shared" si="21"/>
        <v>1.8908845198964603E-4</v>
      </c>
    </row>
    <row r="79" spans="9:60">
      <c r="I79" s="20">
        <v>467</v>
      </c>
      <c r="J79" s="21">
        <v>57</v>
      </c>
      <c r="K79" s="48">
        <f t="shared" si="19"/>
        <v>10</v>
      </c>
      <c r="L79" s="44">
        <f t="shared" si="20"/>
        <v>3</v>
      </c>
      <c r="M79" s="61">
        <v>3</v>
      </c>
      <c r="N79" s="53"/>
      <c r="O79">
        <f t="shared" si="23"/>
        <v>0</v>
      </c>
      <c r="P79">
        <f t="shared" si="23"/>
        <v>0</v>
      </c>
      <c r="Q79">
        <f t="shared" si="23"/>
        <v>0</v>
      </c>
      <c r="R79">
        <f t="shared" si="23"/>
        <v>0</v>
      </c>
      <c r="S79">
        <f t="shared" si="23"/>
        <v>0</v>
      </c>
      <c r="T79">
        <f t="shared" si="23"/>
        <v>0</v>
      </c>
      <c r="U79">
        <f t="shared" si="23"/>
        <v>0</v>
      </c>
      <c r="V79">
        <f t="shared" si="23"/>
        <v>0</v>
      </c>
      <c r="W79">
        <f t="shared" si="23"/>
        <v>0</v>
      </c>
      <c r="X79">
        <f t="shared" si="23"/>
        <v>1</v>
      </c>
      <c r="Y79">
        <f t="shared" si="23"/>
        <v>0</v>
      </c>
      <c r="Z79">
        <f t="shared" si="23"/>
        <v>0</v>
      </c>
      <c r="AA79">
        <f t="shared" si="23"/>
        <v>0</v>
      </c>
      <c r="AB79">
        <f t="shared" si="23"/>
        <v>0</v>
      </c>
      <c r="AC79">
        <f t="shared" si="23"/>
        <v>0</v>
      </c>
      <c r="AE79" s="16">
        <v>0.99337829145424528</v>
      </c>
      <c r="AF79" s="16">
        <v>0.69333134266697938</v>
      </c>
      <c r="AG79" s="16">
        <v>0.42808872771605661</v>
      </c>
      <c r="AH79" s="16">
        <v>0.75767526415184749</v>
      </c>
      <c r="AI79" s="16">
        <v>1.0063648804021796</v>
      </c>
      <c r="AK79">
        <f t="shared" si="24"/>
        <v>0</v>
      </c>
      <c r="AL79">
        <f t="shared" si="24"/>
        <v>0</v>
      </c>
      <c r="AM79">
        <f t="shared" si="24"/>
        <v>1</v>
      </c>
      <c r="AN79">
        <f t="shared" si="24"/>
        <v>0</v>
      </c>
      <c r="AO79">
        <f t="shared" si="24"/>
        <v>0</v>
      </c>
      <c r="AP79">
        <f t="shared" si="24"/>
        <v>0</v>
      </c>
      <c r="AQ79">
        <f t="shared" si="24"/>
        <v>0</v>
      </c>
      <c r="AR79">
        <f t="shared" si="24"/>
        <v>0</v>
      </c>
      <c r="AS79">
        <f t="shared" si="24"/>
        <v>0</v>
      </c>
      <c r="AT79">
        <f t="shared" si="24"/>
        <v>0</v>
      </c>
      <c r="AU79">
        <f t="shared" si="24"/>
        <v>0</v>
      </c>
      <c r="AV79">
        <f t="shared" si="24"/>
        <v>0</v>
      </c>
      <c r="AW79">
        <f t="shared" si="24"/>
        <v>0</v>
      </c>
      <c r="AX79">
        <f t="shared" si="24"/>
        <v>0</v>
      </c>
      <c r="AY79">
        <f t="shared" si="24"/>
        <v>0</v>
      </c>
      <c r="BA79" s="16">
        <v>-0.1396988282494237</v>
      </c>
      <c r="BB79" s="16">
        <v>1.3644439460431255</v>
      </c>
      <c r="BC79" s="16">
        <v>1.5302004004888565E-2</v>
      </c>
      <c r="BD79" s="16">
        <v>1.7354672184972419</v>
      </c>
      <c r="BE79" s="16">
        <v>1.149068290239418</v>
      </c>
      <c r="BG79" s="16">
        <f t="shared" si="22"/>
        <v>3.2850911408877965</v>
      </c>
      <c r="BH79" s="16">
        <f t="shared" si="21"/>
        <v>8.1276958612705452E-2</v>
      </c>
    </row>
    <row r="80" spans="9:60">
      <c r="I80" s="20">
        <v>508</v>
      </c>
      <c r="J80" s="21">
        <v>57</v>
      </c>
      <c r="K80" s="48">
        <f t="shared" si="19"/>
        <v>11</v>
      </c>
      <c r="L80" s="44">
        <f t="shared" si="20"/>
        <v>3</v>
      </c>
      <c r="M80" s="61">
        <v>4</v>
      </c>
      <c r="N80" s="53"/>
      <c r="O80">
        <f t="shared" si="23"/>
        <v>0</v>
      </c>
      <c r="P80">
        <f t="shared" si="23"/>
        <v>0</v>
      </c>
      <c r="Q80">
        <f t="shared" si="23"/>
        <v>0</v>
      </c>
      <c r="R80">
        <f t="shared" si="23"/>
        <v>0</v>
      </c>
      <c r="S80">
        <f t="shared" si="23"/>
        <v>0</v>
      </c>
      <c r="T80">
        <f t="shared" si="23"/>
        <v>0</v>
      </c>
      <c r="U80">
        <f t="shared" si="23"/>
        <v>0</v>
      </c>
      <c r="V80">
        <f t="shared" si="23"/>
        <v>0</v>
      </c>
      <c r="W80">
        <f t="shared" si="23"/>
        <v>0</v>
      </c>
      <c r="X80">
        <f t="shared" si="23"/>
        <v>0</v>
      </c>
      <c r="Y80">
        <f t="shared" si="23"/>
        <v>1</v>
      </c>
      <c r="Z80">
        <f t="shared" si="23"/>
        <v>0</v>
      </c>
      <c r="AA80">
        <f t="shared" si="23"/>
        <v>0</v>
      </c>
      <c r="AB80">
        <f t="shared" si="23"/>
        <v>0</v>
      </c>
      <c r="AC80">
        <f t="shared" si="23"/>
        <v>0</v>
      </c>
      <c r="AE80" s="16">
        <v>0.85398879371596659</v>
      </c>
      <c r="AF80" s="16">
        <v>1.2872278098822061</v>
      </c>
      <c r="AG80" s="16">
        <v>0.81014738283080878</v>
      </c>
      <c r="AH80" s="16">
        <v>0.18487304376916647</v>
      </c>
      <c r="AI80" s="16">
        <v>1.7940338105320426</v>
      </c>
      <c r="AK80">
        <f t="shared" si="24"/>
        <v>0</v>
      </c>
      <c r="AL80">
        <f t="shared" si="24"/>
        <v>0</v>
      </c>
      <c r="AM80">
        <f t="shared" si="24"/>
        <v>1</v>
      </c>
      <c r="AN80">
        <f t="shared" si="24"/>
        <v>0</v>
      </c>
      <c r="AO80">
        <f t="shared" si="24"/>
        <v>0</v>
      </c>
      <c r="AP80">
        <f t="shared" si="24"/>
        <v>0</v>
      </c>
      <c r="AQ80">
        <f t="shared" si="24"/>
        <v>0</v>
      </c>
      <c r="AR80">
        <f t="shared" si="24"/>
        <v>0</v>
      </c>
      <c r="AS80">
        <f t="shared" si="24"/>
        <v>0</v>
      </c>
      <c r="AT80">
        <f t="shared" si="24"/>
        <v>0</v>
      </c>
      <c r="AU80">
        <f t="shared" si="24"/>
        <v>0</v>
      </c>
      <c r="AV80">
        <f t="shared" si="24"/>
        <v>0</v>
      </c>
      <c r="AW80">
        <f t="shared" si="24"/>
        <v>0</v>
      </c>
      <c r="AX80">
        <f t="shared" si="24"/>
        <v>0</v>
      </c>
      <c r="AY80">
        <f t="shared" si="24"/>
        <v>0</v>
      </c>
      <c r="BA80" s="16">
        <v>-0.1396988282494237</v>
      </c>
      <c r="BB80" s="16">
        <v>1.3644439460431255</v>
      </c>
      <c r="BC80" s="16">
        <v>1.5302004004888565E-2</v>
      </c>
      <c r="BD80" s="16">
        <v>1.7354672184972419</v>
      </c>
      <c r="BE80" s="16">
        <v>1.149068290239418</v>
      </c>
      <c r="BG80" s="16">
        <f t="shared" si="22"/>
        <v>4.0317543073934514</v>
      </c>
      <c r="BH80" s="16">
        <f t="shared" si="21"/>
        <v>1.0083360380378035E-3</v>
      </c>
    </row>
    <row r="81" spans="9:60">
      <c r="I81" s="20">
        <v>546</v>
      </c>
      <c r="J81" s="21">
        <v>57</v>
      </c>
      <c r="K81" s="48">
        <f t="shared" si="19"/>
        <v>12</v>
      </c>
      <c r="L81" s="44">
        <f t="shared" si="20"/>
        <v>3</v>
      </c>
      <c r="M81" s="61">
        <v>2</v>
      </c>
      <c r="N81" s="53"/>
      <c r="O81">
        <f t="shared" si="23"/>
        <v>0</v>
      </c>
      <c r="P81">
        <f t="shared" si="23"/>
        <v>0</v>
      </c>
      <c r="Q81">
        <f t="shared" si="23"/>
        <v>0</v>
      </c>
      <c r="R81">
        <f t="shared" si="23"/>
        <v>0</v>
      </c>
      <c r="S81">
        <f t="shared" si="23"/>
        <v>0</v>
      </c>
      <c r="T81">
        <f t="shared" si="23"/>
        <v>0</v>
      </c>
      <c r="U81">
        <f t="shared" si="23"/>
        <v>0</v>
      </c>
      <c r="V81">
        <f t="shared" si="23"/>
        <v>0</v>
      </c>
      <c r="W81">
        <f t="shared" si="23"/>
        <v>0</v>
      </c>
      <c r="X81">
        <f t="shared" si="23"/>
        <v>0</v>
      </c>
      <c r="Y81">
        <f t="shared" si="23"/>
        <v>0</v>
      </c>
      <c r="Z81">
        <f t="shared" si="23"/>
        <v>1</v>
      </c>
      <c r="AA81">
        <f t="shared" si="23"/>
        <v>0</v>
      </c>
      <c r="AB81">
        <f t="shared" si="23"/>
        <v>0</v>
      </c>
      <c r="AC81">
        <f t="shared" si="23"/>
        <v>0</v>
      </c>
      <c r="AE81" s="16">
        <v>0.62850607728437313</v>
      </c>
      <c r="AF81" s="16">
        <v>-0.1128563334783767</v>
      </c>
      <c r="AG81" s="16">
        <v>2.4384799332781548</v>
      </c>
      <c r="AH81" s="16">
        <v>1.6263486276865264</v>
      </c>
      <c r="AI81" s="16">
        <v>-0.28498749840293786</v>
      </c>
      <c r="AK81">
        <f t="shared" si="24"/>
        <v>0</v>
      </c>
      <c r="AL81">
        <f t="shared" si="24"/>
        <v>0</v>
      </c>
      <c r="AM81">
        <f t="shared" si="24"/>
        <v>1</v>
      </c>
      <c r="AN81">
        <f t="shared" si="24"/>
        <v>0</v>
      </c>
      <c r="AO81">
        <f t="shared" si="24"/>
        <v>0</v>
      </c>
      <c r="AP81">
        <f t="shared" si="24"/>
        <v>0</v>
      </c>
      <c r="AQ81">
        <f t="shared" si="24"/>
        <v>0</v>
      </c>
      <c r="AR81">
        <f t="shared" si="24"/>
        <v>0</v>
      </c>
      <c r="AS81">
        <f t="shared" si="24"/>
        <v>0</v>
      </c>
      <c r="AT81">
        <f t="shared" si="24"/>
        <v>0</v>
      </c>
      <c r="AU81">
        <f t="shared" si="24"/>
        <v>0</v>
      </c>
      <c r="AV81">
        <f t="shared" si="24"/>
        <v>0</v>
      </c>
      <c r="AW81">
        <f t="shared" si="24"/>
        <v>0</v>
      </c>
      <c r="AX81">
        <f t="shared" si="24"/>
        <v>0</v>
      </c>
      <c r="AY81">
        <f t="shared" si="24"/>
        <v>0</v>
      </c>
      <c r="BA81" s="16">
        <v>-0.1396988282494237</v>
      </c>
      <c r="BB81" s="16">
        <v>1.3644439460431255</v>
      </c>
      <c r="BC81" s="16">
        <v>1.5302004004888565E-2</v>
      </c>
      <c r="BD81" s="16">
        <v>1.7354672184972419</v>
      </c>
      <c r="BE81" s="16">
        <v>1.149068290239418</v>
      </c>
      <c r="BG81" s="16">
        <f t="shared" si="22"/>
        <v>2.2905305578418687</v>
      </c>
      <c r="BH81" s="16">
        <f t="shared" si="21"/>
        <v>8.4408005039907391E-2</v>
      </c>
    </row>
    <row r="82" spans="9:60">
      <c r="I82" s="20">
        <v>563</v>
      </c>
      <c r="J82" s="21">
        <v>57</v>
      </c>
      <c r="K82" s="48">
        <f t="shared" si="19"/>
        <v>13</v>
      </c>
      <c r="L82" s="44">
        <f t="shared" si="20"/>
        <v>3</v>
      </c>
      <c r="M82" s="61">
        <v>3</v>
      </c>
      <c r="N82" s="53"/>
      <c r="O82">
        <f t="shared" si="23"/>
        <v>0</v>
      </c>
      <c r="P82">
        <f t="shared" si="23"/>
        <v>0</v>
      </c>
      <c r="Q82">
        <f t="shared" si="23"/>
        <v>0</v>
      </c>
      <c r="R82">
        <f t="shared" si="23"/>
        <v>0</v>
      </c>
      <c r="S82">
        <f t="shared" si="23"/>
        <v>0</v>
      </c>
      <c r="T82">
        <f t="shared" si="23"/>
        <v>0</v>
      </c>
      <c r="U82">
        <f t="shared" si="23"/>
        <v>0</v>
      </c>
      <c r="V82">
        <f t="shared" si="23"/>
        <v>0</v>
      </c>
      <c r="W82">
        <f t="shared" si="23"/>
        <v>0</v>
      </c>
      <c r="X82">
        <f t="shared" si="23"/>
        <v>0</v>
      </c>
      <c r="Y82">
        <f t="shared" si="23"/>
        <v>0</v>
      </c>
      <c r="Z82">
        <f t="shared" si="23"/>
        <v>0</v>
      </c>
      <c r="AA82">
        <f t="shared" si="23"/>
        <v>1</v>
      </c>
      <c r="AB82">
        <f t="shared" si="23"/>
        <v>0</v>
      </c>
      <c r="AC82">
        <f t="shared" si="23"/>
        <v>0</v>
      </c>
      <c r="AE82" s="16">
        <v>1.4576922641348917</v>
      </c>
      <c r="AF82" s="16">
        <v>0.57092677951394988</v>
      </c>
      <c r="AG82" s="16">
        <v>1.3762947852494936</v>
      </c>
      <c r="AH82" s="16">
        <v>1.2870391409758182</v>
      </c>
      <c r="AI82" s="16">
        <v>-7.5707866080798866E-2</v>
      </c>
      <c r="AK82">
        <f t="shared" si="24"/>
        <v>0</v>
      </c>
      <c r="AL82">
        <f t="shared" si="24"/>
        <v>0</v>
      </c>
      <c r="AM82">
        <f t="shared" si="24"/>
        <v>1</v>
      </c>
      <c r="AN82">
        <f t="shared" si="24"/>
        <v>0</v>
      </c>
      <c r="AO82">
        <f t="shared" si="24"/>
        <v>0</v>
      </c>
      <c r="AP82">
        <f t="shared" si="24"/>
        <v>0</v>
      </c>
      <c r="AQ82">
        <f t="shared" si="24"/>
        <v>0</v>
      </c>
      <c r="AR82">
        <f t="shared" si="24"/>
        <v>0</v>
      </c>
      <c r="AS82">
        <f t="shared" si="24"/>
        <v>0</v>
      </c>
      <c r="AT82">
        <f t="shared" si="24"/>
        <v>0</v>
      </c>
      <c r="AU82">
        <f t="shared" si="24"/>
        <v>0</v>
      </c>
      <c r="AV82">
        <f t="shared" si="24"/>
        <v>0</v>
      </c>
      <c r="AW82">
        <f t="shared" si="24"/>
        <v>0</v>
      </c>
      <c r="AX82">
        <f t="shared" si="24"/>
        <v>0</v>
      </c>
      <c r="AY82">
        <f t="shared" si="24"/>
        <v>0</v>
      </c>
      <c r="BA82" s="16">
        <v>-0.1396988282494237</v>
      </c>
      <c r="BB82" s="16">
        <v>1.3644439460431255</v>
      </c>
      <c r="BC82" s="16">
        <v>1.5302004004888565E-2</v>
      </c>
      <c r="BD82" s="16">
        <v>1.7354672184972419</v>
      </c>
      <c r="BE82" s="16">
        <v>1.149068290239418</v>
      </c>
      <c r="BG82" s="16">
        <f t="shared" si="22"/>
        <v>2.7430404848608529</v>
      </c>
      <c r="BH82" s="16">
        <f t="shared" si="21"/>
        <v>6.6028192420545542E-2</v>
      </c>
    </row>
    <row r="83" spans="9:60">
      <c r="I83" s="20">
        <v>579</v>
      </c>
      <c r="J83" s="21">
        <v>57</v>
      </c>
      <c r="K83" s="48">
        <f t="shared" si="19"/>
        <v>14</v>
      </c>
      <c r="L83" s="44">
        <f t="shared" si="20"/>
        <v>3</v>
      </c>
      <c r="M83" s="61">
        <v>3.5</v>
      </c>
      <c r="N83" s="53"/>
      <c r="O83">
        <f t="shared" si="23"/>
        <v>0</v>
      </c>
      <c r="P83">
        <f t="shared" si="23"/>
        <v>0</v>
      </c>
      <c r="Q83">
        <f t="shared" si="23"/>
        <v>0</v>
      </c>
      <c r="R83">
        <f t="shared" si="23"/>
        <v>0</v>
      </c>
      <c r="S83">
        <f t="shared" si="23"/>
        <v>0</v>
      </c>
      <c r="T83">
        <f t="shared" si="23"/>
        <v>0</v>
      </c>
      <c r="U83">
        <f t="shared" si="23"/>
        <v>0</v>
      </c>
      <c r="V83">
        <f t="shared" si="23"/>
        <v>0</v>
      </c>
      <c r="W83">
        <f t="shared" si="23"/>
        <v>0</v>
      </c>
      <c r="X83">
        <f t="shared" si="23"/>
        <v>0</v>
      </c>
      <c r="Y83">
        <f t="shared" si="23"/>
        <v>0</v>
      </c>
      <c r="Z83">
        <f t="shared" si="23"/>
        <v>0</v>
      </c>
      <c r="AA83">
        <f t="shared" si="23"/>
        <v>0</v>
      </c>
      <c r="AB83">
        <f t="shared" si="23"/>
        <v>1</v>
      </c>
      <c r="AC83">
        <f t="shared" si="23"/>
        <v>0</v>
      </c>
      <c r="AE83" s="16">
        <v>0.67774465759716285</v>
      </c>
      <c r="AF83" s="16">
        <v>0.96013890360528997</v>
      </c>
      <c r="AG83" s="16">
        <v>1.5197707241284366</v>
      </c>
      <c r="AH83" s="16">
        <v>0.82500526755522174</v>
      </c>
      <c r="AI83" s="16">
        <v>0.65991520979858731</v>
      </c>
      <c r="AK83">
        <f t="shared" ref="AK83:AY92" si="25">IF($L83=AK$2,1,0)</f>
        <v>0</v>
      </c>
      <c r="AL83">
        <f t="shared" si="25"/>
        <v>0</v>
      </c>
      <c r="AM83">
        <f t="shared" si="25"/>
        <v>1</v>
      </c>
      <c r="AN83">
        <f t="shared" si="25"/>
        <v>0</v>
      </c>
      <c r="AO83">
        <f t="shared" si="25"/>
        <v>0</v>
      </c>
      <c r="AP83">
        <f t="shared" si="25"/>
        <v>0</v>
      </c>
      <c r="AQ83">
        <f t="shared" si="25"/>
        <v>0</v>
      </c>
      <c r="AR83">
        <f t="shared" si="25"/>
        <v>0</v>
      </c>
      <c r="AS83">
        <f t="shared" si="25"/>
        <v>0</v>
      </c>
      <c r="AT83">
        <f t="shared" si="25"/>
        <v>0</v>
      </c>
      <c r="AU83">
        <f t="shared" si="25"/>
        <v>0</v>
      </c>
      <c r="AV83">
        <f t="shared" si="25"/>
        <v>0</v>
      </c>
      <c r="AW83">
        <f t="shared" si="25"/>
        <v>0</v>
      </c>
      <c r="AX83">
        <f t="shared" si="25"/>
        <v>0</v>
      </c>
      <c r="AY83">
        <f t="shared" si="25"/>
        <v>0</v>
      </c>
      <c r="BA83" s="16">
        <v>-0.1396988282494237</v>
      </c>
      <c r="BB83" s="16">
        <v>1.3644439460431255</v>
      </c>
      <c r="BC83" s="16">
        <v>1.5302004004888565E-2</v>
      </c>
      <c r="BD83" s="16">
        <v>1.7354672184972419</v>
      </c>
      <c r="BE83" s="16">
        <v>1.149068290239418</v>
      </c>
      <c r="BG83" s="16">
        <f t="shared" si="22"/>
        <v>3.4286883563291002</v>
      </c>
      <c r="BH83" s="16">
        <f t="shared" si="21"/>
        <v>5.0853505230453854E-3</v>
      </c>
    </row>
    <row r="84" spans="9:60">
      <c r="I84" s="20">
        <v>623</v>
      </c>
      <c r="J84" s="21">
        <v>57</v>
      </c>
      <c r="K84" s="48">
        <f t="shared" si="19"/>
        <v>15</v>
      </c>
      <c r="L84" s="44">
        <f t="shared" si="20"/>
        <v>3</v>
      </c>
      <c r="M84" s="61">
        <v>3</v>
      </c>
      <c r="N84" s="53"/>
      <c r="O84">
        <f t="shared" si="23"/>
        <v>0</v>
      </c>
      <c r="P84">
        <f t="shared" si="23"/>
        <v>0</v>
      </c>
      <c r="Q84">
        <f t="shared" si="23"/>
        <v>0</v>
      </c>
      <c r="R84">
        <f t="shared" si="23"/>
        <v>0</v>
      </c>
      <c r="S84">
        <f t="shared" si="23"/>
        <v>0</v>
      </c>
      <c r="T84">
        <f t="shared" si="23"/>
        <v>0</v>
      </c>
      <c r="U84">
        <f t="shared" si="23"/>
        <v>0</v>
      </c>
      <c r="V84">
        <f t="shared" si="23"/>
        <v>0</v>
      </c>
      <c r="W84">
        <f t="shared" si="23"/>
        <v>0</v>
      </c>
      <c r="X84">
        <f t="shared" si="23"/>
        <v>0</v>
      </c>
      <c r="Y84">
        <f t="shared" si="23"/>
        <v>0</v>
      </c>
      <c r="Z84">
        <f t="shared" si="23"/>
        <v>0</v>
      </c>
      <c r="AA84">
        <f t="shared" si="23"/>
        <v>0</v>
      </c>
      <c r="AB84">
        <f t="shared" si="23"/>
        <v>0</v>
      </c>
      <c r="AC84">
        <f t="shared" si="23"/>
        <v>1</v>
      </c>
      <c r="AE84" s="16">
        <v>1.7062563600073855</v>
      </c>
      <c r="AF84" s="16">
        <v>0.98523586109022954</v>
      </c>
      <c r="AG84" s="16">
        <v>0.20183551308877204</v>
      </c>
      <c r="AH84" s="16">
        <v>-0.20853997036307542</v>
      </c>
      <c r="AI84" s="16">
        <v>2.0268489856249774</v>
      </c>
      <c r="AK84">
        <f t="shared" si="25"/>
        <v>0</v>
      </c>
      <c r="AL84">
        <f t="shared" si="25"/>
        <v>0</v>
      </c>
      <c r="AM84">
        <f t="shared" si="25"/>
        <v>1</v>
      </c>
      <c r="AN84">
        <f t="shared" si="25"/>
        <v>0</v>
      </c>
      <c r="AO84">
        <f t="shared" si="25"/>
        <v>0</v>
      </c>
      <c r="AP84">
        <f t="shared" si="25"/>
        <v>0</v>
      </c>
      <c r="AQ84">
        <f t="shared" si="25"/>
        <v>0</v>
      </c>
      <c r="AR84">
        <f t="shared" si="25"/>
        <v>0</v>
      </c>
      <c r="AS84">
        <f t="shared" si="25"/>
        <v>0</v>
      </c>
      <c r="AT84">
        <f t="shared" si="25"/>
        <v>0</v>
      </c>
      <c r="AU84">
        <f t="shared" si="25"/>
        <v>0</v>
      </c>
      <c r="AV84">
        <f t="shared" si="25"/>
        <v>0</v>
      </c>
      <c r="AW84">
        <f t="shared" si="25"/>
        <v>0</v>
      </c>
      <c r="AX84">
        <f t="shared" si="25"/>
        <v>0</v>
      </c>
      <c r="AY84">
        <f t="shared" si="25"/>
        <v>0</v>
      </c>
      <c r="BA84" s="16">
        <v>-0.1396988282494237</v>
      </c>
      <c r="BB84" s="16">
        <v>1.3644439460431255</v>
      </c>
      <c r="BC84" s="16">
        <v>1.5302004004888565E-2</v>
      </c>
      <c r="BD84" s="16">
        <v>1.7354672184972419</v>
      </c>
      <c r="BE84" s="16">
        <v>1.149068290239418</v>
      </c>
      <c r="BG84" s="16">
        <f t="shared" si="22"/>
        <v>3.0760991959066915</v>
      </c>
      <c r="BH84" s="16">
        <f t="shared" si="21"/>
        <v>5.7910876176450049E-3</v>
      </c>
    </row>
    <row r="85" spans="9:60">
      <c r="I85" s="20">
        <v>14</v>
      </c>
      <c r="J85" s="21">
        <v>72</v>
      </c>
      <c r="K85" s="48">
        <f t="shared" si="19"/>
        <v>1</v>
      </c>
      <c r="L85" s="44">
        <f t="shared" si="20"/>
        <v>4</v>
      </c>
      <c r="M85" s="61">
        <v>3</v>
      </c>
      <c r="N85" s="53"/>
      <c r="O85">
        <f t="shared" si="23"/>
        <v>1</v>
      </c>
      <c r="P85">
        <f t="shared" si="23"/>
        <v>0</v>
      </c>
      <c r="Q85">
        <f t="shared" si="23"/>
        <v>0</v>
      </c>
      <c r="R85">
        <f t="shared" si="23"/>
        <v>0</v>
      </c>
      <c r="S85">
        <f t="shared" si="23"/>
        <v>0</v>
      </c>
      <c r="T85">
        <f t="shared" si="23"/>
        <v>0</v>
      </c>
      <c r="U85">
        <f t="shared" si="23"/>
        <v>0</v>
      </c>
      <c r="V85">
        <f t="shared" si="23"/>
        <v>0</v>
      </c>
      <c r="W85">
        <f t="shared" si="23"/>
        <v>0</v>
      </c>
      <c r="X85">
        <f t="shared" si="23"/>
        <v>0</v>
      </c>
      <c r="Y85">
        <f t="shared" si="23"/>
        <v>0</v>
      </c>
      <c r="Z85">
        <f t="shared" si="23"/>
        <v>0</v>
      </c>
      <c r="AA85">
        <f t="shared" si="23"/>
        <v>0</v>
      </c>
      <c r="AB85">
        <f t="shared" si="23"/>
        <v>0</v>
      </c>
      <c r="AC85">
        <f t="shared" si="23"/>
        <v>0</v>
      </c>
      <c r="AE85" s="16">
        <v>0.19804195157964563</v>
      </c>
      <c r="AF85" s="16">
        <v>1.6206992414166557</v>
      </c>
      <c r="AG85" s="16">
        <v>2.9064652585302366</v>
      </c>
      <c r="AH85" s="16">
        <v>-1.2794431598562106</v>
      </c>
      <c r="AI85" s="16">
        <v>0.83178812491980647</v>
      </c>
      <c r="AK85">
        <f t="shared" si="25"/>
        <v>0</v>
      </c>
      <c r="AL85">
        <f t="shared" si="25"/>
        <v>0</v>
      </c>
      <c r="AM85">
        <f t="shared" si="25"/>
        <v>0</v>
      </c>
      <c r="AN85">
        <f t="shared" si="25"/>
        <v>1</v>
      </c>
      <c r="AO85">
        <f t="shared" si="25"/>
        <v>0</v>
      </c>
      <c r="AP85">
        <f t="shared" si="25"/>
        <v>0</v>
      </c>
      <c r="AQ85">
        <f t="shared" si="25"/>
        <v>0</v>
      </c>
      <c r="AR85">
        <f t="shared" si="25"/>
        <v>0</v>
      </c>
      <c r="AS85">
        <f t="shared" si="25"/>
        <v>0</v>
      </c>
      <c r="AT85">
        <f t="shared" si="25"/>
        <v>0</v>
      </c>
      <c r="AU85">
        <f t="shared" si="25"/>
        <v>0</v>
      </c>
      <c r="AV85">
        <f t="shared" si="25"/>
        <v>0</v>
      </c>
      <c r="AW85">
        <f t="shared" si="25"/>
        <v>0</v>
      </c>
      <c r="AX85">
        <f t="shared" si="25"/>
        <v>0</v>
      </c>
      <c r="AY85">
        <f t="shared" si="25"/>
        <v>0</v>
      </c>
      <c r="BA85" s="16">
        <v>1.9483436551859907</v>
      </c>
      <c r="BB85" s="16">
        <v>1.4926768092312415</v>
      </c>
      <c r="BC85" s="16">
        <v>0.53326150491428559</v>
      </c>
      <c r="BD85" s="16">
        <v>0.40572088287609309</v>
      </c>
      <c r="BE85" s="16">
        <v>-0.74222806038219957</v>
      </c>
      <c r="BG85" s="16">
        <f t="shared" si="22"/>
        <v>3.2184666949522676</v>
      </c>
      <c r="BH85" s="16">
        <f t="shared" si="21"/>
        <v>4.772769680336713E-2</v>
      </c>
    </row>
    <row r="86" spans="9:60">
      <c r="I86" s="20">
        <v>29</v>
      </c>
      <c r="J86" s="21">
        <v>72</v>
      </c>
      <c r="K86" s="48">
        <f t="shared" si="19"/>
        <v>2</v>
      </c>
      <c r="L86" s="44">
        <f t="shared" si="20"/>
        <v>4</v>
      </c>
      <c r="M86" s="61">
        <v>4</v>
      </c>
      <c r="N86" s="53"/>
      <c r="O86">
        <f t="shared" ref="O86:AC102" si="26">IF($K86=O$2,1,0)</f>
        <v>0</v>
      </c>
      <c r="P86">
        <f t="shared" si="26"/>
        <v>1</v>
      </c>
      <c r="Q86">
        <f t="shared" si="26"/>
        <v>0</v>
      </c>
      <c r="R86">
        <f t="shared" si="26"/>
        <v>0</v>
      </c>
      <c r="S86">
        <f t="shared" si="26"/>
        <v>0</v>
      </c>
      <c r="T86">
        <f t="shared" si="26"/>
        <v>0</v>
      </c>
      <c r="U86">
        <f t="shared" si="26"/>
        <v>0</v>
      </c>
      <c r="V86">
        <f t="shared" si="26"/>
        <v>0</v>
      </c>
      <c r="W86">
        <f t="shared" si="26"/>
        <v>0</v>
      </c>
      <c r="X86">
        <f t="shared" si="26"/>
        <v>0</v>
      </c>
      <c r="Y86">
        <f t="shared" si="26"/>
        <v>0</v>
      </c>
      <c r="Z86">
        <f t="shared" si="26"/>
        <v>0</v>
      </c>
      <c r="AA86">
        <f t="shared" si="26"/>
        <v>0</v>
      </c>
      <c r="AB86">
        <f t="shared" si="26"/>
        <v>0</v>
      </c>
      <c r="AC86">
        <f t="shared" si="26"/>
        <v>0</v>
      </c>
      <c r="AE86" s="16">
        <v>1.5508321988578408</v>
      </c>
      <c r="AF86" s="16">
        <v>0.759722592013925</v>
      </c>
      <c r="AG86" s="16">
        <v>0.22239758149676644</v>
      </c>
      <c r="AH86" s="16">
        <v>1.6135493573638084</v>
      </c>
      <c r="AI86" s="16">
        <v>1.2668843017010867</v>
      </c>
      <c r="AK86">
        <f t="shared" si="25"/>
        <v>0</v>
      </c>
      <c r="AL86">
        <f t="shared" si="25"/>
        <v>0</v>
      </c>
      <c r="AM86">
        <f t="shared" si="25"/>
        <v>0</v>
      </c>
      <c r="AN86">
        <f t="shared" si="25"/>
        <v>1</v>
      </c>
      <c r="AO86">
        <f t="shared" si="25"/>
        <v>0</v>
      </c>
      <c r="AP86">
        <f t="shared" si="25"/>
        <v>0</v>
      </c>
      <c r="AQ86">
        <f t="shared" si="25"/>
        <v>0</v>
      </c>
      <c r="AR86">
        <f t="shared" si="25"/>
        <v>0</v>
      </c>
      <c r="AS86">
        <f t="shared" si="25"/>
        <v>0</v>
      </c>
      <c r="AT86">
        <f t="shared" si="25"/>
        <v>0</v>
      </c>
      <c r="AU86">
        <f t="shared" si="25"/>
        <v>0</v>
      </c>
      <c r="AV86">
        <f t="shared" si="25"/>
        <v>0</v>
      </c>
      <c r="AW86">
        <f t="shared" si="25"/>
        <v>0</v>
      </c>
      <c r="AX86">
        <f t="shared" si="25"/>
        <v>0</v>
      </c>
      <c r="AY86">
        <f t="shared" si="25"/>
        <v>0</v>
      </c>
      <c r="BA86" s="16">
        <v>1.9483436551859907</v>
      </c>
      <c r="BB86" s="16">
        <v>1.4926768092312415</v>
      </c>
      <c r="BC86" s="16">
        <v>0.53326150491428559</v>
      </c>
      <c r="BD86" s="16">
        <v>0.40572088287609309</v>
      </c>
      <c r="BE86" s="16">
        <v>-0.74222806038219957</v>
      </c>
      <c r="BG86" s="16">
        <f t="shared" si="22"/>
        <v>3.9885040303028529</v>
      </c>
      <c r="BH86" s="16">
        <f t="shared" si="21"/>
        <v>1.3215731927772339E-4</v>
      </c>
    </row>
    <row r="87" spans="9:60">
      <c r="I87" s="20">
        <v>72</v>
      </c>
      <c r="J87" s="21">
        <v>72</v>
      </c>
      <c r="K87" s="48">
        <f t="shared" si="19"/>
        <v>3</v>
      </c>
      <c r="L87" s="44">
        <f t="shared" si="20"/>
        <v>4</v>
      </c>
      <c r="M87" s="61">
        <v>4</v>
      </c>
      <c r="N87" s="53"/>
      <c r="O87">
        <f t="shared" si="26"/>
        <v>0</v>
      </c>
      <c r="P87">
        <f t="shared" si="26"/>
        <v>0</v>
      </c>
      <c r="Q87">
        <f t="shared" si="26"/>
        <v>1</v>
      </c>
      <c r="R87">
        <f t="shared" si="26"/>
        <v>0</v>
      </c>
      <c r="S87">
        <f t="shared" si="26"/>
        <v>0</v>
      </c>
      <c r="T87">
        <f t="shared" si="26"/>
        <v>0</v>
      </c>
      <c r="U87">
        <f t="shared" si="26"/>
        <v>0</v>
      </c>
      <c r="V87">
        <f t="shared" si="26"/>
        <v>0</v>
      </c>
      <c r="W87">
        <f t="shared" si="26"/>
        <v>0</v>
      </c>
      <c r="X87">
        <f t="shared" si="26"/>
        <v>0</v>
      </c>
      <c r="Y87">
        <f t="shared" si="26"/>
        <v>0</v>
      </c>
      <c r="Z87">
        <f t="shared" si="26"/>
        <v>0</v>
      </c>
      <c r="AA87">
        <f t="shared" si="26"/>
        <v>0</v>
      </c>
      <c r="AB87">
        <f t="shared" si="26"/>
        <v>0</v>
      </c>
      <c r="AC87">
        <f t="shared" si="26"/>
        <v>0</v>
      </c>
      <c r="AE87" s="16">
        <v>1.499874722454513</v>
      </c>
      <c r="AF87" s="16">
        <v>1.1681745481427079</v>
      </c>
      <c r="AG87" s="16">
        <v>0.23890205160150635</v>
      </c>
      <c r="AH87" s="16">
        <v>1.0927568200101216</v>
      </c>
      <c r="AI87" s="16">
        <v>1.4700975885412959</v>
      </c>
      <c r="AK87">
        <f t="shared" si="25"/>
        <v>0</v>
      </c>
      <c r="AL87">
        <f t="shared" si="25"/>
        <v>0</v>
      </c>
      <c r="AM87">
        <f t="shared" si="25"/>
        <v>0</v>
      </c>
      <c r="AN87">
        <f t="shared" si="25"/>
        <v>1</v>
      </c>
      <c r="AO87">
        <f t="shared" si="25"/>
        <v>0</v>
      </c>
      <c r="AP87">
        <f t="shared" si="25"/>
        <v>0</v>
      </c>
      <c r="AQ87">
        <f t="shared" si="25"/>
        <v>0</v>
      </c>
      <c r="AR87">
        <f t="shared" si="25"/>
        <v>0</v>
      </c>
      <c r="AS87">
        <f t="shared" si="25"/>
        <v>0</v>
      </c>
      <c r="AT87">
        <f t="shared" si="25"/>
        <v>0</v>
      </c>
      <c r="AU87">
        <f t="shared" si="25"/>
        <v>0</v>
      </c>
      <c r="AV87">
        <f t="shared" si="25"/>
        <v>0</v>
      </c>
      <c r="AW87">
        <f t="shared" si="25"/>
        <v>0</v>
      </c>
      <c r="AX87">
        <f t="shared" si="25"/>
        <v>0</v>
      </c>
      <c r="AY87">
        <f t="shared" si="25"/>
        <v>0</v>
      </c>
      <c r="BA87" s="16">
        <v>1.9483436551859907</v>
      </c>
      <c r="BB87" s="16">
        <v>1.4926768092312415</v>
      </c>
      <c r="BC87" s="16">
        <v>0.53326150491428559</v>
      </c>
      <c r="BD87" s="16">
        <v>0.40572088287609309</v>
      </c>
      <c r="BE87" s="16">
        <v>-0.74222806038219957</v>
      </c>
      <c r="BG87" s="16">
        <f t="shared" si="22"/>
        <v>4.1455823038468562</v>
      </c>
      <c r="BH87" s="16">
        <f t="shared" si="21"/>
        <v>2.1194207193358367E-2</v>
      </c>
    </row>
    <row r="88" spans="9:60">
      <c r="I88" s="20">
        <v>211</v>
      </c>
      <c r="J88" s="21">
        <v>72</v>
      </c>
      <c r="K88" s="48">
        <f t="shared" si="19"/>
        <v>4</v>
      </c>
      <c r="L88" s="44">
        <f t="shared" si="20"/>
        <v>4</v>
      </c>
      <c r="M88" s="61">
        <v>3</v>
      </c>
      <c r="N88" s="53"/>
      <c r="O88">
        <f t="shared" si="26"/>
        <v>0</v>
      </c>
      <c r="P88">
        <f t="shared" si="26"/>
        <v>0</v>
      </c>
      <c r="Q88">
        <f t="shared" si="26"/>
        <v>0</v>
      </c>
      <c r="R88">
        <f t="shared" si="26"/>
        <v>1</v>
      </c>
      <c r="S88">
        <f t="shared" si="26"/>
        <v>0</v>
      </c>
      <c r="T88">
        <f t="shared" si="26"/>
        <v>0</v>
      </c>
      <c r="U88">
        <f t="shared" si="26"/>
        <v>0</v>
      </c>
      <c r="V88">
        <f t="shared" si="26"/>
        <v>0</v>
      </c>
      <c r="W88">
        <f t="shared" si="26"/>
        <v>0</v>
      </c>
      <c r="X88">
        <f t="shared" si="26"/>
        <v>0</v>
      </c>
      <c r="Y88">
        <f t="shared" si="26"/>
        <v>0</v>
      </c>
      <c r="Z88">
        <f t="shared" si="26"/>
        <v>0</v>
      </c>
      <c r="AA88">
        <f t="shared" si="26"/>
        <v>0</v>
      </c>
      <c r="AB88">
        <f t="shared" si="26"/>
        <v>0</v>
      </c>
      <c r="AC88">
        <f t="shared" si="26"/>
        <v>0</v>
      </c>
      <c r="AE88" s="16">
        <v>0.47615394996146609</v>
      </c>
      <c r="AF88" s="16">
        <v>0.89524826468039365</v>
      </c>
      <c r="AG88" s="16">
        <v>1.313343555274554</v>
      </c>
      <c r="AH88" s="16">
        <v>1.1099595145230519</v>
      </c>
      <c r="AI88" s="16">
        <v>0.79273369847705921</v>
      </c>
      <c r="AK88">
        <f t="shared" si="25"/>
        <v>0</v>
      </c>
      <c r="AL88">
        <f t="shared" si="25"/>
        <v>0</v>
      </c>
      <c r="AM88">
        <f t="shared" si="25"/>
        <v>0</v>
      </c>
      <c r="AN88">
        <f t="shared" si="25"/>
        <v>1</v>
      </c>
      <c r="AO88">
        <f t="shared" si="25"/>
        <v>0</v>
      </c>
      <c r="AP88">
        <f t="shared" si="25"/>
        <v>0</v>
      </c>
      <c r="AQ88">
        <f t="shared" si="25"/>
        <v>0</v>
      </c>
      <c r="AR88">
        <f t="shared" si="25"/>
        <v>0</v>
      </c>
      <c r="AS88">
        <f t="shared" si="25"/>
        <v>0</v>
      </c>
      <c r="AT88">
        <f t="shared" si="25"/>
        <v>0</v>
      </c>
      <c r="AU88">
        <f t="shared" si="25"/>
        <v>0</v>
      </c>
      <c r="AV88">
        <f t="shared" si="25"/>
        <v>0</v>
      </c>
      <c r="AW88">
        <f t="shared" si="25"/>
        <v>0</v>
      </c>
      <c r="AX88">
        <f t="shared" si="25"/>
        <v>0</v>
      </c>
      <c r="AY88">
        <f t="shared" si="25"/>
        <v>0</v>
      </c>
      <c r="BA88" s="16">
        <v>1.9483436551859907</v>
      </c>
      <c r="BB88" s="16">
        <v>1.4926768092312415</v>
      </c>
      <c r="BC88" s="16">
        <v>0.53326150491428559</v>
      </c>
      <c r="BD88" s="16">
        <v>0.40572088287609309</v>
      </c>
      <c r="BE88" s="16">
        <v>-0.74222806038219957</v>
      </c>
      <c r="BG88" s="16">
        <f t="shared" si="22"/>
        <v>2.8263279700160702</v>
      </c>
      <c r="BH88" s="16">
        <f t="shared" si="21"/>
        <v>3.0161973998739024E-2</v>
      </c>
    </row>
    <row r="89" spans="9:60">
      <c r="I89" s="20">
        <v>212</v>
      </c>
      <c r="J89" s="21">
        <v>72</v>
      </c>
      <c r="K89" s="48">
        <f t="shared" si="19"/>
        <v>5</v>
      </c>
      <c r="L89" s="44">
        <f t="shared" si="20"/>
        <v>4</v>
      </c>
      <c r="M89" s="61">
        <v>5</v>
      </c>
      <c r="N89" s="53"/>
      <c r="O89">
        <f t="shared" si="26"/>
        <v>0</v>
      </c>
      <c r="P89">
        <f t="shared" si="26"/>
        <v>0</v>
      </c>
      <c r="Q89">
        <f t="shared" si="26"/>
        <v>0</v>
      </c>
      <c r="R89">
        <f t="shared" si="26"/>
        <v>0</v>
      </c>
      <c r="S89">
        <f t="shared" si="26"/>
        <v>1</v>
      </c>
      <c r="T89">
        <f t="shared" si="26"/>
        <v>0</v>
      </c>
      <c r="U89">
        <f t="shared" si="26"/>
        <v>0</v>
      </c>
      <c r="V89">
        <f t="shared" si="26"/>
        <v>0</v>
      </c>
      <c r="W89">
        <f t="shared" si="26"/>
        <v>0</v>
      </c>
      <c r="X89">
        <f t="shared" si="26"/>
        <v>0</v>
      </c>
      <c r="Y89">
        <f t="shared" si="26"/>
        <v>0</v>
      </c>
      <c r="Z89">
        <f t="shared" si="26"/>
        <v>0</v>
      </c>
      <c r="AA89">
        <f t="shared" si="26"/>
        <v>0</v>
      </c>
      <c r="AB89">
        <f t="shared" si="26"/>
        <v>0</v>
      </c>
      <c r="AC89">
        <f t="shared" si="26"/>
        <v>0</v>
      </c>
      <c r="AE89" s="16">
        <v>0.3147417964533179</v>
      </c>
      <c r="AF89" s="16">
        <v>2.1034056497384075</v>
      </c>
      <c r="AG89" s="16">
        <v>1.4470670131161041</v>
      </c>
      <c r="AH89" s="16">
        <v>-0.26658486938828768</v>
      </c>
      <c r="AI89" s="16">
        <v>-0.15739698058155099</v>
      </c>
      <c r="AK89">
        <f t="shared" si="25"/>
        <v>0</v>
      </c>
      <c r="AL89">
        <f t="shared" si="25"/>
        <v>0</v>
      </c>
      <c r="AM89">
        <f t="shared" si="25"/>
        <v>0</v>
      </c>
      <c r="AN89">
        <f t="shared" si="25"/>
        <v>1</v>
      </c>
      <c r="AO89">
        <f t="shared" si="25"/>
        <v>0</v>
      </c>
      <c r="AP89">
        <f t="shared" si="25"/>
        <v>0</v>
      </c>
      <c r="AQ89">
        <f t="shared" si="25"/>
        <v>0</v>
      </c>
      <c r="AR89">
        <f t="shared" si="25"/>
        <v>0</v>
      </c>
      <c r="AS89">
        <f t="shared" si="25"/>
        <v>0</v>
      </c>
      <c r="AT89">
        <f t="shared" si="25"/>
        <v>0</v>
      </c>
      <c r="AU89">
        <f t="shared" si="25"/>
        <v>0</v>
      </c>
      <c r="AV89">
        <f t="shared" si="25"/>
        <v>0</v>
      </c>
      <c r="AW89">
        <f t="shared" si="25"/>
        <v>0</v>
      </c>
      <c r="AX89">
        <f t="shared" si="25"/>
        <v>0</v>
      </c>
      <c r="AY89">
        <f t="shared" si="25"/>
        <v>0</v>
      </c>
      <c r="BA89" s="16">
        <v>1.9483436551859907</v>
      </c>
      <c r="BB89" s="16">
        <v>1.4926768092312415</v>
      </c>
      <c r="BC89" s="16">
        <v>0.53326150491428559</v>
      </c>
      <c r="BD89" s="16">
        <v>0.40572088287609309</v>
      </c>
      <c r="BE89" s="16">
        <v>-0.74222806038219957</v>
      </c>
      <c r="BG89" s="16">
        <f t="shared" si="22"/>
        <v>4.5332605560757031</v>
      </c>
      <c r="BH89" s="16">
        <f t="shared" si="21"/>
        <v>0.21784570851476187</v>
      </c>
    </row>
    <row r="90" spans="9:60">
      <c r="I90" s="20">
        <v>293</v>
      </c>
      <c r="J90" s="21">
        <v>72</v>
      </c>
      <c r="K90" s="48">
        <f t="shared" si="19"/>
        <v>6</v>
      </c>
      <c r="L90" s="44">
        <f t="shared" si="20"/>
        <v>4</v>
      </c>
      <c r="M90" s="61">
        <v>4</v>
      </c>
      <c r="N90" s="53"/>
      <c r="O90">
        <f t="shared" si="26"/>
        <v>0</v>
      </c>
      <c r="P90">
        <f t="shared" si="26"/>
        <v>0</v>
      </c>
      <c r="Q90">
        <f t="shared" si="26"/>
        <v>0</v>
      </c>
      <c r="R90">
        <f t="shared" si="26"/>
        <v>0</v>
      </c>
      <c r="S90">
        <f t="shared" si="26"/>
        <v>0</v>
      </c>
      <c r="T90">
        <f t="shared" si="26"/>
        <v>1</v>
      </c>
      <c r="U90">
        <f t="shared" si="26"/>
        <v>0</v>
      </c>
      <c r="V90">
        <f t="shared" si="26"/>
        <v>0</v>
      </c>
      <c r="W90">
        <f t="shared" si="26"/>
        <v>0</v>
      </c>
      <c r="X90">
        <f t="shared" si="26"/>
        <v>0</v>
      </c>
      <c r="Y90">
        <f t="shared" si="26"/>
        <v>0</v>
      </c>
      <c r="Z90">
        <f t="shared" si="26"/>
        <v>0</v>
      </c>
      <c r="AA90">
        <f t="shared" si="26"/>
        <v>0</v>
      </c>
      <c r="AB90">
        <f t="shared" si="26"/>
        <v>0</v>
      </c>
      <c r="AC90">
        <f t="shared" si="26"/>
        <v>0</v>
      </c>
      <c r="AE90" s="16">
        <v>0.99070291243474307</v>
      </c>
      <c r="AF90" s="16">
        <v>1.4424654600814286</v>
      </c>
      <c r="AG90" s="16">
        <v>0.38812112094004447</v>
      </c>
      <c r="AH90" s="16">
        <v>0.83769192856516028</v>
      </c>
      <c r="AI90" s="16">
        <v>0.65076498300266905</v>
      </c>
      <c r="AK90">
        <f t="shared" si="25"/>
        <v>0</v>
      </c>
      <c r="AL90">
        <f t="shared" si="25"/>
        <v>0</v>
      </c>
      <c r="AM90">
        <f t="shared" si="25"/>
        <v>0</v>
      </c>
      <c r="AN90">
        <f t="shared" si="25"/>
        <v>1</v>
      </c>
      <c r="AO90">
        <f t="shared" si="25"/>
        <v>0</v>
      </c>
      <c r="AP90">
        <f t="shared" si="25"/>
        <v>0</v>
      </c>
      <c r="AQ90">
        <f t="shared" si="25"/>
        <v>0</v>
      </c>
      <c r="AR90">
        <f t="shared" si="25"/>
        <v>0</v>
      </c>
      <c r="AS90">
        <f t="shared" si="25"/>
        <v>0</v>
      </c>
      <c r="AT90">
        <f t="shared" si="25"/>
        <v>0</v>
      </c>
      <c r="AU90">
        <f t="shared" si="25"/>
        <v>0</v>
      </c>
      <c r="AV90">
        <f t="shared" si="25"/>
        <v>0</v>
      </c>
      <c r="AW90">
        <f t="shared" si="25"/>
        <v>0</v>
      </c>
      <c r="AX90">
        <f t="shared" si="25"/>
        <v>0</v>
      </c>
      <c r="AY90">
        <f t="shared" si="25"/>
        <v>0</v>
      </c>
      <c r="BA90" s="16">
        <v>1.9483436551859907</v>
      </c>
      <c r="BB90" s="16">
        <v>1.4926768092312415</v>
      </c>
      <c r="BC90" s="16">
        <v>0.53326150491428559</v>
      </c>
      <c r="BD90" s="16">
        <v>0.40572088287609309</v>
      </c>
      <c r="BE90" s="16">
        <v>-0.74222806038219957</v>
      </c>
      <c r="BG90" s="16">
        <f t="shared" si="22"/>
        <v>4.1471876047755503</v>
      </c>
      <c r="BH90" s="16">
        <f t="shared" si="21"/>
        <v>2.1664190999563588E-2</v>
      </c>
    </row>
    <row r="91" spans="9:60">
      <c r="I91" s="20">
        <v>310</v>
      </c>
      <c r="J91" s="21">
        <v>72</v>
      </c>
      <c r="K91" s="48">
        <f t="shared" si="19"/>
        <v>7</v>
      </c>
      <c r="L91" s="44">
        <f t="shared" si="20"/>
        <v>4</v>
      </c>
      <c r="M91" s="61">
        <v>4.5</v>
      </c>
      <c r="N91" s="53"/>
      <c r="O91">
        <f t="shared" si="26"/>
        <v>0</v>
      </c>
      <c r="P91">
        <f t="shared" si="26"/>
        <v>0</v>
      </c>
      <c r="Q91">
        <f t="shared" si="26"/>
        <v>0</v>
      </c>
      <c r="R91">
        <f t="shared" si="26"/>
        <v>0</v>
      </c>
      <c r="S91">
        <f t="shared" si="26"/>
        <v>0</v>
      </c>
      <c r="T91">
        <f t="shared" si="26"/>
        <v>0</v>
      </c>
      <c r="U91">
        <f t="shared" si="26"/>
        <v>1</v>
      </c>
      <c r="V91">
        <f t="shared" si="26"/>
        <v>0</v>
      </c>
      <c r="W91">
        <f t="shared" si="26"/>
        <v>0</v>
      </c>
      <c r="X91">
        <f t="shared" si="26"/>
        <v>0</v>
      </c>
      <c r="Y91">
        <f t="shared" si="26"/>
        <v>0</v>
      </c>
      <c r="Z91">
        <f t="shared" si="26"/>
        <v>0</v>
      </c>
      <c r="AA91">
        <f t="shared" si="26"/>
        <v>0</v>
      </c>
      <c r="AB91">
        <f t="shared" si="26"/>
        <v>0</v>
      </c>
      <c r="AC91">
        <f t="shared" si="26"/>
        <v>0</v>
      </c>
      <c r="AE91" s="16">
        <v>1.1508295682029397</v>
      </c>
      <c r="AF91" s="16">
        <v>1.1594542939318451</v>
      </c>
      <c r="AG91" s="16">
        <v>0.19816054441797751</v>
      </c>
      <c r="AH91" s="16">
        <v>2.1607550840343683</v>
      </c>
      <c r="AI91" s="16">
        <v>-3.9537342403739836E-2</v>
      </c>
      <c r="AK91">
        <f t="shared" si="25"/>
        <v>0</v>
      </c>
      <c r="AL91">
        <f t="shared" si="25"/>
        <v>0</v>
      </c>
      <c r="AM91">
        <f t="shared" si="25"/>
        <v>0</v>
      </c>
      <c r="AN91">
        <f t="shared" si="25"/>
        <v>1</v>
      </c>
      <c r="AO91">
        <f t="shared" si="25"/>
        <v>0</v>
      </c>
      <c r="AP91">
        <f t="shared" si="25"/>
        <v>0</v>
      </c>
      <c r="AQ91">
        <f t="shared" si="25"/>
        <v>0</v>
      </c>
      <c r="AR91">
        <f t="shared" si="25"/>
        <v>0</v>
      </c>
      <c r="AS91">
        <f t="shared" si="25"/>
        <v>0</v>
      </c>
      <c r="AT91">
        <f t="shared" si="25"/>
        <v>0</v>
      </c>
      <c r="AU91">
        <f t="shared" si="25"/>
        <v>0</v>
      </c>
      <c r="AV91">
        <f t="shared" si="25"/>
        <v>0</v>
      </c>
      <c r="AW91">
        <f t="shared" si="25"/>
        <v>0</v>
      </c>
      <c r="AX91">
        <f t="shared" si="25"/>
        <v>0</v>
      </c>
      <c r="AY91">
        <f t="shared" si="25"/>
        <v>0</v>
      </c>
      <c r="BA91" s="16">
        <v>1.9483436551859907</v>
      </c>
      <c r="BB91" s="16">
        <v>1.4926768092312415</v>
      </c>
      <c r="BC91" s="16">
        <v>0.53326150491428559</v>
      </c>
      <c r="BD91" s="16">
        <v>0.40572088287609309</v>
      </c>
      <c r="BE91" s="16">
        <v>-0.74222806038219957</v>
      </c>
      <c r="BG91" s="16">
        <f t="shared" si="22"/>
        <v>4.9845825987936694</v>
      </c>
      <c r="BH91" s="16">
        <f t="shared" si="21"/>
        <v>0.23482029505362634</v>
      </c>
    </row>
    <row r="92" spans="9:60">
      <c r="I92" s="20">
        <v>379</v>
      </c>
      <c r="J92" s="21">
        <v>72</v>
      </c>
      <c r="K92" s="48">
        <f t="shared" si="19"/>
        <v>8</v>
      </c>
      <c r="L92" s="44">
        <f t="shared" si="20"/>
        <v>4</v>
      </c>
      <c r="M92" s="61">
        <v>4</v>
      </c>
      <c r="N92" s="53"/>
      <c r="O92">
        <f t="shared" si="26"/>
        <v>0</v>
      </c>
      <c r="P92">
        <f t="shared" si="26"/>
        <v>0</v>
      </c>
      <c r="Q92">
        <f t="shared" si="26"/>
        <v>0</v>
      </c>
      <c r="R92">
        <f t="shared" si="26"/>
        <v>0</v>
      </c>
      <c r="S92">
        <f t="shared" si="26"/>
        <v>0</v>
      </c>
      <c r="T92">
        <f t="shared" si="26"/>
        <v>0</v>
      </c>
      <c r="U92">
        <f t="shared" si="26"/>
        <v>0</v>
      </c>
      <c r="V92">
        <f t="shared" si="26"/>
        <v>1</v>
      </c>
      <c r="W92">
        <f t="shared" si="26"/>
        <v>0</v>
      </c>
      <c r="X92">
        <f t="shared" si="26"/>
        <v>0</v>
      </c>
      <c r="Y92">
        <f t="shared" si="26"/>
        <v>0</v>
      </c>
      <c r="Z92">
        <f t="shared" si="26"/>
        <v>0</v>
      </c>
      <c r="AA92">
        <f t="shared" si="26"/>
        <v>0</v>
      </c>
      <c r="AB92">
        <f t="shared" si="26"/>
        <v>0</v>
      </c>
      <c r="AC92">
        <f t="shared" si="26"/>
        <v>0</v>
      </c>
      <c r="AE92" s="16">
        <v>0.79243129600604156</v>
      </c>
      <c r="AF92" s="16">
        <v>1.0696834562158357</v>
      </c>
      <c r="AG92" s="16">
        <v>1.2891424807649621</v>
      </c>
      <c r="AH92" s="16">
        <v>1.2740468611387541</v>
      </c>
      <c r="AI92" s="16">
        <v>0.73276331881917955</v>
      </c>
      <c r="AK92">
        <f t="shared" si="25"/>
        <v>0</v>
      </c>
      <c r="AL92">
        <f t="shared" si="25"/>
        <v>0</v>
      </c>
      <c r="AM92">
        <f t="shared" si="25"/>
        <v>0</v>
      </c>
      <c r="AN92">
        <f t="shared" si="25"/>
        <v>1</v>
      </c>
      <c r="AO92">
        <f t="shared" si="25"/>
        <v>0</v>
      </c>
      <c r="AP92">
        <f t="shared" si="25"/>
        <v>0</v>
      </c>
      <c r="AQ92">
        <f t="shared" si="25"/>
        <v>0</v>
      </c>
      <c r="AR92">
        <f t="shared" si="25"/>
        <v>0</v>
      </c>
      <c r="AS92">
        <f t="shared" si="25"/>
        <v>0</v>
      </c>
      <c r="AT92">
        <f t="shared" si="25"/>
        <v>0</v>
      </c>
      <c r="AU92">
        <f t="shared" si="25"/>
        <v>0</v>
      </c>
      <c r="AV92">
        <f t="shared" si="25"/>
        <v>0</v>
      </c>
      <c r="AW92">
        <f t="shared" si="25"/>
        <v>0</v>
      </c>
      <c r="AX92">
        <f t="shared" si="25"/>
        <v>0</v>
      </c>
      <c r="AY92">
        <f t="shared" si="25"/>
        <v>0</v>
      </c>
      <c r="BA92" s="16">
        <v>1.9483436551859907</v>
      </c>
      <c r="BB92" s="16">
        <v>1.4926768092312415</v>
      </c>
      <c r="BC92" s="16">
        <v>0.53326150491428559</v>
      </c>
      <c r="BD92" s="16">
        <v>0.40572088287609309</v>
      </c>
      <c r="BE92" s="16">
        <v>-0.74222806038219957</v>
      </c>
      <c r="BG92" s="16">
        <f t="shared" si="22"/>
        <v>3.8011001558778901</v>
      </c>
      <c r="BH92" s="16">
        <f t="shared" si="21"/>
        <v>3.9561147991799626E-2</v>
      </c>
    </row>
    <row r="93" spans="9:60">
      <c r="I93" s="20">
        <v>451</v>
      </c>
      <c r="J93" s="21">
        <v>72</v>
      </c>
      <c r="K93" s="48">
        <f t="shared" si="19"/>
        <v>9</v>
      </c>
      <c r="L93" s="44">
        <f t="shared" si="20"/>
        <v>4</v>
      </c>
      <c r="M93" s="61">
        <v>5</v>
      </c>
      <c r="N93" s="53"/>
      <c r="O93">
        <f t="shared" si="26"/>
        <v>0</v>
      </c>
      <c r="P93">
        <f t="shared" si="26"/>
        <v>0</v>
      </c>
      <c r="Q93">
        <f t="shared" si="26"/>
        <v>0</v>
      </c>
      <c r="R93">
        <f t="shared" si="26"/>
        <v>0</v>
      </c>
      <c r="S93">
        <f t="shared" si="26"/>
        <v>0</v>
      </c>
      <c r="T93">
        <f t="shared" si="26"/>
        <v>0</v>
      </c>
      <c r="U93">
        <f t="shared" si="26"/>
        <v>0</v>
      </c>
      <c r="V93">
        <f t="shared" si="26"/>
        <v>0</v>
      </c>
      <c r="W93">
        <f t="shared" si="26"/>
        <v>1</v>
      </c>
      <c r="X93">
        <f t="shared" si="26"/>
        <v>0</v>
      </c>
      <c r="Y93">
        <f t="shared" si="26"/>
        <v>0</v>
      </c>
      <c r="Z93">
        <f t="shared" si="26"/>
        <v>0</v>
      </c>
      <c r="AA93">
        <f t="shared" si="26"/>
        <v>0</v>
      </c>
      <c r="AB93">
        <f t="shared" si="26"/>
        <v>0</v>
      </c>
      <c r="AC93">
        <f t="shared" si="26"/>
        <v>0</v>
      </c>
      <c r="AE93" s="16">
        <v>1.5252711888948083</v>
      </c>
      <c r="AF93" s="16">
        <v>0.55785081811358317</v>
      </c>
      <c r="AG93" s="16">
        <v>0.61508596177504948</v>
      </c>
      <c r="AH93" s="16">
        <v>1.3318856274910136</v>
      </c>
      <c r="AI93" s="16">
        <v>0.97236656771990226</v>
      </c>
      <c r="AK93">
        <f t="shared" ref="AK93:AY102" si="27">IF($L93=AK$2,1,0)</f>
        <v>0</v>
      </c>
      <c r="AL93">
        <f t="shared" si="27"/>
        <v>0</v>
      </c>
      <c r="AM93">
        <f t="shared" si="27"/>
        <v>0</v>
      </c>
      <c r="AN93">
        <f t="shared" si="27"/>
        <v>1</v>
      </c>
      <c r="AO93">
        <f t="shared" si="27"/>
        <v>0</v>
      </c>
      <c r="AP93">
        <f t="shared" si="27"/>
        <v>0</v>
      </c>
      <c r="AQ93">
        <f t="shared" si="27"/>
        <v>0</v>
      </c>
      <c r="AR93">
        <f t="shared" si="27"/>
        <v>0</v>
      </c>
      <c r="AS93">
        <f t="shared" si="27"/>
        <v>0</v>
      </c>
      <c r="AT93">
        <f t="shared" si="27"/>
        <v>0</v>
      </c>
      <c r="AU93">
        <f t="shared" si="27"/>
        <v>0</v>
      </c>
      <c r="AV93">
        <f t="shared" si="27"/>
        <v>0</v>
      </c>
      <c r="AW93">
        <f t="shared" si="27"/>
        <v>0</v>
      </c>
      <c r="AX93">
        <f t="shared" si="27"/>
        <v>0</v>
      </c>
      <c r="AY93">
        <f t="shared" si="27"/>
        <v>0</v>
      </c>
      <c r="BA93" s="16">
        <v>1.9483436551859907</v>
      </c>
      <c r="BB93" s="16">
        <v>1.4926768092312415</v>
      </c>
      <c r="BC93" s="16">
        <v>0.53326150491428559</v>
      </c>
      <c r="BD93" s="16">
        <v>0.40572088287609309</v>
      </c>
      <c r="BE93" s="16">
        <v>-0.74222806038219957</v>
      </c>
      <c r="BG93" s="16">
        <f t="shared" si="22"/>
        <v>3.951101149294221</v>
      </c>
      <c r="BH93" s="16">
        <f t="shared" si="21"/>
        <v>1.1001887990119041</v>
      </c>
    </row>
    <row r="94" spans="9:60">
      <c r="I94" s="20">
        <v>467</v>
      </c>
      <c r="J94" s="21">
        <v>72</v>
      </c>
      <c r="K94" s="48">
        <f t="shared" si="19"/>
        <v>10</v>
      </c>
      <c r="L94" s="44">
        <f t="shared" si="20"/>
        <v>4</v>
      </c>
      <c r="M94" s="61">
        <v>2.5</v>
      </c>
      <c r="N94" s="53"/>
      <c r="O94">
        <f t="shared" si="26"/>
        <v>0</v>
      </c>
      <c r="P94">
        <f t="shared" si="26"/>
        <v>0</v>
      </c>
      <c r="Q94">
        <f t="shared" si="26"/>
        <v>0</v>
      </c>
      <c r="R94">
        <f t="shared" si="26"/>
        <v>0</v>
      </c>
      <c r="S94">
        <f t="shared" si="26"/>
        <v>0</v>
      </c>
      <c r="T94">
        <f t="shared" si="26"/>
        <v>0</v>
      </c>
      <c r="U94">
        <f t="shared" si="26"/>
        <v>0</v>
      </c>
      <c r="V94">
        <f t="shared" si="26"/>
        <v>0</v>
      </c>
      <c r="W94">
        <f t="shared" si="26"/>
        <v>0</v>
      </c>
      <c r="X94">
        <f t="shared" si="26"/>
        <v>1</v>
      </c>
      <c r="Y94">
        <f t="shared" si="26"/>
        <v>0</v>
      </c>
      <c r="Z94">
        <f t="shared" si="26"/>
        <v>0</v>
      </c>
      <c r="AA94">
        <f t="shared" si="26"/>
        <v>0</v>
      </c>
      <c r="AB94">
        <f t="shared" si="26"/>
        <v>0</v>
      </c>
      <c r="AC94">
        <f t="shared" si="26"/>
        <v>0</v>
      </c>
      <c r="AE94" s="16">
        <v>0.99337829145424528</v>
      </c>
      <c r="AF94" s="16">
        <v>0.69333134266697938</v>
      </c>
      <c r="AG94" s="16">
        <v>0.42808872771605661</v>
      </c>
      <c r="AH94" s="16">
        <v>0.75767526415184749</v>
      </c>
      <c r="AI94" s="16">
        <v>1.0063648804021796</v>
      </c>
      <c r="AK94">
        <f t="shared" si="27"/>
        <v>0</v>
      </c>
      <c r="AL94">
        <f t="shared" si="27"/>
        <v>0</v>
      </c>
      <c r="AM94">
        <f t="shared" si="27"/>
        <v>0</v>
      </c>
      <c r="AN94">
        <f t="shared" si="27"/>
        <v>1</v>
      </c>
      <c r="AO94">
        <f t="shared" si="27"/>
        <v>0</v>
      </c>
      <c r="AP94">
        <f t="shared" si="27"/>
        <v>0</v>
      </c>
      <c r="AQ94">
        <f t="shared" si="27"/>
        <v>0</v>
      </c>
      <c r="AR94">
        <f t="shared" si="27"/>
        <v>0</v>
      </c>
      <c r="AS94">
        <f t="shared" si="27"/>
        <v>0</v>
      </c>
      <c r="AT94">
        <f t="shared" si="27"/>
        <v>0</v>
      </c>
      <c r="AU94">
        <f t="shared" si="27"/>
        <v>0</v>
      </c>
      <c r="AV94">
        <f t="shared" si="27"/>
        <v>0</v>
      </c>
      <c r="AW94">
        <f t="shared" si="27"/>
        <v>0</v>
      </c>
      <c r="AX94">
        <f t="shared" si="27"/>
        <v>0</v>
      </c>
      <c r="AY94">
        <f t="shared" si="27"/>
        <v>0</v>
      </c>
      <c r="BA94" s="16">
        <v>1.9483436551859907</v>
      </c>
      <c r="BB94" s="16">
        <v>1.4926768092312415</v>
      </c>
      <c r="BC94" s="16">
        <v>0.53326150491428559</v>
      </c>
      <c r="BD94" s="16">
        <v>0.40572088287609309</v>
      </c>
      <c r="BE94" s="16">
        <v>-0.74222806038219957</v>
      </c>
      <c r="BG94" s="16">
        <f t="shared" si="22"/>
        <v>2.7590975707326351</v>
      </c>
      <c r="BH94" s="16">
        <f t="shared" si="21"/>
        <v>6.7131551159552827E-2</v>
      </c>
    </row>
    <row r="95" spans="9:60">
      <c r="I95" s="20">
        <v>508</v>
      </c>
      <c r="J95" s="21">
        <v>72</v>
      </c>
      <c r="K95" s="48">
        <f t="shared" si="19"/>
        <v>11</v>
      </c>
      <c r="L95" s="44">
        <f t="shared" si="20"/>
        <v>4</v>
      </c>
      <c r="M95" s="61">
        <v>3</v>
      </c>
      <c r="N95" s="53"/>
      <c r="O95">
        <f t="shared" si="26"/>
        <v>0</v>
      </c>
      <c r="P95">
        <f t="shared" si="26"/>
        <v>0</v>
      </c>
      <c r="Q95">
        <f t="shared" si="26"/>
        <v>0</v>
      </c>
      <c r="R95">
        <f t="shared" si="26"/>
        <v>0</v>
      </c>
      <c r="S95">
        <f t="shared" si="26"/>
        <v>0</v>
      </c>
      <c r="T95">
        <f t="shared" si="26"/>
        <v>0</v>
      </c>
      <c r="U95">
        <f t="shared" si="26"/>
        <v>0</v>
      </c>
      <c r="V95">
        <f t="shared" si="26"/>
        <v>0</v>
      </c>
      <c r="W95">
        <f t="shared" si="26"/>
        <v>0</v>
      </c>
      <c r="X95">
        <f t="shared" si="26"/>
        <v>0</v>
      </c>
      <c r="Y95">
        <f t="shared" si="26"/>
        <v>1</v>
      </c>
      <c r="Z95">
        <f t="shared" si="26"/>
        <v>0</v>
      </c>
      <c r="AA95">
        <f t="shared" si="26"/>
        <v>0</v>
      </c>
      <c r="AB95">
        <f t="shared" si="26"/>
        <v>0</v>
      </c>
      <c r="AC95">
        <f t="shared" si="26"/>
        <v>0</v>
      </c>
      <c r="AE95" s="16">
        <v>0.85398879371596659</v>
      </c>
      <c r="AF95" s="16">
        <v>1.2872278098822061</v>
      </c>
      <c r="AG95" s="16">
        <v>0.81014738283080878</v>
      </c>
      <c r="AH95" s="16">
        <v>0.18487304376916647</v>
      </c>
      <c r="AI95" s="16">
        <v>1.7940338105320426</v>
      </c>
      <c r="AK95">
        <f t="shared" si="27"/>
        <v>0</v>
      </c>
      <c r="AL95">
        <f t="shared" si="27"/>
        <v>0</v>
      </c>
      <c r="AM95">
        <f t="shared" si="27"/>
        <v>0</v>
      </c>
      <c r="AN95">
        <f t="shared" si="27"/>
        <v>1</v>
      </c>
      <c r="AO95">
        <f t="shared" si="27"/>
        <v>0</v>
      </c>
      <c r="AP95">
        <f t="shared" si="27"/>
        <v>0</v>
      </c>
      <c r="AQ95">
        <f t="shared" si="27"/>
        <v>0</v>
      </c>
      <c r="AR95">
        <f t="shared" si="27"/>
        <v>0</v>
      </c>
      <c r="AS95">
        <f t="shared" si="27"/>
        <v>0</v>
      </c>
      <c r="AT95">
        <f t="shared" si="27"/>
        <v>0</v>
      </c>
      <c r="AU95">
        <f t="shared" si="27"/>
        <v>0</v>
      </c>
      <c r="AV95">
        <f t="shared" si="27"/>
        <v>0</v>
      </c>
      <c r="AW95">
        <f t="shared" si="27"/>
        <v>0</v>
      </c>
      <c r="AX95">
        <f t="shared" si="27"/>
        <v>0</v>
      </c>
      <c r="AY95">
        <f t="shared" si="27"/>
        <v>0</v>
      </c>
      <c r="BA95" s="16">
        <v>1.9483436551859907</v>
      </c>
      <c r="BB95" s="16">
        <v>1.4926768092312415</v>
      </c>
      <c r="BC95" s="16">
        <v>0.53326150491428559</v>
      </c>
      <c r="BD95" s="16">
        <v>0.40572088287609309</v>
      </c>
      <c r="BE95" s="16">
        <v>-0.74222806038219957</v>
      </c>
      <c r="BG95" s="16">
        <f t="shared" si="22"/>
        <v>2.760723779502591</v>
      </c>
      <c r="BH95" s="16">
        <f t="shared" si="21"/>
        <v>5.7253109695524711E-2</v>
      </c>
    </row>
    <row r="96" spans="9:60">
      <c r="I96" s="20">
        <v>546</v>
      </c>
      <c r="J96" s="21">
        <v>72</v>
      </c>
      <c r="K96" s="48">
        <f t="shared" si="19"/>
        <v>12</v>
      </c>
      <c r="L96" s="44">
        <f t="shared" si="20"/>
        <v>4</v>
      </c>
      <c r="M96" s="61">
        <v>3</v>
      </c>
      <c r="N96" s="53"/>
      <c r="O96">
        <f t="shared" si="26"/>
        <v>0</v>
      </c>
      <c r="P96">
        <f t="shared" si="26"/>
        <v>0</v>
      </c>
      <c r="Q96">
        <f t="shared" si="26"/>
        <v>0</v>
      </c>
      <c r="R96">
        <f t="shared" si="26"/>
        <v>0</v>
      </c>
      <c r="S96">
        <f t="shared" si="26"/>
        <v>0</v>
      </c>
      <c r="T96">
        <f t="shared" si="26"/>
        <v>0</v>
      </c>
      <c r="U96">
        <f t="shared" si="26"/>
        <v>0</v>
      </c>
      <c r="V96">
        <f t="shared" si="26"/>
        <v>0</v>
      </c>
      <c r="W96">
        <f t="shared" si="26"/>
        <v>0</v>
      </c>
      <c r="X96">
        <f t="shared" si="26"/>
        <v>0</v>
      </c>
      <c r="Y96">
        <f t="shared" si="26"/>
        <v>0</v>
      </c>
      <c r="Z96">
        <f t="shared" si="26"/>
        <v>1</v>
      </c>
      <c r="AA96">
        <f t="shared" si="26"/>
        <v>0</v>
      </c>
      <c r="AB96">
        <f t="shared" si="26"/>
        <v>0</v>
      </c>
      <c r="AC96">
        <f t="shared" si="26"/>
        <v>0</v>
      </c>
      <c r="AE96" s="16">
        <v>0.62850607728437313</v>
      </c>
      <c r="AF96" s="16">
        <v>-0.1128563334783767</v>
      </c>
      <c r="AG96" s="16">
        <v>2.4384799332781548</v>
      </c>
      <c r="AH96" s="16">
        <v>1.6263486276865264</v>
      </c>
      <c r="AI96" s="16">
        <v>-0.28498749840293786</v>
      </c>
      <c r="AK96">
        <f t="shared" si="27"/>
        <v>0</v>
      </c>
      <c r="AL96">
        <f t="shared" si="27"/>
        <v>0</v>
      </c>
      <c r="AM96">
        <f t="shared" si="27"/>
        <v>0</v>
      </c>
      <c r="AN96">
        <f t="shared" si="27"/>
        <v>1</v>
      </c>
      <c r="AO96">
        <f t="shared" si="27"/>
        <v>0</v>
      </c>
      <c r="AP96">
        <f t="shared" si="27"/>
        <v>0</v>
      </c>
      <c r="AQ96">
        <f t="shared" si="27"/>
        <v>0</v>
      </c>
      <c r="AR96">
        <f t="shared" si="27"/>
        <v>0</v>
      </c>
      <c r="AS96">
        <f t="shared" si="27"/>
        <v>0</v>
      </c>
      <c r="AT96">
        <f t="shared" si="27"/>
        <v>0</v>
      </c>
      <c r="AU96">
        <f t="shared" si="27"/>
        <v>0</v>
      </c>
      <c r="AV96">
        <f t="shared" si="27"/>
        <v>0</v>
      </c>
      <c r="AW96">
        <f t="shared" si="27"/>
        <v>0</v>
      </c>
      <c r="AX96">
        <f t="shared" si="27"/>
        <v>0</v>
      </c>
      <c r="AY96">
        <f t="shared" si="27"/>
        <v>0</v>
      </c>
      <c r="BA96" s="16">
        <v>1.9483436551859907</v>
      </c>
      <c r="BB96" s="16">
        <v>1.4926768092312415</v>
      </c>
      <c r="BC96" s="16">
        <v>0.53326150491428559</v>
      </c>
      <c r="BD96" s="16">
        <v>0.40572088287609309</v>
      </c>
      <c r="BE96" s="16">
        <v>-0.74222806038219957</v>
      </c>
      <c r="BG96" s="16">
        <f t="shared" si="22"/>
        <v>3.2278045943500877</v>
      </c>
      <c r="BH96" s="16">
        <f t="shared" si="21"/>
        <v>5.1894933207008012E-2</v>
      </c>
    </row>
    <row r="97" spans="9:60">
      <c r="I97" s="20">
        <v>563</v>
      </c>
      <c r="J97" s="21">
        <v>72</v>
      </c>
      <c r="K97" s="48">
        <f t="shared" si="19"/>
        <v>13</v>
      </c>
      <c r="L97" s="44">
        <f t="shared" si="20"/>
        <v>4</v>
      </c>
      <c r="M97" s="61">
        <v>5</v>
      </c>
      <c r="N97" s="53"/>
      <c r="O97">
        <f t="shared" si="26"/>
        <v>0</v>
      </c>
      <c r="P97">
        <f t="shared" si="26"/>
        <v>0</v>
      </c>
      <c r="Q97">
        <f t="shared" si="26"/>
        <v>0</v>
      </c>
      <c r="R97">
        <f t="shared" si="26"/>
        <v>0</v>
      </c>
      <c r="S97">
        <f t="shared" si="26"/>
        <v>0</v>
      </c>
      <c r="T97">
        <f t="shared" si="26"/>
        <v>0</v>
      </c>
      <c r="U97">
        <f t="shared" si="26"/>
        <v>0</v>
      </c>
      <c r="V97">
        <f t="shared" si="26"/>
        <v>0</v>
      </c>
      <c r="W97">
        <f t="shared" si="26"/>
        <v>0</v>
      </c>
      <c r="X97">
        <f t="shared" si="26"/>
        <v>0</v>
      </c>
      <c r="Y97">
        <f t="shared" si="26"/>
        <v>0</v>
      </c>
      <c r="Z97">
        <f t="shared" si="26"/>
        <v>0</v>
      </c>
      <c r="AA97">
        <f t="shared" si="26"/>
        <v>1</v>
      </c>
      <c r="AB97">
        <f t="shared" si="26"/>
        <v>0</v>
      </c>
      <c r="AC97">
        <f t="shared" si="26"/>
        <v>0</v>
      </c>
      <c r="AE97" s="16">
        <v>1.4576922641348917</v>
      </c>
      <c r="AF97" s="16">
        <v>0.57092677951394988</v>
      </c>
      <c r="AG97" s="16">
        <v>1.3762947852494936</v>
      </c>
      <c r="AH97" s="16">
        <v>1.2870391409758182</v>
      </c>
      <c r="AI97" s="16">
        <v>-7.5707866080798866E-2</v>
      </c>
      <c r="AK97">
        <f t="shared" si="27"/>
        <v>0</v>
      </c>
      <c r="AL97">
        <f t="shared" si="27"/>
        <v>0</v>
      </c>
      <c r="AM97">
        <f t="shared" si="27"/>
        <v>0</v>
      </c>
      <c r="AN97">
        <f t="shared" si="27"/>
        <v>1</v>
      </c>
      <c r="AO97">
        <f t="shared" si="27"/>
        <v>0</v>
      </c>
      <c r="AP97">
        <f t="shared" si="27"/>
        <v>0</v>
      </c>
      <c r="AQ97">
        <f t="shared" si="27"/>
        <v>0</v>
      </c>
      <c r="AR97">
        <f t="shared" si="27"/>
        <v>0</v>
      </c>
      <c r="AS97">
        <f t="shared" si="27"/>
        <v>0</v>
      </c>
      <c r="AT97">
        <f t="shared" si="27"/>
        <v>0</v>
      </c>
      <c r="AU97">
        <f t="shared" si="27"/>
        <v>0</v>
      </c>
      <c r="AV97">
        <f t="shared" si="27"/>
        <v>0</v>
      </c>
      <c r="AW97">
        <f t="shared" si="27"/>
        <v>0</v>
      </c>
      <c r="AX97">
        <f t="shared" si="27"/>
        <v>0</v>
      </c>
      <c r="AY97">
        <f t="shared" si="27"/>
        <v>0</v>
      </c>
      <c r="BA97" s="16">
        <v>1.9483436551859907</v>
      </c>
      <c r="BB97" s="16">
        <v>1.4926768092312415</v>
      </c>
      <c r="BC97" s="16">
        <v>0.53326150491428559</v>
      </c>
      <c r="BD97" s="16">
        <v>0.40572088287609309</v>
      </c>
      <c r="BE97" s="16">
        <v>-0.74222806038219957</v>
      </c>
      <c r="BG97" s="16">
        <f t="shared" si="22"/>
        <v>5.004590825147921</v>
      </c>
      <c r="BH97" s="16">
        <f t="shared" si="21"/>
        <v>2.1075675538783631E-5</v>
      </c>
    </row>
    <row r="98" spans="9:60">
      <c r="I98" s="20">
        <v>579</v>
      </c>
      <c r="J98" s="21">
        <v>72</v>
      </c>
      <c r="K98" s="48">
        <f t="shared" si="19"/>
        <v>14</v>
      </c>
      <c r="L98" s="44">
        <f t="shared" si="20"/>
        <v>4</v>
      </c>
      <c r="M98" s="61">
        <v>3</v>
      </c>
      <c r="N98" s="53"/>
      <c r="O98">
        <f t="shared" si="26"/>
        <v>0</v>
      </c>
      <c r="P98">
        <f t="shared" si="26"/>
        <v>0</v>
      </c>
      <c r="Q98">
        <f t="shared" si="26"/>
        <v>0</v>
      </c>
      <c r="R98">
        <f t="shared" si="26"/>
        <v>0</v>
      </c>
      <c r="S98">
        <f t="shared" si="26"/>
        <v>0</v>
      </c>
      <c r="T98">
        <f t="shared" si="26"/>
        <v>0</v>
      </c>
      <c r="U98">
        <f t="shared" si="26"/>
        <v>0</v>
      </c>
      <c r="V98">
        <f t="shared" si="26"/>
        <v>0</v>
      </c>
      <c r="W98">
        <f t="shared" si="26"/>
        <v>0</v>
      </c>
      <c r="X98">
        <f t="shared" si="26"/>
        <v>0</v>
      </c>
      <c r="Y98">
        <f t="shared" si="26"/>
        <v>0</v>
      </c>
      <c r="Z98">
        <f t="shared" si="26"/>
        <v>0</v>
      </c>
      <c r="AA98">
        <f t="shared" si="26"/>
        <v>0</v>
      </c>
      <c r="AB98">
        <f t="shared" si="26"/>
        <v>1</v>
      </c>
      <c r="AC98">
        <f t="shared" si="26"/>
        <v>0</v>
      </c>
      <c r="AE98" s="16">
        <v>0.67774465759716285</v>
      </c>
      <c r="AF98" s="16">
        <v>0.96013890360528997</v>
      </c>
      <c r="AG98" s="16">
        <v>1.5197707241284366</v>
      </c>
      <c r="AH98" s="16">
        <v>0.82500526755522174</v>
      </c>
      <c r="AI98" s="16">
        <v>0.65991520979858731</v>
      </c>
      <c r="AK98">
        <f t="shared" si="27"/>
        <v>0</v>
      </c>
      <c r="AL98">
        <f t="shared" si="27"/>
        <v>0</v>
      </c>
      <c r="AM98">
        <f t="shared" si="27"/>
        <v>0</v>
      </c>
      <c r="AN98">
        <f t="shared" si="27"/>
        <v>1</v>
      </c>
      <c r="AO98">
        <f t="shared" si="27"/>
        <v>0</v>
      </c>
      <c r="AP98">
        <f t="shared" si="27"/>
        <v>0</v>
      </c>
      <c r="AQ98">
        <f t="shared" si="27"/>
        <v>0</v>
      </c>
      <c r="AR98">
        <f t="shared" si="27"/>
        <v>0</v>
      </c>
      <c r="AS98">
        <f t="shared" si="27"/>
        <v>0</v>
      </c>
      <c r="AT98">
        <f t="shared" si="27"/>
        <v>0</v>
      </c>
      <c r="AU98">
        <f t="shared" si="27"/>
        <v>0</v>
      </c>
      <c r="AV98">
        <f t="shared" si="27"/>
        <v>0</v>
      </c>
      <c r="AW98">
        <f t="shared" si="27"/>
        <v>0</v>
      </c>
      <c r="AX98">
        <f t="shared" si="27"/>
        <v>0</v>
      </c>
      <c r="AY98">
        <f t="shared" si="27"/>
        <v>0</v>
      </c>
      <c r="BA98" s="16">
        <v>1.9483436551859907</v>
      </c>
      <c r="BB98" s="16">
        <v>1.4926768092312415</v>
      </c>
      <c r="BC98" s="16">
        <v>0.53326150491428559</v>
      </c>
      <c r="BD98" s="16">
        <v>0.40572088287609309</v>
      </c>
      <c r="BE98" s="16">
        <v>-0.74222806038219957</v>
      </c>
      <c r="BG98" s="16">
        <f t="shared" si="22"/>
        <v>3.4090060813357788</v>
      </c>
      <c r="BH98" s="16">
        <f t="shared" si="21"/>
        <v>0.16728597456964966</v>
      </c>
    </row>
    <row r="99" spans="9:60">
      <c r="I99" s="20">
        <v>623</v>
      </c>
      <c r="J99" s="21">
        <v>72</v>
      </c>
      <c r="K99" s="48">
        <f t="shared" si="19"/>
        <v>15</v>
      </c>
      <c r="L99" s="44">
        <f t="shared" si="20"/>
        <v>4</v>
      </c>
      <c r="M99" s="61">
        <v>3</v>
      </c>
      <c r="N99" s="53"/>
      <c r="O99">
        <f t="shared" si="26"/>
        <v>0</v>
      </c>
      <c r="P99">
        <f t="shared" si="26"/>
        <v>0</v>
      </c>
      <c r="Q99">
        <f t="shared" si="26"/>
        <v>0</v>
      </c>
      <c r="R99">
        <f t="shared" si="26"/>
        <v>0</v>
      </c>
      <c r="S99">
        <f t="shared" si="26"/>
        <v>0</v>
      </c>
      <c r="T99">
        <f t="shared" si="26"/>
        <v>0</v>
      </c>
      <c r="U99">
        <f t="shared" si="26"/>
        <v>0</v>
      </c>
      <c r="V99">
        <f t="shared" si="26"/>
        <v>0</v>
      </c>
      <c r="W99">
        <f t="shared" si="26"/>
        <v>0</v>
      </c>
      <c r="X99">
        <f t="shared" si="26"/>
        <v>0</v>
      </c>
      <c r="Y99">
        <f t="shared" si="26"/>
        <v>0</v>
      </c>
      <c r="Z99">
        <f t="shared" si="26"/>
        <v>0</v>
      </c>
      <c r="AA99">
        <f t="shared" si="26"/>
        <v>0</v>
      </c>
      <c r="AB99">
        <f t="shared" si="26"/>
        <v>0</v>
      </c>
      <c r="AC99">
        <f t="shared" si="26"/>
        <v>1</v>
      </c>
      <c r="AE99" s="16">
        <v>1.7062563600073855</v>
      </c>
      <c r="AF99" s="16">
        <v>0.98523586109022954</v>
      </c>
      <c r="AG99" s="16">
        <v>0.20183551308877204</v>
      </c>
      <c r="AH99" s="16">
        <v>-0.20853997036307542</v>
      </c>
      <c r="AI99" s="16">
        <v>2.0268489856249774</v>
      </c>
      <c r="AK99">
        <f t="shared" si="27"/>
        <v>0</v>
      </c>
      <c r="AL99">
        <f t="shared" si="27"/>
        <v>0</v>
      </c>
      <c r="AM99">
        <f t="shared" si="27"/>
        <v>0</v>
      </c>
      <c r="AN99">
        <f t="shared" si="27"/>
        <v>1</v>
      </c>
      <c r="AO99">
        <f t="shared" si="27"/>
        <v>0</v>
      </c>
      <c r="AP99">
        <f t="shared" si="27"/>
        <v>0</v>
      </c>
      <c r="AQ99">
        <f t="shared" si="27"/>
        <v>0</v>
      </c>
      <c r="AR99">
        <f t="shared" si="27"/>
        <v>0</v>
      </c>
      <c r="AS99">
        <f t="shared" si="27"/>
        <v>0</v>
      </c>
      <c r="AT99">
        <f t="shared" si="27"/>
        <v>0</v>
      </c>
      <c r="AU99">
        <f t="shared" si="27"/>
        <v>0</v>
      </c>
      <c r="AV99">
        <f t="shared" si="27"/>
        <v>0</v>
      </c>
      <c r="AW99">
        <f t="shared" si="27"/>
        <v>0</v>
      </c>
      <c r="AX99">
        <f t="shared" si="27"/>
        <v>0</v>
      </c>
      <c r="AY99">
        <f t="shared" si="27"/>
        <v>0</v>
      </c>
      <c r="BA99" s="16">
        <v>1.9483436551859907</v>
      </c>
      <c r="BB99" s="16">
        <v>1.4926768092312415</v>
      </c>
      <c r="BC99" s="16">
        <v>0.53326150491428559</v>
      </c>
      <c r="BD99" s="16">
        <v>0.40572088287609309</v>
      </c>
      <c r="BE99" s="16">
        <v>-0.74222806038219957</v>
      </c>
      <c r="BG99" s="16">
        <f t="shared" si="22"/>
        <v>3.31365037188964</v>
      </c>
      <c r="BH99" s="16">
        <f t="shared" si="21"/>
        <v>9.8376555786509445E-2</v>
      </c>
    </row>
    <row r="100" spans="9:60">
      <c r="I100" s="20">
        <v>14</v>
      </c>
      <c r="J100" s="21">
        <v>79</v>
      </c>
      <c r="K100" s="48">
        <f t="shared" si="19"/>
        <v>1</v>
      </c>
      <c r="L100" s="44">
        <f t="shared" si="20"/>
        <v>5</v>
      </c>
      <c r="M100" s="61">
        <v>4</v>
      </c>
      <c r="N100" s="53"/>
      <c r="O100">
        <f t="shared" si="26"/>
        <v>1</v>
      </c>
      <c r="P100">
        <f t="shared" si="26"/>
        <v>0</v>
      </c>
      <c r="Q100">
        <f t="shared" si="26"/>
        <v>0</v>
      </c>
      <c r="R100">
        <f t="shared" si="26"/>
        <v>0</v>
      </c>
      <c r="S100">
        <f t="shared" si="26"/>
        <v>0</v>
      </c>
      <c r="T100">
        <f t="shared" si="26"/>
        <v>0</v>
      </c>
      <c r="U100">
        <f t="shared" si="26"/>
        <v>0</v>
      </c>
      <c r="V100">
        <f t="shared" si="26"/>
        <v>0</v>
      </c>
      <c r="W100">
        <f t="shared" si="26"/>
        <v>0</v>
      </c>
      <c r="X100">
        <f t="shared" si="26"/>
        <v>0</v>
      </c>
      <c r="Y100">
        <f t="shared" si="26"/>
        <v>0</v>
      </c>
      <c r="Z100">
        <f t="shared" si="26"/>
        <v>0</v>
      </c>
      <c r="AA100">
        <f t="shared" si="26"/>
        <v>0</v>
      </c>
      <c r="AB100">
        <f t="shared" si="26"/>
        <v>0</v>
      </c>
      <c r="AC100">
        <f t="shared" si="26"/>
        <v>0</v>
      </c>
      <c r="AE100" s="16">
        <v>0.19804195157964563</v>
      </c>
      <c r="AF100" s="16">
        <v>1.6206992414166557</v>
      </c>
      <c r="AG100" s="16">
        <v>2.9064652585302366</v>
      </c>
      <c r="AH100" s="16">
        <v>-1.2794431598562106</v>
      </c>
      <c r="AI100" s="16">
        <v>0.83178812491980647</v>
      </c>
      <c r="AK100">
        <f t="shared" si="27"/>
        <v>0</v>
      </c>
      <c r="AL100">
        <f t="shared" si="27"/>
        <v>0</v>
      </c>
      <c r="AM100">
        <f t="shared" si="27"/>
        <v>0</v>
      </c>
      <c r="AN100">
        <f t="shared" si="27"/>
        <v>0</v>
      </c>
      <c r="AO100">
        <f t="shared" si="27"/>
        <v>1</v>
      </c>
      <c r="AP100">
        <f t="shared" si="27"/>
        <v>0</v>
      </c>
      <c r="AQ100">
        <f t="shared" si="27"/>
        <v>0</v>
      </c>
      <c r="AR100">
        <f t="shared" si="27"/>
        <v>0</v>
      </c>
      <c r="AS100">
        <f t="shared" si="27"/>
        <v>0</v>
      </c>
      <c r="AT100">
        <f t="shared" si="27"/>
        <v>0</v>
      </c>
      <c r="AU100">
        <f t="shared" si="27"/>
        <v>0</v>
      </c>
      <c r="AV100">
        <f t="shared" si="27"/>
        <v>0</v>
      </c>
      <c r="AW100">
        <f t="shared" si="27"/>
        <v>0</v>
      </c>
      <c r="AX100">
        <f t="shared" si="27"/>
        <v>0</v>
      </c>
      <c r="AY100">
        <f t="shared" si="27"/>
        <v>0</v>
      </c>
      <c r="BA100" s="16">
        <v>-9.4971252107842616E-2</v>
      </c>
      <c r="BB100" s="16">
        <v>1.1743473812531937</v>
      </c>
      <c r="BC100" s="16">
        <v>1.0673338955113434</v>
      </c>
      <c r="BD100" s="16">
        <v>1.5685284090440552</v>
      </c>
      <c r="BE100" s="16">
        <v>1.1360449022448689</v>
      </c>
      <c r="BG100" s="16">
        <f t="shared" si="22"/>
        <v>3.9247302194721523</v>
      </c>
      <c r="BH100" s="16">
        <f t="shared" si="21"/>
        <v>5.6655398607103639E-3</v>
      </c>
    </row>
    <row r="101" spans="9:60">
      <c r="I101" s="20">
        <v>29</v>
      </c>
      <c r="J101" s="21">
        <v>79</v>
      </c>
      <c r="K101" s="48">
        <f t="shared" si="19"/>
        <v>2</v>
      </c>
      <c r="L101" s="44">
        <f t="shared" si="20"/>
        <v>5</v>
      </c>
      <c r="M101" s="61">
        <v>5</v>
      </c>
      <c r="N101" s="53"/>
      <c r="O101">
        <f t="shared" si="26"/>
        <v>0</v>
      </c>
      <c r="P101">
        <f t="shared" si="26"/>
        <v>1</v>
      </c>
      <c r="Q101">
        <f t="shared" si="26"/>
        <v>0</v>
      </c>
      <c r="R101">
        <f t="shared" si="26"/>
        <v>0</v>
      </c>
      <c r="S101">
        <f t="shared" si="26"/>
        <v>0</v>
      </c>
      <c r="T101">
        <f t="shared" si="26"/>
        <v>0</v>
      </c>
      <c r="U101">
        <f t="shared" si="26"/>
        <v>0</v>
      </c>
      <c r="V101">
        <f t="shared" si="26"/>
        <v>0</v>
      </c>
      <c r="W101">
        <f t="shared" si="26"/>
        <v>0</v>
      </c>
      <c r="X101">
        <f t="shared" si="26"/>
        <v>0</v>
      </c>
      <c r="Y101">
        <f t="shared" si="26"/>
        <v>0</v>
      </c>
      <c r="Z101">
        <f t="shared" si="26"/>
        <v>0</v>
      </c>
      <c r="AA101">
        <f t="shared" si="26"/>
        <v>0</v>
      </c>
      <c r="AB101">
        <f t="shared" si="26"/>
        <v>0</v>
      </c>
      <c r="AC101">
        <f t="shared" si="26"/>
        <v>0</v>
      </c>
      <c r="AE101" s="16">
        <v>1.5508321988578408</v>
      </c>
      <c r="AF101" s="16">
        <v>0.759722592013925</v>
      </c>
      <c r="AG101" s="16">
        <v>0.22239758149676644</v>
      </c>
      <c r="AH101" s="16">
        <v>1.6135493573638084</v>
      </c>
      <c r="AI101" s="16">
        <v>1.2668843017010867</v>
      </c>
      <c r="AK101">
        <f t="shared" si="27"/>
        <v>0</v>
      </c>
      <c r="AL101">
        <f t="shared" si="27"/>
        <v>0</v>
      </c>
      <c r="AM101">
        <f t="shared" si="27"/>
        <v>0</v>
      </c>
      <c r="AN101">
        <f t="shared" si="27"/>
        <v>0</v>
      </c>
      <c r="AO101">
        <f t="shared" si="27"/>
        <v>1</v>
      </c>
      <c r="AP101">
        <f t="shared" si="27"/>
        <v>0</v>
      </c>
      <c r="AQ101">
        <f t="shared" si="27"/>
        <v>0</v>
      </c>
      <c r="AR101">
        <f t="shared" si="27"/>
        <v>0</v>
      </c>
      <c r="AS101">
        <f t="shared" si="27"/>
        <v>0</v>
      </c>
      <c r="AT101">
        <f t="shared" si="27"/>
        <v>0</v>
      </c>
      <c r="AU101">
        <f t="shared" si="27"/>
        <v>0</v>
      </c>
      <c r="AV101">
        <f t="shared" si="27"/>
        <v>0</v>
      </c>
      <c r="AW101">
        <f t="shared" si="27"/>
        <v>0</v>
      </c>
      <c r="AX101">
        <f t="shared" si="27"/>
        <v>0</v>
      </c>
      <c r="AY101">
        <f t="shared" si="27"/>
        <v>0</v>
      </c>
      <c r="BA101" s="16">
        <v>-9.4971252107842616E-2</v>
      </c>
      <c r="BB101" s="16">
        <v>1.1743473812531937</v>
      </c>
      <c r="BC101" s="16">
        <v>1.0673338955113434</v>
      </c>
      <c r="BD101" s="16">
        <v>1.5685284090440552</v>
      </c>
      <c r="BE101" s="16">
        <v>1.1360449022448689</v>
      </c>
      <c r="BG101" s="16">
        <f t="shared" si="22"/>
        <v>4.9524016967884812</v>
      </c>
      <c r="BH101" s="16">
        <f t="shared" si="21"/>
        <v>2.265598468615682E-3</v>
      </c>
    </row>
    <row r="102" spans="9:60">
      <c r="I102" s="20">
        <v>72</v>
      </c>
      <c r="J102" s="21">
        <v>79</v>
      </c>
      <c r="K102" s="48">
        <f t="shared" si="19"/>
        <v>3</v>
      </c>
      <c r="L102" s="44">
        <f t="shared" si="20"/>
        <v>5</v>
      </c>
      <c r="M102" s="61">
        <v>5</v>
      </c>
      <c r="N102" s="53"/>
      <c r="O102">
        <f t="shared" si="26"/>
        <v>0</v>
      </c>
      <c r="P102">
        <f t="shared" si="26"/>
        <v>0</v>
      </c>
      <c r="Q102">
        <f t="shared" si="26"/>
        <v>1</v>
      </c>
      <c r="R102">
        <f t="shared" si="26"/>
        <v>0</v>
      </c>
      <c r="S102">
        <f t="shared" si="26"/>
        <v>0</v>
      </c>
      <c r="T102">
        <f t="shared" si="26"/>
        <v>0</v>
      </c>
      <c r="U102">
        <f t="shared" si="26"/>
        <v>0</v>
      </c>
      <c r="V102">
        <f t="shared" si="26"/>
        <v>0</v>
      </c>
      <c r="W102">
        <f t="shared" si="26"/>
        <v>0</v>
      </c>
      <c r="X102">
        <f t="shared" si="26"/>
        <v>0</v>
      </c>
      <c r="Y102">
        <f t="shared" si="26"/>
        <v>0</v>
      </c>
      <c r="Z102">
        <f t="shared" si="26"/>
        <v>0</v>
      </c>
      <c r="AA102">
        <f t="shared" si="26"/>
        <v>0</v>
      </c>
      <c r="AB102">
        <f t="shared" si="26"/>
        <v>0</v>
      </c>
      <c r="AC102">
        <f t="shared" si="26"/>
        <v>0</v>
      </c>
      <c r="AE102" s="16">
        <v>1.499874722454513</v>
      </c>
      <c r="AF102" s="16">
        <v>1.1681745481427079</v>
      </c>
      <c r="AG102" s="16">
        <v>0.23890205160150635</v>
      </c>
      <c r="AH102" s="16">
        <v>1.0927568200101216</v>
      </c>
      <c r="AI102" s="16">
        <v>1.4700975885412959</v>
      </c>
      <c r="AK102">
        <f t="shared" si="27"/>
        <v>0</v>
      </c>
      <c r="AL102">
        <f t="shared" si="27"/>
        <v>0</v>
      </c>
      <c r="AM102">
        <f t="shared" si="27"/>
        <v>0</v>
      </c>
      <c r="AN102">
        <f t="shared" si="27"/>
        <v>0</v>
      </c>
      <c r="AO102">
        <f t="shared" si="27"/>
        <v>1</v>
      </c>
      <c r="AP102">
        <f t="shared" si="27"/>
        <v>0</v>
      </c>
      <c r="AQ102">
        <f t="shared" si="27"/>
        <v>0</v>
      </c>
      <c r="AR102">
        <f t="shared" si="27"/>
        <v>0</v>
      </c>
      <c r="AS102">
        <f t="shared" si="27"/>
        <v>0</v>
      </c>
      <c r="AT102">
        <f t="shared" si="27"/>
        <v>0</v>
      </c>
      <c r="AU102">
        <f t="shared" si="27"/>
        <v>0</v>
      </c>
      <c r="AV102">
        <f t="shared" si="27"/>
        <v>0</v>
      </c>
      <c r="AW102">
        <f t="shared" si="27"/>
        <v>0</v>
      </c>
      <c r="AX102">
        <f t="shared" si="27"/>
        <v>0</v>
      </c>
      <c r="AY102">
        <f t="shared" si="27"/>
        <v>0</v>
      </c>
      <c r="BA102" s="16">
        <v>-9.4971252107842616E-2</v>
      </c>
      <c r="BB102" s="16">
        <v>1.1743473812531937</v>
      </c>
      <c r="BC102" s="16">
        <v>1.0673338955113434</v>
      </c>
      <c r="BD102" s="16">
        <v>1.5685284090440552</v>
      </c>
      <c r="BE102" s="16">
        <v>1.1360449022448689</v>
      </c>
      <c r="BG102" s="16">
        <f t="shared" si="22"/>
        <v>4.8685029860704327</v>
      </c>
      <c r="BH102" s="16">
        <f t="shared" si="21"/>
        <v>1.7291464672392804E-2</v>
      </c>
    </row>
    <row r="103" spans="9:60">
      <c r="I103" s="20">
        <v>211</v>
      </c>
      <c r="J103" s="21">
        <v>79</v>
      </c>
      <c r="K103" s="48">
        <f t="shared" si="19"/>
        <v>4</v>
      </c>
      <c r="L103" s="44">
        <f t="shared" si="20"/>
        <v>5</v>
      </c>
      <c r="M103" s="61">
        <v>5</v>
      </c>
      <c r="N103" s="53"/>
      <c r="O103">
        <f t="shared" ref="O103:AC119" si="28">IF($K103=O$2,1,0)</f>
        <v>0</v>
      </c>
      <c r="P103">
        <f t="shared" si="28"/>
        <v>0</v>
      </c>
      <c r="Q103">
        <f t="shared" si="28"/>
        <v>0</v>
      </c>
      <c r="R103">
        <f t="shared" si="28"/>
        <v>1</v>
      </c>
      <c r="S103">
        <f t="shared" si="28"/>
        <v>0</v>
      </c>
      <c r="T103">
        <f t="shared" si="28"/>
        <v>0</v>
      </c>
      <c r="U103">
        <f t="shared" si="28"/>
        <v>0</v>
      </c>
      <c r="V103">
        <f t="shared" si="28"/>
        <v>0</v>
      </c>
      <c r="W103">
        <f t="shared" si="28"/>
        <v>0</v>
      </c>
      <c r="X103">
        <f t="shared" si="28"/>
        <v>0</v>
      </c>
      <c r="Y103">
        <f t="shared" si="28"/>
        <v>0</v>
      </c>
      <c r="Z103">
        <f t="shared" si="28"/>
        <v>0</v>
      </c>
      <c r="AA103">
        <f t="shared" si="28"/>
        <v>0</v>
      </c>
      <c r="AB103">
        <f t="shared" si="28"/>
        <v>0</v>
      </c>
      <c r="AC103">
        <f t="shared" si="28"/>
        <v>0</v>
      </c>
      <c r="AE103" s="16">
        <v>0.47615394996146609</v>
      </c>
      <c r="AF103" s="16">
        <v>0.89524826468039365</v>
      </c>
      <c r="AG103" s="16">
        <v>1.313343555274554</v>
      </c>
      <c r="AH103" s="16">
        <v>1.1099595145230519</v>
      </c>
      <c r="AI103" s="16">
        <v>0.79273369847705921</v>
      </c>
      <c r="AK103">
        <f t="shared" ref="AK103:AY112" si="29">IF($L103=AK$2,1,0)</f>
        <v>0</v>
      </c>
      <c r="AL103">
        <f t="shared" si="29"/>
        <v>0</v>
      </c>
      <c r="AM103">
        <f t="shared" si="29"/>
        <v>0</v>
      </c>
      <c r="AN103">
        <f t="shared" si="29"/>
        <v>0</v>
      </c>
      <c r="AO103">
        <f t="shared" si="29"/>
        <v>1</v>
      </c>
      <c r="AP103">
        <f t="shared" si="29"/>
        <v>0</v>
      </c>
      <c r="AQ103">
        <f t="shared" si="29"/>
        <v>0</v>
      </c>
      <c r="AR103">
        <f t="shared" si="29"/>
        <v>0</v>
      </c>
      <c r="AS103">
        <f t="shared" si="29"/>
        <v>0</v>
      </c>
      <c r="AT103">
        <f t="shared" si="29"/>
        <v>0</v>
      </c>
      <c r="AU103">
        <f t="shared" si="29"/>
        <v>0</v>
      </c>
      <c r="AV103">
        <f t="shared" si="29"/>
        <v>0</v>
      </c>
      <c r="AW103">
        <f t="shared" si="29"/>
        <v>0</v>
      </c>
      <c r="AX103">
        <f t="shared" si="29"/>
        <v>0</v>
      </c>
      <c r="AY103">
        <f t="shared" si="29"/>
        <v>0</v>
      </c>
      <c r="BA103" s="16">
        <v>-9.4971252107842616E-2</v>
      </c>
      <c r="BB103" s="16">
        <v>1.1743473812531937</v>
      </c>
      <c r="BC103" s="16">
        <v>1.0673338955113434</v>
      </c>
      <c r="BD103" s="16">
        <v>1.5685284090440552</v>
      </c>
      <c r="BE103" s="16">
        <v>1.1360449022448689</v>
      </c>
      <c r="BG103" s="16">
        <f t="shared" si="22"/>
        <v>5.0494717197815957</v>
      </c>
      <c r="BH103" s="16">
        <f t="shared" si="21"/>
        <v>2.4474510581487274E-3</v>
      </c>
    </row>
    <row r="104" spans="9:60">
      <c r="I104" s="20">
        <v>293</v>
      </c>
      <c r="J104" s="21">
        <v>79</v>
      </c>
      <c r="K104" s="48">
        <f t="shared" si="19"/>
        <v>6</v>
      </c>
      <c r="L104" s="44">
        <f t="shared" si="20"/>
        <v>5</v>
      </c>
      <c r="M104" s="61">
        <v>4</v>
      </c>
      <c r="N104" s="53"/>
      <c r="O104">
        <f t="shared" si="28"/>
        <v>0</v>
      </c>
      <c r="P104">
        <f t="shared" si="28"/>
        <v>0</v>
      </c>
      <c r="Q104">
        <f t="shared" si="28"/>
        <v>0</v>
      </c>
      <c r="R104">
        <f t="shared" si="28"/>
        <v>0</v>
      </c>
      <c r="S104">
        <f t="shared" si="28"/>
        <v>0</v>
      </c>
      <c r="T104">
        <f t="shared" si="28"/>
        <v>1</v>
      </c>
      <c r="U104">
        <f t="shared" si="28"/>
        <v>0</v>
      </c>
      <c r="V104">
        <f t="shared" si="28"/>
        <v>0</v>
      </c>
      <c r="W104">
        <f t="shared" si="28"/>
        <v>0</v>
      </c>
      <c r="X104">
        <f t="shared" si="28"/>
        <v>0</v>
      </c>
      <c r="Y104">
        <f t="shared" si="28"/>
        <v>0</v>
      </c>
      <c r="Z104">
        <f t="shared" si="28"/>
        <v>0</v>
      </c>
      <c r="AA104">
        <f t="shared" si="28"/>
        <v>0</v>
      </c>
      <c r="AB104">
        <f t="shared" si="28"/>
        <v>0</v>
      </c>
      <c r="AC104">
        <f t="shared" si="28"/>
        <v>0</v>
      </c>
      <c r="AE104" s="16">
        <v>0.99070291243474307</v>
      </c>
      <c r="AF104" s="16">
        <v>1.4424654600814286</v>
      </c>
      <c r="AG104" s="16">
        <v>0.38812112094004447</v>
      </c>
      <c r="AH104" s="16">
        <v>0.83769192856516028</v>
      </c>
      <c r="AI104" s="16">
        <v>0.65076498300266905</v>
      </c>
      <c r="AK104">
        <f t="shared" si="29"/>
        <v>0</v>
      </c>
      <c r="AL104">
        <f t="shared" si="29"/>
        <v>0</v>
      </c>
      <c r="AM104">
        <f t="shared" si="29"/>
        <v>0</v>
      </c>
      <c r="AN104">
        <f t="shared" si="29"/>
        <v>0</v>
      </c>
      <c r="AO104">
        <f t="shared" si="29"/>
        <v>1</v>
      </c>
      <c r="AP104">
        <f t="shared" si="29"/>
        <v>0</v>
      </c>
      <c r="AQ104">
        <f t="shared" si="29"/>
        <v>0</v>
      </c>
      <c r="AR104">
        <f t="shared" si="29"/>
        <v>0</v>
      </c>
      <c r="AS104">
        <f t="shared" si="29"/>
        <v>0</v>
      </c>
      <c r="AT104">
        <f t="shared" si="29"/>
        <v>0</v>
      </c>
      <c r="AU104">
        <f t="shared" si="29"/>
        <v>0</v>
      </c>
      <c r="AV104">
        <f t="shared" si="29"/>
        <v>0</v>
      </c>
      <c r="AW104">
        <f t="shared" si="29"/>
        <v>0</v>
      </c>
      <c r="AX104">
        <f t="shared" si="29"/>
        <v>0</v>
      </c>
      <c r="AY104">
        <f t="shared" si="29"/>
        <v>0</v>
      </c>
      <c r="BA104" s="16">
        <v>-9.4971252107842616E-2</v>
      </c>
      <c r="BB104" s="16">
        <v>1.1743473812531937</v>
      </c>
      <c r="BC104" s="16">
        <v>1.0673338955113434</v>
      </c>
      <c r="BD104" s="16">
        <v>1.5685284090440552</v>
      </c>
      <c r="BE104" s="16">
        <v>1.1360449022448689</v>
      </c>
      <c r="BG104" s="16">
        <f t="shared" si="22"/>
        <v>4.0673638969581702</v>
      </c>
      <c r="BH104" s="16">
        <f t="shared" si="21"/>
        <v>4.5378946133909784E-3</v>
      </c>
    </row>
    <row r="105" spans="9:60">
      <c r="I105" s="20">
        <v>310</v>
      </c>
      <c r="J105" s="21">
        <v>79</v>
      </c>
      <c r="K105" s="48">
        <f t="shared" si="19"/>
        <v>7</v>
      </c>
      <c r="L105" s="44">
        <f t="shared" si="20"/>
        <v>5</v>
      </c>
      <c r="M105" s="61">
        <v>5</v>
      </c>
      <c r="N105" s="53"/>
      <c r="O105">
        <f t="shared" si="28"/>
        <v>0</v>
      </c>
      <c r="P105">
        <f t="shared" si="28"/>
        <v>0</v>
      </c>
      <c r="Q105">
        <f t="shared" si="28"/>
        <v>0</v>
      </c>
      <c r="R105">
        <f t="shared" si="28"/>
        <v>0</v>
      </c>
      <c r="S105">
        <f t="shared" si="28"/>
        <v>0</v>
      </c>
      <c r="T105">
        <f t="shared" si="28"/>
        <v>0</v>
      </c>
      <c r="U105">
        <f t="shared" si="28"/>
        <v>1</v>
      </c>
      <c r="V105">
        <f t="shared" si="28"/>
        <v>0</v>
      </c>
      <c r="W105">
        <f t="shared" si="28"/>
        <v>0</v>
      </c>
      <c r="X105">
        <f t="shared" si="28"/>
        <v>0</v>
      </c>
      <c r="Y105">
        <f t="shared" si="28"/>
        <v>0</v>
      </c>
      <c r="Z105">
        <f t="shared" si="28"/>
        <v>0</v>
      </c>
      <c r="AA105">
        <f t="shared" si="28"/>
        <v>0</v>
      </c>
      <c r="AB105">
        <f t="shared" si="28"/>
        <v>0</v>
      </c>
      <c r="AC105">
        <f t="shared" si="28"/>
        <v>0</v>
      </c>
      <c r="AE105" s="16">
        <v>1.1508295682029397</v>
      </c>
      <c r="AF105" s="16">
        <v>1.1594542939318451</v>
      </c>
      <c r="AG105" s="16">
        <v>0.19816054441797751</v>
      </c>
      <c r="AH105" s="16">
        <v>2.1607550840343683</v>
      </c>
      <c r="AI105" s="16">
        <v>-3.9537342403739836E-2</v>
      </c>
      <c r="AK105">
        <f t="shared" si="29"/>
        <v>0</v>
      </c>
      <c r="AL105">
        <f t="shared" si="29"/>
        <v>0</v>
      </c>
      <c r="AM105">
        <f t="shared" si="29"/>
        <v>0</v>
      </c>
      <c r="AN105">
        <f t="shared" si="29"/>
        <v>0</v>
      </c>
      <c r="AO105">
        <f t="shared" si="29"/>
        <v>1</v>
      </c>
      <c r="AP105">
        <f t="shared" si="29"/>
        <v>0</v>
      </c>
      <c r="AQ105">
        <f t="shared" si="29"/>
        <v>0</v>
      </c>
      <c r="AR105">
        <f t="shared" si="29"/>
        <v>0</v>
      </c>
      <c r="AS105">
        <f t="shared" si="29"/>
        <v>0</v>
      </c>
      <c r="AT105">
        <f t="shared" si="29"/>
        <v>0</v>
      </c>
      <c r="AU105">
        <f t="shared" si="29"/>
        <v>0</v>
      </c>
      <c r="AV105">
        <f t="shared" si="29"/>
        <v>0</v>
      </c>
      <c r="AW105">
        <f t="shared" si="29"/>
        <v>0</v>
      </c>
      <c r="AX105">
        <f t="shared" si="29"/>
        <v>0</v>
      </c>
      <c r="AY105">
        <f t="shared" si="29"/>
        <v>0</v>
      </c>
      <c r="BA105" s="16">
        <v>-9.4971252107842616E-2</v>
      </c>
      <c r="BB105" s="16">
        <v>1.1743473812531937</v>
      </c>
      <c r="BC105" s="16">
        <v>1.0673338955113434</v>
      </c>
      <c r="BD105" s="16">
        <v>1.5685284090440552</v>
      </c>
      <c r="BE105" s="16">
        <v>1.1360449022448689</v>
      </c>
      <c r="BG105" s="16">
        <f t="shared" si="22"/>
        <v>4.8080993925251629</v>
      </c>
      <c r="BH105" s="16">
        <f t="shared" si="21"/>
        <v>3.6825843149211487E-2</v>
      </c>
    </row>
    <row r="106" spans="9:60">
      <c r="I106" s="20">
        <v>451</v>
      </c>
      <c r="J106" s="21">
        <v>79</v>
      </c>
      <c r="K106" s="48">
        <f t="shared" si="19"/>
        <v>9</v>
      </c>
      <c r="L106" s="44">
        <f t="shared" si="20"/>
        <v>5</v>
      </c>
      <c r="M106" s="61">
        <v>4</v>
      </c>
      <c r="N106" s="53"/>
      <c r="O106">
        <f t="shared" si="28"/>
        <v>0</v>
      </c>
      <c r="P106">
        <f t="shared" si="28"/>
        <v>0</v>
      </c>
      <c r="Q106">
        <f t="shared" si="28"/>
        <v>0</v>
      </c>
      <c r="R106">
        <f t="shared" si="28"/>
        <v>0</v>
      </c>
      <c r="S106">
        <f t="shared" si="28"/>
        <v>0</v>
      </c>
      <c r="T106">
        <f t="shared" si="28"/>
        <v>0</v>
      </c>
      <c r="U106">
        <f t="shared" si="28"/>
        <v>0</v>
      </c>
      <c r="V106">
        <f t="shared" si="28"/>
        <v>0</v>
      </c>
      <c r="W106">
        <f t="shared" si="28"/>
        <v>1</v>
      </c>
      <c r="X106">
        <f t="shared" si="28"/>
        <v>0</v>
      </c>
      <c r="Y106">
        <f t="shared" si="28"/>
        <v>0</v>
      </c>
      <c r="Z106">
        <f t="shared" si="28"/>
        <v>0</v>
      </c>
      <c r="AA106">
        <f t="shared" si="28"/>
        <v>0</v>
      </c>
      <c r="AB106">
        <f t="shared" si="28"/>
        <v>0</v>
      </c>
      <c r="AC106">
        <f t="shared" si="28"/>
        <v>0</v>
      </c>
      <c r="AE106" s="16">
        <v>1.5252711888948083</v>
      </c>
      <c r="AF106" s="16">
        <v>0.55785081811358317</v>
      </c>
      <c r="AG106" s="16">
        <v>0.61508596177504948</v>
      </c>
      <c r="AH106" s="16">
        <v>1.3318856274910136</v>
      </c>
      <c r="AI106" s="16">
        <v>0.97236656771990226</v>
      </c>
      <c r="AK106">
        <f t="shared" si="29"/>
        <v>0</v>
      </c>
      <c r="AL106">
        <f t="shared" si="29"/>
        <v>0</v>
      </c>
      <c r="AM106">
        <f t="shared" si="29"/>
        <v>0</v>
      </c>
      <c r="AN106">
        <f t="shared" si="29"/>
        <v>0</v>
      </c>
      <c r="AO106">
        <f t="shared" si="29"/>
        <v>1</v>
      </c>
      <c r="AP106">
        <f t="shared" si="29"/>
        <v>0</v>
      </c>
      <c r="AQ106">
        <f t="shared" si="29"/>
        <v>0</v>
      </c>
      <c r="AR106">
        <f t="shared" si="29"/>
        <v>0</v>
      </c>
      <c r="AS106">
        <f t="shared" si="29"/>
        <v>0</v>
      </c>
      <c r="AT106">
        <f t="shared" si="29"/>
        <v>0</v>
      </c>
      <c r="AU106">
        <f t="shared" si="29"/>
        <v>0</v>
      </c>
      <c r="AV106">
        <f t="shared" si="29"/>
        <v>0</v>
      </c>
      <c r="AW106">
        <f t="shared" si="29"/>
        <v>0</v>
      </c>
      <c r="AX106">
        <f t="shared" si="29"/>
        <v>0</v>
      </c>
      <c r="AY106">
        <f t="shared" si="29"/>
        <v>0</v>
      </c>
      <c r="BA106" s="16">
        <v>-9.4971252107842616E-2</v>
      </c>
      <c r="BB106" s="16">
        <v>1.1743473812531937</v>
      </c>
      <c r="BC106" s="16">
        <v>1.0673338955113434</v>
      </c>
      <c r="BD106" s="16">
        <v>1.5685284090440552</v>
      </c>
      <c r="BE106" s="16">
        <v>1.1360449022448689</v>
      </c>
      <c r="BG106" s="16">
        <f t="shared" si="22"/>
        <v>4.3605083551126427</v>
      </c>
      <c r="BH106" s="16">
        <f t="shared" si="21"/>
        <v>0.12996627410602327</v>
      </c>
    </row>
    <row r="107" spans="9:60">
      <c r="I107" s="20">
        <v>508</v>
      </c>
      <c r="J107" s="21">
        <v>79</v>
      </c>
      <c r="K107" s="48">
        <f t="shared" si="19"/>
        <v>11</v>
      </c>
      <c r="L107" s="44">
        <f t="shared" si="20"/>
        <v>5</v>
      </c>
      <c r="M107" s="61">
        <v>5</v>
      </c>
      <c r="N107" s="53"/>
      <c r="O107">
        <f t="shared" si="28"/>
        <v>0</v>
      </c>
      <c r="P107">
        <f t="shared" si="28"/>
        <v>0</v>
      </c>
      <c r="Q107">
        <f t="shared" si="28"/>
        <v>0</v>
      </c>
      <c r="R107">
        <f t="shared" si="28"/>
        <v>0</v>
      </c>
      <c r="S107">
        <f t="shared" si="28"/>
        <v>0</v>
      </c>
      <c r="T107">
        <f t="shared" si="28"/>
        <v>0</v>
      </c>
      <c r="U107">
        <f t="shared" si="28"/>
        <v>0</v>
      </c>
      <c r="V107">
        <f t="shared" si="28"/>
        <v>0</v>
      </c>
      <c r="W107">
        <f t="shared" si="28"/>
        <v>0</v>
      </c>
      <c r="X107">
        <f t="shared" si="28"/>
        <v>0</v>
      </c>
      <c r="Y107">
        <f t="shared" si="28"/>
        <v>1</v>
      </c>
      <c r="Z107">
        <f t="shared" si="28"/>
        <v>0</v>
      </c>
      <c r="AA107">
        <f t="shared" si="28"/>
        <v>0</v>
      </c>
      <c r="AB107">
        <f t="shared" si="28"/>
        <v>0</v>
      </c>
      <c r="AC107">
        <f t="shared" si="28"/>
        <v>0</v>
      </c>
      <c r="AE107" s="16">
        <v>0.85398879371596659</v>
      </c>
      <c r="AF107" s="16">
        <v>1.2872278098822061</v>
      </c>
      <c r="AG107" s="16">
        <v>0.81014738283080878</v>
      </c>
      <c r="AH107" s="16">
        <v>0.18487304376916647</v>
      </c>
      <c r="AI107" s="16">
        <v>1.7940338105320426</v>
      </c>
      <c r="AK107">
        <f t="shared" si="29"/>
        <v>0</v>
      </c>
      <c r="AL107">
        <f t="shared" si="29"/>
        <v>0</v>
      </c>
      <c r="AM107">
        <f t="shared" si="29"/>
        <v>0</v>
      </c>
      <c r="AN107">
        <f t="shared" si="29"/>
        <v>0</v>
      </c>
      <c r="AO107">
        <f t="shared" si="29"/>
        <v>1</v>
      </c>
      <c r="AP107">
        <f t="shared" si="29"/>
        <v>0</v>
      </c>
      <c r="AQ107">
        <f t="shared" si="29"/>
        <v>0</v>
      </c>
      <c r="AR107">
        <f t="shared" si="29"/>
        <v>0</v>
      </c>
      <c r="AS107">
        <f t="shared" si="29"/>
        <v>0</v>
      </c>
      <c r="AT107">
        <f t="shared" si="29"/>
        <v>0</v>
      </c>
      <c r="AU107">
        <f t="shared" si="29"/>
        <v>0</v>
      </c>
      <c r="AV107">
        <f t="shared" si="29"/>
        <v>0</v>
      </c>
      <c r="AW107">
        <f t="shared" si="29"/>
        <v>0</v>
      </c>
      <c r="AX107">
        <f t="shared" si="29"/>
        <v>0</v>
      </c>
      <c r="AY107">
        <f t="shared" si="29"/>
        <v>0</v>
      </c>
      <c r="BA107" s="16">
        <v>-9.4971252107842616E-2</v>
      </c>
      <c r="BB107" s="16">
        <v>1.1743473812531937</v>
      </c>
      <c r="BC107" s="16">
        <v>1.0673338955113434</v>
      </c>
      <c r="BD107" s="16">
        <v>1.5685284090440552</v>
      </c>
      <c r="BE107" s="16">
        <v>1.1360449022448689</v>
      </c>
      <c r="BG107" s="16">
        <f t="shared" si="22"/>
        <v>4.623327570769554</v>
      </c>
      <c r="BH107" s="16">
        <f t="shared" si="21"/>
        <v>0.14188211894236533</v>
      </c>
    </row>
    <row r="108" spans="9:60">
      <c r="I108" s="20">
        <v>546</v>
      </c>
      <c r="J108" s="21">
        <v>79</v>
      </c>
      <c r="K108" s="48">
        <f t="shared" si="19"/>
        <v>12</v>
      </c>
      <c r="L108" s="44">
        <f t="shared" si="20"/>
        <v>5</v>
      </c>
      <c r="M108" s="61">
        <v>5</v>
      </c>
      <c r="N108" s="53"/>
      <c r="O108">
        <f t="shared" si="28"/>
        <v>0</v>
      </c>
      <c r="P108">
        <f t="shared" si="28"/>
        <v>0</v>
      </c>
      <c r="Q108">
        <f t="shared" si="28"/>
        <v>0</v>
      </c>
      <c r="R108">
        <f t="shared" si="28"/>
        <v>0</v>
      </c>
      <c r="S108">
        <f t="shared" si="28"/>
        <v>0</v>
      </c>
      <c r="T108">
        <f t="shared" si="28"/>
        <v>0</v>
      </c>
      <c r="U108">
        <f t="shared" si="28"/>
        <v>0</v>
      </c>
      <c r="V108">
        <f t="shared" si="28"/>
        <v>0</v>
      </c>
      <c r="W108">
        <f t="shared" si="28"/>
        <v>0</v>
      </c>
      <c r="X108">
        <f t="shared" si="28"/>
        <v>0</v>
      </c>
      <c r="Y108">
        <f t="shared" si="28"/>
        <v>0</v>
      </c>
      <c r="Z108">
        <f t="shared" si="28"/>
        <v>1</v>
      </c>
      <c r="AA108">
        <f t="shared" si="28"/>
        <v>0</v>
      </c>
      <c r="AB108">
        <f t="shared" si="28"/>
        <v>0</v>
      </c>
      <c r="AC108">
        <f t="shared" si="28"/>
        <v>0</v>
      </c>
      <c r="AE108" s="16">
        <v>0.62850607728437313</v>
      </c>
      <c r="AF108" s="16">
        <v>-0.1128563334783767</v>
      </c>
      <c r="AG108" s="16">
        <v>2.4384799332781548</v>
      </c>
      <c r="AH108" s="16">
        <v>1.6263486276865264</v>
      </c>
      <c r="AI108" s="16">
        <v>-0.28498749840293786</v>
      </c>
      <c r="AK108">
        <f t="shared" si="29"/>
        <v>0</v>
      </c>
      <c r="AL108">
        <f t="shared" si="29"/>
        <v>0</v>
      </c>
      <c r="AM108">
        <f t="shared" si="29"/>
        <v>0</v>
      </c>
      <c r="AN108">
        <f t="shared" si="29"/>
        <v>0</v>
      </c>
      <c r="AO108">
        <f t="shared" si="29"/>
        <v>1</v>
      </c>
      <c r="AP108">
        <f t="shared" si="29"/>
        <v>0</v>
      </c>
      <c r="AQ108">
        <f t="shared" si="29"/>
        <v>0</v>
      </c>
      <c r="AR108">
        <f t="shared" si="29"/>
        <v>0</v>
      </c>
      <c r="AS108">
        <f t="shared" si="29"/>
        <v>0</v>
      </c>
      <c r="AT108">
        <f t="shared" si="29"/>
        <v>0</v>
      </c>
      <c r="AU108">
        <f t="shared" si="29"/>
        <v>0</v>
      </c>
      <c r="AV108">
        <f t="shared" si="29"/>
        <v>0</v>
      </c>
      <c r="AW108">
        <f t="shared" si="29"/>
        <v>0</v>
      </c>
      <c r="AX108">
        <f t="shared" si="29"/>
        <v>0</v>
      </c>
      <c r="AY108">
        <f t="shared" si="29"/>
        <v>0</v>
      </c>
      <c r="BA108" s="16">
        <v>-9.4971252107842616E-2</v>
      </c>
      <c r="BB108" s="16">
        <v>1.1743473812531937</v>
      </c>
      <c r="BC108" s="16">
        <v>1.0673338955113434</v>
      </c>
      <c r="BD108" s="16">
        <v>1.5685284090440552</v>
      </c>
      <c r="BE108" s="16">
        <v>1.1360449022448689</v>
      </c>
      <c r="BG108" s="16">
        <f t="shared" si="22"/>
        <v>4.6376651682887138</v>
      </c>
      <c r="BH108" s="16">
        <f t="shared" si="21"/>
        <v>0.13128653027124609</v>
      </c>
    </row>
    <row r="109" spans="9:60">
      <c r="I109" s="20">
        <v>563</v>
      </c>
      <c r="J109" s="21">
        <v>79</v>
      </c>
      <c r="K109" s="48">
        <f t="shared" si="19"/>
        <v>13</v>
      </c>
      <c r="L109" s="44">
        <f t="shared" si="20"/>
        <v>5</v>
      </c>
      <c r="M109" s="61">
        <v>4</v>
      </c>
      <c r="N109" s="53"/>
      <c r="O109">
        <f t="shared" si="28"/>
        <v>0</v>
      </c>
      <c r="P109">
        <f t="shared" si="28"/>
        <v>0</v>
      </c>
      <c r="Q109">
        <f t="shared" si="28"/>
        <v>0</v>
      </c>
      <c r="R109">
        <f t="shared" si="28"/>
        <v>0</v>
      </c>
      <c r="S109">
        <f t="shared" si="28"/>
        <v>0</v>
      </c>
      <c r="T109">
        <f t="shared" si="28"/>
        <v>0</v>
      </c>
      <c r="U109">
        <f t="shared" si="28"/>
        <v>0</v>
      </c>
      <c r="V109">
        <f t="shared" si="28"/>
        <v>0</v>
      </c>
      <c r="W109">
        <f t="shared" si="28"/>
        <v>0</v>
      </c>
      <c r="X109">
        <f t="shared" si="28"/>
        <v>0</v>
      </c>
      <c r="Y109">
        <f t="shared" si="28"/>
        <v>0</v>
      </c>
      <c r="Z109">
        <f t="shared" si="28"/>
        <v>0</v>
      </c>
      <c r="AA109">
        <f t="shared" si="28"/>
        <v>1</v>
      </c>
      <c r="AB109">
        <f t="shared" si="28"/>
        <v>0</v>
      </c>
      <c r="AC109">
        <f t="shared" si="28"/>
        <v>0</v>
      </c>
      <c r="AE109" s="16">
        <v>1.4576922641348917</v>
      </c>
      <c r="AF109" s="16">
        <v>0.57092677951394988</v>
      </c>
      <c r="AG109" s="16">
        <v>1.3762947852494936</v>
      </c>
      <c r="AH109" s="16">
        <v>1.2870391409758182</v>
      </c>
      <c r="AI109" s="16">
        <v>-7.5707866080798866E-2</v>
      </c>
      <c r="AK109">
        <f t="shared" si="29"/>
        <v>0</v>
      </c>
      <c r="AL109">
        <f t="shared" si="29"/>
        <v>0</v>
      </c>
      <c r="AM109">
        <f t="shared" si="29"/>
        <v>0</v>
      </c>
      <c r="AN109">
        <f t="shared" si="29"/>
        <v>0</v>
      </c>
      <c r="AO109">
        <f t="shared" si="29"/>
        <v>1</v>
      </c>
      <c r="AP109">
        <f t="shared" si="29"/>
        <v>0</v>
      </c>
      <c r="AQ109">
        <f t="shared" si="29"/>
        <v>0</v>
      </c>
      <c r="AR109">
        <f t="shared" si="29"/>
        <v>0</v>
      </c>
      <c r="AS109">
        <f t="shared" si="29"/>
        <v>0</v>
      </c>
      <c r="AT109">
        <f t="shared" si="29"/>
        <v>0</v>
      </c>
      <c r="AU109">
        <f t="shared" si="29"/>
        <v>0</v>
      </c>
      <c r="AV109">
        <f t="shared" si="29"/>
        <v>0</v>
      </c>
      <c r="AW109">
        <f t="shared" si="29"/>
        <v>0</v>
      </c>
      <c r="AX109">
        <f t="shared" si="29"/>
        <v>0</v>
      </c>
      <c r="AY109">
        <f t="shared" si="29"/>
        <v>0</v>
      </c>
      <c r="BA109" s="16">
        <v>-9.4971252107842616E-2</v>
      </c>
      <c r="BB109" s="16">
        <v>1.1743473812531937</v>
      </c>
      <c r="BC109" s="16">
        <v>1.0673338955113434</v>
      </c>
      <c r="BD109" s="16">
        <v>1.5685284090440552</v>
      </c>
      <c r="BE109" s="16">
        <v>1.1360449022448689</v>
      </c>
      <c r="BG109" s="16">
        <f t="shared" si="22"/>
        <v>3.9337435042603084</v>
      </c>
      <c r="BH109" s="16">
        <f t="shared" si="21"/>
        <v>4.3899232277037729E-3</v>
      </c>
    </row>
    <row r="110" spans="9:60">
      <c r="I110" s="20">
        <v>579</v>
      </c>
      <c r="J110" s="21">
        <v>79</v>
      </c>
      <c r="K110" s="48">
        <f t="shared" si="19"/>
        <v>14</v>
      </c>
      <c r="L110" s="44">
        <f t="shared" si="20"/>
        <v>5</v>
      </c>
      <c r="M110" s="61">
        <v>4</v>
      </c>
      <c r="N110" s="53"/>
      <c r="O110">
        <f t="shared" si="28"/>
        <v>0</v>
      </c>
      <c r="P110">
        <f t="shared" si="28"/>
        <v>0</v>
      </c>
      <c r="Q110">
        <f t="shared" si="28"/>
        <v>0</v>
      </c>
      <c r="R110">
        <f t="shared" si="28"/>
        <v>0</v>
      </c>
      <c r="S110">
        <f t="shared" si="28"/>
        <v>0</v>
      </c>
      <c r="T110">
        <f t="shared" si="28"/>
        <v>0</v>
      </c>
      <c r="U110">
        <f t="shared" si="28"/>
        <v>0</v>
      </c>
      <c r="V110">
        <f t="shared" si="28"/>
        <v>0</v>
      </c>
      <c r="W110">
        <f t="shared" si="28"/>
        <v>0</v>
      </c>
      <c r="X110">
        <f t="shared" si="28"/>
        <v>0</v>
      </c>
      <c r="Y110">
        <f t="shared" si="28"/>
        <v>0</v>
      </c>
      <c r="Z110">
        <f t="shared" si="28"/>
        <v>0</v>
      </c>
      <c r="AA110">
        <f t="shared" si="28"/>
        <v>0</v>
      </c>
      <c r="AB110">
        <f t="shared" si="28"/>
        <v>1</v>
      </c>
      <c r="AC110">
        <f t="shared" si="28"/>
        <v>0</v>
      </c>
      <c r="AE110" s="16">
        <v>0.67774465759716285</v>
      </c>
      <c r="AF110" s="16">
        <v>0.96013890360528997</v>
      </c>
      <c r="AG110" s="16">
        <v>1.5197707241284366</v>
      </c>
      <c r="AH110" s="16">
        <v>0.82500526755522174</v>
      </c>
      <c r="AI110" s="16">
        <v>0.65991520979858731</v>
      </c>
      <c r="AK110">
        <f t="shared" si="29"/>
        <v>0</v>
      </c>
      <c r="AL110">
        <f t="shared" si="29"/>
        <v>0</v>
      </c>
      <c r="AM110">
        <f t="shared" si="29"/>
        <v>0</v>
      </c>
      <c r="AN110">
        <f t="shared" si="29"/>
        <v>0</v>
      </c>
      <c r="AO110">
        <f t="shared" si="29"/>
        <v>1</v>
      </c>
      <c r="AP110">
        <f t="shared" si="29"/>
        <v>0</v>
      </c>
      <c r="AQ110">
        <f t="shared" si="29"/>
        <v>0</v>
      </c>
      <c r="AR110">
        <f t="shared" si="29"/>
        <v>0</v>
      </c>
      <c r="AS110">
        <f t="shared" si="29"/>
        <v>0</v>
      </c>
      <c r="AT110">
        <f t="shared" si="29"/>
        <v>0</v>
      </c>
      <c r="AU110">
        <f t="shared" si="29"/>
        <v>0</v>
      </c>
      <c r="AV110">
        <f t="shared" si="29"/>
        <v>0</v>
      </c>
      <c r="AW110">
        <f t="shared" si="29"/>
        <v>0</v>
      </c>
      <c r="AX110">
        <f t="shared" si="29"/>
        <v>0</v>
      </c>
      <c r="AY110">
        <f t="shared" si="29"/>
        <v>0</v>
      </c>
      <c r="BA110" s="16">
        <v>-9.4971252107842616E-2</v>
      </c>
      <c r="BB110" s="16">
        <v>1.1743473812531937</v>
      </c>
      <c r="BC110" s="16">
        <v>1.0673338955113434</v>
      </c>
      <c r="BD110" s="16">
        <v>1.5685284090440552</v>
      </c>
      <c r="BE110" s="16">
        <v>1.1360449022448689</v>
      </c>
      <c r="BG110" s="16">
        <f t="shared" si="22"/>
        <v>4.7290106653917761</v>
      </c>
      <c r="BH110" s="16">
        <f t="shared" si="21"/>
        <v>0.53145655025496008</v>
      </c>
    </row>
    <row r="111" spans="9:60">
      <c r="I111" s="20">
        <v>14</v>
      </c>
      <c r="J111" s="21">
        <v>89</v>
      </c>
      <c r="K111" s="48">
        <f t="shared" si="19"/>
        <v>1</v>
      </c>
      <c r="L111" s="44">
        <f t="shared" si="20"/>
        <v>6</v>
      </c>
      <c r="M111" s="61">
        <v>4</v>
      </c>
      <c r="N111" s="53"/>
      <c r="O111">
        <f t="shared" si="28"/>
        <v>1</v>
      </c>
      <c r="P111">
        <f t="shared" si="28"/>
        <v>0</v>
      </c>
      <c r="Q111">
        <f t="shared" si="28"/>
        <v>0</v>
      </c>
      <c r="R111">
        <f t="shared" si="28"/>
        <v>0</v>
      </c>
      <c r="S111">
        <f t="shared" si="28"/>
        <v>0</v>
      </c>
      <c r="T111">
        <f t="shared" si="28"/>
        <v>0</v>
      </c>
      <c r="U111">
        <f t="shared" si="28"/>
        <v>0</v>
      </c>
      <c r="V111">
        <f t="shared" si="28"/>
        <v>0</v>
      </c>
      <c r="W111">
        <f t="shared" si="28"/>
        <v>0</v>
      </c>
      <c r="X111">
        <f t="shared" si="28"/>
        <v>0</v>
      </c>
      <c r="Y111">
        <f t="shared" si="28"/>
        <v>0</v>
      </c>
      <c r="Z111">
        <f t="shared" si="28"/>
        <v>0</v>
      </c>
      <c r="AA111">
        <f t="shared" si="28"/>
        <v>0</v>
      </c>
      <c r="AB111">
        <f t="shared" si="28"/>
        <v>0</v>
      </c>
      <c r="AC111">
        <f t="shared" si="28"/>
        <v>0</v>
      </c>
      <c r="AE111" s="16">
        <v>0.19804195157964563</v>
      </c>
      <c r="AF111" s="16">
        <v>1.6206992414166557</v>
      </c>
      <c r="AG111" s="16">
        <v>2.9064652585302366</v>
      </c>
      <c r="AH111" s="16">
        <v>-1.2794431598562106</v>
      </c>
      <c r="AI111" s="16">
        <v>0.83178812491980647</v>
      </c>
      <c r="AK111">
        <f t="shared" si="29"/>
        <v>0</v>
      </c>
      <c r="AL111">
        <f t="shared" si="29"/>
        <v>0</v>
      </c>
      <c r="AM111">
        <f t="shared" si="29"/>
        <v>0</v>
      </c>
      <c r="AN111">
        <f t="shared" si="29"/>
        <v>0</v>
      </c>
      <c r="AO111">
        <f t="shared" si="29"/>
        <v>0</v>
      </c>
      <c r="AP111">
        <f t="shared" si="29"/>
        <v>1</v>
      </c>
      <c r="AQ111">
        <f t="shared" si="29"/>
        <v>0</v>
      </c>
      <c r="AR111">
        <f t="shared" si="29"/>
        <v>0</v>
      </c>
      <c r="AS111">
        <f t="shared" si="29"/>
        <v>0</v>
      </c>
      <c r="AT111">
        <f t="shared" si="29"/>
        <v>0</v>
      </c>
      <c r="AU111">
        <f t="shared" si="29"/>
        <v>0</v>
      </c>
      <c r="AV111">
        <f t="shared" si="29"/>
        <v>0</v>
      </c>
      <c r="AW111">
        <f t="shared" si="29"/>
        <v>0</v>
      </c>
      <c r="AX111">
        <f t="shared" si="29"/>
        <v>0</v>
      </c>
      <c r="AY111">
        <f t="shared" si="29"/>
        <v>0</v>
      </c>
      <c r="BA111" s="16">
        <v>1.7994136115077934</v>
      </c>
      <c r="BB111" s="16">
        <v>0.72995496026664508</v>
      </c>
      <c r="BC111" s="16">
        <v>1.235157069662236</v>
      </c>
      <c r="BD111" s="16">
        <v>0.48868221204438106</v>
      </c>
      <c r="BE111" s="16">
        <v>-0.63458377779059483</v>
      </c>
      <c r="BG111" s="16">
        <f t="shared" si="22"/>
        <v>3.9762575813192065</v>
      </c>
      <c r="BH111" s="16">
        <f t="shared" si="21"/>
        <v>5.6370244481409313E-4</v>
      </c>
    </row>
    <row r="112" spans="9:60">
      <c r="I112" s="20">
        <v>29</v>
      </c>
      <c r="J112" s="21">
        <v>89</v>
      </c>
      <c r="K112" s="48">
        <f t="shared" si="19"/>
        <v>2</v>
      </c>
      <c r="L112" s="44">
        <f t="shared" si="20"/>
        <v>6</v>
      </c>
      <c r="M112" s="61">
        <v>4</v>
      </c>
      <c r="N112" s="53"/>
      <c r="O112">
        <f t="shared" si="28"/>
        <v>0</v>
      </c>
      <c r="P112">
        <f t="shared" si="28"/>
        <v>1</v>
      </c>
      <c r="Q112">
        <f t="shared" si="28"/>
        <v>0</v>
      </c>
      <c r="R112">
        <f t="shared" si="28"/>
        <v>0</v>
      </c>
      <c r="S112">
        <f t="shared" si="28"/>
        <v>0</v>
      </c>
      <c r="T112">
        <f t="shared" si="28"/>
        <v>0</v>
      </c>
      <c r="U112">
        <f t="shared" si="28"/>
        <v>0</v>
      </c>
      <c r="V112">
        <f t="shared" si="28"/>
        <v>0</v>
      </c>
      <c r="W112">
        <f t="shared" si="28"/>
        <v>0</v>
      </c>
      <c r="X112">
        <f t="shared" si="28"/>
        <v>0</v>
      </c>
      <c r="Y112">
        <f t="shared" si="28"/>
        <v>0</v>
      </c>
      <c r="Z112">
        <f t="shared" si="28"/>
        <v>0</v>
      </c>
      <c r="AA112">
        <f t="shared" si="28"/>
        <v>0</v>
      </c>
      <c r="AB112">
        <f t="shared" si="28"/>
        <v>0</v>
      </c>
      <c r="AC112">
        <f t="shared" si="28"/>
        <v>0</v>
      </c>
      <c r="AE112" s="16">
        <v>1.5508321988578408</v>
      </c>
      <c r="AF112" s="16">
        <v>0.759722592013925</v>
      </c>
      <c r="AG112" s="16">
        <v>0.22239758149676644</v>
      </c>
      <c r="AH112" s="16">
        <v>1.6135493573638084</v>
      </c>
      <c r="AI112" s="16">
        <v>1.2668843017010867</v>
      </c>
      <c r="AK112">
        <f t="shared" si="29"/>
        <v>0</v>
      </c>
      <c r="AL112">
        <f t="shared" si="29"/>
        <v>0</v>
      </c>
      <c r="AM112">
        <f t="shared" si="29"/>
        <v>0</v>
      </c>
      <c r="AN112">
        <f t="shared" si="29"/>
        <v>0</v>
      </c>
      <c r="AO112">
        <f t="shared" si="29"/>
        <v>0</v>
      </c>
      <c r="AP112">
        <f t="shared" si="29"/>
        <v>1</v>
      </c>
      <c r="AQ112">
        <f t="shared" si="29"/>
        <v>0</v>
      </c>
      <c r="AR112">
        <f t="shared" si="29"/>
        <v>0</v>
      </c>
      <c r="AS112">
        <f t="shared" si="29"/>
        <v>0</v>
      </c>
      <c r="AT112">
        <f t="shared" si="29"/>
        <v>0</v>
      </c>
      <c r="AU112">
        <f t="shared" si="29"/>
        <v>0</v>
      </c>
      <c r="AV112">
        <f t="shared" si="29"/>
        <v>0</v>
      </c>
      <c r="AW112">
        <f t="shared" si="29"/>
        <v>0</v>
      </c>
      <c r="AX112">
        <f t="shared" si="29"/>
        <v>0</v>
      </c>
      <c r="AY112">
        <f t="shared" si="29"/>
        <v>0</v>
      </c>
      <c r="BA112" s="16">
        <v>1.7994136115077934</v>
      </c>
      <c r="BB112" s="16">
        <v>0.72995496026664508</v>
      </c>
      <c r="BC112" s="16">
        <v>1.235157069662236</v>
      </c>
      <c r="BD112" s="16">
        <v>0.48868221204438106</v>
      </c>
      <c r="BE112" s="16">
        <v>-0.63458377779059483</v>
      </c>
      <c r="BG112" s="16">
        <f t="shared" si="22"/>
        <v>3.6044164303203314</v>
      </c>
      <c r="BH112" s="16">
        <f t="shared" si="21"/>
        <v>0.15648636060050919</v>
      </c>
    </row>
    <row r="113" spans="9:60">
      <c r="I113" s="20">
        <v>72</v>
      </c>
      <c r="J113" s="21">
        <v>89</v>
      </c>
      <c r="K113" s="48">
        <f t="shared" si="19"/>
        <v>3</v>
      </c>
      <c r="L113" s="44">
        <f t="shared" si="20"/>
        <v>6</v>
      </c>
      <c r="M113" s="61">
        <v>3</v>
      </c>
      <c r="N113" s="53"/>
      <c r="O113">
        <f t="shared" si="28"/>
        <v>0</v>
      </c>
      <c r="P113">
        <f t="shared" si="28"/>
        <v>0</v>
      </c>
      <c r="Q113">
        <f t="shared" si="28"/>
        <v>1</v>
      </c>
      <c r="R113">
        <f t="shared" si="28"/>
        <v>0</v>
      </c>
      <c r="S113">
        <f t="shared" si="28"/>
        <v>0</v>
      </c>
      <c r="T113">
        <f t="shared" si="28"/>
        <v>0</v>
      </c>
      <c r="U113">
        <f t="shared" si="28"/>
        <v>0</v>
      </c>
      <c r="V113">
        <f t="shared" si="28"/>
        <v>0</v>
      </c>
      <c r="W113">
        <f t="shared" si="28"/>
        <v>0</v>
      </c>
      <c r="X113">
        <f t="shared" si="28"/>
        <v>0</v>
      </c>
      <c r="Y113">
        <f t="shared" si="28"/>
        <v>0</v>
      </c>
      <c r="Z113">
        <f t="shared" si="28"/>
        <v>0</v>
      </c>
      <c r="AA113">
        <f t="shared" si="28"/>
        <v>0</v>
      </c>
      <c r="AB113">
        <f t="shared" si="28"/>
        <v>0</v>
      </c>
      <c r="AC113">
        <f t="shared" si="28"/>
        <v>0</v>
      </c>
      <c r="AE113" s="16">
        <v>1.499874722454513</v>
      </c>
      <c r="AF113" s="16">
        <v>1.1681745481427079</v>
      </c>
      <c r="AG113" s="16">
        <v>0.23890205160150635</v>
      </c>
      <c r="AH113" s="16">
        <v>1.0927568200101216</v>
      </c>
      <c r="AI113" s="16">
        <v>1.4700975885412959</v>
      </c>
      <c r="AK113">
        <f t="shared" ref="AK113:AY122" si="30">IF($L113=AK$2,1,0)</f>
        <v>0</v>
      </c>
      <c r="AL113">
        <f t="shared" si="30"/>
        <v>0</v>
      </c>
      <c r="AM113">
        <f t="shared" si="30"/>
        <v>0</v>
      </c>
      <c r="AN113">
        <f t="shared" si="30"/>
        <v>0</v>
      </c>
      <c r="AO113">
        <f t="shared" si="30"/>
        <v>0</v>
      </c>
      <c r="AP113">
        <f t="shared" si="30"/>
        <v>1</v>
      </c>
      <c r="AQ113">
        <f t="shared" si="30"/>
        <v>0</v>
      </c>
      <c r="AR113">
        <f t="shared" si="30"/>
        <v>0</v>
      </c>
      <c r="AS113">
        <f t="shared" si="30"/>
        <v>0</v>
      </c>
      <c r="AT113">
        <f t="shared" si="30"/>
        <v>0</v>
      </c>
      <c r="AU113">
        <f t="shared" si="30"/>
        <v>0</v>
      </c>
      <c r="AV113">
        <f t="shared" si="30"/>
        <v>0</v>
      </c>
      <c r="AW113">
        <f t="shared" si="30"/>
        <v>0</v>
      </c>
      <c r="AX113">
        <f t="shared" si="30"/>
        <v>0</v>
      </c>
      <c r="AY113">
        <f t="shared" si="30"/>
        <v>0</v>
      </c>
      <c r="BA113" s="16">
        <v>1.7994136115077934</v>
      </c>
      <c r="BB113" s="16">
        <v>0.72995496026664508</v>
      </c>
      <c r="BC113" s="16">
        <v>1.235157069662236</v>
      </c>
      <c r="BD113" s="16">
        <v>0.48868221204438106</v>
      </c>
      <c r="BE113" s="16">
        <v>-0.63458377779059483</v>
      </c>
      <c r="BG113" s="16">
        <f t="shared" si="22"/>
        <v>3.4478020935793041</v>
      </c>
      <c r="BH113" s="16">
        <f t="shared" si="21"/>
        <v>0.20052671501400784</v>
      </c>
    </row>
    <row r="114" spans="9:60">
      <c r="I114" s="20">
        <v>211</v>
      </c>
      <c r="J114" s="21">
        <v>89</v>
      </c>
      <c r="K114" s="48">
        <f t="shared" si="19"/>
        <v>4</v>
      </c>
      <c r="L114" s="44">
        <f t="shared" si="20"/>
        <v>6</v>
      </c>
      <c r="M114" s="61">
        <v>3</v>
      </c>
      <c r="N114" s="53"/>
      <c r="O114">
        <f t="shared" si="28"/>
        <v>0</v>
      </c>
      <c r="P114">
        <f t="shared" si="28"/>
        <v>0</v>
      </c>
      <c r="Q114">
        <f t="shared" si="28"/>
        <v>0</v>
      </c>
      <c r="R114">
        <f t="shared" si="28"/>
        <v>1</v>
      </c>
      <c r="S114">
        <f t="shared" si="28"/>
        <v>0</v>
      </c>
      <c r="T114">
        <f t="shared" si="28"/>
        <v>0</v>
      </c>
      <c r="U114">
        <f t="shared" si="28"/>
        <v>0</v>
      </c>
      <c r="V114">
        <f t="shared" si="28"/>
        <v>0</v>
      </c>
      <c r="W114">
        <f t="shared" si="28"/>
        <v>0</v>
      </c>
      <c r="X114">
        <f t="shared" si="28"/>
        <v>0</v>
      </c>
      <c r="Y114">
        <f t="shared" si="28"/>
        <v>0</v>
      </c>
      <c r="Z114">
        <f t="shared" si="28"/>
        <v>0</v>
      </c>
      <c r="AA114">
        <f t="shared" si="28"/>
        <v>0</v>
      </c>
      <c r="AB114">
        <f t="shared" si="28"/>
        <v>0</v>
      </c>
      <c r="AC114">
        <f t="shared" si="28"/>
        <v>0</v>
      </c>
      <c r="AE114" s="16">
        <v>0.47615394996146609</v>
      </c>
      <c r="AF114" s="16">
        <v>0.89524826468039365</v>
      </c>
      <c r="AG114" s="16">
        <v>1.313343555274554</v>
      </c>
      <c r="AH114" s="16">
        <v>1.1099595145230519</v>
      </c>
      <c r="AI114" s="16">
        <v>0.79273369847705921</v>
      </c>
      <c r="AK114">
        <f t="shared" si="30"/>
        <v>0</v>
      </c>
      <c r="AL114">
        <f t="shared" si="30"/>
        <v>0</v>
      </c>
      <c r="AM114">
        <f t="shared" si="30"/>
        <v>0</v>
      </c>
      <c r="AN114">
        <f t="shared" si="30"/>
        <v>0</v>
      </c>
      <c r="AO114">
        <f t="shared" si="30"/>
        <v>0</v>
      </c>
      <c r="AP114">
        <f t="shared" si="30"/>
        <v>1</v>
      </c>
      <c r="AQ114">
        <f t="shared" si="30"/>
        <v>0</v>
      </c>
      <c r="AR114">
        <f t="shared" si="30"/>
        <v>0</v>
      </c>
      <c r="AS114">
        <f t="shared" si="30"/>
        <v>0</v>
      </c>
      <c r="AT114">
        <f t="shared" si="30"/>
        <v>0</v>
      </c>
      <c r="AU114">
        <f t="shared" si="30"/>
        <v>0</v>
      </c>
      <c r="AV114">
        <f t="shared" si="30"/>
        <v>0</v>
      </c>
      <c r="AW114">
        <f t="shared" si="30"/>
        <v>0</v>
      </c>
      <c r="AX114">
        <f t="shared" si="30"/>
        <v>0</v>
      </c>
      <c r="AY114">
        <f t="shared" si="30"/>
        <v>0</v>
      </c>
      <c r="BA114" s="16">
        <v>1.7994136115077934</v>
      </c>
      <c r="BB114" s="16">
        <v>0.72995496026664508</v>
      </c>
      <c r="BC114" s="16">
        <v>1.235157069662236</v>
      </c>
      <c r="BD114" s="16">
        <v>0.48868221204438106</v>
      </c>
      <c r="BE114" s="16">
        <v>-0.63458377779059483</v>
      </c>
      <c r="BG114" s="16">
        <f t="shared" si="22"/>
        <v>3.1718359130754732</v>
      </c>
      <c r="BH114" s="16">
        <f t="shared" si="21"/>
        <v>2.952758102248158E-2</v>
      </c>
    </row>
    <row r="115" spans="9:60">
      <c r="I115" s="20">
        <v>212</v>
      </c>
      <c r="J115" s="21">
        <v>89</v>
      </c>
      <c r="K115" s="48">
        <f t="shared" si="19"/>
        <v>5</v>
      </c>
      <c r="L115" s="44">
        <f t="shared" si="20"/>
        <v>6</v>
      </c>
      <c r="M115" s="61">
        <v>4</v>
      </c>
      <c r="N115" s="53"/>
      <c r="O115">
        <f t="shared" si="28"/>
        <v>0</v>
      </c>
      <c r="P115">
        <f t="shared" si="28"/>
        <v>0</v>
      </c>
      <c r="Q115">
        <f t="shared" si="28"/>
        <v>0</v>
      </c>
      <c r="R115">
        <f t="shared" si="28"/>
        <v>0</v>
      </c>
      <c r="S115">
        <f t="shared" si="28"/>
        <v>1</v>
      </c>
      <c r="T115">
        <f t="shared" si="28"/>
        <v>0</v>
      </c>
      <c r="U115">
        <f t="shared" si="28"/>
        <v>0</v>
      </c>
      <c r="V115">
        <f t="shared" si="28"/>
        <v>0</v>
      </c>
      <c r="W115">
        <f t="shared" si="28"/>
        <v>0</v>
      </c>
      <c r="X115">
        <f t="shared" si="28"/>
        <v>0</v>
      </c>
      <c r="Y115">
        <f t="shared" si="28"/>
        <v>0</v>
      </c>
      <c r="Z115">
        <f t="shared" si="28"/>
        <v>0</v>
      </c>
      <c r="AA115">
        <f t="shared" si="28"/>
        <v>0</v>
      </c>
      <c r="AB115">
        <f t="shared" si="28"/>
        <v>0</v>
      </c>
      <c r="AC115">
        <f t="shared" si="28"/>
        <v>0</v>
      </c>
      <c r="AE115" s="16">
        <v>0.3147417964533179</v>
      </c>
      <c r="AF115" s="16">
        <v>2.1034056497384075</v>
      </c>
      <c r="AG115" s="16">
        <v>1.4470670131161041</v>
      </c>
      <c r="AH115" s="16">
        <v>-0.26658486938828768</v>
      </c>
      <c r="AI115" s="16">
        <v>-0.15739698058155099</v>
      </c>
      <c r="AK115">
        <f t="shared" si="30"/>
        <v>0</v>
      </c>
      <c r="AL115">
        <f t="shared" si="30"/>
        <v>0</v>
      </c>
      <c r="AM115">
        <f t="shared" si="30"/>
        <v>0</v>
      </c>
      <c r="AN115">
        <f t="shared" si="30"/>
        <v>0</v>
      </c>
      <c r="AO115">
        <f t="shared" si="30"/>
        <v>0</v>
      </c>
      <c r="AP115">
        <f t="shared" si="30"/>
        <v>1</v>
      </c>
      <c r="AQ115">
        <f t="shared" si="30"/>
        <v>0</v>
      </c>
      <c r="AR115">
        <f t="shared" si="30"/>
        <v>0</v>
      </c>
      <c r="AS115">
        <f t="shared" si="30"/>
        <v>0</v>
      </c>
      <c r="AT115">
        <f t="shared" si="30"/>
        <v>0</v>
      </c>
      <c r="AU115">
        <f t="shared" si="30"/>
        <v>0</v>
      </c>
      <c r="AV115">
        <f t="shared" si="30"/>
        <v>0</v>
      </c>
      <c r="AW115">
        <f t="shared" si="30"/>
        <v>0</v>
      </c>
      <c r="AX115">
        <f t="shared" si="30"/>
        <v>0</v>
      </c>
      <c r="AY115">
        <f t="shared" si="30"/>
        <v>0</v>
      </c>
      <c r="BA115" s="16">
        <v>1.7994136115077934</v>
      </c>
      <c r="BB115" s="16">
        <v>0.72995496026664508</v>
      </c>
      <c r="BC115" s="16">
        <v>1.235157069662236</v>
      </c>
      <c r="BD115" s="16">
        <v>0.48868221204438106</v>
      </c>
      <c r="BE115" s="16">
        <v>-0.63458377779059483</v>
      </c>
      <c r="BG115" s="16">
        <f t="shared" si="22"/>
        <v>3.8587033985333661</v>
      </c>
      <c r="BH115" s="16">
        <f t="shared" si="21"/>
        <v>1.9964729586020774E-2</v>
      </c>
    </row>
    <row r="116" spans="9:60">
      <c r="I116" s="20">
        <v>293</v>
      </c>
      <c r="J116" s="21">
        <v>89</v>
      </c>
      <c r="K116" s="48">
        <f t="shared" si="19"/>
        <v>6</v>
      </c>
      <c r="L116" s="44">
        <f t="shared" si="20"/>
        <v>6</v>
      </c>
      <c r="M116" s="61">
        <v>3</v>
      </c>
      <c r="N116" s="53"/>
      <c r="O116">
        <f t="shared" si="28"/>
        <v>0</v>
      </c>
      <c r="P116">
        <f t="shared" si="28"/>
        <v>0</v>
      </c>
      <c r="Q116">
        <f t="shared" si="28"/>
        <v>0</v>
      </c>
      <c r="R116">
        <f t="shared" si="28"/>
        <v>0</v>
      </c>
      <c r="S116">
        <f t="shared" si="28"/>
        <v>0</v>
      </c>
      <c r="T116">
        <f t="shared" si="28"/>
        <v>1</v>
      </c>
      <c r="U116">
        <f t="shared" si="28"/>
        <v>0</v>
      </c>
      <c r="V116">
        <f t="shared" si="28"/>
        <v>0</v>
      </c>
      <c r="W116">
        <f t="shared" si="28"/>
        <v>0</v>
      </c>
      <c r="X116">
        <f t="shared" si="28"/>
        <v>0</v>
      </c>
      <c r="Y116">
        <f t="shared" si="28"/>
        <v>0</v>
      </c>
      <c r="Z116">
        <f t="shared" si="28"/>
        <v>0</v>
      </c>
      <c r="AA116">
        <f t="shared" si="28"/>
        <v>0</v>
      </c>
      <c r="AB116">
        <f t="shared" si="28"/>
        <v>0</v>
      </c>
      <c r="AC116">
        <f t="shared" si="28"/>
        <v>0</v>
      </c>
      <c r="AE116" s="16">
        <v>0.99070291243474307</v>
      </c>
      <c r="AF116" s="16">
        <v>1.4424654600814286</v>
      </c>
      <c r="AG116" s="16">
        <v>0.38812112094004447</v>
      </c>
      <c r="AH116" s="16">
        <v>0.83769192856516028</v>
      </c>
      <c r="AI116" s="16">
        <v>0.65076498300266905</v>
      </c>
      <c r="AK116">
        <f t="shared" si="30"/>
        <v>0</v>
      </c>
      <c r="AL116">
        <f t="shared" si="30"/>
        <v>0</v>
      </c>
      <c r="AM116">
        <f t="shared" si="30"/>
        <v>0</v>
      </c>
      <c r="AN116">
        <f t="shared" si="30"/>
        <v>0</v>
      </c>
      <c r="AO116">
        <f t="shared" si="30"/>
        <v>0</v>
      </c>
      <c r="AP116">
        <f t="shared" si="30"/>
        <v>1</v>
      </c>
      <c r="AQ116">
        <f t="shared" si="30"/>
        <v>0</v>
      </c>
      <c r="AR116">
        <f t="shared" si="30"/>
        <v>0</v>
      </c>
      <c r="AS116">
        <f t="shared" si="30"/>
        <v>0</v>
      </c>
      <c r="AT116">
        <f t="shared" si="30"/>
        <v>0</v>
      </c>
      <c r="AU116">
        <f t="shared" si="30"/>
        <v>0</v>
      </c>
      <c r="AV116">
        <f t="shared" si="30"/>
        <v>0</v>
      </c>
      <c r="AW116">
        <f t="shared" si="30"/>
        <v>0</v>
      </c>
      <c r="AX116">
        <f t="shared" si="30"/>
        <v>0</v>
      </c>
      <c r="AY116">
        <f t="shared" si="30"/>
        <v>0</v>
      </c>
      <c r="BA116" s="16">
        <v>1.7994136115077934</v>
      </c>
      <c r="BB116" s="16">
        <v>0.72995496026664508</v>
      </c>
      <c r="BC116" s="16">
        <v>1.235157069662236</v>
      </c>
      <c r="BD116" s="16">
        <v>0.48868221204438106</v>
      </c>
      <c r="BE116" s="16">
        <v>-0.63458377779059483</v>
      </c>
      <c r="BG116" s="16">
        <f t="shared" si="22"/>
        <v>3.3114099129048453</v>
      </c>
      <c r="BH116" s="16">
        <f t="shared" si="21"/>
        <v>9.6976133855403351E-2</v>
      </c>
    </row>
    <row r="117" spans="9:60">
      <c r="I117" s="20">
        <v>310</v>
      </c>
      <c r="J117" s="21">
        <v>89</v>
      </c>
      <c r="K117" s="48">
        <f t="shared" si="19"/>
        <v>7</v>
      </c>
      <c r="L117" s="44">
        <f t="shared" si="20"/>
        <v>6</v>
      </c>
      <c r="M117" s="61">
        <v>4.5</v>
      </c>
      <c r="N117" s="53"/>
      <c r="O117">
        <f t="shared" si="28"/>
        <v>0</v>
      </c>
      <c r="P117">
        <f t="shared" si="28"/>
        <v>0</v>
      </c>
      <c r="Q117">
        <f t="shared" si="28"/>
        <v>0</v>
      </c>
      <c r="R117">
        <f t="shared" si="28"/>
        <v>0</v>
      </c>
      <c r="S117">
        <f t="shared" si="28"/>
        <v>0</v>
      </c>
      <c r="T117">
        <f t="shared" si="28"/>
        <v>0</v>
      </c>
      <c r="U117">
        <f t="shared" si="28"/>
        <v>1</v>
      </c>
      <c r="V117">
        <f t="shared" si="28"/>
        <v>0</v>
      </c>
      <c r="W117">
        <f t="shared" si="28"/>
        <v>0</v>
      </c>
      <c r="X117">
        <f t="shared" si="28"/>
        <v>0</v>
      </c>
      <c r="Y117">
        <f t="shared" si="28"/>
        <v>0</v>
      </c>
      <c r="Z117">
        <f t="shared" si="28"/>
        <v>0</v>
      </c>
      <c r="AA117">
        <f t="shared" si="28"/>
        <v>0</v>
      </c>
      <c r="AB117">
        <f t="shared" si="28"/>
        <v>0</v>
      </c>
      <c r="AC117">
        <f t="shared" si="28"/>
        <v>0</v>
      </c>
      <c r="AE117" s="16">
        <v>1.1508295682029397</v>
      </c>
      <c r="AF117" s="16">
        <v>1.1594542939318451</v>
      </c>
      <c r="AG117" s="16">
        <v>0.19816054441797751</v>
      </c>
      <c r="AH117" s="16">
        <v>2.1607550840343683</v>
      </c>
      <c r="AI117" s="16">
        <v>-3.9537342403739836E-2</v>
      </c>
      <c r="AK117">
        <f t="shared" si="30"/>
        <v>0</v>
      </c>
      <c r="AL117">
        <f t="shared" si="30"/>
        <v>0</v>
      </c>
      <c r="AM117">
        <f t="shared" si="30"/>
        <v>0</v>
      </c>
      <c r="AN117">
        <f t="shared" si="30"/>
        <v>0</v>
      </c>
      <c r="AO117">
        <f t="shared" si="30"/>
        <v>0</v>
      </c>
      <c r="AP117">
        <f t="shared" si="30"/>
        <v>1</v>
      </c>
      <c r="AQ117">
        <f t="shared" si="30"/>
        <v>0</v>
      </c>
      <c r="AR117">
        <f t="shared" si="30"/>
        <v>0</v>
      </c>
      <c r="AS117">
        <f t="shared" si="30"/>
        <v>0</v>
      </c>
      <c r="AT117">
        <f t="shared" si="30"/>
        <v>0</v>
      </c>
      <c r="AU117">
        <f t="shared" si="30"/>
        <v>0</v>
      </c>
      <c r="AV117">
        <f t="shared" si="30"/>
        <v>0</v>
      </c>
      <c r="AW117">
        <f t="shared" si="30"/>
        <v>0</v>
      </c>
      <c r="AX117">
        <f t="shared" si="30"/>
        <v>0</v>
      </c>
      <c r="AY117">
        <f t="shared" si="30"/>
        <v>0</v>
      </c>
      <c r="BA117" s="16">
        <v>1.7994136115077934</v>
      </c>
      <c r="BB117" s="16">
        <v>0.72995496026664508</v>
      </c>
      <c r="BC117" s="16">
        <v>1.235157069662236</v>
      </c>
      <c r="BD117" s="16">
        <v>0.48868221204438106</v>
      </c>
      <c r="BE117" s="16">
        <v>-0.63458377779059483</v>
      </c>
      <c r="BG117" s="16">
        <f t="shared" si="22"/>
        <v>4.2429395302324222</v>
      </c>
      <c r="BH117" s="16">
        <f t="shared" si="21"/>
        <v>6.6080085117127776E-2</v>
      </c>
    </row>
    <row r="118" spans="9:60">
      <c r="I118" s="20">
        <v>379</v>
      </c>
      <c r="J118" s="21">
        <v>89</v>
      </c>
      <c r="K118" s="48">
        <f t="shared" si="19"/>
        <v>8</v>
      </c>
      <c r="L118" s="44">
        <f t="shared" si="20"/>
        <v>6</v>
      </c>
      <c r="M118" s="61">
        <v>4</v>
      </c>
      <c r="N118" s="53"/>
      <c r="O118">
        <f t="shared" si="28"/>
        <v>0</v>
      </c>
      <c r="P118">
        <f t="shared" si="28"/>
        <v>0</v>
      </c>
      <c r="Q118">
        <f t="shared" si="28"/>
        <v>0</v>
      </c>
      <c r="R118">
        <f t="shared" si="28"/>
        <v>0</v>
      </c>
      <c r="S118">
        <f t="shared" si="28"/>
        <v>0</v>
      </c>
      <c r="T118">
        <f t="shared" si="28"/>
        <v>0</v>
      </c>
      <c r="U118">
        <f t="shared" si="28"/>
        <v>0</v>
      </c>
      <c r="V118">
        <f t="shared" si="28"/>
        <v>1</v>
      </c>
      <c r="W118">
        <f t="shared" si="28"/>
        <v>0</v>
      </c>
      <c r="X118">
        <f t="shared" si="28"/>
        <v>0</v>
      </c>
      <c r="Y118">
        <f t="shared" si="28"/>
        <v>0</v>
      </c>
      <c r="Z118">
        <f t="shared" si="28"/>
        <v>0</v>
      </c>
      <c r="AA118">
        <f t="shared" si="28"/>
        <v>0</v>
      </c>
      <c r="AB118">
        <f t="shared" si="28"/>
        <v>0</v>
      </c>
      <c r="AC118">
        <f t="shared" si="28"/>
        <v>0</v>
      </c>
      <c r="AE118" s="16">
        <v>0.79243129600604156</v>
      </c>
      <c r="AF118" s="16">
        <v>1.0696834562158357</v>
      </c>
      <c r="AG118" s="16">
        <v>1.2891424807649621</v>
      </c>
      <c r="AH118" s="16">
        <v>1.2740468611387541</v>
      </c>
      <c r="AI118" s="16">
        <v>0.73276331881917955</v>
      </c>
      <c r="AK118">
        <f t="shared" si="30"/>
        <v>0</v>
      </c>
      <c r="AL118">
        <f t="shared" si="30"/>
        <v>0</v>
      </c>
      <c r="AM118">
        <f t="shared" si="30"/>
        <v>0</v>
      </c>
      <c r="AN118">
        <f t="shared" si="30"/>
        <v>0</v>
      </c>
      <c r="AO118">
        <f t="shared" si="30"/>
        <v>0</v>
      </c>
      <c r="AP118">
        <f t="shared" si="30"/>
        <v>1</v>
      </c>
      <c r="AQ118">
        <f t="shared" si="30"/>
        <v>0</v>
      </c>
      <c r="AR118">
        <f t="shared" si="30"/>
        <v>0</v>
      </c>
      <c r="AS118">
        <f t="shared" si="30"/>
        <v>0</v>
      </c>
      <c r="AT118">
        <f t="shared" si="30"/>
        <v>0</v>
      </c>
      <c r="AU118">
        <f t="shared" si="30"/>
        <v>0</v>
      </c>
      <c r="AV118">
        <f t="shared" si="30"/>
        <v>0</v>
      </c>
      <c r="AW118">
        <f t="shared" si="30"/>
        <v>0</v>
      </c>
      <c r="AX118">
        <f t="shared" si="30"/>
        <v>0</v>
      </c>
      <c r="AY118">
        <f t="shared" si="30"/>
        <v>0</v>
      </c>
      <c r="BA118" s="16">
        <v>1.7994136115077934</v>
      </c>
      <c r="BB118" s="16">
        <v>0.72995496026664508</v>
      </c>
      <c r="BC118" s="16">
        <v>1.235157069662236</v>
      </c>
      <c r="BD118" s="16">
        <v>0.48868221204438106</v>
      </c>
      <c r="BE118" s="16">
        <v>-0.63458377779059483</v>
      </c>
      <c r="BG118" s="16">
        <f t="shared" si="22"/>
        <v>3.9566301771835448</v>
      </c>
      <c r="BH118" s="16">
        <f t="shared" si="21"/>
        <v>1.8809415311307166E-3</v>
      </c>
    </row>
    <row r="119" spans="9:60">
      <c r="I119" s="20">
        <v>451</v>
      </c>
      <c r="J119" s="21">
        <v>89</v>
      </c>
      <c r="K119" s="48">
        <f t="shared" si="19"/>
        <v>9</v>
      </c>
      <c r="L119" s="44">
        <f t="shared" si="20"/>
        <v>6</v>
      </c>
      <c r="M119" s="61">
        <v>4</v>
      </c>
      <c r="N119" s="53"/>
      <c r="O119">
        <f t="shared" si="28"/>
        <v>0</v>
      </c>
      <c r="P119">
        <f t="shared" si="28"/>
        <v>0</v>
      </c>
      <c r="Q119">
        <f t="shared" si="28"/>
        <v>0</v>
      </c>
      <c r="R119">
        <f t="shared" si="28"/>
        <v>0</v>
      </c>
      <c r="S119">
        <f t="shared" si="28"/>
        <v>0</v>
      </c>
      <c r="T119">
        <f t="shared" si="28"/>
        <v>0</v>
      </c>
      <c r="U119">
        <f t="shared" si="28"/>
        <v>0</v>
      </c>
      <c r="V119">
        <f t="shared" si="28"/>
        <v>0</v>
      </c>
      <c r="W119">
        <f t="shared" si="28"/>
        <v>1</v>
      </c>
      <c r="X119">
        <f t="shared" si="28"/>
        <v>0</v>
      </c>
      <c r="Y119">
        <f t="shared" si="28"/>
        <v>0</v>
      </c>
      <c r="Z119">
        <f t="shared" si="28"/>
        <v>0</v>
      </c>
      <c r="AA119">
        <f t="shared" si="28"/>
        <v>0</v>
      </c>
      <c r="AB119">
        <f t="shared" si="28"/>
        <v>0</v>
      </c>
      <c r="AC119">
        <f t="shared" si="28"/>
        <v>0</v>
      </c>
      <c r="AE119" s="16">
        <v>1.5252711888948083</v>
      </c>
      <c r="AF119" s="16">
        <v>0.55785081811358317</v>
      </c>
      <c r="AG119" s="16">
        <v>0.61508596177504948</v>
      </c>
      <c r="AH119" s="16">
        <v>1.3318856274910136</v>
      </c>
      <c r="AI119" s="16">
        <v>0.97236656771990226</v>
      </c>
      <c r="AK119">
        <f t="shared" si="30"/>
        <v>0</v>
      </c>
      <c r="AL119">
        <f t="shared" si="30"/>
        <v>0</v>
      </c>
      <c r="AM119">
        <f t="shared" si="30"/>
        <v>0</v>
      </c>
      <c r="AN119">
        <f t="shared" si="30"/>
        <v>0</v>
      </c>
      <c r="AO119">
        <f t="shared" si="30"/>
        <v>0</v>
      </c>
      <c r="AP119">
        <f t="shared" si="30"/>
        <v>1</v>
      </c>
      <c r="AQ119">
        <f t="shared" si="30"/>
        <v>0</v>
      </c>
      <c r="AR119">
        <f t="shared" si="30"/>
        <v>0</v>
      </c>
      <c r="AS119">
        <f t="shared" si="30"/>
        <v>0</v>
      </c>
      <c r="AT119">
        <f t="shared" si="30"/>
        <v>0</v>
      </c>
      <c r="AU119">
        <f t="shared" si="30"/>
        <v>0</v>
      </c>
      <c r="AV119">
        <f t="shared" si="30"/>
        <v>0</v>
      </c>
      <c r="AW119">
        <f t="shared" si="30"/>
        <v>0</v>
      </c>
      <c r="AX119">
        <f t="shared" si="30"/>
        <v>0</v>
      </c>
      <c r="AY119">
        <f t="shared" si="30"/>
        <v>0</v>
      </c>
      <c r="BA119" s="16">
        <v>1.7994136115077934</v>
      </c>
      <c r="BB119" s="16">
        <v>0.72995496026664508</v>
      </c>
      <c r="BC119" s="16">
        <v>1.235157069662236</v>
      </c>
      <c r="BD119" s="16">
        <v>0.48868221204438106</v>
      </c>
      <c r="BE119" s="16">
        <v>-0.63458377779059483</v>
      </c>
      <c r="BG119" s="16">
        <f t="shared" si="22"/>
        <v>3.945348249136714</v>
      </c>
      <c r="BH119" s="16">
        <f t="shared" si="21"/>
        <v>2.9868138724226819E-3</v>
      </c>
    </row>
    <row r="120" spans="9:60">
      <c r="I120" s="20">
        <v>508</v>
      </c>
      <c r="J120" s="21">
        <v>89</v>
      </c>
      <c r="K120" s="48">
        <f t="shared" si="19"/>
        <v>11</v>
      </c>
      <c r="L120" s="44">
        <f t="shared" si="20"/>
        <v>6</v>
      </c>
      <c r="M120" s="61">
        <v>2</v>
      </c>
      <c r="N120" s="53"/>
      <c r="O120">
        <f t="shared" ref="O120:AC136" si="31">IF($K120=O$2,1,0)</f>
        <v>0</v>
      </c>
      <c r="P120">
        <f t="shared" si="31"/>
        <v>0</v>
      </c>
      <c r="Q120">
        <f t="shared" si="31"/>
        <v>0</v>
      </c>
      <c r="R120">
        <f t="shared" si="31"/>
        <v>0</v>
      </c>
      <c r="S120">
        <f t="shared" si="31"/>
        <v>0</v>
      </c>
      <c r="T120">
        <f t="shared" si="31"/>
        <v>0</v>
      </c>
      <c r="U120">
        <f t="shared" si="31"/>
        <v>0</v>
      </c>
      <c r="V120">
        <f t="shared" si="31"/>
        <v>0</v>
      </c>
      <c r="W120">
        <f t="shared" si="31"/>
        <v>0</v>
      </c>
      <c r="X120">
        <f t="shared" si="31"/>
        <v>0</v>
      </c>
      <c r="Y120">
        <f t="shared" si="31"/>
        <v>1</v>
      </c>
      <c r="Z120">
        <f t="shared" si="31"/>
        <v>0</v>
      </c>
      <c r="AA120">
        <f t="shared" si="31"/>
        <v>0</v>
      </c>
      <c r="AB120">
        <f t="shared" si="31"/>
        <v>0</v>
      </c>
      <c r="AC120">
        <f t="shared" si="31"/>
        <v>0</v>
      </c>
      <c r="AE120" s="16">
        <v>0.85398879371596659</v>
      </c>
      <c r="AF120" s="16">
        <v>1.2872278098822061</v>
      </c>
      <c r="AG120" s="16">
        <v>0.81014738283080878</v>
      </c>
      <c r="AH120" s="16">
        <v>0.18487304376916647</v>
      </c>
      <c r="AI120" s="16">
        <v>1.7940338105320426</v>
      </c>
      <c r="AK120">
        <f t="shared" si="30"/>
        <v>0</v>
      </c>
      <c r="AL120">
        <f t="shared" si="30"/>
        <v>0</v>
      </c>
      <c r="AM120">
        <f t="shared" si="30"/>
        <v>0</v>
      </c>
      <c r="AN120">
        <f t="shared" si="30"/>
        <v>0</v>
      </c>
      <c r="AO120">
        <f t="shared" si="30"/>
        <v>0</v>
      </c>
      <c r="AP120">
        <f t="shared" si="30"/>
        <v>1</v>
      </c>
      <c r="AQ120">
        <f t="shared" si="30"/>
        <v>0</v>
      </c>
      <c r="AR120">
        <f t="shared" si="30"/>
        <v>0</v>
      </c>
      <c r="AS120">
        <f t="shared" si="30"/>
        <v>0</v>
      </c>
      <c r="AT120">
        <f t="shared" si="30"/>
        <v>0</v>
      </c>
      <c r="AU120">
        <f t="shared" si="30"/>
        <v>0</v>
      </c>
      <c r="AV120">
        <f t="shared" si="30"/>
        <v>0</v>
      </c>
      <c r="AW120">
        <f t="shared" si="30"/>
        <v>0</v>
      </c>
      <c r="AX120">
        <f t="shared" si="30"/>
        <v>0</v>
      </c>
      <c r="AY120">
        <f t="shared" si="30"/>
        <v>0</v>
      </c>
      <c r="BA120" s="16">
        <v>1.7994136115077934</v>
      </c>
      <c r="BB120" s="16">
        <v>0.72995496026664508</v>
      </c>
      <c r="BC120" s="16">
        <v>1.235157069662236</v>
      </c>
      <c r="BD120" s="16">
        <v>0.48868221204438106</v>
      </c>
      <c r="BE120" s="16">
        <v>-0.63458377779059483</v>
      </c>
      <c r="BG120" s="16">
        <f t="shared" si="22"/>
        <v>2.4288360666811637</v>
      </c>
      <c r="BH120" s="16">
        <f t="shared" si="21"/>
        <v>0.18390037208657148</v>
      </c>
    </row>
    <row r="121" spans="9:60">
      <c r="I121" s="20">
        <v>563</v>
      </c>
      <c r="J121" s="21">
        <v>89</v>
      </c>
      <c r="K121" s="48">
        <f t="shared" si="19"/>
        <v>13</v>
      </c>
      <c r="L121" s="44">
        <f t="shared" si="20"/>
        <v>6</v>
      </c>
      <c r="M121" s="61">
        <v>5</v>
      </c>
      <c r="N121" s="53"/>
      <c r="O121">
        <f t="shared" si="31"/>
        <v>0</v>
      </c>
      <c r="P121">
        <f t="shared" si="31"/>
        <v>0</v>
      </c>
      <c r="Q121">
        <f t="shared" si="31"/>
        <v>0</v>
      </c>
      <c r="R121">
        <f t="shared" si="31"/>
        <v>0</v>
      </c>
      <c r="S121">
        <f t="shared" si="31"/>
        <v>0</v>
      </c>
      <c r="T121">
        <f t="shared" si="31"/>
        <v>0</v>
      </c>
      <c r="U121">
        <f t="shared" si="31"/>
        <v>0</v>
      </c>
      <c r="V121">
        <f t="shared" si="31"/>
        <v>0</v>
      </c>
      <c r="W121">
        <f t="shared" si="31"/>
        <v>0</v>
      </c>
      <c r="X121">
        <f t="shared" si="31"/>
        <v>0</v>
      </c>
      <c r="Y121">
        <f t="shared" si="31"/>
        <v>0</v>
      </c>
      <c r="Z121">
        <f t="shared" si="31"/>
        <v>0</v>
      </c>
      <c r="AA121">
        <f t="shared" si="31"/>
        <v>1</v>
      </c>
      <c r="AB121">
        <f t="shared" si="31"/>
        <v>0</v>
      </c>
      <c r="AC121">
        <f t="shared" si="31"/>
        <v>0</v>
      </c>
      <c r="AE121" s="16">
        <v>1.4576922641348917</v>
      </c>
      <c r="AF121" s="16">
        <v>0.57092677951394988</v>
      </c>
      <c r="AG121" s="16">
        <v>1.3762947852494936</v>
      </c>
      <c r="AH121" s="16">
        <v>1.2870391409758182</v>
      </c>
      <c r="AI121" s="16">
        <v>-7.5707866080798866E-2</v>
      </c>
      <c r="AK121">
        <f t="shared" si="30"/>
        <v>0</v>
      </c>
      <c r="AL121">
        <f t="shared" si="30"/>
        <v>0</v>
      </c>
      <c r="AM121">
        <f t="shared" si="30"/>
        <v>0</v>
      </c>
      <c r="AN121">
        <f t="shared" si="30"/>
        <v>0</v>
      </c>
      <c r="AO121">
        <f t="shared" si="30"/>
        <v>0</v>
      </c>
      <c r="AP121">
        <f t="shared" si="30"/>
        <v>1</v>
      </c>
      <c r="AQ121">
        <f t="shared" si="30"/>
        <v>0</v>
      </c>
      <c r="AR121">
        <f t="shared" si="30"/>
        <v>0</v>
      </c>
      <c r="AS121">
        <f t="shared" si="30"/>
        <v>0</v>
      </c>
      <c r="AT121">
        <f t="shared" si="30"/>
        <v>0</v>
      </c>
      <c r="AU121">
        <f t="shared" si="30"/>
        <v>0</v>
      </c>
      <c r="AV121">
        <f t="shared" si="30"/>
        <v>0</v>
      </c>
      <c r="AW121">
        <f t="shared" si="30"/>
        <v>0</v>
      </c>
      <c r="AX121">
        <f t="shared" si="30"/>
        <v>0</v>
      </c>
      <c r="AY121">
        <f t="shared" si="30"/>
        <v>0</v>
      </c>
      <c r="BA121" s="16">
        <v>1.7994136115077934</v>
      </c>
      <c r="BB121" s="16">
        <v>0.72995496026664508</v>
      </c>
      <c r="BC121" s="16">
        <v>1.235157069662236</v>
      </c>
      <c r="BD121" s="16">
        <v>0.48868221204438106</v>
      </c>
      <c r="BE121" s="16">
        <v>-0.63458377779059483</v>
      </c>
      <c r="BG121" s="16">
        <f t="shared" si="22"/>
        <v>5.4166784881351679</v>
      </c>
      <c r="BH121" s="16">
        <f t="shared" si="21"/>
        <v>0.17362096247460929</v>
      </c>
    </row>
    <row r="122" spans="9:60">
      <c r="I122" s="20">
        <v>579</v>
      </c>
      <c r="J122" s="21">
        <v>89</v>
      </c>
      <c r="K122" s="48">
        <f t="shared" si="19"/>
        <v>14</v>
      </c>
      <c r="L122" s="44">
        <f t="shared" si="20"/>
        <v>6</v>
      </c>
      <c r="M122" s="61">
        <v>4.5</v>
      </c>
      <c r="N122" s="53"/>
      <c r="O122">
        <f t="shared" si="31"/>
        <v>0</v>
      </c>
      <c r="P122">
        <f t="shared" si="31"/>
        <v>0</v>
      </c>
      <c r="Q122">
        <f t="shared" si="31"/>
        <v>0</v>
      </c>
      <c r="R122">
        <f t="shared" si="31"/>
        <v>0</v>
      </c>
      <c r="S122">
        <f t="shared" si="31"/>
        <v>0</v>
      </c>
      <c r="T122">
        <f t="shared" si="31"/>
        <v>0</v>
      </c>
      <c r="U122">
        <f t="shared" si="31"/>
        <v>0</v>
      </c>
      <c r="V122">
        <f t="shared" si="31"/>
        <v>0</v>
      </c>
      <c r="W122">
        <f t="shared" si="31"/>
        <v>0</v>
      </c>
      <c r="X122">
        <f t="shared" si="31"/>
        <v>0</v>
      </c>
      <c r="Y122">
        <f t="shared" si="31"/>
        <v>0</v>
      </c>
      <c r="Z122">
        <f t="shared" si="31"/>
        <v>0</v>
      </c>
      <c r="AA122">
        <f t="shared" si="31"/>
        <v>0</v>
      </c>
      <c r="AB122">
        <f t="shared" si="31"/>
        <v>1</v>
      </c>
      <c r="AC122">
        <f t="shared" si="31"/>
        <v>0</v>
      </c>
      <c r="AE122" s="16">
        <v>0.67774465759716285</v>
      </c>
      <c r="AF122" s="16">
        <v>0.96013890360528997</v>
      </c>
      <c r="AG122" s="16">
        <v>1.5197707241284366</v>
      </c>
      <c r="AH122" s="16">
        <v>0.82500526755522174</v>
      </c>
      <c r="AI122" s="16">
        <v>0.65991520979858731</v>
      </c>
      <c r="AK122">
        <f t="shared" si="30"/>
        <v>0</v>
      </c>
      <c r="AL122">
        <f t="shared" si="30"/>
        <v>0</v>
      </c>
      <c r="AM122">
        <f t="shared" si="30"/>
        <v>0</v>
      </c>
      <c r="AN122">
        <f t="shared" si="30"/>
        <v>0</v>
      </c>
      <c r="AO122">
        <f t="shared" si="30"/>
        <v>0</v>
      </c>
      <c r="AP122">
        <f t="shared" si="30"/>
        <v>1</v>
      </c>
      <c r="AQ122">
        <f t="shared" si="30"/>
        <v>0</v>
      </c>
      <c r="AR122">
        <f t="shared" si="30"/>
        <v>0</v>
      </c>
      <c r="AS122">
        <f t="shared" si="30"/>
        <v>0</v>
      </c>
      <c r="AT122">
        <f t="shared" si="30"/>
        <v>0</v>
      </c>
      <c r="AU122">
        <f t="shared" si="30"/>
        <v>0</v>
      </c>
      <c r="AV122">
        <f t="shared" si="30"/>
        <v>0</v>
      </c>
      <c r="AW122">
        <f t="shared" si="30"/>
        <v>0</v>
      </c>
      <c r="AX122">
        <f t="shared" si="30"/>
        <v>0</v>
      </c>
      <c r="AY122">
        <f t="shared" si="30"/>
        <v>0</v>
      </c>
      <c r="BA122" s="16">
        <v>1.7994136115077934</v>
      </c>
      <c r="BB122" s="16">
        <v>0.72995496026664508</v>
      </c>
      <c r="BC122" s="16">
        <v>1.235157069662236</v>
      </c>
      <c r="BD122" s="16">
        <v>0.48868221204438106</v>
      </c>
      <c r="BE122" s="16">
        <v>-0.63458377779059483</v>
      </c>
      <c r="BG122" s="16">
        <f t="shared" si="22"/>
        <v>3.7819505836533089</v>
      </c>
      <c r="BH122" s="16">
        <f t="shared" si="21"/>
        <v>0.51559496431582363</v>
      </c>
    </row>
    <row r="123" spans="9:60">
      <c r="I123" s="20">
        <v>623</v>
      </c>
      <c r="J123" s="21">
        <v>89</v>
      </c>
      <c r="K123" s="48">
        <f t="shared" si="19"/>
        <v>15</v>
      </c>
      <c r="L123" s="44">
        <f t="shared" si="20"/>
        <v>6</v>
      </c>
      <c r="M123" s="61">
        <v>3</v>
      </c>
      <c r="N123" s="53"/>
      <c r="O123">
        <f t="shared" si="31"/>
        <v>0</v>
      </c>
      <c r="P123">
        <f t="shared" si="31"/>
        <v>0</v>
      </c>
      <c r="Q123">
        <f t="shared" si="31"/>
        <v>0</v>
      </c>
      <c r="R123">
        <f t="shared" si="31"/>
        <v>0</v>
      </c>
      <c r="S123">
        <f t="shared" si="31"/>
        <v>0</v>
      </c>
      <c r="T123">
        <f t="shared" si="31"/>
        <v>0</v>
      </c>
      <c r="U123">
        <f t="shared" si="31"/>
        <v>0</v>
      </c>
      <c r="V123">
        <f t="shared" si="31"/>
        <v>0</v>
      </c>
      <c r="W123">
        <f t="shared" si="31"/>
        <v>0</v>
      </c>
      <c r="X123">
        <f t="shared" si="31"/>
        <v>0</v>
      </c>
      <c r="Y123">
        <f t="shared" si="31"/>
        <v>0</v>
      </c>
      <c r="Z123">
        <f t="shared" si="31"/>
        <v>0</v>
      </c>
      <c r="AA123">
        <f t="shared" si="31"/>
        <v>0</v>
      </c>
      <c r="AB123">
        <f t="shared" si="31"/>
        <v>0</v>
      </c>
      <c r="AC123">
        <f t="shared" si="31"/>
        <v>1</v>
      </c>
      <c r="AE123" s="16">
        <v>1.7062563600073855</v>
      </c>
      <c r="AF123" s="16">
        <v>0.98523586109022954</v>
      </c>
      <c r="AG123" s="16">
        <v>0.20183551308877204</v>
      </c>
      <c r="AH123" s="16">
        <v>-0.20853997036307542</v>
      </c>
      <c r="AI123" s="16">
        <v>2.0268489856249774</v>
      </c>
      <c r="AK123">
        <f t="shared" ref="AK123:AY132" si="32">IF($L123=AK$2,1,0)</f>
        <v>0</v>
      </c>
      <c r="AL123">
        <f t="shared" si="32"/>
        <v>0</v>
      </c>
      <c r="AM123">
        <f t="shared" si="32"/>
        <v>0</v>
      </c>
      <c r="AN123">
        <f t="shared" si="32"/>
        <v>0</v>
      </c>
      <c r="AO123">
        <f t="shared" si="32"/>
        <v>0</v>
      </c>
      <c r="AP123">
        <f t="shared" si="32"/>
        <v>1</v>
      </c>
      <c r="AQ123">
        <f t="shared" si="32"/>
        <v>0</v>
      </c>
      <c r="AR123">
        <f t="shared" si="32"/>
        <v>0</v>
      </c>
      <c r="AS123">
        <f t="shared" si="32"/>
        <v>0</v>
      </c>
      <c r="AT123">
        <f t="shared" si="32"/>
        <v>0</v>
      </c>
      <c r="AU123">
        <f t="shared" si="32"/>
        <v>0</v>
      </c>
      <c r="AV123">
        <f t="shared" si="32"/>
        <v>0</v>
      </c>
      <c r="AW123">
        <f t="shared" si="32"/>
        <v>0</v>
      </c>
      <c r="AX123">
        <f t="shared" si="32"/>
        <v>0</v>
      </c>
      <c r="AY123">
        <f t="shared" si="32"/>
        <v>0</v>
      </c>
      <c r="BA123" s="16">
        <v>1.7994136115077934</v>
      </c>
      <c r="BB123" s="16">
        <v>0.72995496026664508</v>
      </c>
      <c r="BC123" s="16">
        <v>1.235157069662236</v>
      </c>
      <c r="BD123" s="16">
        <v>0.48868221204438106</v>
      </c>
      <c r="BE123" s="16">
        <v>-0.63458377779059483</v>
      </c>
      <c r="BG123" s="16">
        <f t="shared" si="22"/>
        <v>2.6506220233292943</v>
      </c>
      <c r="BH123" s="16">
        <f t="shared" si="21"/>
        <v>0.12206497058251617</v>
      </c>
    </row>
    <row r="124" spans="9:60">
      <c r="I124" s="20">
        <v>14</v>
      </c>
      <c r="J124" s="21">
        <v>92</v>
      </c>
      <c r="K124" s="48">
        <f t="shared" si="19"/>
        <v>1</v>
      </c>
      <c r="L124" s="44">
        <f t="shared" si="20"/>
        <v>7</v>
      </c>
      <c r="M124" s="61">
        <v>5</v>
      </c>
      <c r="N124" s="53"/>
      <c r="O124">
        <f t="shared" si="31"/>
        <v>1</v>
      </c>
      <c r="P124">
        <f t="shared" si="31"/>
        <v>0</v>
      </c>
      <c r="Q124">
        <f t="shared" si="31"/>
        <v>0</v>
      </c>
      <c r="R124">
        <f t="shared" si="31"/>
        <v>0</v>
      </c>
      <c r="S124">
        <f t="shared" si="31"/>
        <v>0</v>
      </c>
      <c r="T124">
        <f t="shared" si="31"/>
        <v>0</v>
      </c>
      <c r="U124">
        <f t="shared" si="31"/>
        <v>0</v>
      </c>
      <c r="V124">
        <f t="shared" si="31"/>
        <v>0</v>
      </c>
      <c r="W124">
        <f t="shared" si="31"/>
        <v>0</v>
      </c>
      <c r="X124">
        <f t="shared" si="31"/>
        <v>0</v>
      </c>
      <c r="Y124">
        <f t="shared" si="31"/>
        <v>0</v>
      </c>
      <c r="Z124">
        <f t="shared" si="31"/>
        <v>0</v>
      </c>
      <c r="AA124">
        <f t="shared" si="31"/>
        <v>0</v>
      </c>
      <c r="AB124">
        <f t="shared" si="31"/>
        <v>0</v>
      </c>
      <c r="AC124">
        <f t="shared" si="31"/>
        <v>0</v>
      </c>
      <c r="AE124" s="16">
        <v>0.19804195157964563</v>
      </c>
      <c r="AF124" s="16">
        <v>1.6206992414166557</v>
      </c>
      <c r="AG124" s="16">
        <v>2.9064652585302366</v>
      </c>
      <c r="AH124" s="16">
        <v>-1.2794431598562106</v>
      </c>
      <c r="AI124" s="16">
        <v>0.83178812491980647</v>
      </c>
      <c r="AK124">
        <f t="shared" si="32"/>
        <v>0</v>
      </c>
      <c r="AL124">
        <f t="shared" si="32"/>
        <v>0</v>
      </c>
      <c r="AM124">
        <f t="shared" si="32"/>
        <v>0</v>
      </c>
      <c r="AN124">
        <f t="shared" si="32"/>
        <v>0</v>
      </c>
      <c r="AO124">
        <f t="shared" si="32"/>
        <v>0</v>
      </c>
      <c r="AP124">
        <f t="shared" si="32"/>
        <v>0</v>
      </c>
      <c r="AQ124">
        <f t="shared" si="32"/>
        <v>1</v>
      </c>
      <c r="AR124">
        <f t="shared" si="32"/>
        <v>0</v>
      </c>
      <c r="AS124">
        <f t="shared" si="32"/>
        <v>0</v>
      </c>
      <c r="AT124">
        <f t="shared" si="32"/>
        <v>0</v>
      </c>
      <c r="AU124">
        <f t="shared" si="32"/>
        <v>0</v>
      </c>
      <c r="AV124">
        <f t="shared" si="32"/>
        <v>0</v>
      </c>
      <c r="AW124">
        <f t="shared" si="32"/>
        <v>0</v>
      </c>
      <c r="AX124">
        <f t="shared" si="32"/>
        <v>0</v>
      </c>
      <c r="AY124">
        <f t="shared" si="32"/>
        <v>0</v>
      </c>
      <c r="BA124" s="16">
        <v>1.7387081046993125</v>
      </c>
      <c r="BB124" s="16">
        <v>-0.19855798441134595</v>
      </c>
      <c r="BC124" s="16">
        <v>1.643532194666649</v>
      </c>
      <c r="BD124" s="16">
        <v>0.1970622360463743</v>
      </c>
      <c r="BE124" s="16">
        <v>0.89736337409389044</v>
      </c>
      <c r="BG124" s="16">
        <f t="shared" si="22"/>
        <v>5.2936898649776429</v>
      </c>
      <c r="BH124" s="16">
        <f t="shared" si="21"/>
        <v>8.6253736790586136E-2</v>
      </c>
    </row>
    <row r="125" spans="9:60">
      <c r="I125" s="20">
        <v>29</v>
      </c>
      <c r="J125" s="21">
        <v>92</v>
      </c>
      <c r="K125" s="48">
        <f t="shared" si="19"/>
        <v>2</v>
      </c>
      <c r="L125" s="44">
        <f t="shared" si="20"/>
        <v>7</v>
      </c>
      <c r="M125" s="61">
        <v>4</v>
      </c>
      <c r="N125" s="53"/>
      <c r="O125">
        <f t="shared" si="31"/>
        <v>0</v>
      </c>
      <c r="P125">
        <f t="shared" si="31"/>
        <v>1</v>
      </c>
      <c r="Q125">
        <f t="shared" si="31"/>
        <v>0</v>
      </c>
      <c r="R125">
        <f t="shared" si="31"/>
        <v>0</v>
      </c>
      <c r="S125">
        <f t="shared" si="31"/>
        <v>0</v>
      </c>
      <c r="T125">
        <f t="shared" si="31"/>
        <v>0</v>
      </c>
      <c r="U125">
        <f t="shared" si="31"/>
        <v>0</v>
      </c>
      <c r="V125">
        <f t="shared" si="31"/>
        <v>0</v>
      </c>
      <c r="W125">
        <f t="shared" si="31"/>
        <v>0</v>
      </c>
      <c r="X125">
        <f t="shared" si="31"/>
        <v>0</v>
      </c>
      <c r="Y125">
        <f t="shared" si="31"/>
        <v>0</v>
      </c>
      <c r="Z125">
        <f t="shared" si="31"/>
        <v>0</v>
      </c>
      <c r="AA125">
        <f t="shared" si="31"/>
        <v>0</v>
      </c>
      <c r="AB125">
        <f t="shared" si="31"/>
        <v>0</v>
      </c>
      <c r="AC125">
        <f t="shared" si="31"/>
        <v>0</v>
      </c>
      <c r="AE125" s="16">
        <v>1.5508321988578408</v>
      </c>
      <c r="AF125" s="16">
        <v>0.759722592013925</v>
      </c>
      <c r="AG125" s="16">
        <v>0.22239758149676644</v>
      </c>
      <c r="AH125" s="16">
        <v>1.6135493573638084</v>
      </c>
      <c r="AI125" s="16">
        <v>1.2668843017010867</v>
      </c>
      <c r="AK125">
        <f t="shared" si="32"/>
        <v>0</v>
      </c>
      <c r="AL125">
        <f t="shared" si="32"/>
        <v>0</v>
      </c>
      <c r="AM125">
        <f t="shared" si="32"/>
        <v>0</v>
      </c>
      <c r="AN125">
        <f t="shared" si="32"/>
        <v>0</v>
      </c>
      <c r="AO125">
        <f t="shared" si="32"/>
        <v>0</v>
      </c>
      <c r="AP125">
        <f t="shared" si="32"/>
        <v>0</v>
      </c>
      <c r="AQ125">
        <f t="shared" si="32"/>
        <v>1</v>
      </c>
      <c r="AR125">
        <f t="shared" si="32"/>
        <v>0</v>
      </c>
      <c r="AS125">
        <f t="shared" si="32"/>
        <v>0</v>
      </c>
      <c r="AT125">
        <f t="shared" si="32"/>
        <v>0</v>
      </c>
      <c r="AU125">
        <f t="shared" si="32"/>
        <v>0</v>
      </c>
      <c r="AV125">
        <f t="shared" si="32"/>
        <v>0</v>
      </c>
      <c r="AW125">
        <f t="shared" si="32"/>
        <v>0</v>
      </c>
      <c r="AX125">
        <f t="shared" si="32"/>
        <v>0</v>
      </c>
      <c r="AY125">
        <f t="shared" si="32"/>
        <v>0</v>
      </c>
      <c r="BA125" s="16">
        <v>1.7387081046993125</v>
      </c>
      <c r="BB125" s="16">
        <v>-0.19855798441134595</v>
      </c>
      <c r="BC125" s="16">
        <v>1.643532194666649</v>
      </c>
      <c r="BD125" s="16">
        <v>0.1970622360463743</v>
      </c>
      <c r="BE125" s="16">
        <v>0.89736337409389044</v>
      </c>
      <c r="BG125" s="16">
        <f t="shared" si="22"/>
        <v>4.3659383277010431</v>
      </c>
      <c r="BH125" s="16">
        <f t="shared" si="21"/>
        <v>0.13391085968063599</v>
      </c>
    </row>
    <row r="126" spans="9:60">
      <c r="I126" s="20">
        <v>72</v>
      </c>
      <c r="J126" s="21">
        <v>92</v>
      </c>
      <c r="K126" s="48">
        <f t="shared" si="19"/>
        <v>3</v>
      </c>
      <c r="L126" s="44">
        <f t="shared" si="20"/>
        <v>7</v>
      </c>
      <c r="M126" s="61">
        <v>4.5</v>
      </c>
      <c r="N126" s="53"/>
      <c r="O126">
        <f t="shared" si="31"/>
        <v>0</v>
      </c>
      <c r="P126">
        <f t="shared" si="31"/>
        <v>0</v>
      </c>
      <c r="Q126">
        <f t="shared" si="31"/>
        <v>1</v>
      </c>
      <c r="R126">
        <f t="shared" si="31"/>
        <v>0</v>
      </c>
      <c r="S126">
        <f t="shared" si="31"/>
        <v>0</v>
      </c>
      <c r="T126">
        <f t="shared" si="31"/>
        <v>0</v>
      </c>
      <c r="U126">
        <f t="shared" si="31"/>
        <v>0</v>
      </c>
      <c r="V126">
        <f t="shared" si="31"/>
        <v>0</v>
      </c>
      <c r="W126">
        <f t="shared" si="31"/>
        <v>0</v>
      </c>
      <c r="X126">
        <f t="shared" si="31"/>
        <v>0</v>
      </c>
      <c r="Y126">
        <f t="shared" si="31"/>
        <v>0</v>
      </c>
      <c r="Z126">
        <f t="shared" si="31"/>
        <v>0</v>
      </c>
      <c r="AA126">
        <f t="shared" si="31"/>
        <v>0</v>
      </c>
      <c r="AB126">
        <f t="shared" si="31"/>
        <v>0</v>
      </c>
      <c r="AC126">
        <f t="shared" si="31"/>
        <v>0</v>
      </c>
      <c r="AE126" s="16">
        <v>1.499874722454513</v>
      </c>
      <c r="AF126" s="16">
        <v>1.1681745481427079</v>
      </c>
      <c r="AG126" s="16">
        <v>0.23890205160150635</v>
      </c>
      <c r="AH126" s="16">
        <v>1.0927568200101216</v>
      </c>
      <c r="AI126" s="16">
        <v>1.4700975885412959</v>
      </c>
      <c r="AK126">
        <f t="shared" si="32"/>
        <v>0</v>
      </c>
      <c r="AL126">
        <f t="shared" si="32"/>
        <v>0</v>
      </c>
      <c r="AM126">
        <f t="shared" si="32"/>
        <v>0</v>
      </c>
      <c r="AN126">
        <f t="shared" si="32"/>
        <v>0</v>
      </c>
      <c r="AO126">
        <f t="shared" si="32"/>
        <v>0</v>
      </c>
      <c r="AP126">
        <f t="shared" si="32"/>
        <v>0</v>
      </c>
      <c r="AQ126">
        <f t="shared" si="32"/>
        <v>1</v>
      </c>
      <c r="AR126">
        <f t="shared" si="32"/>
        <v>0</v>
      </c>
      <c r="AS126">
        <f t="shared" si="32"/>
        <v>0</v>
      </c>
      <c r="AT126">
        <f t="shared" si="32"/>
        <v>0</v>
      </c>
      <c r="AU126">
        <f t="shared" si="32"/>
        <v>0</v>
      </c>
      <c r="AV126">
        <f t="shared" si="32"/>
        <v>0</v>
      </c>
      <c r="AW126">
        <f t="shared" si="32"/>
        <v>0</v>
      </c>
      <c r="AX126">
        <f t="shared" si="32"/>
        <v>0</v>
      </c>
      <c r="AY126">
        <f t="shared" si="32"/>
        <v>0</v>
      </c>
      <c r="BA126" s="16">
        <v>1.7387081046993125</v>
      </c>
      <c r="BB126" s="16">
        <v>-0.19855798441134595</v>
      </c>
      <c r="BC126" s="16">
        <v>1.643532194666649</v>
      </c>
      <c r="BD126" s="16">
        <v>0.1970622360463743</v>
      </c>
      <c r="BE126" s="16">
        <v>0.89736337409389044</v>
      </c>
      <c r="BG126" s="16">
        <f t="shared" si="22"/>
        <v>4.3030900001312613</v>
      </c>
      <c r="BH126" s="16">
        <f t="shared" si="21"/>
        <v>3.8773548048306676E-2</v>
      </c>
    </row>
    <row r="127" spans="9:60">
      <c r="I127" s="20">
        <v>211</v>
      </c>
      <c r="J127" s="21">
        <v>92</v>
      </c>
      <c r="K127" s="48">
        <f t="shared" si="19"/>
        <v>4</v>
      </c>
      <c r="L127" s="44">
        <f t="shared" si="20"/>
        <v>7</v>
      </c>
      <c r="M127" s="61">
        <v>4</v>
      </c>
      <c r="N127" s="53"/>
      <c r="O127">
        <f t="shared" si="31"/>
        <v>0</v>
      </c>
      <c r="P127">
        <f t="shared" si="31"/>
        <v>0</v>
      </c>
      <c r="Q127">
        <f t="shared" si="31"/>
        <v>0</v>
      </c>
      <c r="R127">
        <f t="shared" si="31"/>
        <v>1</v>
      </c>
      <c r="S127">
        <f t="shared" si="31"/>
        <v>0</v>
      </c>
      <c r="T127">
        <f t="shared" si="31"/>
        <v>0</v>
      </c>
      <c r="U127">
        <f t="shared" si="31"/>
        <v>0</v>
      </c>
      <c r="V127">
        <f t="shared" si="31"/>
        <v>0</v>
      </c>
      <c r="W127">
        <f t="shared" si="31"/>
        <v>0</v>
      </c>
      <c r="X127">
        <f t="shared" si="31"/>
        <v>0</v>
      </c>
      <c r="Y127">
        <f t="shared" si="31"/>
        <v>0</v>
      </c>
      <c r="Z127">
        <f t="shared" si="31"/>
        <v>0</v>
      </c>
      <c r="AA127">
        <f t="shared" si="31"/>
        <v>0</v>
      </c>
      <c r="AB127">
        <f t="shared" si="31"/>
        <v>0</v>
      </c>
      <c r="AC127">
        <f t="shared" si="31"/>
        <v>0</v>
      </c>
      <c r="AE127" s="16">
        <v>0.47615394996146609</v>
      </c>
      <c r="AF127" s="16">
        <v>0.89524826468039365</v>
      </c>
      <c r="AG127" s="16">
        <v>1.313343555274554</v>
      </c>
      <c r="AH127" s="16">
        <v>1.1099595145230519</v>
      </c>
      <c r="AI127" s="16">
        <v>0.79273369847705921</v>
      </c>
      <c r="AK127">
        <f t="shared" si="32"/>
        <v>0</v>
      </c>
      <c r="AL127">
        <f t="shared" si="32"/>
        <v>0</v>
      </c>
      <c r="AM127">
        <f t="shared" si="32"/>
        <v>0</v>
      </c>
      <c r="AN127">
        <f t="shared" si="32"/>
        <v>0</v>
      </c>
      <c r="AO127">
        <f t="shared" si="32"/>
        <v>0</v>
      </c>
      <c r="AP127">
        <f t="shared" si="32"/>
        <v>0</v>
      </c>
      <c r="AQ127">
        <f t="shared" si="32"/>
        <v>1</v>
      </c>
      <c r="AR127">
        <f t="shared" si="32"/>
        <v>0</v>
      </c>
      <c r="AS127">
        <f t="shared" si="32"/>
        <v>0</v>
      </c>
      <c r="AT127">
        <f t="shared" si="32"/>
        <v>0</v>
      </c>
      <c r="AU127">
        <f t="shared" si="32"/>
        <v>0</v>
      </c>
      <c r="AV127">
        <f t="shared" si="32"/>
        <v>0</v>
      </c>
      <c r="AW127">
        <f t="shared" si="32"/>
        <v>0</v>
      </c>
      <c r="AX127">
        <f t="shared" si="32"/>
        <v>0</v>
      </c>
      <c r="AY127">
        <f t="shared" si="32"/>
        <v>0</v>
      </c>
      <c r="BA127" s="16">
        <v>1.7387081046993125</v>
      </c>
      <c r="BB127" s="16">
        <v>-0.19855798441134595</v>
      </c>
      <c r="BC127" s="16">
        <v>1.643532194666649</v>
      </c>
      <c r="BD127" s="16">
        <v>0.1970622360463743</v>
      </c>
      <c r="BE127" s="16">
        <v>0.89736337409389044</v>
      </c>
      <c r="BG127" s="16">
        <f t="shared" si="22"/>
        <v>3.7387577469277482</v>
      </c>
      <c r="BH127" s="16">
        <f t="shared" si="21"/>
        <v>6.8247514790266459E-2</v>
      </c>
    </row>
    <row r="128" spans="9:60">
      <c r="I128" s="20">
        <v>212</v>
      </c>
      <c r="J128" s="21">
        <v>92</v>
      </c>
      <c r="K128" s="48">
        <f t="shared" si="19"/>
        <v>5</v>
      </c>
      <c r="L128" s="44">
        <f t="shared" si="20"/>
        <v>7</v>
      </c>
      <c r="M128" s="61">
        <v>2.5</v>
      </c>
      <c r="N128" s="53"/>
      <c r="O128">
        <f t="shared" si="31"/>
        <v>0</v>
      </c>
      <c r="P128">
        <f t="shared" si="31"/>
        <v>0</v>
      </c>
      <c r="Q128">
        <f t="shared" si="31"/>
        <v>0</v>
      </c>
      <c r="R128">
        <f t="shared" si="31"/>
        <v>0</v>
      </c>
      <c r="S128">
        <f t="shared" si="31"/>
        <v>1</v>
      </c>
      <c r="T128">
        <f t="shared" si="31"/>
        <v>0</v>
      </c>
      <c r="U128">
        <f t="shared" si="31"/>
        <v>0</v>
      </c>
      <c r="V128">
        <f t="shared" si="31"/>
        <v>0</v>
      </c>
      <c r="W128">
        <f t="shared" si="31"/>
        <v>0</v>
      </c>
      <c r="X128">
        <f t="shared" si="31"/>
        <v>0</v>
      </c>
      <c r="Y128">
        <f t="shared" si="31"/>
        <v>0</v>
      </c>
      <c r="Z128">
        <f t="shared" si="31"/>
        <v>0</v>
      </c>
      <c r="AA128">
        <f t="shared" si="31"/>
        <v>0</v>
      </c>
      <c r="AB128">
        <f t="shared" si="31"/>
        <v>0</v>
      </c>
      <c r="AC128">
        <f t="shared" si="31"/>
        <v>0</v>
      </c>
      <c r="AE128" s="16">
        <v>0.3147417964533179</v>
      </c>
      <c r="AF128" s="16">
        <v>2.1034056497384075</v>
      </c>
      <c r="AG128" s="16">
        <v>1.4470670131161041</v>
      </c>
      <c r="AH128" s="16">
        <v>-0.26658486938828768</v>
      </c>
      <c r="AI128" s="16">
        <v>-0.15739698058155099</v>
      </c>
      <c r="AK128">
        <f t="shared" si="32"/>
        <v>0</v>
      </c>
      <c r="AL128">
        <f t="shared" si="32"/>
        <v>0</v>
      </c>
      <c r="AM128">
        <f t="shared" si="32"/>
        <v>0</v>
      </c>
      <c r="AN128">
        <f t="shared" si="32"/>
        <v>0</v>
      </c>
      <c r="AO128">
        <f t="shared" si="32"/>
        <v>0</v>
      </c>
      <c r="AP128">
        <f t="shared" si="32"/>
        <v>0</v>
      </c>
      <c r="AQ128">
        <f t="shared" si="32"/>
        <v>1</v>
      </c>
      <c r="AR128">
        <f t="shared" si="32"/>
        <v>0</v>
      </c>
      <c r="AS128">
        <f t="shared" si="32"/>
        <v>0</v>
      </c>
      <c r="AT128">
        <f t="shared" si="32"/>
        <v>0</v>
      </c>
      <c r="AU128">
        <f t="shared" si="32"/>
        <v>0</v>
      </c>
      <c r="AV128">
        <f t="shared" si="32"/>
        <v>0</v>
      </c>
      <c r="AW128">
        <f t="shared" si="32"/>
        <v>0</v>
      </c>
      <c r="AX128">
        <f t="shared" si="32"/>
        <v>0</v>
      </c>
      <c r="AY128">
        <f t="shared" si="32"/>
        <v>0</v>
      </c>
      <c r="BA128" s="16">
        <v>1.7387081046993125</v>
      </c>
      <c r="BB128" s="16">
        <v>-0.19855798441134595</v>
      </c>
      <c r="BC128" s="16">
        <v>1.643532194666649</v>
      </c>
      <c r="BD128" s="16">
        <v>0.1970622360463743</v>
      </c>
      <c r="BE128" s="16">
        <v>0.89736337409389044</v>
      </c>
      <c r="BG128" s="16">
        <f t="shared" si="22"/>
        <v>2.3141212540412948</v>
      </c>
      <c r="BH128" s="16">
        <f t="shared" si="21"/>
        <v>3.4550908199180878E-2</v>
      </c>
    </row>
    <row r="129" spans="9:60">
      <c r="I129" s="20">
        <v>310</v>
      </c>
      <c r="J129" s="21">
        <v>92</v>
      </c>
      <c r="K129" s="48">
        <f t="shared" si="19"/>
        <v>7</v>
      </c>
      <c r="L129" s="44">
        <f t="shared" si="20"/>
        <v>7</v>
      </c>
      <c r="M129" s="61">
        <v>2</v>
      </c>
      <c r="N129" s="53"/>
      <c r="O129">
        <f t="shared" si="31"/>
        <v>0</v>
      </c>
      <c r="P129">
        <f t="shared" si="31"/>
        <v>0</v>
      </c>
      <c r="Q129">
        <f t="shared" si="31"/>
        <v>0</v>
      </c>
      <c r="R129">
        <f t="shared" si="31"/>
        <v>0</v>
      </c>
      <c r="S129">
        <f t="shared" si="31"/>
        <v>0</v>
      </c>
      <c r="T129">
        <f t="shared" si="31"/>
        <v>0</v>
      </c>
      <c r="U129">
        <f t="shared" si="31"/>
        <v>1</v>
      </c>
      <c r="V129">
        <f t="shared" si="31"/>
        <v>0</v>
      </c>
      <c r="W129">
        <f t="shared" si="31"/>
        <v>0</v>
      </c>
      <c r="X129">
        <f t="shared" si="31"/>
        <v>0</v>
      </c>
      <c r="Y129">
        <f t="shared" si="31"/>
        <v>0</v>
      </c>
      <c r="Z129">
        <f t="shared" si="31"/>
        <v>0</v>
      </c>
      <c r="AA129">
        <f t="shared" si="31"/>
        <v>0</v>
      </c>
      <c r="AB129">
        <f t="shared" si="31"/>
        <v>0</v>
      </c>
      <c r="AC129">
        <f t="shared" si="31"/>
        <v>0</v>
      </c>
      <c r="AE129" s="16">
        <v>1.1508295682029397</v>
      </c>
      <c r="AF129" s="16">
        <v>1.1594542939318451</v>
      </c>
      <c r="AG129" s="16">
        <v>0.19816054441797751</v>
      </c>
      <c r="AH129" s="16">
        <v>2.1607550840343683</v>
      </c>
      <c r="AI129" s="16">
        <v>-3.9537342403739836E-2</v>
      </c>
      <c r="AK129">
        <f t="shared" si="32"/>
        <v>0</v>
      </c>
      <c r="AL129">
        <f t="shared" si="32"/>
        <v>0</v>
      </c>
      <c r="AM129">
        <f t="shared" si="32"/>
        <v>0</v>
      </c>
      <c r="AN129">
        <f t="shared" si="32"/>
        <v>0</v>
      </c>
      <c r="AO129">
        <f t="shared" si="32"/>
        <v>0</v>
      </c>
      <c r="AP129">
        <f t="shared" si="32"/>
        <v>0</v>
      </c>
      <c r="AQ129">
        <f t="shared" si="32"/>
        <v>1</v>
      </c>
      <c r="AR129">
        <f t="shared" si="32"/>
        <v>0</v>
      </c>
      <c r="AS129">
        <f t="shared" si="32"/>
        <v>0</v>
      </c>
      <c r="AT129">
        <f t="shared" si="32"/>
        <v>0</v>
      </c>
      <c r="AU129">
        <f t="shared" si="32"/>
        <v>0</v>
      </c>
      <c r="AV129">
        <f t="shared" si="32"/>
        <v>0</v>
      </c>
      <c r="AW129">
        <f t="shared" si="32"/>
        <v>0</v>
      </c>
      <c r="AX129">
        <f t="shared" si="32"/>
        <v>0</v>
      </c>
      <c r="AY129">
        <f t="shared" si="32"/>
        <v>0</v>
      </c>
      <c r="BA129" s="16">
        <v>1.7387081046993125</v>
      </c>
      <c r="BB129" s="16">
        <v>-0.19855798441134595</v>
      </c>
      <c r="BC129" s="16">
        <v>1.643532194666649</v>
      </c>
      <c r="BD129" s="16">
        <v>0.1970622360463743</v>
      </c>
      <c r="BE129" s="16">
        <v>0.89736337409389044</v>
      </c>
      <c r="BG129" s="16">
        <f t="shared" si="22"/>
        <v>2.486744889631749</v>
      </c>
      <c r="BH129" s="16">
        <f t="shared" si="21"/>
        <v>0.23692058758262352</v>
      </c>
    </row>
    <row r="130" spans="9:60">
      <c r="I130" s="20">
        <v>379</v>
      </c>
      <c r="J130" s="21">
        <v>92</v>
      </c>
      <c r="K130" s="48">
        <f t="shared" si="19"/>
        <v>8</v>
      </c>
      <c r="L130" s="44">
        <f t="shared" si="20"/>
        <v>7</v>
      </c>
      <c r="M130" s="61">
        <v>5</v>
      </c>
      <c r="N130" s="53"/>
      <c r="O130">
        <f t="shared" si="31"/>
        <v>0</v>
      </c>
      <c r="P130">
        <f t="shared" si="31"/>
        <v>0</v>
      </c>
      <c r="Q130">
        <f t="shared" si="31"/>
        <v>0</v>
      </c>
      <c r="R130">
        <f t="shared" si="31"/>
        <v>0</v>
      </c>
      <c r="S130">
        <f t="shared" si="31"/>
        <v>0</v>
      </c>
      <c r="T130">
        <f t="shared" si="31"/>
        <v>0</v>
      </c>
      <c r="U130">
        <f t="shared" si="31"/>
        <v>0</v>
      </c>
      <c r="V130">
        <f t="shared" si="31"/>
        <v>1</v>
      </c>
      <c r="W130">
        <f t="shared" si="31"/>
        <v>0</v>
      </c>
      <c r="X130">
        <f t="shared" si="31"/>
        <v>0</v>
      </c>
      <c r="Y130">
        <f t="shared" si="31"/>
        <v>0</v>
      </c>
      <c r="Z130">
        <f t="shared" si="31"/>
        <v>0</v>
      </c>
      <c r="AA130">
        <f t="shared" si="31"/>
        <v>0</v>
      </c>
      <c r="AB130">
        <f t="shared" si="31"/>
        <v>0</v>
      </c>
      <c r="AC130">
        <f t="shared" si="31"/>
        <v>0</v>
      </c>
      <c r="AE130" s="16">
        <v>0.79243129600604156</v>
      </c>
      <c r="AF130" s="16">
        <v>1.0696834562158357</v>
      </c>
      <c r="AG130" s="16">
        <v>1.2891424807649621</v>
      </c>
      <c r="AH130" s="16">
        <v>1.2740468611387541</v>
      </c>
      <c r="AI130" s="16">
        <v>0.73276331881917955</v>
      </c>
      <c r="AK130">
        <f t="shared" si="32"/>
        <v>0</v>
      </c>
      <c r="AL130">
        <f t="shared" si="32"/>
        <v>0</v>
      </c>
      <c r="AM130">
        <f t="shared" si="32"/>
        <v>0</v>
      </c>
      <c r="AN130">
        <f t="shared" si="32"/>
        <v>0</v>
      </c>
      <c r="AO130">
        <f t="shared" si="32"/>
        <v>0</v>
      </c>
      <c r="AP130">
        <f t="shared" si="32"/>
        <v>0</v>
      </c>
      <c r="AQ130">
        <f t="shared" si="32"/>
        <v>1</v>
      </c>
      <c r="AR130">
        <f t="shared" si="32"/>
        <v>0</v>
      </c>
      <c r="AS130">
        <f t="shared" si="32"/>
        <v>0</v>
      </c>
      <c r="AT130">
        <f t="shared" si="32"/>
        <v>0</v>
      </c>
      <c r="AU130">
        <f t="shared" si="32"/>
        <v>0</v>
      </c>
      <c r="AV130">
        <f t="shared" si="32"/>
        <v>0</v>
      </c>
      <c r="AW130">
        <f t="shared" si="32"/>
        <v>0</v>
      </c>
      <c r="AX130">
        <f t="shared" si="32"/>
        <v>0</v>
      </c>
      <c r="AY130">
        <f t="shared" si="32"/>
        <v>0</v>
      </c>
      <c r="BA130" s="16">
        <v>1.7387081046993125</v>
      </c>
      <c r="BB130" s="16">
        <v>-0.19855798441134595</v>
      </c>
      <c r="BC130" s="16">
        <v>1.643532194666649</v>
      </c>
      <c r="BD130" s="16">
        <v>0.1970622360463743</v>
      </c>
      <c r="BE130" s="16">
        <v>0.89736337409389044</v>
      </c>
      <c r="BG130" s="16">
        <f t="shared" si="22"/>
        <v>4.1927811838800357</v>
      </c>
      <c r="BH130" s="16">
        <f t="shared" si="21"/>
        <v>0.65160221709811672</v>
      </c>
    </row>
    <row r="131" spans="9:60">
      <c r="I131" s="20">
        <v>451</v>
      </c>
      <c r="J131" s="21">
        <v>92</v>
      </c>
      <c r="K131" s="48">
        <f t="shared" ref="K131:K194" si="33">MATCH(I131,$B$4:$B$18)</f>
        <v>9</v>
      </c>
      <c r="L131" s="44">
        <f t="shared" ref="L131:L194" si="34">MATCH(J131,$B$22:$B$36)</f>
        <v>7</v>
      </c>
      <c r="M131" s="61">
        <v>5</v>
      </c>
      <c r="N131" s="53"/>
      <c r="O131">
        <f t="shared" si="31"/>
        <v>0</v>
      </c>
      <c r="P131">
        <f t="shared" si="31"/>
        <v>0</v>
      </c>
      <c r="Q131">
        <f t="shared" si="31"/>
        <v>0</v>
      </c>
      <c r="R131">
        <f t="shared" si="31"/>
        <v>0</v>
      </c>
      <c r="S131">
        <f t="shared" si="31"/>
        <v>0</v>
      </c>
      <c r="T131">
        <f t="shared" si="31"/>
        <v>0</v>
      </c>
      <c r="U131">
        <f t="shared" si="31"/>
        <v>0</v>
      </c>
      <c r="V131">
        <f t="shared" si="31"/>
        <v>0</v>
      </c>
      <c r="W131">
        <f t="shared" si="31"/>
        <v>1</v>
      </c>
      <c r="X131">
        <f t="shared" si="31"/>
        <v>0</v>
      </c>
      <c r="Y131">
        <f t="shared" si="31"/>
        <v>0</v>
      </c>
      <c r="Z131">
        <f t="shared" si="31"/>
        <v>0</v>
      </c>
      <c r="AA131">
        <f t="shared" si="31"/>
        <v>0</v>
      </c>
      <c r="AB131">
        <f t="shared" si="31"/>
        <v>0</v>
      </c>
      <c r="AC131">
        <f t="shared" si="31"/>
        <v>0</v>
      </c>
      <c r="AE131" s="16">
        <v>1.5252711888948083</v>
      </c>
      <c r="AF131" s="16">
        <v>0.55785081811358317</v>
      </c>
      <c r="AG131" s="16">
        <v>0.61508596177504948</v>
      </c>
      <c r="AH131" s="16">
        <v>1.3318856274910136</v>
      </c>
      <c r="AI131" s="16">
        <v>0.97236656771990226</v>
      </c>
      <c r="AK131">
        <f t="shared" si="32"/>
        <v>0</v>
      </c>
      <c r="AL131">
        <f t="shared" si="32"/>
        <v>0</v>
      </c>
      <c r="AM131">
        <f t="shared" si="32"/>
        <v>0</v>
      </c>
      <c r="AN131">
        <f t="shared" si="32"/>
        <v>0</v>
      </c>
      <c r="AO131">
        <f t="shared" si="32"/>
        <v>0</v>
      </c>
      <c r="AP131">
        <f t="shared" si="32"/>
        <v>0</v>
      </c>
      <c r="AQ131">
        <f t="shared" si="32"/>
        <v>1</v>
      </c>
      <c r="AR131">
        <f t="shared" si="32"/>
        <v>0</v>
      </c>
      <c r="AS131">
        <f t="shared" si="32"/>
        <v>0</v>
      </c>
      <c r="AT131">
        <f t="shared" si="32"/>
        <v>0</v>
      </c>
      <c r="AU131">
        <f t="shared" si="32"/>
        <v>0</v>
      </c>
      <c r="AV131">
        <f t="shared" si="32"/>
        <v>0</v>
      </c>
      <c r="AW131">
        <f t="shared" si="32"/>
        <v>0</v>
      </c>
      <c r="AX131">
        <f t="shared" si="32"/>
        <v>0</v>
      </c>
      <c r="AY131">
        <f t="shared" si="32"/>
        <v>0</v>
      </c>
      <c r="BA131" s="16">
        <v>1.7387081046993125</v>
      </c>
      <c r="BB131" s="16">
        <v>-0.19855798441134595</v>
      </c>
      <c r="BC131" s="16">
        <v>1.643532194666649</v>
      </c>
      <c r="BD131" s="16">
        <v>0.1970622360463743</v>
      </c>
      <c r="BE131" s="16">
        <v>0.89736337409389044</v>
      </c>
      <c r="BG131" s="16">
        <f t="shared" si="22"/>
        <v>4.6871797285903334</v>
      </c>
      <c r="BH131" s="16">
        <f t="shared" ref="BH131:BH194" si="35">(BG131-M131)^2</f>
        <v>9.7856522204817484E-2</v>
      </c>
    </row>
    <row r="132" spans="9:60">
      <c r="I132" s="20">
        <v>467</v>
      </c>
      <c r="J132" s="21">
        <v>92</v>
      </c>
      <c r="K132" s="48">
        <f t="shared" si="33"/>
        <v>10</v>
      </c>
      <c r="L132" s="44">
        <f t="shared" si="34"/>
        <v>7</v>
      </c>
      <c r="M132" s="61">
        <v>3</v>
      </c>
      <c r="N132" s="53"/>
      <c r="O132">
        <f t="shared" si="31"/>
        <v>0</v>
      </c>
      <c r="P132">
        <f t="shared" si="31"/>
        <v>0</v>
      </c>
      <c r="Q132">
        <f t="shared" si="31"/>
        <v>0</v>
      </c>
      <c r="R132">
        <f t="shared" si="31"/>
        <v>0</v>
      </c>
      <c r="S132">
        <f t="shared" si="31"/>
        <v>0</v>
      </c>
      <c r="T132">
        <f t="shared" si="31"/>
        <v>0</v>
      </c>
      <c r="U132">
        <f t="shared" si="31"/>
        <v>0</v>
      </c>
      <c r="V132">
        <f t="shared" si="31"/>
        <v>0</v>
      </c>
      <c r="W132">
        <f t="shared" si="31"/>
        <v>0</v>
      </c>
      <c r="X132">
        <f t="shared" si="31"/>
        <v>1</v>
      </c>
      <c r="Y132">
        <f t="shared" si="31"/>
        <v>0</v>
      </c>
      <c r="Z132">
        <f t="shared" si="31"/>
        <v>0</v>
      </c>
      <c r="AA132">
        <f t="shared" si="31"/>
        <v>0</v>
      </c>
      <c r="AB132">
        <f t="shared" si="31"/>
        <v>0</v>
      </c>
      <c r="AC132">
        <f t="shared" si="31"/>
        <v>0</v>
      </c>
      <c r="AE132" s="16">
        <v>0.99337829145424528</v>
      </c>
      <c r="AF132" s="16">
        <v>0.69333134266697938</v>
      </c>
      <c r="AG132" s="16">
        <v>0.42808872771605661</v>
      </c>
      <c r="AH132" s="16">
        <v>0.75767526415184749</v>
      </c>
      <c r="AI132" s="16">
        <v>1.0063648804021796</v>
      </c>
      <c r="AK132">
        <f t="shared" si="32"/>
        <v>0</v>
      </c>
      <c r="AL132">
        <f t="shared" si="32"/>
        <v>0</v>
      </c>
      <c r="AM132">
        <f t="shared" si="32"/>
        <v>0</v>
      </c>
      <c r="AN132">
        <f t="shared" si="32"/>
        <v>0</v>
      </c>
      <c r="AO132">
        <f t="shared" si="32"/>
        <v>0</v>
      </c>
      <c r="AP132">
        <f t="shared" si="32"/>
        <v>0</v>
      </c>
      <c r="AQ132">
        <f t="shared" si="32"/>
        <v>1</v>
      </c>
      <c r="AR132">
        <f t="shared" si="32"/>
        <v>0</v>
      </c>
      <c r="AS132">
        <f t="shared" si="32"/>
        <v>0</v>
      </c>
      <c r="AT132">
        <f t="shared" si="32"/>
        <v>0</v>
      </c>
      <c r="AU132">
        <f t="shared" si="32"/>
        <v>0</v>
      </c>
      <c r="AV132">
        <f t="shared" si="32"/>
        <v>0</v>
      </c>
      <c r="AW132">
        <f t="shared" si="32"/>
        <v>0</v>
      </c>
      <c r="AX132">
        <f t="shared" si="32"/>
        <v>0</v>
      </c>
      <c r="AY132">
        <f t="shared" si="32"/>
        <v>0</v>
      </c>
      <c r="BA132" s="16">
        <v>1.7387081046993125</v>
      </c>
      <c r="BB132" s="16">
        <v>-0.19855798441134595</v>
      </c>
      <c r="BC132" s="16">
        <v>1.643532194666649</v>
      </c>
      <c r="BD132" s="16">
        <v>0.1970622360463743</v>
      </c>
      <c r="BE132" s="16">
        <v>0.89736337409389044</v>
      </c>
      <c r="BG132" s="16">
        <f t="shared" ref="BG132:BG195" si="36">SUMPRODUCT(AE132:AI132,BA132:BE132)</f>
        <v>3.3454901850279932</v>
      </c>
      <c r="BH132" s="16">
        <f t="shared" si="35"/>
        <v>0.119363467950677</v>
      </c>
    </row>
    <row r="133" spans="9:60">
      <c r="I133" s="20">
        <v>508</v>
      </c>
      <c r="J133" s="21">
        <v>92</v>
      </c>
      <c r="K133" s="48">
        <f t="shared" si="33"/>
        <v>11</v>
      </c>
      <c r="L133" s="44">
        <f t="shared" si="34"/>
        <v>7</v>
      </c>
      <c r="M133" s="61">
        <v>4</v>
      </c>
      <c r="N133" s="53"/>
      <c r="O133">
        <f t="shared" si="31"/>
        <v>0</v>
      </c>
      <c r="P133">
        <f t="shared" si="31"/>
        <v>0</v>
      </c>
      <c r="Q133">
        <f t="shared" si="31"/>
        <v>0</v>
      </c>
      <c r="R133">
        <f t="shared" si="31"/>
        <v>0</v>
      </c>
      <c r="S133">
        <f t="shared" si="31"/>
        <v>0</v>
      </c>
      <c r="T133">
        <f t="shared" si="31"/>
        <v>0</v>
      </c>
      <c r="U133">
        <f t="shared" si="31"/>
        <v>0</v>
      </c>
      <c r="V133">
        <f t="shared" si="31"/>
        <v>0</v>
      </c>
      <c r="W133">
        <f t="shared" si="31"/>
        <v>0</v>
      </c>
      <c r="X133">
        <f t="shared" si="31"/>
        <v>0</v>
      </c>
      <c r="Y133">
        <f t="shared" si="31"/>
        <v>1</v>
      </c>
      <c r="Z133">
        <f t="shared" si="31"/>
        <v>0</v>
      </c>
      <c r="AA133">
        <f t="shared" si="31"/>
        <v>0</v>
      </c>
      <c r="AB133">
        <f t="shared" si="31"/>
        <v>0</v>
      </c>
      <c r="AC133">
        <f t="shared" si="31"/>
        <v>0</v>
      </c>
      <c r="AE133" s="16">
        <v>0.85398879371596659</v>
      </c>
      <c r="AF133" s="16">
        <v>1.2872278098822061</v>
      </c>
      <c r="AG133" s="16">
        <v>0.81014738283080878</v>
      </c>
      <c r="AH133" s="16">
        <v>0.18487304376916647</v>
      </c>
      <c r="AI133" s="16">
        <v>1.7940338105320426</v>
      </c>
      <c r="AK133">
        <f t="shared" ref="AK133:AY142" si="37">IF($L133=AK$2,1,0)</f>
        <v>0</v>
      </c>
      <c r="AL133">
        <f t="shared" si="37"/>
        <v>0</v>
      </c>
      <c r="AM133">
        <f t="shared" si="37"/>
        <v>0</v>
      </c>
      <c r="AN133">
        <f t="shared" si="37"/>
        <v>0</v>
      </c>
      <c r="AO133">
        <f t="shared" si="37"/>
        <v>0</v>
      </c>
      <c r="AP133">
        <f t="shared" si="37"/>
        <v>0</v>
      </c>
      <c r="AQ133">
        <f t="shared" si="37"/>
        <v>1</v>
      </c>
      <c r="AR133">
        <f t="shared" si="37"/>
        <v>0</v>
      </c>
      <c r="AS133">
        <f t="shared" si="37"/>
        <v>0</v>
      </c>
      <c r="AT133">
        <f t="shared" si="37"/>
        <v>0</v>
      </c>
      <c r="AU133">
        <f t="shared" si="37"/>
        <v>0</v>
      </c>
      <c r="AV133">
        <f t="shared" si="37"/>
        <v>0</v>
      </c>
      <c r="AW133">
        <f t="shared" si="37"/>
        <v>0</v>
      </c>
      <c r="AX133">
        <f t="shared" si="37"/>
        <v>0</v>
      </c>
      <c r="AY133">
        <f t="shared" si="37"/>
        <v>0</v>
      </c>
      <c r="BA133" s="16">
        <v>1.7387081046993125</v>
      </c>
      <c r="BB133" s="16">
        <v>-0.19855798441134595</v>
      </c>
      <c r="BC133" s="16">
        <v>1.643532194666649</v>
      </c>
      <c r="BD133" s="16">
        <v>0.1970622360463743</v>
      </c>
      <c r="BE133" s="16">
        <v>0.89736337409389044</v>
      </c>
      <c r="BG133" s="16">
        <f t="shared" si="36"/>
        <v>4.2070829125026643</v>
      </c>
      <c r="BH133" s="16">
        <f t="shared" si="35"/>
        <v>4.2883332650586123E-2</v>
      </c>
    </row>
    <row r="134" spans="9:60">
      <c r="I134" s="20">
        <v>546</v>
      </c>
      <c r="J134" s="21">
        <v>92</v>
      </c>
      <c r="K134" s="48">
        <f t="shared" si="33"/>
        <v>12</v>
      </c>
      <c r="L134" s="44">
        <f t="shared" si="34"/>
        <v>7</v>
      </c>
      <c r="M134" s="61">
        <v>5</v>
      </c>
      <c r="N134" s="53"/>
      <c r="O134">
        <f t="shared" si="31"/>
        <v>0</v>
      </c>
      <c r="P134">
        <f t="shared" si="31"/>
        <v>0</v>
      </c>
      <c r="Q134">
        <f t="shared" si="31"/>
        <v>0</v>
      </c>
      <c r="R134">
        <f t="shared" si="31"/>
        <v>0</v>
      </c>
      <c r="S134">
        <f t="shared" si="31"/>
        <v>0</v>
      </c>
      <c r="T134">
        <f t="shared" si="31"/>
        <v>0</v>
      </c>
      <c r="U134">
        <f t="shared" si="31"/>
        <v>0</v>
      </c>
      <c r="V134">
        <f t="shared" si="31"/>
        <v>0</v>
      </c>
      <c r="W134">
        <f t="shared" si="31"/>
        <v>0</v>
      </c>
      <c r="X134">
        <f t="shared" si="31"/>
        <v>0</v>
      </c>
      <c r="Y134">
        <f t="shared" si="31"/>
        <v>0</v>
      </c>
      <c r="Z134">
        <f t="shared" si="31"/>
        <v>1</v>
      </c>
      <c r="AA134">
        <f t="shared" si="31"/>
        <v>0</v>
      </c>
      <c r="AB134">
        <f t="shared" si="31"/>
        <v>0</v>
      </c>
      <c r="AC134">
        <f t="shared" si="31"/>
        <v>0</v>
      </c>
      <c r="AE134" s="16">
        <v>0.62850607728437313</v>
      </c>
      <c r="AF134" s="16">
        <v>-0.1128563334783767</v>
      </c>
      <c r="AG134" s="16">
        <v>2.4384799332781548</v>
      </c>
      <c r="AH134" s="16">
        <v>1.6263486276865264</v>
      </c>
      <c r="AI134" s="16">
        <v>-0.28498749840293786</v>
      </c>
      <c r="AK134">
        <f t="shared" si="37"/>
        <v>0</v>
      </c>
      <c r="AL134">
        <f t="shared" si="37"/>
        <v>0</v>
      </c>
      <c r="AM134">
        <f t="shared" si="37"/>
        <v>0</v>
      </c>
      <c r="AN134">
        <f t="shared" si="37"/>
        <v>0</v>
      </c>
      <c r="AO134">
        <f t="shared" si="37"/>
        <v>0</v>
      </c>
      <c r="AP134">
        <f t="shared" si="37"/>
        <v>0</v>
      </c>
      <c r="AQ134">
        <f t="shared" si="37"/>
        <v>1</v>
      </c>
      <c r="AR134">
        <f t="shared" si="37"/>
        <v>0</v>
      </c>
      <c r="AS134">
        <f t="shared" si="37"/>
        <v>0</v>
      </c>
      <c r="AT134">
        <f t="shared" si="37"/>
        <v>0</v>
      </c>
      <c r="AU134">
        <f t="shared" si="37"/>
        <v>0</v>
      </c>
      <c r="AV134">
        <f t="shared" si="37"/>
        <v>0</v>
      </c>
      <c r="AW134">
        <f t="shared" si="37"/>
        <v>0</v>
      </c>
      <c r="AX134">
        <f t="shared" si="37"/>
        <v>0</v>
      </c>
      <c r="AY134">
        <f t="shared" si="37"/>
        <v>0</v>
      </c>
      <c r="BA134" s="16">
        <v>1.7387081046993125</v>
      </c>
      <c r="BB134" s="16">
        <v>-0.19855798441134595</v>
      </c>
      <c r="BC134" s="16">
        <v>1.643532194666649</v>
      </c>
      <c r="BD134" s="16">
        <v>0.1970622360463743</v>
      </c>
      <c r="BE134" s="16">
        <v>0.89736337409389044</v>
      </c>
      <c r="BG134" s="16">
        <f t="shared" si="36"/>
        <v>5.1876719669432845</v>
      </c>
      <c r="BH134" s="16">
        <f t="shared" si="35"/>
        <v>3.5220767176361259E-2</v>
      </c>
    </row>
    <row r="135" spans="9:60">
      <c r="I135" s="20">
        <v>563</v>
      </c>
      <c r="J135" s="21">
        <v>92</v>
      </c>
      <c r="K135" s="48">
        <f t="shared" si="33"/>
        <v>13</v>
      </c>
      <c r="L135" s="44">
        <f t="shared" si="34"/>
        <v>7</v>
      </c>
      <c r="M135" s="61">
        <v>5</v>
      </c>
      <c r="N135" s="53"/>
      <c r="O135">
        <f t="shared" si="31"/>
        <v>0</v>
      </c>
      <c r="P135">
        <f t="shared" si="31"/>
        <v>0</v>
      </c>
      <c r="Q135">
        <f t="shared" si="31"/>
        <v>0</v>
      </c>
      <c r="R135">
        <f t="shared" si="31"/>
        <v>0</v>
      </c>
      <c r="S135">
        <f t="shared" si="31"/>
        <v>0</v>
      </c>
      <c r="T135">
        <f t="shared" si="31"/>
        <v>0</v>
      </c>
      <c r="U135">
        <f t="shared" si="31"/>
        <v>0</v>
      </c>
      <c r="V135">
        <f t="shared" si="31"/>
        <v>0</v>
      </c>
      <c r="W135">
        <f t="shared" si="31"/>
        <v>0</v>
      </c>
      <c r="X135">
        <f t="shared" si="31"/>
        <v>0</v>
      </c>
      <c r="Y135">
        <f t="shared" si="31"/>
        <v>0</v>
      </c>
      <c r="Z135">
        <f t="shared" si="31"/>
        <v>0</v>
      </c>
      <c r="AA135">
        <f t="shared" si="31"/>
        <v>1</v>
      </c>
      <c r="AB135">
        <f t="shared" si="31"/>
        <v>0</v>
      </c>
      <c r="AC135">
        <f t="shared" si="31"/>
        <v>0</v>
      </c>
      <c r="AE135" s="16">
        <v>1.4576922641348917</v>
      </c>
      <c r="AF135" s="16">
        <v>0.57092677951394988</v>
      </c>
      <c r="AG135" s="16">
        <v>1.3762947852494936</v>
      </c>
      <c r="AH135" s="16">
        <v>1.2870391409758182</v>
      </c>
      <c r="AI135" s="16">
        <v>-7.5707866080798866E-2</v>
      </c>
      <c r="AK135">
        <f t="shared" si="37"/>
        <v>0</v>
      </c>
      <c r="AL135">
        <f t="shared" si="37"/>
        <v>0</v>
      </c>
      <c r="AM135">
        <f t="shared" si="37"/>
        <v>0</v>
      </c>
      <c r="AN135">
        <f t="shared" si="37"/>
        <v>0</v>
      </c>
      <c r="AO135">
        <f t="shared" si="37"/>
        <v>0</v>
      </c>
      <c r="AP135">
        <f t="shared" si="37"/>
        <v>0</v>
      </c>
      <c r="AQ135">
        <f t="shared" si="37"/>
        <v>1</v>
      </c>
      <c r="AR135">
        <f t="shared" si="37"/>
        <v>0</v>
      </c>
      <c r="AS135">
        <f t="shared" si="37"/>
        <v>0</v>
      </c>
      <c r="AT135">
        <f t="shared" si="37"/>
        <v>0</v>
      </c>
      <c r="AU135">
        <f t="shared" si="37"/>
        <v>0</v>
      </c>
      <c r="AV135">
        <f t="shared" si="37"/>
        <v>0</v>
      </c>
      <c r="AW135">
        <f t="shared" si="37"/>
        <v>0</v>
      </c>
      <c r="AX135">
        <f t="shared" si="37"/>
        <v>0</v>
      </c>
      <c r="AY135">
        <f t="shared" si="37"/>
        <v>0</v>
      </c>
      <c r="BA135" s="16">
        <v>1.7387081046993125</v>
      </c>
      <c r="BB135" s="16">
        <v>-0.19855798441134595</v>
      </c>
      <c r="BC135" s="16">
        <v>1.643532194666649</v>
      </c>
      <c r="BD135" s="16">
        <v>0.1970622360463743</v>
      </c>
      <c r="BE135" s="16">
        <v>0.89736337409389044</v>
      </c>
      <c r="BG135" s="16">
        <f t="shared" si="36"/>
        <v>4.8688134169796271</v>
      </c>
      <c r="BH135" s="16">
        <f t="shared" si="35"/>
        <v>1.720991956456119E-2</v>
      </c>
    </row>
    <row r="136" spans="9:60">
      <c r="I136" s="20">
        <v>579</v>
      </c>
      <c r="J136" s="21">
        <v>92</v>
      </c>
      <c r="K136" s="48">
        <f t="shared" si="33"/>
        <v>14</v>
      </c>
      <c r="L136" s="44">
        <f t="shared" si="34"/>
        <v>7</v>
      </c>
      <c r="M136" s="61">
        <v>4</v>
      </c>
      <c r="N136" s="53"/>
      <c r="O136">
        <f t="shared" si="31"/>
        <v>0</v>
      </c>
      <c r="P136">
        <f t="shared" si="31"/>
        <v>0</v>
      </c>
      <c r="Q136">
        <f t="shared" si="31"/>
        <v>0</v>
      </c>
      <c r="R136">
        <f t="shared" si="31"/>
        <v>0</v>
      </c>
      <c r="S136">
        <f t="shared" si="31"/>
        <v>0</v>
      </c>
      <c r="T136">
        <f t="shared" si="31"/>
        <v>0</v>
      </c>
      <c r="U136">
        <f t="shared" si="31"/>
        <v>0</v>
      </c>
      <c r="V136">
        <f t="shared" si="31"/>
        <v>0</v>
      </c>
      <c r="W136">
        <f t="shared" si="31"/>
        <v>0</v>
      </c>
      <c r="X136">
        <f t="shared" si="31"/>
        <v>0</v>
      </c>
      <c r="Y136">
        <f t="shared" si="31"/>
        <v>0</v>
      </c>
      <c r="Z136">
        <f t="shared" si="31"/>
        <v>0</v>
      </c>
      <c r="AA136">
        <f t="shared" si="31"/>
        <v>0</v>
      </c>
      <c r="AB136">
        <f t="shared" si="31"/>
        <v>1</v>
      </c>
      <c r="AC136">
        <f t="shared" si="31"/>
        <v>0</v>
      </c>
      <c r="AE136" s="16">
        <v>0.67774465759716285</v>
      </c>
      <c r="AF136" s="16">
        <v>0.96013890360528997</v>
      </c>
      <c r="AG136" s="16">
        <v>1.5197707241284366</v>
      </c>
      <c r="AH136" s="16">
        <v>0.82500526755522174</v>
      </c>
      <c r="AI136" s="16">
        <v>0.65991520979858731</v>
      </c>
      <c r="AK136">
        <f t="shared" si="37"/>
        <v>0</v>
      </c>
      <c r="AL136">
        <f t="shared" si="37"/>
        <v>0</v>
      </c>
      <c r="AM136">
        <f t="shared" si="37"/>
        <v>0</v>
      </c>
      <c r="AN136">
        <f t="shared" si="37"/>
        <v>0</v>
      </c>
      <c r="AO136">
        <f t="shared" si="37"/>
        <v>0</v>
      </c>
      <c r="AP136">
        <f t="shared" si="37"/>
        <v>0</v>
      </c>
      <c r="AQ136">
        <f t="shared" si="37"/>
        <v>1</v>
      </c>
      <c r="AR136">
        <f t="shared" si="37"/>
        <v>0</v>
      </c>
      <c r="AS136">
        <f t="shared" si="37"/>
        <v>0</v>
      </c>
      <c r="AT136">
        <f t="shared" si="37"/>
        <v>0</v>
      </c>
      <c r="AU136">
        <f t="shared" si="37"/>
        <v>0</v>
      </c>
      <c r="AV136">
        <f t="shared" si="37"/>
        <v>0</v>
      </c>
      <c r="AW136">
        <f t="shared" si="37"/>
        <v>0</v>
      </c>
      <c r="AX136">
        <f t="shared" si="37"/>
        <v>0</v>
      </c>
      <c r="AY136">
        <f t="shared" si="37"/>
        <v>0</v>
      </c>
      <c r="BA136" s="16">
        <v>1.7387081046993125</v>
      </c>
      <c r="BB136" s="16">
        <v>-0.19855798441134595</v>
      </c>
      <c r="BC136" s="16">
        <v>1.643532194666649</v>
      </c>
      <c r="BD136" s="16">
        <v>0.1970622360463743</v>
      </c>
      <c r="BE136" s="16">
        <v>0.89736337409389044</v>
      </c>
      <c r="BG136" s="16">
        <f t="shared" si="36"/>
        <v>4.2403101192982007</v>
      </c>
      <c r="BH136" s="16">
        <f t="shared" si="35"/>
        <v>5.774895343711544E-2</v>
      </c>
    </row>
    <row r="137" spans="9:60">
      <c r="I137" s="20">
        <v>623</v>
      </c>
      <c r="J137" s="21">
        <v>92</v>
      </c>
      <c r="K137" s="48">
        <f t="shared" si="33"/>
        <v>15</v>
      </c>
      <c r="L137" s="44">
        <f t="shared" si="34"/>
        <v>7</v>
      </c>
      <c r="M137" s="61">
        <v>5</v>
      </c>
      <c r="N137" s="53"/>
      <c r="O137">
        <f t="shared" ref="O137:AC153" si="38">IF($K137=O$2,1,0)</f>
        <v>0</v>
      </c>
      <c r="P137">
        <f t="shared" si="38"/>
        <v>0</v>
      </c>
      <c r="Q137">
        <f t="shared" si="38"/>
        <v>0</v>
      </c>
      <c r="R137">
        <f t="shared" si="38"/>
        <v>0</v>
      </c>
      <c r="S137">
        <f t="shared" si="38"/>
        <v>0</v>
      </c>
      <c r="T137">
        <f t="shared" si="38"/>
        <v>0</v>
      </c>
      <c r="U137">
        <f t="shared" si="38"/>
        <v>0</v>
      </c>
      <c r="V137">
        <f t="shared" si="38"/>
        <v>0</v>
      </c>
      <c r="W137">
        <f t="shared" si="38"/>
        <v>0</v>
      </c>
      <c r="X137">
        <f t="shared" si="38"/>
        <v>0</v>
      </c>
      <c r="Y137">
        <f t="shared" si="38"/>
        <v>0</v>
      </c>
      <c r="Z137">
        <f t="shared" si="38"/>
        <v>0</v>
      </c>
      <c r="AA137">
        <f t="shared" si="38"/>
        <v>0</v>
      </c>
      <c r="AB137">
        <f t="shared" si="38"/>
        <v>0</v>
      </c>
      <c r="AC137">
        <f t="shared" si="38"/>
        <v>1</v>
      </c>
      <c r="AE137" s="16">
        <v>1.7062563600073855</v>
      </c>
      <c r="AF137" s="16">
        <v>0.98523586109022954</v>
      </c>
      <c r="AG137" s="16">
        <v>0.20183551308877204</v>
      </c>
      <c r="AH137" s="16">
        <v>-0.20853997036307542</v>
      </c>
      <c r="AI137" s="16">
        <v>2.0268489856249774</v>
      </c>
      <c r="AK137">
        <f t="shared" si="37"/>
        <v>0</v>
      </c>
      <c r="AL137">
        <f t="shared" si="37"/>
        <v>0</v>
      </c>
      <c r="AM137">
        <f t="shared" si="37"/>
        <v>0</v>
      </c>
      <c r="AN137">
        <f t="shared" si="37"/>
        <v>0</v>
      </c>
      <c r="AO137">
        <f t="shared" si="37"/>
        <v>0</v>
      </c>
      <c r="AP137">
        <f t="shared" si="37"/>
        <v>0</v>
      </c>
      <c r="AQ137">
        <f t="shared" si="37"/>
        <v>1</v>
      </c>
      <c r="AR137">
        <f t="shared" si="37"/>
        <v>0</v>
      </c>
      <c r="AS137">
        <f t="shared" si="37"/>
        <v>0</v>
      </c>
      <c r="AT137">
        <f t="shared" si="37"/>
        <v>0</v>
      </c>
      <c r="AU137">
        <f t="shared" si="37"/>
        <v>0</v>
      </c>
      <c r="AV137">
        <f t="shared" si="37"/>
        <v>0</v>
      </c>
      <c r="AW137">
        <f t="shared" si="37"/>
        <v>0</v>
      </c>
      <c r="AX137">
        <f t="shared" si="37"/>
        <v>0</v>
      </c>
      <c r="AY137">
        <f t="shared" si="37"/>
        <v>0</v>
      </c>
      <c r="BA137" s="16">
        <v>1.7387081046993125</v>
      </c>
      <c r="BB137" s="16">
        <v>-0.19855798441134595</v>
      </c>
      <c r="BC137" s="16">
        <v>1.643532194666649</v>
      </c>
      <c r="BD137" s="16">
        <v>0.1970622360463743</v>
      </c>
      <c r="BE137" s="16">
        <v>0.89736337409389044</v>
      </c>
      <c r="BG137" s="16">
        <f t="shared" si="36"/>
        <v>4.8805031705346114</v>
      </c>
      <c r="BH137" s="16">
        <f t="shared" si="35"/>
        <v>1.4279492252280175E-2</v>
      </c>
    </row>
    <row r="138" spans="9:60">
      <c r="I138" s="20">
        <v>14</v>
      </c>
      <c r="J138" s="21">
        <v>505</v>
      </c>
      <c r="K138" s="48">
        <f t="shared" si="33"/>
        <v>1</v>
      </c>
      <c r="L138" s="44">
        <f t="shared" si="34"/>
        <v>15</v>
      </c>
      <c r="M138" s="61">
        <v>5</v>
      </c>
      <c r="N138" s="53"/>
      <c r="O138">
        <f t="shared" si="38"/>
        <v>1</v>
      </c>
      <c r="P138">
        <f t="shared" si="38"/>
        <v>0</v>
      </c>
      <c r="Q138">
        <f t="shared" si="38"/>
        <v>0</v>
      </c>
      <c r="R138">
        <f t="shared" si="38"/>
        <v>0</v>
      </c>
      <c r="S138">
        <f t="shared" si="38"/>
        <v>0</v>
      </c>
      <c r="T138">
        <f t="shared" si="38"/>
        <v>0</v>
      </c>
      <c r="U138">
        <f t="shared" si="38"/>
        <v>0</v>
      </c>
      <c r="V138">
        <f t="shared" si="38"/>
        <v>0</v>
      </c>
      <c r="W138">
        <f t="shared" si="38"/>
        <v>0</v>
      </c>
      <c r="X138">
        <f t="shared" si="38"/>
        <v>0</v>
      </c>
      <c r="Y138">
        <f t="shared" si="38"/>
        <v>0</v>
      </c>
      <c r="Z138">
        <f t="shared" si="38"/>
        <v>0</v>
      </c>
      <c r="AA138">
        <f t="shared" si="38"/>
        <v>0</v>
      </c>
      <c r="AB138">
        <f t="shared" si="38"/>
        <v>0</v>
      </c>
      <c r="AC138">
        <f t="shared" si="38"/>
        <v>0</v>
      </c>
      <c r="AE138" s="16">
        <v>0.19804195157964563</v>
      </c>
      <c r="AF138" s="16">
        <v>1.6206992414166557</v>
      </c>
      <c r="AG138" s="16">
        <v>2.9064652585302366</v>
      </c>
      <c r="AH138" s="16">
        <v>-1.2794431598562106</v>
      </c>
      <c r="AI138" s="16">
        <v>0.83178812491980647</v>
      </c>
      <c r="AK138">
        <f t="shared" si="37"/>
        <v>0</v>
      </c>
      <c r="AL138">
        <f t="shared" si="37"/>
        <v>0</v>
      </c>
      <c r="AM138">
        <f t="shared" si="37"/>
        <v>0</v>
      </c>
      <c r="AN138">
        <f t="shared" si="37"/>
        <v>0</v>
      </c>
      <c r="AO138">
        <f t="shared" si="37"/>
        <v>0</v>
      </c>
      <c r="AP138">
        <f t="shared" si="37"/>
        <v>0</v>
      </c>
      <c r="AQ138">
        <f t="shared" si="37"/>
        <v>0</v>
      </c>
      <c r="AR138">
        <f t="shared" si="37"/>
        <v>0</v>
      </c>
      <c r="AS138">
        <f t="shared" si="37"/>
        <v>0</v>
      </c>
      <c r="AT138">
        <f t="shared" si="37"/>
        <v>0</v>
      </c>
      <c r="AU138">
        <f t="shared" si="37"/>
        <v>0</v>
      </c>
      <c r="AV138">
        <f t="shared" si="37"/>
        <v>0</v>
      </c>
      <c r="AW138">
        <f t="shared" si="37"/>
        <v>0</v>
      </c>
      <c r="AX138">
        <f t="shared" si="37"/>
        <v>0</v>
      </c>
      <c r="AY138">
        <f t="shared" si="37"/>
        <v>1</v>
      </c>
      <c r="BA138" s="16">
        <v>1.3470437181049575</v>
      </c>
      <c r="BB138" s="16">
        <v>8.0509284258593661E-2</v>
      </c>
      <c r="BC138" s="16">
        <v>1.4723840556616736</v>
      </c>
      <c r="BD138" s="16">
        <v>0.71971024860023869</v>
      </c>
      <c r="BE138" s="16">
        <v>0.90335733744206215</v>
      </c>
      <c r="BG138" s="16">
        <f t="shared" si="36"/>
        <v>4.5072591589095072</v>
      </c>
      <c r="BH138" s="16">
        <f t="shared" si="35"/>
        <v>0.24279353647856625</v>
      </c>
    </row>
    <row r="139" spans="9:60">
      <c r="I139" s="20">
        <v>29</v>
      </c>
      <c r="J139" s="21">
        <v>505</v>
      </c>
      <c r="K139" s="48">
        <f t="shared" si="33"/>
        <v>2</v>
      </c>
      <c r="L139" s="44">
        <f t="shared" si="34"/>
        <v>15</v>
      </c>
      <c r="M139" s="61">
        <v>5</v>
      </c>
      <c r="N139" s="53"/>
      <c r="O139">
        <f t="shared" si="38"/>
        <v>0</v>
      </c>
      <c r="P139">
        <f t="shared" si="38"/>
        <v>1</v>
      </c>
      <c r="Q139">
        <f t="shared" si="38"/>
        <v>0</v>
      </c>
      <c r="R139">
        <f t="shared" si="38"/>
        <v>0</v>
      </c>
      <c r="S139">
        <f t="shared" si="38"/>
        <v>0</v>
      </c>
      <c r="T139">
        <f t="shared" si="38"/>
        <v>0</v>
      </c>
      <c r="U139">
        <f t="shared" si="38"/>
        <v>0</v>
      </c>
      <c r="V139">
        <f t="shared" si="38"/>
        <v>0</v>
      </c>
      <c r="W139">
        <f t="shared" si="38"/>
        <v>0</v>
      </c>
      <c r="X139">
        <f t="shared" si="38"/>
        <v>0</v>
      </c>
      <c r="Y139">
        <f t="shared" si="38"/>
        <v>0</v>
      </c>
      <c r="Z139">
        <f t="shared" si="38"/>
        <v>0</v>
      </c>
      <c r="AA139">
        <f t="shared" si="38"/>
        <v>0</v>
      </c>
      <c r="AB139">
        <f t="shared" si="38"/>
        <v>0</v>
      </c>
      <c r="AC139">
        <f t="shared" si="38"/>
        <v>0</v>
      </c>
      <c r="AE139" s="16">
        <v>1.5508321988578408</v>
      </c>
      <c r="AF139" s="16">
        <v>0.759722592013925</v>
      </c>
      <c r="AG139" s="16">
        <v>0.22239758149676644</v>
      </c>
      <c r="AH139" s="16">
        <v>1.6135493573638084</v>
      </c>
      <c r="AI139" s="16">
        <v>1.2668843017010867</v>
      </c>
      <c r="AK139">
        <f t="shared" si="37"/>
        <v>0</v>
      </c>
      <c r="AL139">
        <f t="shared" si="37"/>
        <v>0</v>
      </c>
      <c r="AM139">
        <f t="shared" si="37"/>
        <v>0</v>
      </c>
      <c r="AN139">
        <f t="shared" si="37"/>
        <v>0</v>
      </c>
      <c r="AO139">
        <f t="shared" si="37"/>
        <v>0</v>
      </c>
      <c r="AP139">
        <f t="shared" si="37"/>
        <v>0</v>
      </c>
      <c r="AQ139">
        <f t="shared" si="37"/>
        <v>0</v>
      </c>
      <c r="AR139">
        <f t="shared" si="37"/>
        <v>0</v>
      </c>
      <c r="AS139">
        <f t="shared" si="37"/>
        <v>0</v>
      </c>
      <c r="AT139">
        <f t="shared" si="37"/>
        <v>0</v>
      </c>
      <c r="AU139">
        <f t="shared" si="37"/>
        <v>0</v>
      </c>
      <c r="AV139">
        <f t="shared" si="37"/>
        <v>0</v>
      </c>
      <c r="AW139">
        <f t="shared" si="37"/>
        <v>0</v>
      </c>
      <c r="AX139">
        <f t="shared" si="37"/>
        <v>0</v>
      </c>
      <c r="AY139">
        <f t="shared" si="37"/>
        <v>1</v>
      </c>
      <c r="BA139" s="16">
        <v>1.3470437181049575</v>
      </c>
      <c r="BB139" s="16">
        <v>8.0509284258593661E-2</v>
      </c>
      <c r="BC139" s="16">
        <v>1.4723840556616736</v>
      </c>
      <c r="BD139" s="16">
        <v>0.71971024860023869</v>
      </c>
      <c r="BE139" s="16">
        <v>0.90335733744206215</v>
      </c>
      <c r="BG139" s="16">
        <f t="shared" si="36"/>
        <v>4.7833953851869353</v>
      </c>
      <c r="BH139" s="16">
        <f t="shared" si="35"/>
        <v>4.6917559158316129E-2</v>
      </c>
    </row>
    <row r="140" spans="9:60">
      <c r="I140" s="20">
        <v>72</v>
      </c>
      <c r="J140" s="21">
        <v>505</v>
      </c>
      <c r="K140" s="48">
        <f t="shared" si="33"/>
        <v>3</v>
      </c>
      <c r="L140" s="44">
        <f t="shared" si="34"/>
        <v>15</v>
      </c>
      <c r="M140" s="61">
        <v>4</v>
      </c>
      <c r="N140" s="53"/>
      <c r="O140">
        <f t="shared" si="38"/>
        <v>0</v>
      </c>
      <c r="P140">
        <f t="shared" si="38"/>
        <v>0</v>
      </c>
      <c r="Q140">
        <f t="shared" si="38"/>
        <v>1</v>
      </c>
      <c r="R140">
        <f t="shared" si="38"/>
        <v>0</v>
      </c>
      <c r="S140">
        <f t="shared" si="38"/>
        <v>0</v>
      </c>
      <c r="T140">
        <f t="shared" si="38"/>
        <v>0</v>
      </c>
      <c r="U140">
        <f t="shared" si="38"/>
        <v>0</v>
      </c>
      <c r="V140">
        <f t="shared" si="38"/>
        <v>0</v>
      </c>
      <c r="W140">
        <f t="shared" si="38"/>
        <v>0</v>
      </c>
      <c r="X140">
        <f t="shared" si="38"/>
        <v>0</v>
      </c>
      <c r="Y140">
        <f t="shared" si="38"/>
        <v>0</v>
      </c>
      <c r="Z140">
        <f t="shared" si="38"/>
        <v>0</v>
      </c>
      <c r="AA140">
        <f t="shared" si="38"/>
        <v>0</v>
      </c>
      <c r="AB140">
        <f t="shared" si="38"/>
        <v>0</v>
      </c>
      <c r="AC140">
        <f t="shared" si="38"/>
        <v>0</v>
      </c>
      <c r="AE140" s="16">
        <v>1.499874722454513</v>
      </c>
      <c r="AF140" s="16">
        <v>1.1681745481427079</v>
      </c>
      <c r="AG140" s="16">
        <v>0.23890205160150635</v>
      </c>
      <c r="AH140" s="16">
        <v>1.0927568200101216</v>
      </c>
      <c r="AI140" s="16">
        <v>1.4700975885412959</v>
      </c>
      <c r="AK140">
        <f t="shared" si="37"/>
        <v>0</v>
      </c>
      <c r="AL140">
        <f t="shared" si="37"/>
        <v>0</v>
      </c>
      <c r="AM140">
        <f t="shared" si="37"/>
        <v>0</v>
      </c>
      <c r="AN140">
        <f t="shared" si="37"/>
        <v>0</v>
      </c>
      <c r="AO140">
        <f t="shared" si="37"/>
        <v>0</v>
      </c>
      <c r="AP140">
        <f t="shared" si="37"/>
        <v>0</v>
      </c>
      <c r="AQ140">
        <f t="shared" si="37"/>
        <v>0</v>
      </c>
      <c r="AR140">
        <f t="shared" si="37"/>
        <v>0</v>
      </c>
      <c r="AS140">
        <f t="shared" si="37"/>
        <v>0</v>
      </c>
      <c r="AT140">
        <f t="shared" si="37"/>
        <v>0</v>
      </c>
      <c r="AU140">
        <f t="shared" si="37"/>
        <v>0</v>
      </c>
      <c r="AV140">
        <f t="shared" si="37"/>
        <v>0</v>
      </c>
      <c r="AW140">
        <f t="shared" si="37"/>
        <v>0</v>
      </c>
      <c r="AX140">
        <f t="shared" si="37"/>
        <v>0</v>
      </c>
      <c r="AY140">
        <f t="shared" si="37"/>
        <v>1</v>
      </c>
      <c r="BA140" s="16">
        <v>1.3470437181049575</v>
      </c>
      <c r="BB140" s="16">
        <v>8.0509284258593661E-2</v>
      </c>
      <c r="BC140" s="16">
        <v>1.4723840556616736</v>
      </c>
      <c r="BD140" s="16">
        <v>0.71971024860023869</v>
      </c>
      <c r="BE140" s="16">
        <v>0.90335733744206215</v>
      </c>
      <c r="BG140" s="16">
        <f t="shared" si="36"/>
        <v>4.580693017183517</v>
      </c>
      <c r="BH140" s="16">
        <f t="shared" si="35"/>
        <v>0.33720438020569632</v>
      </c>
    </row>
    <row r="141" spans="9:60">
      <c r="I141" s="20">
        <v>212</v>
      </c>
      <c r="J141" s="21">
        <v>505</v>
      </c>
      <c r="K141" s="48">
        <f t="shared" si="33"/>
        <v>5</v>
      </c>
      <c r="L141" s="44">
        <f t="shared" si="34"/>
        <v>15</v>
      </c>
      <c r="M141" s="61">
        <v>2</v>
      </c>
      <c r="N141" s="53"/>
      <c r="O141">
        <f t="shared" si="38"/>
        <v>0</v>
      </c>
      <c r="P141">
        <f t="shared" si="38"/>
        <v>0</v>
      </c>
      <c r="Q141">
        <f t="shared" si="38"/>
        <v>0</v>
      </c>
      <c r="R141">
        <f t="shared" si="38"/>
        <v>0</v>
      </c>
      <c r="S141">
        <f t="shared" si="38"/>
        <v>1</v>
      </c>
      <c r="T141">
        <f t="shared" si="38"/>
        <v>0</v>
      </c>
      <c r="U141">
        <f t="shared" si="38"/>
        <v>0</v>
      </c>
      <c r="V141">
        <f t="shared" si="38"/>
        <v>0</v>
      </c>
      <c r="W141">
        <f t="shared" si="38"/>
        <v>0</v>
      </c>
      <c r="X141">
        <f t="shared" si="38"/>
        <v>0</v>
      </c>
      <c r="Y141">
        <f t="shared" si="38"/>
        <v>0</v>
      </c>
      <c r="Z141">
        <f t="shared" si="38"/>
        <v>0</v>
      </c>
      <c r="AA141">
        <f t="shared" si="38"/>
        <v>0</v>
      </c>
      <c r="AB141">
        <f t="shared" si="38"/>
        <v>0</v>
      </c>
      <c r="AC141">
        <f t="shared" si="38"/>
        <v>0</v>
      </c>
      <c r="AE141" s="16">
        <v>0.3147417964533179</v>
      </c>
      <c r="AF141" s="16">
        <v>2.1034056497384075</v>
      </c>
      <c r="AG141" s="16">
        <v>1.4470670131161041</v>
      </c>
      <c r="AH141" s="16">
        <v>-0.26658486938828768</v>
      </c>
      <c r="AI141" s="16">
        <v>-0.15739698058155099</v>
      </c>
      <c r="AK141">
        <f t="shared" si="37"/>
        <v>0</v>
      </c>
      <c r="AL141">
        <f t="shared" si="37"/>
        <v>0</v>
      </c>
      <c r="AM141">
        <f t="shared" si="37"/>
        <v>0</v>
      </c>
      <c r="AN141">
        <f t="shared" si="37"/>
        <v>0</v>
      </c>
      <c r="AO141">
        <f t="shared" si="37"/>
        <v>0</v>
      </c>
      <c r="AP141">
        <f t="shared" si="37"/>
        <v>0</v>
      </c>
      <c r="AQ141">
        <f t="shared" si="37"/>
        <v>0</v>
      </c>
      <c r="AR141">
        <f t="shared" si="37"/>
        <v>0</v>
      </c>
      <c r="AS141">
        <f t="shared" si="37"/>
        <v>0</v>
      </c>
      <c r="AT141">
        <f t="shared" si="37"/>
        <v>0</v>
      </c>
      <c r="AU141">
        <f t="shared" si="37"/>
        <v>0</v>
      </c>
      <c r="AV141">
        <f t="shared" si="37"/>
        <v>0</v>
      </c>
      <c r="AW141">
        <f t="shared" si="37"/>
        <v>0</v>
      </c>
      <c r="AX141">
        <f t="shared" si="37"/>
        <v>0</v>
      </c>
      <c r="AY141">
        <f t="shared" si="37"/>
        <v>1</v>
      </c>
      <c r="BA141" s="16">
        <v>1.3470437181049575</v>
      </c>
      <c r="BB141" s="16">
        <v>8.0509284258593661E-2</v>
      </c>
      <c r="BC141" s="16">
        <v>1.4723840556616736</v>
      </c>
      <c r="BD141" s="16">
        <v>0.71971024860023869</v>
      </c>
      <c r="BE141" s="16">
        <v>0.90335733744206215</v>
      </c>
      <c r="BG141" s="16">
        <f t="shared" si="36"/>
        <v>2.3899034607694691</v>
      </c>
      <c r="BH141" s="16">
        <f t="shared" si="35"/>
        <v>0.15202470872000895</v>
      </c>
    </row>
    <row r="142" spans="9:60">
      <c r="I142" s="20">
        <v>310</v>
      </c>
      <c r="J142" s="21">
        <v>505</v>
      </c>
      <c r="K142" s="48">
        <f t="shared" si="33"/>
        <v>7</v>
      </c>
      <c r="L142" s="44">
        <f t="shared" si="34"/>
        <v>15</v>
      </c>
      <c r="M142" s="61">
        <v>4</v>
      </c>
      <c r="N142" s="53"/>
      <c r="O142">
        <f t="shared" si="38"/>
        <v>0</v>
      </c>
      <c r="P142">
        <f t="shared" si="38"/>
        <v>0</v>
      </c>
      <c r="Q142">
        <f t="shared" si="38"/>
        <v>0</v>
      </c>
      <c r="R142">
        <f t="shared" si="38"/>
        <v>0</v>
      </c>
      <c r="S142">
        <f t="shared" si="38"/>
        <v>0</v>
      </c>
      <c r="T142">
        <f t="shared" si="38"/>
        <v>0</v>
      </c>
      <c r="U142">
        <f t="shared" si="38"/>
        <v>1</v>
      </c>
      <c r="V142">
        <f t="shared" si="38"/>
        <v>0</v>
      </c>
      <c r="W142">
        <f t="shared" si="38"/>
        <v>0</v>
      </c>
      <c r="X142">
        <f t="shared" si="38"/>
        <v>0</v>
      </c>
      <c r="Y142">
        <f t="shared" si="38"/>
        <v>0</v>
      </c>
      <c r="Z142">
        <f t="shared" si="38"/>
        <v>0</v>
      </c>
      <c r="AA142">
        <f t="shared" si="38"/>
        <v>0</v>
      </c>
      <c r="AB142">
        <f t="shared" si="38"/>
        <v>0</v>
      </c>
      <c r="AC142">
        <f t="shared" si="38"/>
        <v>0</v>
      </c>
      <c r="AE142" s="16">
        <v>1.1508295682029397</v>
      </c>
      <c r="AF142" s="16">
        <v>1.1594542939318451</v>
      </c>
      <c r="AG142" s="16">
        <v>0.19816054441797751</v>
      </c>
      <c r="AH142" s="16">
        <v>2.1607550840343683</v>
      </c>
      <c r="AI142" s="16">
        <v>-3.9537342403739836E-2</v>
      </c>
      <c r="AK142">
        <f t="shared" si="37"/>
        <v>0</v>
      </c>
      <c r="AL142">
        <f t="shared" si="37"/>
        <v>0</v>
      </c>
      <c r="AM142">
        <f t="shared" si="37"/>
        <v>0</v>
      </c>
      <c r="AN142">
        <f t="shared" si="37"/>
        <v>0</v>
      </c>
      <c r="AO142">
        <f t="shared" si="37"/>
        <v>0</v>
      </c>
      <c r="AP142">
        <f t="shared" si="37"/>
        <v>0</v>
      </c>
      <c r="AQ142">
        <f t="shared" si="37"/>
        <v>0</v>
      </c>
      <c r="AR142">
        <f t="shared" si="37"/>
        <v>0</v>
      </c>
      <c r="AS142">
        <f t="shared" si="37"/>
        <v>0</v>
      </c>
      <c r="AT142">
        <f t="shared" si="37"/>
        <v>0</v>
      </c>
      <c r="AU142">
        <f t="shared" si="37"/>
        <v>0</v>
      </c>
      <c r="AV142">
        <f t="shared" si="37"/>
        <v>0</v>
      </c>
      <c r="AW142">
        <f t="shared" si="37"/>
        <v>0</v>
      </c>
      <c r="AX142">
        <f t="shared" si="37"/>
        <v>0</v>
      </c>
      <c r="AY142">
        <f t="shared" si="37"/>
        <v>1</v>
      </c>
      <c r="BA142" s="16">
        <v>1.3470437181049575</v>
      </c>
      <c r="BB142" s="16">
        <v>8.0509284258593661E-2</v>
      </c>
      <c r="BC142" s="16">
        <v>1.4723840556616736</v>
      </c>
      <c r="BD142" s="16">
        <v>0.71971024860023869</v>
      </c>
      <c r="BE142" s="16">
        <v>0.90335733744206215</v>
      </c>
      <c r="BG142" s="16">
        <f t="shared" si="36"/>
        <v>3.4547342321857109</v>
      </c>
      <c r="BH142" s="16">
        <f t="shared" si="35"/>
        <v>0.29731475755010628</v>
      </c>
    </row>
    <row r="143" spans="9:60">
      <c r="I143" s="20">
        <v>379</v>
      </c>
      <c r="J143" s="21">
        <v>505</v>
      </c>
      <c r="K143" s="48">
        <f t="shared" si="33"/>
        <v>8</v>
      </c>
      <c r="L143" s="44">
        <f t="shared" si="34"/>
        <v>15</v>
      </c>
      <c r="M143" s="61">
        <v>4</v>
      </c>
      <c r="N143" s="53"/>
      <c r="O143">
        <f t="shared" si="38"/>
        <v>0</v>
      </c>
      <c r="P143">
        <f t="shared" si="38"/>
        <v>0</v>
      </c>
      <c r="Q143">
        <f t="shared" si="38"/>
        <v>0</v>
      </c>
      <c r="R143">
        <f t="shared" si="38"/>
        <v>0</v>
      </c>
      <c r="S143">
        <f t="shared" si="38"/>
        <v>0</v>
      </c>
      <c r="T143">
        <f t="shared" si="38"/>
        <v>0</v>
      </c>
      <c r="U143">
        <f t="shared" si="38"/>
        <v>0</v>
      </c>
      <c r="V143">
        <f t="shared" si="38"/>
        <v>1</v>
      </c>
      <c r="W143">
        <f t="shared" si="38"/>
        <v>0</v>
      </c>
      <c r="X143">
        <f t="shared" si="38"/>
        <v>0</v>
      </c>
      <c r="Y143">
        <f t="shared" si="38"/>
        <v>0</v>
      </c>
      <c r="Z143">
        <f t="shared" si="38"/>
        <v>0</v>
      </c>
      <c r="AA143">
        <f t="shared" si="38"/>
        <v>0</v>
      </c>
      <c r="AB143">
        <f t="shared" si="38"/>
        <v>0</v>
      </c>
      <c r="AC143">
        <f t="shared" si="38"/>
        <v>0</v>
      </c>
      <c r="AE143" s="16">
        <v>0.79243129600604156</v>
      </c>
      <c r="AF143" s="16">
        <v>1.0696834562158357</v>
      </c>
      <c r="AG143" s="16">
        <v>1.2891424807649621</v>
      </c>
      <c r="AH143" s="16">
        <v>1.2740468611387541</v>
      </c>
      <c r="AI143" s="16">
        <v>0.73276331881917955</v>
      </c>
      <c r="AK143">
        <f t="shared" ref="AK143:AY152" si="39">IF($L143=AK$2,1,0)</f>
        <v>0</v>
      </c>
      <c r="AL143">
        <f t="shared" si="39"/>
        <v>0</v>
      </c>
      <c r="AM143">
        <f t="shared" si="39"/>
        <v>0</v>
      </c>
      <c r="AN143">
        <f t="shared" si="39"/>
        <v>0</v>
      </c>
      <c r="AO143">
        <f t="shared" si="39"/>
        <v>0</v>
      </c>
      <c r="AP143">
        <f t="shared" si="39"/>
        <v>0</v>
      </c>
      <c r="AQ143">
        <f t="shared" si="39"/>
        <v>0</v>
      </c>
      <c r="AR143">
        <f t="shared" si="39"/>
        <v>0</v>
      </c>
      <c r="AS143">
        <f t="shared" si="39"/>
        <v>0</v>
      </c>
      <c r="AT143">
        <f t="shared" si="39"/>
        <v>0</v>
      </c>
      <c r="AU143">
        <f t="shared" si="39"/>
        <v>0</v>
      </c>
      <c r="AV143">
        <f t="shared" si="39"/>
        <v>0</v>
      </c>
      <c r="AW143">
        <f t="shared" si="39"/>
        <v>0</v>
      </c>
      <c r="AX143">
        <f t="shared" si="39"/>
        <v>0</v>
      </c>
      <c r="AY143">
        <f t="shared" si="39"/>
        <v>1</v>
      </c>
      <c r="BA143" s="16">
        <v>1.3470437181049575</v>
      </c>
      <c r="BB143" s="16">
        <v>8.0509284258593661E-2</v>
      </c>
      <c r="BC143" s="16">
        <v>1.4723840556616736</v>
      </c>
      <c r="BD143" s="16">
        <v>0.71971024860023869</v>
      </c>
      <c r="BE143" s="16">
        <v>0.90335733744206215</v>
      </c>
      <c r="BG143" s="16">
        <f t="shared" si="36"/>
        <v>4.6305635867345991</v>
      </c>
      <c r="BH143" s="16">
        <f t="shared" si="35"/>
        <v>0.39761043691560227</v>
      </c>
    </row>
    <row r="144" spans="9:60">
      <c r="I144" s="20">
        <v>451</v>
      </c>
      <c r="J144" s="21">
        <v>505</v>
      </c>
      <c r="K144" s="48">
        <f t="shared" si="33"/>
        <v>9</v>
      </c>
      <c r="L144" s="44">
        <f t="shared" si="34"/>
        <v>15</v>
      </c>
      <c r="M144" s="61">
        <v>5</v>
      </c>
      <c r="N144" s="53"/>
      <c r="O144">
        <f t="shared" si="38"/>
        <v>0</v>
      </c>
      <c r="P144">
        <f t="shared" si="38"/>
        <v>0</v>
      </c>
      <c r="Q144">
        <f t="shared" si="38"/>
        <v>0</v>
      </c>
      <c r="R144">
        <f t="shared" si="38"/>
        <v>0</v>
      </c>
      <c r="S144">
        <f t="shared" si="38"/>
        <v>0</v>
      </c>
      <c r="T144">
        <f t="shared" si="38"/>
        <v>0</v>
      </c>
      <c r="U144">
        <f t="shared" si="38"/>
        <v>0</v>
      </c>
      <c r="V144">
        <f t="shared" si="38"/>
        <v>0</v>
      </c>
      <c r="W144">
        <f t="shared" si="38"/>
        <v>1</v>
      </c>
      <c r="X144">
        <f t="shared" si="38"/>
        <v>0</v>
      </c>
      <c r="Y144">
        <f t="shared" si="38"/>
        <v>0</v>
      </c>
      <c r="Z144">
        <f t="shared" si="38"/>
        <v>0</v>
      </c>
      <c r="AA144">
        <f t="shared" si="38"/>
        <v>0</v>
      </c>
      <c r="AB144">
        <f t="shared" si="38"/>
        <v>0</v>
      </c>
      <c r="AC144">
        <f t="shared" si="38"/>
        <v>0</v>
      </c>
      <c r="AE144" s="16">
        <v>1.5252711888948083</v>
      </c>
      <c r="AF144" s="16">
        <v>0.55785081811358317</v>
      </c>
      <c r="AG144" s="16">
        <v>0.61508596177504948</v>
      </c>
      <c r="AH144" s="16">
        <v>1.3318856274910136</v>
      </c>
      <c r="AI144" s="16">
        <v>0.97236656771990226</v>
      </c>
      <c r="AK144">
        <f t="shared" si="39"/>
        <v>0</v>
      </c>
      <c r="AL144">
        <f t="shared" si="39"/>
        <v>0</v>
      </c>
      <c r="AM144">
        <f t="shared" si="39"/>
        <v>0</v>
      </c>
      <c r="AN144">
        <f t="shared" si="39"/>
        <v>0</v>
      </c>
      <c r="AO144">
        <f t="shared" si="39"/>
        <v>0</v>
      </c>
      <c r="AP144">
        <f t="shared" si="39"/>
        <v>0</v>
      </c>
      <c r="AQ144">
        <f t="shared" si="39"/>
        <v>0</v>
      </c>
      <c r="AR144">
        <f t="shared" si="39"/>
        <v>0</v>
      </c>
      <c r="AS144">
        <f t="shared" si="39"/>
        <v>0</v>
      </c>
      <c r="AT144">
        <f t="shared" si="39"/>
        <v>0</v>
      </c>
      <c r="AU144">
        <f t="shared" si="39"/>
        <v>0</v>
      </c>
      <c r="AV144">
        <f t="shared" si="39"/>
        <v>0</v>
      </c>
      <c r="AW144">
        <f t="shared" si="39"/>
        <v>0</v>
      </c>
      <c r="AX144">
        <f t="shared" si="39"/>
        <v>0</v>
      </c>
      <c r="AY144">
        <f t="shared" si="39"/>
        <v>1</v>
      </c>
      <c r="BA144" s="16">
        <v>1.3470437181049575</v>
      </c>
      <c r="BB144" s="16">
        <v>8.0509284258593661E-2</v>
      </c>
      <c r="BC144" s="16">
        <v>1.4723840556616736</v>
      </c>
      <c r="BD144" s="16">
        <v>0.71971024860023869</v>
      </c>
      <c r="BE144" s="16">
        <v>0.90335733744206215</v>
      </c>
      <c r="BG144" s="16">
        <f t="shared" si="36"/>
        <v>4.8421281161773058</v>
      </c>
      <c r="BH144" s="16">
        <f t="shared" si="35"/>
        <v>2.4923531701726266E-2</v>
      </c>
    </row>
    <row r="145" spans="9:60">
      <c r="I145" s="20">
        <v>467</v>
      </c>
      <c r="J145" s="21">
        <v>505</v>
      </c>
      <c r="K145" s="48">
        <f t="shared" si="33"/>
        <v>10</v>
      </c>
      <c r="L145" s="44">
        <f t="shared" si="34"/>
        <v>15</v>
      </c>
      <c r="M145" s="61">
        <v>4</v>
      </c>
      <c r="N145" s="53"/>
      <c r="O145">
        <f t="shared" si="38"/>
        <v>0</v>
      </c>
      <c r="P145">
        <f t="shared" si="38"/>
        <v>0</v>
      </c>
      <c r="Q145">
        <f t="shared" si="38"/>
        <v>0</v>
      </c>
      <c r="R145">
        <f t="shared" si="38"/>
        <v>0</v>
      </c>
      <c r="S145">
        <f t="shared" si="38"/>
        <v>0</v>
      </c>
      <c r="T145">
        <f t="shared" si="38"/>
        <v>0</v>
      </c>
      <c r="U145">
        <f t="shared" si="38"/>
        <v>0</v>
      </c>
      <c r="V145">
        <f t="shared" si="38"/>
        <v>0</v>
      </c>
      <c r="W145">
        <f t="shared" si="38"/>
        <v>0</v>
      </c>
      <c r="X145">
        <f t="shared" si="38"/>
        <v>1</v>
      </c>
      <c r="Y145">
        <f t="shared" si="38"/>
        <v>0</v>
      </c>
      <c r="Z145">
        <f t="shared" si="38"/>
        <v>0</v>
      </c>
      <c r="AA145">
        <f t="shared" si="38"/>
        <v>0</v>
      </c>
      <c r="AB145">
        <f t="shared" si="38"/>
        <v>0</v>
      </c>
      <c r="AC145">
        <f t="shared" si="38"/>
        <v>0</v>
      </c>
      <c r="AE145" s="16">
        <v>0.99337829145424528</v>
      </c>
      <c r="AF145" s="16">
        <v>0.69333134266697938</v>
      </c>
      <c r="AG145" s="16">
        <v>0.42808872771605661</v>
      </c>
      <c r="AH145" s="16">
        <v>0.75767526415184749</v>
      </c>
      <c r="AI145" s="16">
        <v>1.0063648804021796</v>
      </c>
      <c r="AK145">
        <f t="shared" si="39"/>
        <v>0</v>
      </c>
      <c r="AL145">
        <f t="shared" si="39"/>
        <v>0</v>
      </c>
      <c r="AM145">
        <f t="shared" si="39"/>
        <v>0</v>
      </c>
      <c r="AN145">
        <f t="shared" si="39"/>
        <v>0</v>
      </c>
      <c r="AO145">
        <f t="shared" si="39"/>
        <v>0</v>
      </c>
      <c r="AP145">
        <f t="shared" si="39"/>
        <v>0</v>
      </c>
      <c r="AQ145">
        <f t="shared" si="39"/>
        <v>0</v>
      </c>
      <c r="AR145">
        <f t="shared" si="39"/>
        <v>0</v>
      </c>
      <c r="AS145">
        <f t="shared" si="39"/>
        <v>0</v>
      </c>
      <c r="AT145">
        <f t="shared" si="39"/>
        <v>0</v>
      </c>
      <c r="AU145">
        <f t="shared" si="39"/>
        <v>0</v>
      </c>
      <c r="AV145">
        <f t="shared" si="39"/>
        <v>0</v>
      </c>
      <c r="AW145">
        <f t="shared" si="39"/>
        <v>0</v>
      </c>
      <c r="AX145">
        <f t="shared" si="39"/>
        <v>0</v>
      </c>
      <c r="AY145">
        <f t="shared" si="39"/>
        <v>1</v>
      </c>
      <c r="BA145" s="16">
        <v>1.3470437181049575</v>
      </c>
      <c r="BB145" s="16">
        <v>8.0509284258593661E-2</v>
      </c>
      <c r="BC145" s="16">
        <v>1.4723840556616736</v>
      </c>
      <c r="BD145" s="16">
        <v>0.71971024860023869</v>
      </c>
      <c r="BE145" s="16">
        <v>0.90335733744206215</v>
      </c>
      <c r="BG145" s="16">
        <f t="shared" si="36"/>
        <v>3.4786683660313482</v>
      </c>
      <c r="BH145" s="16">
        <f t="shared" si="35"/>
        <v>0.2717866725764243</v>
      </c>
    </row>
    <row r="146" spans="9:60">
      <c r="I146" s="20">
        <v>508</v>
      </c>
      <c r="J146" s="21">
        <v>505</v>
      </c>
      <c r="K146" s="48">
        <f t="shared" si="33"/>
        <v>11</v>
      </c>
      <c r="L146" s="44">
        <f t="shared" si="34"/>
        <v>15</v>
      </c>
      <c r="M146" s="61">
        <v>4.5</v>
      </c>
      <c r="N146" s="53"/>
      <c r="O146">
        <f t="shared" si="38"/>
        <v>0</v>
      </c>
      <c r="P146">
        <f t="shared" si="38"/>
        <v>0</v>
      </c>
      <c r="Q146">
        <f t="shared" si="38"/>
        <v>0</v>
      </c>
      <c r="R146">
        <f t="shared" si="38"/>
        <v>0</v>
      </c>
      <c r="S146">
        <f t="shared" si="38"/>
        <v>0</v>
      </c>
      <c r="T146">
        <f t="shared" si="38"/>
        <v>0</v>
      </c>
      <c r="U146">
        <f t="shared" si="38"/>
        <v>0</v>
      </c>
      <c r="V146">
        <f t="shared" si="38"/>
        <v>0</v>
      </c>
      <c r="W146">
        <f t="shared" si="38"/>
        <v>0</v>
      </c>
      <c r="X146">
        <f t="shared" si="38"/>
        <v>0</v>
      </c>
      <c r="Y146">
        <f t="shared" si="38"/>
        <v>1</v>
      </c>
      <c r="Z146">
        <f t="shared" si="38"/>
        <v>0</v>
      </c>
      <c r="AA146">
        <f t="shared" si="38"/>
        <v>0</v>
      </c>
      <c r="AB146">
        <f t="shared" si="38"/>
        <v>0</v>
      </c>
      <c r="AC146">
        <f t="shared" si="38"/>
        <v>0</v>
      </c>
      <c r="AE146" s="16">
        <v>0.85398879371596659</v>
      </c>
      <c r="AF146" s="16">
        <v>1.2872278098822061</v>
      </c>
      <c r="AG146" s="16">
        <v>0.81014738283080878</v>
      </c>
      <c r="AH146" s="16">
        <v>0.18487304376916647</v>
      </c>
      <c r="AI146" s="16">
        <v>1.7940338105320426</v>
      </c>
      <c r="AK146">
        <f t="shared" si="39"/>
        <v>0</v>
      </c>
      <c r="AL146">
        <f t="shared" si="39"/>
        <v>0</v>
      </c>
      <c r="AM146">
        <f t="shared" si="39"/>
        <v>0</v>
      </c>
      <c r="AN146">
        <f t="shared" si="39"/>
        <v>0</v>
      </c>
      <c r="AO146">
        <f t="shared" si="39"/>
        <v>0</v>
      </c>
      <c r="AP146">
        <f t="shared" si="39"/>
        <v>0</v>
      </c>
      <c r="AQ146">
        <f t="shared" si="39"/>
        <v>0</v>
      </c>
      <c r="AR146">
        <f t="shared" si="39"/>
        <v>0</v>
      </c>
      <c r="AS146">
        <f t="shared" si="39"/>
        <v>0</v>
      </c>
      <c r="AT146">
        <f t="shared" si="39"/>
        <v>0</v>
      </c>
      <c r="AU146">
        <f t="shared" si="39"/>
        <v>0</v>
      </c>
      <c r="AV146">
        <f t="shared" si="39"/>
        <v>0</v>
      </c>
      <c r="AW146">
        <f t="shared" si="39"/>
        <v>0</v>
      </c>
      <c r="AX146">
        <f t="shared" si="39"/>
        <v>0</v>
      </c>
      <c r="AY146">
        <f t="shared" si="39"/>
        <v>1</v>
      </c>
      <c r="BA146" s="16">
        <v>1.3470437181049575</v>
      </c>
      <c r="BB146" s="16">
        <v>8.0509284258593661E-2</v>
      </c>
      <c r="BC146" s="16">
        <v>1.4723840556616736</v>
      </c>
      <c r="BD146" s="16">
        <v>0.71971024860023869</v>
      </c>
      <c r="BE146" s="16">
        <v>0.90335733744206215</v>
      </c>
      <c r="BG146" s="16">
        <f t="shared" si="36"/>
        <v>4.2005507494284657</v>
      </c>
      <c r="BH146" s="16">
        <f t="shared" si="35"/>
        <v>8.9669853667853516E-2</v>
      </c>
    </row>
    <row r="147" spans="9:60">
      <c r="I147" s="20">
        <v>546</v>
      </c>
      <c r="J147" s="21">
        <v>505</v>
      </c>
      <c r="K147" s="48">
        <f t="shared" si="33"/>
        <v>12</v>
      </c>
      <c r="L147" s="44">
        <f t="shared" si="34"/>
        <v>15</v>
      </c>
      <c r="M147" s="61">
        <v>5</v>
      </c>
      <c r="N147" s="53"/>
      <c r="O147">
        <f t="shared" si="38"/>
        <v>0</v>
      </c>
      <c r="P147">
        <f t="shared" si="38"/>
        <v>0</v>
      </c>
      <c r="Q147">
        <f t="shared" si="38"/>
        <v>0</v>
      </c>
      <c r="R147">
        <f t="shared" si="38"/>
        <v>0</v>
      </c>
      <c r="S147">
        <f t="shared" si="38"/>
        <v>0</v>
      </c>
      <c r="T147">
        <f t="shared" si="38"/>
        <v>0</v>
      </c>
      <c r="U147">
        <f t="shared" si="38"/>
        <v>0</v>
      </c>
      <c r="V147">
        <f t="shared" si="38"/>
        <v>0</v>
      </c>
      <c r="W147">
        <f t="shared" si="38"/>
        <v>0</v>
      </c>
      <c r="X147">
        <f t="shared" si="38"/>
        <v>0</v>
      </c>
      <c r="Y147">
        <f t="shared" si="38"/>
        <v>0</v>
      </c>
      <c r="Z147">
        <f t="shared" si="38"/>
        <v>1</v>
      </c>
      <c r="AA147">
        <f t="shared" si="38"/>
        <v>0</v>
      </c>
      <c r="AB147">
        <f t="shared" si="38"/>
        <v>0</v>
      </c>
      <c r="AC147">
        <f t="shared" si="38"/>
        <v>0</v>
      </c>
      <c r="AE147" s="16">
        <v>0.62850607728437313</v>
      </c>
      <c r="AF147" s="16">
        <v>-0.1128563334783767</v>
      </c>
      <c r="AG147" s="16">
        <v>2.4384799332781548</v>
      </c>
      <c r="AH147" s="16">
        <v>1.6263486276865264</v>
      </c>
      <c r="AI147" s="16">
        <v>-0.28498749840293786</v>
      </c>
      <c r="AK147">
        <f t="shared" si="39"/>
        <v>0</v>
      </c>
      <c r="AL147">
        <f t="shared" si="39"/>
        <v>0</v>
      </c>
      <c r="AM147">
        <f t="shared" si="39"/>
        <v>0</v>
      </c>
      <c r="AN147">
        <f t="shared" si="39"/>
        <v>0</v>
      </c>
      <c r="AO147">
        <f t="shared" si="39"/>
        <v>0</v>
      </c>
      <c r="AP147">
        <f t="shared" si="39"/>
        <v>0</v>
      </c>
      <c r="AQ147">
        <f t="shared" si="39"/>
        <v>0</v>
      </c>
      <c r="AR147">
        <f t="shared" si="39"/>
        <v>0</v>
      </c>
      <c r="AS147">
        <f t="shared" si="39"/>
        <v>0</v>
      </c>
      <c r="AT147">
        <f t="shared" si="39"/>
        <v>0</v>
      </c>
      <c r="AU147">
        <f t="shared" si="39"/>
        <v>0</v>
      </c>
      <c r="AV147">
        <f t="shared" si="39"/>
        <v>0</v>
      </c>
      <c r="AW147">
        <f t="shared" si="39"/>
        <v>0</v>
      </c>
      <c r="AX147">
        <f t="shared" si="39"/>
        <v>0</v>
      </c>
      <c r="AY147">
        <f t="shared" si="39"/>
        <v>1</v>
      </c>
      <c r="BA147" s="16">
        <v>1.3470437181049575</v>
      </c>
      <c r="BB147" s="16">
        <v>8.0509284258593661E-2</v>
      </c>
      <c r="BC147" s="16">
        <v>1.4723840556616736</v>
      </c>
      <c r="BD147" s="16">
        <v>0.71971024860023869</v>
      </c>
      <c r="BE147" s="16">
        <v>0.90335733744206215</v>
      </c>
      <c r="BG147" s="16">
        <f t="shared" si="36"/>
        <v>5.3409723817553818</v>
      </c>
      <c r="BH147" s="16">
        <f t="shared" si="35"/>
        <v>0.11626216511993782</v>
      </c>
    </row>
    <row r="148" spans="9:60">
      <c r="I148" s="20">
        <v>563</v>
      </c>
      <c r="J148" s="21">
        <v>505</v>
      </c>
      <c r="K148" s="48">
        <f t="shared" si="33"/>
        <v>13</v>
      </c>
      <c r="L148" s="44">
        <f t="shared" si="34"/>
        <v>15</v>
      </c>
      <c r="M148" s="61">
        <v>5</v>
      </c>
      <c r="N148" s="53"/>
      <c r="O148">
        <f t="shared" si="38"/>
        <v>0</v>
      </c>
      <c r="P148">
        <f t="shared" si="38"/>
        <v>0</v>
      </c>
      <c r="Q148">
        <f t="shared" si="38"/>
        <v>0</v>
      </c>
      <c r="R148">
        <f t="shared" si="38"/>
        <v>0</v>
      </c>
      <c r="S148">
        <f t="shared" si="38"/>
        <v>0</v>
      </c>
      <c r="T148">
        <f t="shared" si="38"/>
        <v>0</v>
      </c>
      <c r="U148">
        <f t="shared" si="38"/>
        <v>0</v>
      </c>
      <c r="V148">
        <f t="shared" si="38"/>
        <v>0</v>
      </c>
      <c r="W148">
        <f t="shared" si="38"/>
        <v>0</v>
      </c>
      <c r="X148">
        <f t="shared" si="38"/>
        <v>0</v>
      </c>
      <c r="Y148">
        <f t="shared" si="38"/>
        <v>0</v>
      </c>
      <c r="Z148">
        <f t="shared" si="38"/>
        <v>0</v>
      </c>
      <c r="AA148">
        <f t="shared" si="38"/>
        <v>1</v>
      </c>
      <c r="AB148">
        <f t="shared" si="38"/>
        <v>0</v>
      </c>
      <c r="AC148">
        <f t="shared" si="38"/>
        <v>0</v>
      </c>
      <c r="AE148" s="16">
        <v>1.4576922641348917</v>
      </c>
      <c r="AF148" s="16">
        <v>0.57092677951394988</v>
      </c>
      <c r="AG148" s="16">
        <v>1.3762947852494936</v>
      </c>
      <c r="AH148" s="16">
        <v>1.2870391409758182</v>
      </c>
      <c r="AI148" s="16">
        <v>-7.5707866080798866E-2</v>
      </c>
      <c r="AK148">
        <f t="shared" si="39"/>
        <v>0</v>
      </c>
      <c r="AL148">
        <f t="shared" si="39"/>
        <v>0</v>
      </c>
      <c r="AM148">
        <f t="shared" si="39"/>
        <v>0</v>
      </c>
      <c r="AN148">
        <f t="shared" si="39"/>
        <v>0</v>
      </c>
      <c r="AO148">
        <f t="shared" si="39"/>
        <v>0</v>
      </c>
      <c r="AP148">
        <f t="shared" si="39"/>
        <v>0</v>
      </c>
      <c r="AQ148">
        <f t="shared" si="39"/>
        <v>0</v>
      </c>
      <c r="AR148">
        <f t="shared" si="39"/>
        <v>0</v>
      </c>
      <c r="AS148">
        <f t="shared" si="39"/>
        <v>0</v>
      </c>
      <c r="AT148">
        <f t="shared" si="39"/>
        <v>0</v>
      </c>
      <c r="AU148">
        <f t="shared" si="39"/>
        <v>0</v>
      </c>
      <c r="AV148">
        <f t="shared" si="39"/>
        <v>0</v>
      </c>
      <c r="AW148">
        <f t="shared" si="39"/>
        <v>0</v>
      </c>
      <c r="AX148">
        <f t="shared" si="39"/>
        <v>0</v>
      </c>
      <c r="AY148">
        <f t="shared" si="39"/>
        <v>1</v>
      </c>
      <c r="BA148" s="16">
        <v>1.3470437181049575</v>
      </c>
      <c r="BB148" s="16">
        <v>8.0509284258593661E-2</v>
      </c>
      <c r="BC148" s="16">
        <v>1.4723840556616736</v>
      </c>
      <c r="BD148" s="16">
        <v>0.71971024860023869</v>
      </c>
      <c r="BE148" s="16">
        <v>0.90335733744206215</v>
      </c>
      <c r="BG148" s="16">
        <f t="shared" si="36"/>
        <v>4.8938786151912641</v>
      </c>
      <c r="BH148" s="16">
        <f t="shared" si="35"/>
        <v>1.1261748313723802E-2</v>
      </c>
    </row>
    <row r="149" spans="9:60">
      <c r="I149" s="20">
        <v>579</v>
      </c>
      <c r="J149" s="21">
        <v>505</v>
      </c>
      <c r="K149" s="48">
        <f t="shared" si="33"/>
        <v>14</v>
      </c>
      <c r="L149" s="44">
        <f t="shared" si="34"/>
        <v>15</v>
      </c>
      <c r="M149" s="61">
        <v>4.5</v>
      </c>
      <c r="N149" s="53"/>
      <c r="O149">
        <f t="shared" si="38"/>
        <v>0</v>
      </c>
      <c r="P149">
        <f t="shared" si="38"/>
        <v>0</v>
      </c>
      <c r="Q149">
        <f t="shared" si="38"/>
        <v>0</v>
      </c>
      <c r="R149">
        <f t="shared" si="38"/>
        <v>0</v>
      </c>
      <c r="S149">
        <f t="shared" si="38"/>
        <v>0</v>
      </c>
      <c r="T149">
        <f t="shared" si="38"/>
        <v>0</v>
      </c>
      <c r="U149">
        <f t="shared" si="38"/>
        <v>0</v>
      </c>
      <c r="V149">
        <f t="shared" si="38"/>
        <v>0</v>
      </c>
      <c r="W149">
        <f t="shared" si="38"/>
        <v>0</v>
      </c>
      <c r="X149">
        <f t="shared" si="38"/>
        <v>0</v>
      </c>
      <c r="Y149">
        <f t="shared" si="38"/>
        <v>0</v>
      </c>
      <c r="Z149">
        <f t="shared" si="38"/>
        <v>0</v>
      </c>
      <c r="AA149">
        <f t="shared" si="38"/>
        <v>0</v>
      </c>
      <c r="AB149">
        <f t="shared" si="38"/>
        <v>1</v>
      </c>
      <c r="AC149">
        <f t="shared" si="38"/>
        <v>0</v>
      </c>
      <c r="AE149" s="16">
        <v>0.67774465759716285</v>
      </c>
      <c r="AF149" s="16">
        <v>0.96013890360528997</v>
      </c>
      <c r="AG149" s="16">
        <v>1.5197707241284366</v>
      </c>
      <c r="AH149" s="16">
        <v>0.82500526755522174</v>
      </c>
      <c r="AI149" s="16">
        <v>0.65991520979858731</v>
      </c>
      <c r="AK149">
        <f t="shared" si="39"/>
        <v>0</v>
      </c>
      <c r="AL149">
        <f t="shared" si="39"/>
        <v>0</v>
      </c>
      <c r="AM149">
        <f t="shared" si="39"/>
        <v>0</v>
      </c>
      <c r="AN149">
        <f t="shared" si="39"/>
        <v>0</v>
      </c>
      <c r="AO149">
        <f t="shared" si="39"/>
        <v>0</v>
      </c>
      <c r="AP149">
        <f t="shared" si="39"/>
        <v>0</v>
      </c>
      <c r="AQ149">
        <f t="shared" si="39"/>
        <v>0</v>
      </c>
      <c r="AR149">
        <f t="shared" si="39"/>
        <v>0</v>
      </c>
      <c r="AS149">
        <f t="shared" si="39"/>
        <v>0</v>
      </c>
      <c r="AT149">
        <f t="shared" si="39"/>
        <v>0</v>
      </c>
      <c r="AU149">
        <f t="shared" si="39"/>
        <v>0</v>
      </c>
      <c r="AV149">
        <f t="shared" si="39"/>
        <v>0</v>
      </c>
      <c r="AW149">
        <f t="shared" si="39"/>
        <v>0</v>
      </c>
      <c r="AX149">
        <f t="shared" si="39"/>
        <v>0</v>
      </c>
      <c r="AY149">
        <f t="shared" si="39"/>
        <v>1</v>
      </c>
      <c r="BA149" s="16">
        <v>1.3470437181049575</v>
      </c>
      <c r="BB149" s="16">
        <v>8.0509284258593661E-2</v>
      </c>
      <c r="BC149" s="16">
        <v>1.4723840556616736</v>
      </c>
      <c r="BD149" s="16">
        <v>0.71971024860023869</v>
      </c>
      <c r="BE149" s="16">
        <v>0.90335733744206215</v>
      </c>
      <c r="BG149" s="16">
        <f t="shared" si="36"/>
        <v>4.4178419549514993</v>
      </c>
      <c r="BH149" s="16">
        <f t="shared" si="35"/>
        <v>6.7499443661914642E-3</v>
      </c>
    </row>
    <row r="150" spans="9:60">
      <c r="I150" s="20">
        <v>623</v>
      </c>
      <c r="J150" s="21">
        <v>505</v>
      </c>
      <c r="K150" s="48">
        <f t="shared" si="33"/>
        <v>15</v>
      </c>
      <c r="L150" s="44">
        <f t="shared" si="34"/>
        <v>15</v>
      </c>
      <c r="M150" s="61">
        <v>4</v>
      </c>
      <c r="N150" s="53"/>
      <c r="O150">
        <f t="shared" si="38"/>
        <v>0</v>
      </c>
      <c r="P150">
        <f t="shared" si="38"/>
        <v>0</v>
      </c>
      <c r="Q150">
        <f t="shared" si="38"/>
        <v>0</v>
      </c>
      <c r="R150">
        <f t="shared" si="38"/>
        <v>0</v>
      </c>
      <c r="S150">
        <f t="shared" si="38"/>
        <v>0</v>
      </c>
      <c r="T150">
        <f t="shared" si="38"/>
        <v>0</v>
      </c>
      <c r="U150">
        <f t="shared" si="38"/>
        <v>0</v>
      </c>
      <c r="V150">
        <f t="shared" si="38"/>
        <v>0</v>
      </c>
      <c r="W150">
        <f t="shared" si="38"/>
        <v>0</v>
      </c>
      <c r="X150">
        <f t="shared" si="38"/>
        <v>0</v>
      </c>
      <c r="Y150">
        <f t="shared" si="38"/>
        <v>0</v>
      </c>
      <c r="Z150">
        <f t="shared" si="38"/>
        <v>0</v>
      </c>
      <c r="AA150">
        <f t="shared" si="38"/>
        <v>0</v>
      </c>
      <c r="AB150">
        <f t="shared" si="38"/>
        <v>0</v>
      </c>
      <c r="AC150">
        <f t="shared" si="38"/>
        <v>1</v>
      </c>
      <c r="AE150" s="16">
        <v>1.7062563600073855</v>
      </c>
      <c r="AF150" s="16">
        <v>0.98523586109022954</v>
      </c>
      <c r="AG150" s="16">
        <v>0.20183551308877204</v>
      </c>
      <c r="AH150" s="16">
        <v>-0.20853997036307542</v>
      </c>
      <c r="AI150" s="16">
        <v>2.0268489856249774</v>
      </c>
      <c r="AK150">
        <f t="shared" si="39"/>
        <v>0</v>
      </c>
      <c r="AL150">
        <f t="shared" si="39"/>
        <v>0</v>
      </c>
      <c r="AM150">
        <f t="shared" si="39"/>
        <v>0</v>
      </c>
      <c r="AN150">
        <f t="shared" si="39"/>
        <v>0</v>
      </c>
      <c r="AO150">
        <f t="shared" si="39"/>
        <v>0</v>
      </c>
      <c r="AP150">
        <f t="shared" si="39"/>
        <v>0</v>
      </c>
      <c r="AQ150">
        <f t="shared" si="39"/>
        <v>0</v>
      </c>
      <c r="AR150">
        <f t="shared" si="39"/>
        <v>0</v>
      </c>
      <c r="AS150">
        <f t="shared" si="39"/>
        <v>0</v>
      </c>
      <c r="AT150">
        <f t="shared" si="39"/>
        <v>0</v>
      </c>
      <c r="AU150">
        <f t="shared" si="39"/>
        <v>0</v>
      </c>
      <c r="AV150">
        <f t="shared" si="39"/>
        <v>0</v>
      </c>
      <c r="AW150">
        <f t="shared" si="39"/>
        <v>0</v>
      </c>
      <c r="AX150">
        <f t="shared" si="39"/>
        <v>0</v>
      </c>
      <c r="AY150">
        <f t="shared" si="39"/>
        <v>1</v>
      </c>
      <c r="BA150" s="16">
        <v>1.3470437181049575</v>
      </c>
      <c r="BB150" s="16">
        <v>8.0509284258593661E-2</v>
      </c>
      <c r="BC150" s="16">
        <v>1.4723840556616736</v>
      </c>
      <c r="BD150" s="16">
        <v>0.71971024860023869</v>
      </c>
      <c r="BE150" s="16">
        <v>0.90335733744206215</v>
      </c>
      <c r="BG150" s="16">
        <f t="shared" si="36"/>
        <v>4.3557824857032825</v>
      </c>
      <c r="BH150" s="16">
        <f t="shared" si="35"/>
        <v>0.12658117713320644</v>
      </c>
    </row>
    <row r="151" spans="9:60">
      <c r="I151" s="20">
        <v>14</v>
      </c>
      <c r="J151" s="21">
        <v>179</v>
      </c>
      <c r="K151" s="48">
        <f t="shared" si="33"/>
        <v>1</v>
      </c>
      <c r="L151" s="44">
        <f t="shared" si="34"/>
        <v>10</v>
      </c>
      <c r="M151" s="61">
        <v>5</v>
      </c>
      <c r="N151" s="53"/>
      <c r="O151">
        <f t="shared" si="38"/>
        <v>1</v>
      </c>
      <c r="P151">
        <f t="shared" si="38"/>
        <v>0</v>
      </c>
      <c r="Q151">
        <f t="shared" si="38"/>
        <v>0</v>
      </c>
      <c r="R151">
        <f t="shared" si="38"/>
        <v>0</v>
      </c>
      <c r="S151">
        <f t="shared" si="38"/>
        <v>0</v>
      </c>
      <c r="T151">
        <f t="shared" si="38"/>
        <v>0</v>
      </c>
      <c r="U151">
        <f t="shared" si="38"/>
        <v>0</v>
      </c>
      <c r="V151">
        <f t="shared" si="38"/>
        <v>0</v>
      </c>
      <c r="W151">
        <f t="shared" si="38"/>
        <v>0</v>
      </c>
      <c r="X151">
        <f t="shared" si="38"/>
        <v>0</v>
      </c>
      <c r="Y151">
        <f t="shared" si="38"/>
        <v>0</v>
      </c>
      <c r="Z151">
        <f t="shared" si="38"/>
        <v>0</v>
      </c>
      <c r="AA151">
        <f t="shared" si="38"/>
        <v>0</v>
      </c>
      <c r="AB151">
        <f t="shared" si="38"/>
        <v>0</v>
      </c>
      <c r="AC151">
        <f t="shared" si="38"/>
        <v>0</v>
      </c>
      <c r="AE151" s="16">
        <v>0.19804195157964563</v>
      </c>
      <c r="AF151" s="16">
        <v>1.6206992414166557</v>
      </c>
      <c r="AG151" s="16">
        <v>2.9064652585302366</v>
      </c>
      <c r="AH151" s="16">
        <v>-1.2794431598562106</v>
      </c>
      <c r="AI151" s="16">
        <v>0.83178812491980647</v>
      </c>
      <c r="AK151">
        <f t="shared" si="39"/>
        <v>0</v>
      </c>
      <c r="AL151">
        <f t="shared" si="39"/>
        <v>0</v>
      </c>
      <c r="AM151">
        <f t="shared" si="39"/>
        <v>0</v>
      </c>
      <c r="AN151">
        <f t="shared" si="39"/>
        <v>0</v>
      </c>
      <c r="AO151">
        <f t="shared" si="39"/>
        <v>0</v>
      </c>
      <c r="AP151">
        <f t="shared" si="39"/>
        <v>0</v>
      </c>
      <c r="AQ151">
        <f t="shared" si="39"/>
        <v>0</v>
      </c>
      <c r="AR151">
        <f t="shared" si="39"/>
        <v>0</v>
      </c>
      <c r="AS151">
        <f t="shared" si="39"/>
        <v>0</v>
      </c>
      <c r="AT151">
        <f t="shared" si="39"/>
        <v>1</v>
      </c>
      <c r="AU151">
        <f t="shared" si="39"/>
        <v>0</v>
      </c>
      <c r="AV151">
        <f t="shared" si="39"/>
        <v>0</v>
      </c>
      <c r="AW151">
        <f t="shared" si="39"/>
        <v>0</v>
      </c>
      <c r="AX151">
        <f t="shared" si="39"/>
        <v>0</v>
      </c>
      <c r="AY151">
        <f t="shared" si="39"/>
        <v>0</v>
      </c>
      <c r="BA151" s="16">
        <v>1.9204901656018543</v>
      </c>
      <c r="BB151" s="16">
        <v>1.3987647991628116</v>
      </c>
      <c r="BC151" s="16">
        <v>0.81730690720925425</v>
      </c>
      <c r="BD151" s="16">
        <v>-0.22034319007196504</v>
      </c>
      <c r="BE151" s="16">
        <v>0.19035322138084523</v>
      </c>
      <c r="BG151" s="16">
        <f t="shared" si="36"/>
        <v>5.4630389371125823</v>
      </c>
      <c r="BH151" s="16">
        <f t="shared" si="35"/>
        <v>0.2144050572823499</v>
      </c>
    </row>
    <row r="152" spans="9:60">
      <c r="I152" s="20">
        <v>29</v>
      </c>
      <c r="J152" s="21">
        <v>179</v>
      </c>
      <c r="K152" s="48">
        <f t="shared" si="33"/>
        <v>2</v>
      </c>
      <c r="L152" s="44">
        <f t="shared" si="34"/>
        <v>10</v>
      </c>
      <c r="M152" s="61">
        <v>4</v>
      </c>
      <c r="N152" s="53"/>
      <c r="O152">
        <f t="shared" si="38"/>
        <v>0</v>
      </c>
      <c r="P152">
        <f t="shared" si="38"/>
        <v>1</v>
      </c>
      <c r="Q152">
        <f t="shared" si="38"/>
        <v>0</v>
      </c>
      <c r="R152">
        <f t="shared" si="38"/>
        <v>0</v>
      </c>
      <c r="S152">
        <f t="shared" si="38"/>
        <v>0</v>
      </c>
      <c r="T152">
        <f t="shared" si="38"/>
        <v>0</v>
      </c>
      <c r="U152">
        <f t="shared" si="38"/>
        <v>0</v>
      </c>
      <c r="V152">
        <f t="shared" si="38"/>
        <v>0</v>
      </c>
      <c r="W152">
        <f t="shared" si="38"/>
        <v>0</v>
      </c>
      <c r="X152">
        <f t="shared" si="38"/>
        <v>0</v>
      </c>
      <c r="Y152">
        <f t="shared" si="38"/>
        <v>0</v>
      </c>
      <c r="Z152">
        <f t="shared" si="38"/>
        <v>0</v>
      </c>
      <c r="AA152">
        <f t="shared" si="38"/>
        <v>0</v>
      </c>
      <c r="AB152">
        <f t="shared" si="38"/>
        <v>0</v>
      </c>
      <c r="AC152">
        <f t="shared" si="38"/>
        <v>0</v>
      </c>
      <c r="AE152" s="16">
        <v>1.5508321988578408</v>
      </c>
      <c r="AF152" s="16">
        <v>0.759722592013925</v>
      </c>
      <c r="AG152" s="16">
        <v>0.22239758149676644</v>
      </c>
      <c r="AH152" s="16">
        <v>1.6135493573638084</v>
      </c>
      <c r="AI152" s="16">
        <v>1.2668843017010867</v>
      </c>
      <c r="AK152">
        <f t="shared" si="39"/>
        <v>0</v>
      </c>
      <c r="AL152">
        <f t="shared" si="39"/>
        <v>0</v>
      </c>
      <c r="AM152">
        <f t="shared" si="39"/>
        <v>0</v>
      </c>
      <c r="AN152">
        <f t="shared" si="39"/>
        <v>0</v>
      </c>
      <c r="AO152">
        <f t="shared" si="39"/>
        <v>0</v>
      </c>
      <c r="AP152">
        <f t="shared" si="39"/>
        <v>0</v>
      </c>
      <c r="AQ152">
        <f t="shared" si="39"/>
        <v>0</v>
      </c>
      <c r="AR152">
        <f t="shared" si="39"/>
        <v>0</v>
      </c>
      <c r="AS152">
        <f t="shared" si="39"/>
        <v>0</v>
      </c>
      <c r="AT152">
        <f t="shared" si="39"/>
        <v>1</v>
      </c>
      <c r="AU152">
        <f t="shared" si="39"/>
        <v>0</v>
      </c>
      <c r="AV152">
        <f t="shared" si="39"/>
        <v>0</v>
      </c>
      <c r="AW152">
        <f t="shared" si="39"/>
        <v>0</v>
      </c>
      <c r="AX152">
        <f t="shared" si="39"/>
        <v>0</v>
      </c>
      <c r="AY152">
        <f t="shared" si="39"/>
        <v>0</v>
      </c>
      <c r="BA152" s="16">
        <v>1.9204901656018543</v>
      </c>
      <c r="BB152" s="16">
        <v>1.3987647991628116</v>
      </c>
      <c r="BC152" s="16">
        <v>0.81730690720925425</v>
      </c>
      <c r="BD152" s="16">
        <v>-0.22034319007196504</v>
      </c>
      <c r="BE152" s="16">
        <v>0.19035322138084523</v>
      </c>
      <c r="BG152" s="16">
        <f t="shared" si="36"/>
        <v>4.1084191799524445</v>
      </c>
      <c r="BH152" s="16">
        <f t="shared" si="35"/>
        <v>1.1754718581560552E-2</v>
      </c>
    </row>
    <row r="153" spans="9:60">
      <c r="I153" s="20">
        <v>72</v>
      </c>
      <c r="J153" s="21">
        <v>179</v>
      </c>
      <c r="K153" s="48">
        <f t="shared" si="33"/>
        <v>3</v>
      </c>
      <c r="L153" s="44">
        <f t="shared" si="34"/>
        <v>10</v>
      </c>
      <c r="M153" s="61">
        <v>5</v>
      </c>
      <c r="N153" s="53"/>
      <c r="O153">
        <f t="shared" si="38"/>
        <v>0</v>
      </c>
      <c r="P153">
        <f t="shared" si="38"/>
        <v>0</v>
      </c>
      <c r="Q153">
        <f t="shared" si="38"/>
        <v>1</v>
      </c>
      <c r="R153">
        <f t="shared" si="38"/>
        <v>0</v>
      </c>
      <c r="S153">
        <f t="shared" si="38"/>
        <v>0</v>
      </c>
      <c r="T153">
        <f t="shared" si="38"/>
        <v>0</v>
      </c>
      <c r="U153">
        <f t="shared" si="38"/>
        <v>0</v>
      </c>
      <c r="V153">
        <f t="shared" si="38"/>
        <v>0</v>
      </c>
      <c r="W153">
        <f t="shared" si="38"/>
        <v>0</v>
      </c>
      <c r="X153">
        <f t="shared" si="38"/>
        <v>0</v>
      </c>
      <c r="Y153">
        <f t="shared" si="38"/>
        <v>0</v>
      </c>
      <c r="Z153">
        <f t="shared" si="38"/>
        <v>0</v>
      </c>
      <c r="AA153">
        <f t="shared" si="38"/>
        <v>0</v>
      </c>
      <c r="AB153">
        <f t="shared" si="38"/>
        <v>0</v>
      </c>
      <c r="AC153">
        <f t="shared" si="38"/>
        <v>0</v>
      </c>
      <c r="AE153" s="16">
        <v>1.499874722454513</v>
      </c>
      <c r="AF153" s="16">
        <v>1.1681745481427079</v>
      </c>
      <c r="AG153" s="16">
        <v>0.23890205160150635</v>
      </c>
      <c r="AH153" s="16">
        <v>1.0927568200101216</v>
      </c>
      <c r="AI153" s="16">
        <v>1.4700975885412959</v>
      </c>
      <c r="AK153">
        <f t="shared" ref="AK153:AY162" si="40">IF($L153=AK$2,1,0)</f>
        <v>0</v>
      </c>
      <c r="AL153">
        <f t="shared" si="40"/>
        <v>0</v>
      </c>
      <c r="AM153">
        <f t="shared" si="40"/>
        <v>0</v>
      </c>
      <c r="AN153">
        <f t="shared" si="40"/>
        <v>0</v>
      </c>
      <c r="AO153">
        <f t="shared" si="40"/>
        <v>0</v>
      </c>
      <c r="AP153">
        <f t="shared" si="40"/>
        <v>0</v>
      </c>
      <c r="AQ153">
        <f t="shared" si="40"/>
        <v>0</v>
      </c>
      <c r="AR153">
        <f t="shared" si="40"/>
        <v>0</v>
      </c>
      <c r="AS153">
        <f t="shared" si="40"/>
        <v>0</v>
      </c>
      <c r="AT153">
        <f t="shared" si="40"/>
        <v>1</v>
      </c>
      <c r="AU153">
        <f t="shared" si="40"/>
        <v>0</v>
      </c>
      <c r="AV153">
        <f t="shared" si="40"/>
        <v>0</v>
      </c>
      <c r="AW153">
        <f t="shared" si="40"/>
        <v>0</v>
      </c>
      <c r="AX153">
        <f t="shared" si="40"/>
        <v>0</v>
      </c>
      <c r="AY153">
        <f t="shared" si="40"/>
        <v>0</v>
      </c>
      <c r="BA153" s="16">
        <v>1.9204901656018543</v>
      </c>
      <c r="BB153" s="16">
        <v>1.3987647991628116</v>
      </c>
      <c r="BC153" s="16">
        <v>0.81730690720925425</v>
      </c>
      <c r="BD153" s="16">
        <v>-0.22034319007196504</v>
      </c>
      <c r="BE153" s="16">
        <v>0.19035322138084523</v>
      </c>
      <c r="BG153" s="16">
        <f t="shared" si="36"/>
        <v>4.7488086762781396</v>
      </c>
      <c r="BH153" s="16">
        <f t="shared" si="35"/>
        <v>6.3097081113140455E-2</v>
      </c>
    </row>
    <row r="154" spans="9:60">
      <c r="I154" s="20">
        <v>212</v>
      </c>
      <c r="J154" s="21">
        <v>179</v>
      </c>
      <c r="K154" s="48">
        <f t="shared" si="33"/>
        <v>5</v>
      </c>
      <c r="L154" s="44">
        <f t="shared" si="34"/>
        <v>10</v>
      </c>
      <c r="M154" s="61">
        <v>5</v>
      </c>
      <c r="N154" s="53"/>
      <c r="O154">
        <f t="shared" ref="O154:AC170" si="41">IF($K154=O$2,1,0)</f>
        <v>0</v>
      </c>
      <c r="P154">
        <f t="shared" si="41"/>
        <v>0</v>
      </c>
      <c r="Q154">
        <f t="shared" si="41"/>
        <v>0</v>
      </c>
      <c r="R154">
        <f t="shared" si="41"/>
        <v>0</v>
      </c>
      <c r="S154">
        <f t="shared" si="41"/>
        <v>1</v>
      </c>
      <c r="T154">
        <f t="shared" si="41"/>
        <v>0</v>
      </c>
      <c r="U154">
        <f t="shared" si="41"/>
        <v>0</v>
      </c>
      <c r="V154">
        <f t="shared" si="41"/>
        <v>0</v>
      </c>
      <c r="W154">
        <f t="shared" si="41"/>
        <v>0</v>
      </c>
      <c r="X154">
        <f t="shared" si="41"/>
        <v>0</v>
      </c>
      <c r="Y154">
        <f t="shared" si="41"/>
        <v>0</v>
      </c>
      <c r="Z154">
        <f t="shared" si="41"/>
        <v>0</v>
      </c>
      <c r="AA154">
        <f t="shared" si="41"/>
        <v>0</v>
      </c>
      <c r="AB154">
        <f t="shared" si="41"/>
        <v>0</v>
      </c>
      <c r="AC154">
        <f t="shared" si="41"/>
        <v>0</v>
      </c>
      <c r="AE154" s="16">
        <v>0.3147417964533179</v>
      </c>
      <c r="AF154" s="16">
        <v>2.1034056497384075</v>
      </c>
      <c r="AG154" s="16">
        <v>1.4470670131161041</v>
      </c>
      <c r="AH154" s="16">
        <v>-0.26658486938828768</v>
      </c>
      <c r="AI154" s="16">
        <v>-0.15739698058155099</v>
      </c>
      <c r="AK154">
        <f t="shared" si="40"/>
        <v>0</v>
      </c>
      <c r="AL154">
        <f t="shared" si="40"/>
        <v>0</v>
      </c>
      <c r="AM154">
        <f t="shared" si="40"/>
        <v>0</v>
      </c>
      <c r="AN154">
        <f t="shared" si="40"/>
        <v>0</v>
      </c>
      <c r="AO154">
        <f t="shared" si="40"/>
        <v>0</v>
      </c>
      <c r="AP154">
        <f t="shared" si="40"/>
        <v>0</v>
      </c>
      <c r="AQ154">
        <f t="shared" si="40"/>
        <v>0</v>
      </c>
      <c r="AR154">
        <f t="shared" si="40"/>
        <v>0</v>
      </c>
      <c r="AS154">
        <f t="shared" si="40"/>
        <v>0</v>
      </c>
      <c r="AT154">
        <f t="shared" si="40"/>
        <v>1</v>
      </c>
      <c r="AU154">
        <f t="shared" si="40"/>
        <v>0</v>
      </c>
      <c r="AV154">
        <f t="shared" si="40"/>
        <v>0</v>
      </c>
      <c r="AW154">
        <f t="shared" si="40"/>
        <v>0</v>
      </c>
      <c r="AX154">
        <f t="shared" si="40"/>
        <v>0</v>
      </c>
      <c r="AY154">
        <f t="shared" si="40"/>
        <v>0</v>
      </c>
      <c r="BA154" s="16">
        <v>1.9204901656018543</v>
      </c>
      <c r="BB154" s="16">
        <v>1.3987647991628116</v>
      </c>
      <c r="BC154" s="16">
        <v>0.81730690720925425</v>
      </c>
      <c r="BD154" s="16">
        <v>-0.22034319007196504</v>
      </c>
      <c r="BE154" s="16">
        <v>0.19035322138084523</v>
      </c>
      <c r="BG154" s="16">
        <f t="shared" si="36"/>
        <v>4.7581053092777976</v>
      </c>
      <c r="BH154" s="16">
        <f t="shared" si="35"/>
        <v>5.8513041399589939E-2</v>
      </c>
    </row>
    <row r="155" spans="9:60">
      <c r="I155" s="20">
        <v>293</v>
      </c>
      <c r="J155" s="21">
        <v>179</v>
      </c>
      <c r="K155" s="48">
        <f t="shared" si="33"/>
        <v>6</v>
      </c>
      <c r="L155" s="44">
        <f t="shared" si="34"/>
        <v>10</v>
      </c>
      <c r="M155" s="61">
        <v>4</v>
      </c>
      <c r="N155" s="53"/>
      <c r="O155">
        <f t="shared" si="41"/>
        <v>0</v>
      </c>
      <c r="P155">
        <f t="shared" si="41"/>
        <v>0</v>
      </c>
      <c r="Q155">
        <f t="shared" si="41"/>
        <v>0</v>
      </c>
      <c r="R155">
        <f t="shared" si="41"/>
        <v>0</v>
      </c>
      <c r="S155">
        <f t="shared" si="41"/>
        <v>0</v>
      </c>
      <c r="T155">
        <f t="shared" si="41"/>
        <v>1</v>
      </c>
      <c r="U155">
        <f t="shared" si="41"/>
        <v>0</v>
      </c>
      <c r="V155">
        <f t="shared" si="41"/>
        <v>0</v>
      </c>
      <c r="W155">
        <f t="shared" si="41"/>
        <v>0</v>
      </c>
      <c r="X155">
        <f t="shared" si="41"/>
        <v>0</v>
      </c>
      <c r="Y155">
        <f t="shared" si="41"/>
        <v>0</v>
      </c>
      <c r="Z155">
        <f t="shared" si="41"/>
        <v>0</v>
      </c>
      <c r="AA155">
        <f t="shared" si="41"/>
        <v>0</v>
      </c>
      <c r="AB155">
        <f t="shared" si="41"/>
        <v>0</v>
      </c>
      <c r="AC155">
        <f t="shared" si="41"/>
        <v>0</v>
      </c>
      <c r="AE155" s="16">
        <v>0.99070291243474307</v>
      </c>
      <c r="AF155" s="16">
        <v>1.4424654600814286</v>
      </c>
      <c r="AG155" s="16">
        <v>0.38812112094004447</v>
      </c>
      <c r="AH155" s="16">
        <v>0.83769192856516028</v>
      </c>
      <c r="AI155" s="16">
        <v>0.65076498300266905</v>
      </c>
      <c r="AK155">
        <f t="shared" si="40"/>
        <v>0</v>
      </c>
      <c r="AL155">
        <f t="shared" si="40"/>
        <v>0</v>
      </c>
      <c r="AM155">
        <f t="shared" si="40"/>
        <v>0</v>
      </c>
      <c r="AN155">
        <f t="shared" si="40"/>
        <v>0</v>
      </c>
      <c r="AO155">
        <f t="shared" si="40"/>
        <v>0</v>
      </c>
      <c r="AP155">
        <f t="shared" si="40"/>
        <v>0</v>
      </c>
      <c r="AQ155">
        <f t="shared" si="40"/>
        <v>0</v>
      </c>
      <c r="AR155">
        <f t="shared" si="40"/>
        <v>0</v>
      </c>
      <c r="AS155">
        <f t="shared" si="40"/>
        <v>0</v>
      </c>
      <c r="AT155">
        <f t="shared" si="40"/>
        <v>1</v>
      </c>
      <c r="AU155">
        <f t="shared" si="40"/>
        <v>0</v>
      </c>
      <c r="AV155">
        <f t="shared" si="40"/>
        <v>0</v>
      </c>
      <c r="AW155">
        <f t="shared" si="40"/>
        <v>0</v>
      </c>
      <c r="AX155">
        <f t="shared" si="40"/>
        <v>0</v>
      </c>
      <c r="AY155">
        <f t="shared" si="40"/>
        <v>0</v>
      </c>
      <c r="BA155" s="16">
        <v>1.9204901656018543</v>
      </c>
      <c r="BB155" s="16">
        <v>1.3987647991628116</v>
      </c>
      <c r="BC155" s="16">
        <v>0.81730690720925425</v>
      </c>
      <c r="BD155" s="16">
        <v>-0.22034319007196504</v>
      </c>
      <c r="BE155" s="16">
        <v>0.19035322138084523</v>
      </c>
      <c r="BG155" s="16">
        <f t="shared" si="36"/>
        <v>4.1768146819510523</v>
      </c>
      <c r="BH155" s="16">
        <f t="shared" si="35"/>
        <v>3.1263431753451788E-2</v>
      </c>
    </row>
    <row r="156" spans="9:60">
      <c r="I156" s="20">
        <v>310</v>
      </c>
      <c r="J156" s="21">
        <v>179</v>
      </c>
      <c r="K156" s="48">
        <f t="shared" si="33"/>
        <v>7</v>
      </c>
      <c r="L156" s="44">
        <f t="shared" si="34"/>
        <v>10</v>
      </c>
      <c r="M156" s="61">
        <v>3</v>
      </c>
      <c r="N156" s="53"/>
      <c r="O156">
        <f t="shared" si="41"/>
        <v>0</v>
      </c>
      <c r="P156">
        <f t="shared" si="41"/>
        <v>0</v>
      </c>
      <c r="Q156">
        <f t="shared" si="41"/>
        <v>0</v>
      </c>
      <c r="R156">
        <f t="shared" si="41"/>
        <v>0</v>
      </c>
      <c r="S156">
        <f t="shared" si="41"/>
        <v>0</v>
      </c>
      <c r="T156">
        <f t="shared" si="41"/>
        <v>0</v>
      </c>
      <c r="U156">
        <f t="shared" si="41"/>
        <v>1</v>
      </c>
      <c r="V156">
        <f t="shared" si="41"/>
        <v>0</v>
      </c>
      <c r="W156">
        <f t="shared" si="41"/>
        <v>0</v>
      </c>
      <c r="X156">
        <f t="shared" si="41"/>
        <v>0</v>
      </c>
      <c r="Y156">
        <f t="shared" si="41"/>
        <v>0</v>
      </c>
      <c r="Z156">
        <f t="shared" si="41"/>
        <v>0</v>
      </c>
      <c r="AA156">
        <f t="shared" si="41"/>
        <v>0</v>
      </c>
      <c r="AB156">
        <f t="shared" si="41"/>
        <v>0</v>
      </c>
      <c r="AC156">
        <f t="shared" si="41"/>
        <v>0</v>
      </c>
      <c r="AE156" s="16">
        <v>1.1508295682029397</v>
      </c>
      <c r="AF156" s="16">
        <v>1.1594542939318451</v>
      </c>
      <c r="AG156" s="16">
        <v>0.19816054441797751</v>
      </c>
      <c r="AH156" s="16">
        <v>2.1607550840343683</v>
      </c>
      <c r="AI156" s="16">
        <v>-3.9537342403739836E-2</v>
      </c>
      <c r="AK156">
        <f t="shared" si="40"/>
        <v>0</v>
      </c>
      <c r="AL156">
        <f t="shared" si="40"/>
        <v>0</v>
      </c>
      <c r="AM156">
        <f t="shared" si="40"/>
        <v>0</v>
      </c>
      <c r="AN156">
        <f t="shared" si="40"/>
        <v>0</v>
      </c>
      <c r="AO156">
        <f t="shared" si="40"/>
        <v>0</v>
      </c>
      <c r="AP156">
        <f t="shared" si="40"/>
        <v>0</v>
      </c>
      <c r="AQ156">
        <f t="shared" si="40"/>
        <v>0</v>
      </c>
      <c r="AR156">
        <f t="shared" si="40"/>
        <v>0</v>
      </c>
      <c r="AS156">
        <f t="shared" si="40"/>
        <v>0</v>
      </c>
      <c r="AT156">
        <f t="shared" si="40"/>
        <v>1</v>
      </c>
      <c r="AU156">
        <f t="shared" si="40"/>
        <v>0</v>
      </c>
      <c r="AV156">
        <f t="shared" si="40"/>
        <v>0</v>
      </c>
      <c r="AW156">
        <f t="shared" si="40"/>
        <v>0</v>
      </c>
      <c r="AX156">
        <f t="shared" si="40"/>
        <v>0</v>
      </c>
      <c r="AY156">
        <f t="shared" si="40"/>
        <v>0</v>
      </c>
      <c r="BA156" s="16">
        <v>1.9204901656018543</v>
      </c>
      <c r="BB156" s="16">
        <v>1.3987647991628116</v>
      </c>
      <c r="BC156" s="16">
        <v>0.81730690720925425</v>
      </c>
      <c r="BD156" s="16">
        <v>-0.22034319007196504</v>
      </c>
      <c r="BE156" s="16">
        <v>0.19035322138084523</v>
      </c>
      <c r="BG156" s="16">
        <f t="shared" si="36"/>
        <v>3.5102849736250321</v>
      </c>
      <c r="BH156" s="16">
        <f t="shared" si="35"/>
        <v>0.26039075430749969</v>
      </c>
    </row>
    <row r="157" spans="9:60">
      <c r="I157" s="20">
        <v>379</v>
      </c>
      <c r="J157" s="21">
        <v>179</v>
      </c>
      <c r="K157" s="48">
        <f t="shared" si="33"/>
        <v>8</v>
      </c>
      <c r="L157" s="44">
        <f t="shared" si="34"/>
        <v>10</v>
      </c>
      <c r="M157" s="61">
        <v>4</v>
      </c>
      <c r="N157" s="53"/>
      <c r="O157">
        <f t="shared" si="41"/>
        <v>0</v>
      </c>
      <c r="P157">
        <f t="shared" si="41"/>
        <v>0</v>
      </c>
      <c r="Q157">
        <f t="shared" si="41"/>
        <v>0</v>
      </c>
      <c r="R157">
        <f t="shared" si="41"/>
        <v>0</v>
      </c>
      <c r="S157">
        <f t="shared" si="41"/>
        <v>0</v>
      </c>
      <c r="T157">
        <f t="shared" si="41"/>
        <v>0</v>
      </c>
      <c r="U157">
        <f t="shared" si="41"/>
        <v>0</v>
      </c>
      <c r="V157">
        <f t="shared" si="41"/>
        <v>1</v>
      </c>
      <c r="W157">
        <f t="shared" si="41"/>
        <v>0</v>
      </c>
      <c r="X157">
        <f t="shared" si="41"/>
        <v>0</v>
      </c>
      <c r="Y157">
        <f t="shared" si="41"/>
        <v>0</v>
      </c>
      <c r="Z157">
        <f t="shared" si="41"/>
        <v>0</v>
      </c>
      <c r="AA157">
        <f t="shared" si="41"/>
        <v>0</v>
      </c>
      <c r="AB157">
        <f t="shared" si="41"/>
        <v>0</v>
      </c>
      <c r="AC157">
        <f t="shared" si="41"/>
        <v>0</v>
      </c>
      <c r="AE157" s="16">
        <v>0.79243129600604156</v>
      </c>
      <c r="AF157" s="16">
        <v>1.0696834562158357</v>
      </c>
      <c r="AG157" s="16">
        <v>1.2891424807649621</v>
      </c>
      <c r="AH157" s="16">
        <v>1.2740468611387541</v>
      </c>
      <c r="AI157" s="16">
        <v>0.73276331881917955</v>
      </c>
      <c r="AK157">
        <f t="shared" si="40"/>
        <v>0</v>
      </c>
      <c r="AL157">
        <f t="shared" si="40"/>
        <v>0</v>
      </c>
      <c r="AM157">
        <f t="shared" si="40"/>
        <v>0</v>
      </c>
      <c r="AN157">
        <f t="shared" si="40"/>
        <v>0</v>
      </c>
      <c r="AO157">
        <f t="shared" si="40"/>
        <v>0</v>
      </c>
      <c r="AP157">
        <f t="shared" si="40"/>
        <v>0</v>
      </c>
      <c r="AQ157">
        <f t="shared" si="40"/>
        <v>0</v>
      </c>
      <c r="AR157">
        <f t="shared" si="40"/>
        <v>0</v>
      </c>
      <c r="AS157">
        <f t="shared" si="40"/>
        <v>0</v>
      </c>
      <c r="AT157">
        <f t="shared" si="40"/>
        <v>1</v>
      </c>
      <c r="AU157">
        <f t="shared" si="40"/>
        <v>0</v>
      </c>
      <c r="AV157">
        <f t="shared" si="40"/>
        <v>0</v>
      </c>
      <c r="AW157">
        <f t="shared" si="40"/>
        <v>0</v>
      </c>
      <c r="AX157">
        <f t="shared" si="40"/>
        <v>0</v>
      </c>
      <c r="AY157">
        <f t="shared" si="40"/>
        <v>0</v>
      </c>
      <c r="BA157" s="16">
        <v>1.9204901656018543</v>
      </c>
      <c r="BB157" s="16">
        <v>1.3987647991628116</v>
      </c>
      <c r="BC157" s="16">
        <v>0.81730690720925425</v>
      </c>
      <c r="BD157" s="16">
        <v>-0.22034319007196504</v>
      </c>
      <c r="BE157" s="16">
        <v>0.19035322138084523</v>
      </c>
      <c r="BG157" s="16">
        <f t="shared" si="36"/>
        <v>3.9304734381648005</v>
      </c>
      <c r="BH157" s="16">
        <f t="shared" si="35"/>
        <v>4.8339428006238128E-3</v>
      </c>
    </row>
    <row r="158" spans="9:60">
      <c r="I158" s="20">
        <v>451</v>
      </c>
      <c r="J158" s="21">
        <v>179</v>
      </c>
      <c r="K158" s="48">
        <f t="shared" si="33"/>
        <v>9</v>
      </c>
      <c r="L158" s="44">
        <f t="shared" si="34"/>
        <v>10</v>
      </c>
      <c r="M158" s="61">
        <v>4</v>
      </c>
      <c r="N158" s="53"/>
      <c r="O158">
        <f t="shared" si="41"/>
        <v>0</v>
      </c>
      <c r="P158">
        <f t="shared" si="41"/>
        <v>0</v>
      </c>
      <c r="Q158">
        <f t="shared" si="41"/>
        <v>0</v>
      </c>
      <c r="R158">
        <f t="shared" si="41"/>
        <v>0</v>
      </c>
      <c r="S158">
        <f t="shared" si="41"/>
        <v>0</v>
      </c>
      <c r="T158">
        <f t="shared" si="41"/>
        <v>0</v>
      </c>
      <c r="U158">
        <f t="shared" si="41"/>
        <v>0</v>
      </c>
      <c r="V158">
        <f t="shared" si="41"/>
        <v>0</v>
      </c>
      <c r="W158">
        <f t="shared" si="41"/>
        <v>1</v>
      </c>
      <c r="X158">
        <f t="shared" si="41"/>
        <v>0</v>
      </c>
      <c r="Y158">
        <f t="shared" si="41"/>
        <v>0</v>
      </c>
      <c r="Z158">
        <f t="shared" si="41"/>
        <v>0</v>
      </c>
      <c r="AA158">
        <f t="shared" si="41"/>
        <v>0</v>
      </c>
      <c r="AB158">
        <f t="shared" si="41"/>
        <v>0</v>
      </c>
      <c r="AC158">
        <f t="shared" si="41"/>
        <v>0</v>
      </c>
      <c r="AE158" s="16">
        <v>1.5252711888948083</v>
      </c>
      <c r="AF158" s="16">
        <v>0.55785081811358317</v>
      </c>
      <c r="AG158" s="16">
        <v>0.61508596177504948</v>
      </c>
      <c r="AH158" s="16">
        <v>1.3318856274910136</v>
      </c>
      <c r="AI158" s="16">
        <v>0.97236656771990226</v>
      </c>
      <c r="AK158">
        <f t="shared" si="40"/>
        <v>0</v>
      </c>
      <c r="AL158">
        <f t="shared" si="40"/>
        <v>0</v>
      </c>
      <c r="AM158">
        <f t="shared" si="40"/>
        <v>0</v>
      </c>
      <c r="AN158">
        <f t="shared" si="40"/>
        <v>0</v>
      </c>
      <c r="AO158">
        <f t="shared" si="40"/>
        <v>0</v>
      </c>
      <c r="AP158">
        <f t="shared" si="40"/>
        <v>0</v>
      </c>
      <c r="AQ158">
        <f t="shared" si="40"/>
        <v>0</v>
      </c>
      <c r="AR158">
        <f t="shared" si="40"/>
        <v>0</v>
      </c>
      <c r="AS158">
        <f t="shared" si="40"/>
        <v>0</v>
      </c>
      <c r="AT158">
        <f t="shared" si="40"/>
        <v>1</v>
      </c>
      <c r="AU158">
        <f t="shared" si="40"/>
        <v>0</v>
      </c>
      <c r="AV158">
        <f t="shared" si="40"/>
        <v>0</v>
      </c>
      <c r="AW158">
        <f t="shared" si="40"/>
        <v>0</v>
      </c>
      <c r="AX158">
        <f t="shared" si="40"/>
        <v>0</v>
      </c>
      <c r="AY158">
        <f t="shared" si="40"/>
        <v>0</v>
      </c>
      <c r="BA158" s="16">
        <v>1.9204901656018543</v>
      </c>
      <c r="BB158" s="16">
        <v>1.3987647991628116</v>
      </c>
      <c r="BC158" s="16">
        <v>0.81730690720925425</v>
      </c>
      <c r="BD158" s="16">
        <v>-0.22034319007196504</v>
      </c>
      <c r="BE158" s="16">
        <v>0.19035322138084523</v>
      </c>
      <c r="BG158" s="16">
        <f t="shared" si="36"/>
        <v>4.1039055913521283</v>
      </c>
      <c r="BH158" s="16">
        <f t="shared" si="35"/>
        <v>1.0796371914235478E-2</v>
      </c>
    </row>
    <row r="159" spans="9:60">
      <c r="I159" s="20">
        <v>467</v>
      </c>
      <c r="J159" s="21">
        <v>179</v>
      </c>
      <c r="K159" s="48">
        <f t="shared" si="33"/>
        <v>10</v>
      </c>
      <c r="L159" s="44">
        <f t="shared" si="34"/>
        <v>10</v>
      </c>
      <c r="M159" s="61">
        <v>3</v>
      </c>
      <c r="N159" s="53"/>
      <c r="O159">
        <f t="shared" si="41"/>
        <v>0</v>
      </c>
      <c r="P159">
        <f t="shared" si="41"/>
        <v>0</v>
      </c>
      <c r="Q159">
        <f t="shared" si="41"/>
        <v>0</v>
      </c>
      <c r="R159">
        <f t="shared" si="41"/>
        <v>0</v>
      </c>
      <c r="S159">
        <f t="shared" si="41"/>
        <v>0</v>
      </c>
      <c r="T159">
        <f t="shared" si="41"/>
        <v>0</v>
      </c>
      <c r="U159">
        <f t="shared" si="41"/>
        <v>0</v>
      </c>
      <c r="V159">
        <f t="shared" si="41"/>
        <v>0</v>
      </c>
      <c r="W159">
        <f t="shared" si="41"/>
        <v>0</v>
      </c>
      <c r="X159">
        <f t="shared" si="41"/>
        <v>1</v>
      </c>
      <c r="Y159">
        <f t="shared" si="41"/>
        <v>0</v>
      </c>
      <c r="Z159">
        <f t="shared" si="41"/>
        <v>0</v>
      </c>
      <c r="AA159">
        <f t="shared" si="41"/>
        <v>0</v>
      </c>
      <c r="AB159">
        <f t="shared" si="41"/>
        <v>0</v>
      </c>
      <c r="AC159">
        <f t="shared" si="41"/>
        <v>0</v>
      </c>
      <c r="AE159" s="16">
        <v>0.99337829145424528</v>
      </c>
      <c r="AF159" s="16">
        <v>0.69333134266697938</v>
      </c>
      <c r="AG159" s="16">
        <v>0.42808872771605661</v>
      </c>
      <c r="AH159" s="16">
        <v>0.75767526415184749</v>
      </c>
      <c r="AI159" s="16">
        <v>1.0063648804021796</v>
      </c>
      <c r="AK159">
        <f t="shared" si="40"/>
        <v>0</v>
      </c>
      <c r="AL159">
        <f t="shared" si="40"/>
        <v>0</v>
      </c>
      <c r="AM159">
        <f t="shared" si="40"/>
        <v>0</v>
      </c>
      <c r="AN159">
        <f t="shared" si="40"/>
        <v>0</v>
      </c>
      <c r="AO159">
        <f t="shared" si="40"/>
        <v>0</v>
      </c>
      <c r="AP159">
        <f t="shared" si="40"/>
        <v>0</v>
      </c>
      <c r="AQ159">
        <f t="shared" si="40"/>
        <v>0</v>
      </c>
      <c r="AR159">
        <f t="shared" si="40"/>
        <v>0</v>
      </c>
      <c r="AS159">
        <f t="shared" si="40"/>
        <v>0</v>
      </c>
      <c r="AT159">
        <f t="shared" si="40"/>
        <v>1</v>
      </c>
      <c r="AU159">
        <f t="shared" si="40"/>
        <v>0</v>
      </c>
      <c r="AV159">
        <f t="shared" si="40"/>
        <v>0</v>
      </c>
      <c r="AW159">
        <f t="shared" si="40"/>
        <v>0</v>
      </c>
      <c r="AX159">
        <f t="shared" si="40"/>
        <v>0</v>
      </c>
      <c r="AY159">
        <f t="shared" si="40"/>
        <v>0</v>
      </c>
      <c r="BA159" s="16">
        <v>1.9204901656018543</v>
      </c>
      <c r="BB159" s="16">
        <v>1.3987647991628116</v>
      </c>
      <c r="BC159" s="16">
        <v>0.81730690720925425</v>
      </c>
      <c r="BD159" s="16">
        <v>-0.22034319007196504</v>
      </c>
      <c r="BE159" s="16">
        <v>0.19035322138084523</v>
      </c>
      <c r="BG159" s="16">
        <f t="shared" si="36"/>
        <v>3.2520768019271324</v>
      </c>
      <c r="BH159" s="16">
        <f t="shared" si="35"/>
        <v>6.3542714069810768E-2</v>
      </c>
    </row>
    <row r="160" spans="9:60">
      <c r="I160" s="20">
        <v>508</v>
      </c>
      <c r="J160" s="21">
        <v>179</v>
      </c>
      <c r="K160" s="48">
        <f t="shared" si="33"/>
        <v>11</v>
      </c>
      <c r="L160" s="44">
        <f t="shared" si="34"/>
        <v>10</v>
      </c>
      <c r="M160" s="61">
        <v>5</v>
      </c>
      <c r="N160" s="53"/>
      <c r="O160">
        <f t="shared" si="41"/>
        <v>0</v>
      </c>
      <c r="P160">
        <f t="shared" si="41"/>
        <v>0</v>
      </c>
      <c r="Q160">
        <f t="shared" si="41"/>
        <v>0</v>
      </c>
      <c r="R160">
        <f t="shared" si="41"/>
        <v>0</v>
      </c>
      <c r="S160">
        <f t="shared" si="41"/>
        <v>0</v>
      </c>
      <c r="T160">
        <f t="shared" si="41"/>
        <v>0</v>
      </c>
      <c r="U160">
        <f t="shared" si="41"/>
        <v>0</v>
      </c>
      <c r="V160">
        <f t="shared" si="41"/>
        <v>0</v>
      </c>
      <c r="W160">
        <f t="shared" si="41"/>
        <v>0</v>
      </c>
      <c r="X160">
        <f t="shared" si="41"/>
        <v>0</v>
      </c>
      <c r="Y160">
        <f t="shared" si="41"/>
        <v>1</v>
      </c>
      <c r="Z160">
        <f t="shared" si="41"/>
        <v>0</v>
      </c>
      <c r="AA160">
        <f t="shared" si="41"/>
        <v>0</v>
      </c>
      <c r="AB160">
        <f t="shared" si="41"/>
        <v>0</v>
      </c>
      <c r="AC160">
        <f t="shared" si="41"/>
        <v>0</v>
      </c>
      <c r="AE160" s="16">
        <v>0.85398879371596659</v>
      </c>
      <c r="AF160" s="16">
        <v>1.2872278098822061</v>
      </c>
      <c r="AG160" s="16">
        <v>0.81014738283080878</v>
      </c>
      <c r="AH160" s="16">
        <v>0.18487304376916647</v>
      </c>
      <c r="AI160" s="16">
        <v>1.7940338105320426</v>
      </c>
      <c r="AK160">
        <f t="shared" si="40"/>
        <v>0</v>
      </c>
      <c r="AL160">
        <f t="shared" si="40"/>
        <v>0</v>
      </c>
      <c r="AM160">
        <f t="shared" si="40"/>
        <v>0</v>
      </c>
      <c r="AN160">
        <f t="shared" si="40"/>
        <v>0</v>
      </c>
      <c r="AO160">
        <f t="shared" si="40"/>
        <v>0</v>
      </c>
      <c r="AP160">
        <f t="shared" si="40"/>
        <v>0</v>
      </c>
      <c r="AQ160">
        <f t="shared" si="40"/>
        <v>0</v>
      </c>
      <c r="AR160">
        <f t="shared" si="40"/>
        <v>0</v>
      </c>
      <c r="AS160">
        <f t="shared" si="40"/>
        <v>0</v>
      </c>
      <c r="AT160">
        <f t="shared" si="40"/>
        <v>1</v>
      </c>
      <c r="AU160">
        <f t="shared" si="40"/>
        <v>0</v>
      </c>
      <c r="AV160">
        <f t="shared" si="40"/>
        <v>0</v>
      </c>
      <c r="AW160">
        <f t="shared" si="40"/>
        <v>0</v>
      </c>
      <c r="AX160">
        <f t="shared" si="40"/>
        <v>0</v>
      </c>
      <c r="AY160">
        <f t="shared" si="40"/>
        <v>0</v>
      </c>
      <c r="BA160" s="16">
        <v>1.9204901656018543</v>
      </c>
      <c r="BB160" s="16">
        <v>1.3987647991628116</v>
      </c>
      <c r="BC160" s="16">
        <v>0.81730690720925425</v>
      </c>
      <c r="BD160" s="16">
        <v>-0.22034319007196504</v>
      </c>
      <c r="BE160" s="16">
        <v>0.19035322138084523</v>
      </c>
      <c r="BG160" s="16">
        <f t="shared" si="36"/>
        <v>4.4035096795560094</v>
      </c>
      <c r="BH160" s="16">
        <f t="shared" si="35"/>
        <v>0.35580070238337463</v>
      </c>
    </row>
    <row r="161" spans="9:60">
      <c r="I161" s="20">
        <v>546</v>
      </c>
      <c r="J161" s="21">
        <v>179</v>
      </c>
      <c r="K161" s="48">
        <f t="shared" si="33"/>
        <v>12</v>
      </c>
      <c r="L161" s="44">
        <f t="shared" si="34"/>
        <v>10</v>
      </c>
      <c r="M161" s="61">
        <v>2.5</v>
      </c>
      <c r="N161" s="53"/>
      <c r="O161">
        <f t="shared" si="41"/>
        <v>0</v>
      </c>
      <c r="P161">
        <f t="shared" si="41"/>
        <v>0</v>
      </c>
      <c r="Q161">
        <f t="shared" si="41"/>
        <v>0</v>
      </c>
      <c r="R161">
        <f t="shared" si="41"/>
        <v>0</v>
      </c>
      <c r="S161">
        <f t="shared" si="41"/>
        <v>0</v>
      </c>
      <c r="T161">
        <f t="shared" si="41"/>
        <v>0</v>
      </c>
      <c r="U161">
        <f t="shared" si="41"/>
        <v>0</v>
      </c>
      <c r="V161">
        <f t="shared" si="41"/>
        <v>0</v>
      </c>
      <c r="W161">
        <f t="shared" si="41"/>
        <v>0</v>
      </c>
      <c r="X161">
        <f t="shared" si="41"/>
        <v>0</v>
      </c>
      <c r="Y161">
        <f t="shared" si="41"/>
        <v>0</v>
      </c>
      <c r="Z161">
        <f t="shared" si="41"/>
        <v>1</v>
      </c>
      <c r="AA161">
        <f t="shared" si="41"/>
        <v>0</v>
      </c>
      <c r="AB161">
        <f t="shared" si="41"/>
        <v>0</v>
      </c>
      <c r="AC161">
        <f t="shared" si="41"/>
        <v>0</v>
      </c>
      <c r="AE161" s="16">
        <v>0.62850607728437313</v>
      </c>
      <c r="AF161" s="16">
        <v>-0.1128563334783767</v>
      </c>
      <c r="AG161" s="16">
        <v>2.4384799332781548</v>
      </c>
      <c r="AH161" s="16">
        <v>1.6263486276865264</v>
      </c>
      <c r="AI161" s="16">
        <v>-0.28498749840293786</v>
      </c>
      <c r="AK161">
        <f t="shared" si="40"/>
        <v>0</v>
      </c>
      <c r="AL161">
        <f t="shared" si="40"/>
        <v>0</v>
      </c>
      <c r="AM161">
        <f t="shared" si="40"/>
        <v>0</v>
      </c>
      <c r="AN161">
        <f t="shared" si="40"/>
        <v>0</v>
      </c>
      <c r="AO161">
        <f t="shared" si="40"/>
        <v>0</v>
      </c>
      <c r="AP161">
        <f t="shared" si="40"/>
        <v>0</v>
      </c>
      <c r="AQ161">
        <f t="shared" si="40"/>
        <v>0</v>
      </c>
      <c r="AR161">
        <f t="shared" si="40"/>
        <v>0</v>
      </c>
      <c r="AS161">
        <f t="shared" si="40"/>
        <v>0</v>
      </c>
      <c r="AT161">
        <f t="shared" si="40"/>
        <v>1</v>
      </c>
      <c r="AU161">
        <f t="shared" si="40"/>
        <v>0</v>
      </c>
      <c r="AV161">
        <f t="shared" si="40"/>
        <v>0</v>
      </c>
      <c r="AW161">
        <f t="shared" si="40"/>
        <v>0</v>
      </c>
      <c r="AX161">
        <f t="shared" si="40"/>
        <v>0</v>
      </c>
      <c r="AY161">
        <f t="shared" si="40"/>
        <v>0</v>
      </c>
      <c r="BA161" s="16">
        <v>1.9204901656018543</v>
      </c>
      <c r="BB161" s="16">
        <v>1.3987647991628116</v>
      </c>
      <c r="BC161" s="16">
        <v>0.81730690720925425</v>
      </c>
      <c r="BD161" s="16">
        <v>-0.22034319007196504</v>
      </c>
      <c r="BE161" s="16">
        <v>0.19035322138084523</v>
      </c>
      <c r="BG161" s="16">
        <f t="shared" si="36"/>
        <v>2.6295636332050223</v>
      </c>
      <c r="BH161" s="16">
        <f t="shared" si="35"/>
        <v>1.6786735049285555E-2</v>
      </c>
    </row>
    <row r="162" spans="9:60">
      <c r="I162" s="20">
        <v>563</v>
      </c>
      <c r="J162" s="21">
        <v>179</v>
      </c>
      <c r="K162" s="48">
        <f t="shared" si="33"/>
        <v>13</v>
      </c>
      <c r="L162" s="44">
        <f t="shared" si="34"/>
        <v>10</v>
      </c>
      <c r="M162" s="61">
        <v>5</v>
      </c>
      <c r="N162" s="53"/>
      <c r="O162">
        <f t="shared" si="41"/>
        <v>0</v>
      </c>
      <c r="P162">
        <f t="shared" si="41"/>
        <v>0</v>
      </c>
      <c r="Q162">
        <f t="shared" si="41"/>
        <v>0</v>
      </c>
      <c r="R162">
        <f t="shared" si="41"/>
        <v>0</v>
      </c>
      <c r="S162">
        <f t="shared" si="41"/>
        <v>0</v>
      </c>
      <c r="T162">
        <f t="shared" si="41"/>
        <v>0</v>
      </c>
      <c r="U162">
        <f t="shared" si="41"/>
        <v>0</v>
      </c>
      <c r="V162">
        <f t="shared" si="41"/>
        <v>0</v>
      </c>
      <c r="W162">
        <f t="shared" si="41"/>
        <v>0</v>
      </c>
      <c r="X162">
        <f t="shared" si="41"/>
        <v>0</v>
      </c>
      <c r="Y162">
        <f t="shared" si="41"/>
        <v>0</v>
      </c>
      <c r="Z162">
        <f t="shared" si="41"/>
        <v>0</v>
      </c>
      <c r="AA162">
        <f t="shared" si="41"/>
        <v>1</v>
      </c>
      <c r="AB162">
        <f t="shared" si="41"/>
        <v>0</v>
      </c>
      <c r="AC162">
        <f t="shared" si="41"/>
        <v>0</v>
      </c>
      <c r="AE162" s="16">
        <v>1.4576922641348917</v>
      </c>
      <c r="AF162" s="16">
        <v>0.57092677951394988</v>
      </c>
      <c r="AG162" s="16">
        <v>1.3762947852494936</v>
      </c>
      <c r="AH162" s="16">
        <v>1.2870391409758182</v>
      </c>
      <c r="AI162" s="16">
        <v>-7.5707866080798866E-2</v>
      </c>
      <c r="AK162">
        <f t="shared" si="40"/>
        <v>0</v>
      </c>
      <c r="AL162">
        <f t="shared" si="40"/>
        <v>0</v>
      </c>
      <c r="AM162">
        <f t="shared" si="40"/>
        <v>0</v>
      </c>
      <c r="AN162">
        <f t="shared" si="40"/>
        <v>0</v>
      </c>
      <c r="AO162">
        <f t="shared" si="40"/>
        <v>0</v>
      </c>
      <c r="AP162">
        <f t="shared" si="40"/>
        <v>0</v>
      </c>
      <c r="AQ162">
        <f t="shared" si="40"/>
        <v>0</v>
      </c>
      <c r="AR162">
        <f t="shared" si="40"/>
        <v>0</v>
      </c>
      <c r="AS162">
        <f t="shared" si="40"/>
        <v>0</v>
      </c>
      <c r="AT162">
        <f t="shared" si="40"/>
        <v>1</v>
      </c>
      <c r="AU162">
        <f t="shared" si="40"/>
        <v>0</v>
      </c>
      <c r="AV162">
        <f t="shared" si="40"/>
        <v>0</v>
      </c>
      <c r="AW162">
        <f t="shared" si="40"/>
        <v>0</v>
      </c>
      <c r="AX162">
        <f t="shared" si="40"/>
        <v>0</v>
      </c>
      <c r="AY162">
        <f t="shared" si="40"/>
        <v>0</v>
      </c>
      <c r="BA162" s="16">
        <v>1.9204901656018543</v>
      </c>
      <c r="BB162" s="16">
        <v>1.3987647991628116</v>
      </c>
      <c r="BC162" s="16">
        <v>0.81730690720925425</v>
      </c>
      <c r="BD162" s="16">
        <v>-0.22034319007196504</v>
      </c>
      <c r="BE162" s="16">
        <v>0.19035322138084523</v>
      </c>
      <c r="BG162" s="16">
        <f t="shared" si="36"/>
        <v>4.424929627906506</v>
      </c>
      <c r="BH162" s="16">
        <f t="shared" si="35"/>
        <v>0.33070593285974964</v>
      </c>
    </row>
    <row r="163" spans="9:60">
      <c r="I163" s="20">
        <v>579</v>
      </c>
      <c r="J163" s="21">
        <v>179</v>
      </c>
      <c r="K163" s="48">
        <f t="shared" si="33"/>
        <v>14</v>
      </c>
      <c r="L163" s="44">
        <f t="shared" si="34"/>
        <v>10</v>
      </c>
      <c r="M163" s="61">
        <v>4</v>
      </c>
      <c r="N163" s="53"/>
      <c r="O163">
        <f t="shared" si="41"/>
        <v>0</v>
      </c>
      <c r="P163">
        <f t="shared" si="41"/>
        <v>0</v>
      </c>
      <c r="Q163">
        <f t="shared" si="41"/>
        <v>0</v>
      </c>
      <c r="R163">
        <f t="shared" si="41"/>
        <v>0</v>
      </c>
      <c r="S163">
        <f t="shared" si="41"/>
        <v>0</v>
      </c>
      <c r="T163">
        <f t="shared" si="41"/>
        <v>0</v>
      </c>
      <c r="U163">
        <f t="shared" si="41"/>
        <v>0</v>
      </c>
      <c r="V163">
        <f t="shared" si="41"/>
        <v>0</v>
      </c>
      <c r="W163">
        <f t="shared" si="41"/>
        <v>0</v>
      </c>
      <c r="X163">
        <f t="shared" si="41"/>
        <v>0</v>
      </c>
      <c r="Y163">
        <f t="shared" si="41"/>
        <v>0</v>
      </c>
      <c r="Z163">
        <f t="shared" si="41"/>
        <v>0</v>
      </c>
      <c r="AA163">
        <f t="shared" si="41"/>
        <v>0</v>
      </c>
      <c r="AB163">
        <f t="shared" si="41"/>
        <v>1</v>
      </c>
      <c r="AC163">
        <f t="shared" si="41"/>
        <v>0</v>
      </c>
      <c r="AE163" s="16">
        <v>0.67774465759716285</v>
      </c>
      <c r="AF163" s="16">
        <v>0.96013890360528997</v>
      </c>
      <c r="AG163" s="16">
        <v>1.5197707241284366</v>
      </c>
      <c r="AH163" s="16">
        <v>0.82500526755522174</v>
      </c>
      <c r="AI163" s="16">
        <v>0.65991520979858731</v>
      </c>
      <c r="AK163">
        <f t="shared" ref="AK163:AY172" si="42">IF($L163=AK$2,1,0)</f>
        <v>0</v>
      </c>
      <c r="AL163">
        <f t="shared" si="42"/>
        <v>0</v>
      </c>
      <c r="AM163">
        <f t="shared" si="42"/>
        <v>0</v>
      </c>
      <c r="AN163">
        <f t="shared" si="42"/>
        <v>0</v>
      </c>
      <c r="AO163">
        <f t="shared" si="42"/>
        <v>0</v>
      </c>
      <c r="AP163">
        <f t="shared" si="42"/>
        <v>0</v>
      </c>
      <c r="AQ163">
        <f t="shared" si="42"/>
        <v>0</v>
      </c>
      <c r="AR163">
        <f t="shared" si="42"/>
        <v>0</v>
      </c>
      <c r="AS163">
        <f t="shared" si="42"/>
        <v>0</v>
      </c>
      <c r="AT163">
        <f t="shared" si="42"/>
        <v>1</v>
      </c>
      <c r="AU163">
        <f t="shared" si="42"/>
        <v>0</v>
      </c>
      <c r="AV163">
        <f t="shared" si="42"/>
        <v>0</v>
      </c>
      <c r="AW163">
        <f t="shared" si="42"/>
        <v>0</v>
      </c>
      <c r="AX163">
        <f t="shared" si="42"/>
        <v>0</v>
      </c>
      <c r="AY163">
        <f t="shared" si="42"/>
        <v>0</v>
      </c>
      <c r="BA163" s="16">
        <v>1.9204901656018543</v>
      </c>
      <c r="BB163" s="16">
        <v>1.3987647991628116</v>
      </c>
      <c r="BC163" s="16">
        <v>0.81730690720925425</v>
      </c>
      <c r="BD163" s="16">
        <v>-0.22034319007196504</v>
      </c>
      <c r="BE163" s="16">
        <v>0.19035322138084523</v>
      </c>
      <c r="BG163" s="16">
        <f t="shared" si="36"/>
        <v>3.8305622541230688</v>
      </c>
      <c r="BH163" s="16">
        <f t="shared" si="35"/>
        <v>2.8709149727855505E-2</v>
      </c>
    </row>
    <row r="164" spans="9:60">
      <c r="I164" s="20">
        <v>623</v>
      </c>
      <c r="J164" s="21">
        <v>179</v>
      </c>
      <c r="K164" s="48">
        <f t="shared" si="33"/>
        <v>15</v>
      </c>
      <c r="L164" s="44">
        <f t="shared" si="34"/>
        <v>10</v>
      </c>
      <c r="M164" s="61">
        <v>5</v>
      </c>
      <c r="N164" s="53"/>
      <c r="O164">
        <f t="shared" si="41"/>
        <v>0</v>
      </c>
      <c r="P164">
        <f t="shared" si="41"/>
        <v>0</v>
      </c>
      <c r="Q164">
        <f t="shared" si="41"/>
        <v>0</v>
      </c>
      <c r="R164">
        <f t="shared" si="41"/>
        <v>0</v>
      </c>
      <c r="S164">
        <f t="shared" si="41"/>
        <v>0</v>
      </c>
      <c r="T164">
        <f t="shared" si="41"/>
        <v>0</v>
      </c>
      <c r="U164">
        <f t="shared" si="41"/>
        <v>0</v>
      </c>
      <c r="V164">
        <f t="shared" si="41"/>
        <v>0</v>
      </c>
      <c r="W164">
        <f t="shared" si="41"/>
        <v>0</v>
      </c>
      <c r="X164">
        <f t="shared" si="41"/>
        <v>0</v>
      </c>
      <c r="Y164">
        <f t="shared" si="41"/>
        <v>0</v>
      </c>
      <c r="Z164">
        <f t="shared" si="41"/>
        <v>0</v>
      </c>
      <c r="AA164">
        <f t="shared" si="41"/>
        <v>0</v>
      </c>
      <c r="AB164">
        <f t="shared" si="41"/>
        <v>0</v>
      </c>
      <c r="AC164">
        <f t="shared" si="41"/>
        <v>1</v>
      </c>
      <c r="AE164" s="16">
        <v>1.7062563600073855</v>
      </c>
      <c r="AF164" s="16">
        <v>0.98523586109022954</v>
      </c>
      <c r="AG164" s="16">
        <v>0.20183551308877204</v>
      </c>
      <c r="AH164" s="16">
        <v>-0.20853997036307542</v>
      </c>
      <c r="AI164" s="16">
        <v>2.0268489856249774</v>
      </c>
      <c r="AK164">
        <f t="shared" si="42"/>
        <v>0</v>
      </c>
      <c r="AL164">
        <f t="shared" si="42"/>
        <v>0</v>
      </c>
      <c r="AM164">
        <f t="shared" si="42"/>
        <v>0</v>
      </c>
      <c r="AN164">
        <f t="shared" si="42"/>
        <v>0</v>
      </c>
      <c r="AO164">
        <f t="shared" si="42"/>
        <v>0</v>
      </c>
      <c r="AP164">
        <f t="shared" si="42"/>
        <v>0</v>
      </c>
      <c r="AQ164">
        <f t="shared" si="42"/>
        <v>0</v>
      </c>
      <c r="AR164">
        <f t="shared" si="42"/>
        <v>0</v>
      </c>
      <c r="AS164">
        <f t="shared" si="42"/>
        <v>0</v>
      </c>
      <c r="AT164">
        <f t="shared" si="42"/>
        <v>1</v>
      </c>
      <c r="AU164">
        <f t="shared" si="42"/>
        <v>0</v>
      </c>
      <c r="AV164">
        <f t="shared" si="42"/>
        <v>0</v>
      </c>
      <c r="AW164">
        <f t="shared" si="42"/>
        <v>0</v>
      </c>
      <c r="AX164">
        <f t="shared" si="42"/>
        <v>0</v>
      </c>
      <c r="AY164">
        <f t="shared" si="42"/>
        <v>0</v>
      </c>
      <c r="BA164" s="16">
        <v>1.9204901656018543</v>
      </c>
      <c r="BB164" s="16">
        <v>1.3987647991628116</v>
      </c>
      <c r="BC164" s="16">
        <v>0.81730690720925425</v>
      </c>
      <c r="BD164" s="16">
        <v>-0.22034319007196504</v>
      </c>
      <c r="BE164" s="16">
        <v>0.19035322138084523</v>
      </c>
      <c r="BG164" s="16">
        <f t="shared" si="36"/>
        <v>5.2516909557167786</v>
      </c>
      <c r="BH164" s="16">
        <f t="shared" si="35"/>
        <v>6.3348337189625389E-2</v>
      </c>
    </row>
    <row r="165" spans="9:60">
      <c r="I165" s="20">
        <v>14</v>
      </c>
      <c r="J165" s="21">
        <v>180</v>
      </c>
      <c r="K165" s="48">
        <f t="shared" si="33"/>
        <v>1</v>
      </c>
      <c r="L165" s="44">
        <f t="shared" si="34"/>
        <v>11</v>
      </c>
      <c r="M165" s="61">
        <v>4</v>
      </c>
      <c r="N165" s="53"/>
      <c r="O165">
        <f t="shared" si="41"/>
        <v>1</v>
      </c>
      <c r="P165">
        <f t="shared" si="41"/>
        <v>0</v>
      </c>
      <c r="Q165">
        <f t="shared" si="41"/>
        <v>0</v>
      </c>
      <c r="R165">
        <f t="shared" si="41"/>
        <v>0</v>
      </c>
      <c r="S165">
        <f t="shared" si="41"/>
        <v>0</v>
      </c>
      <c r="T165">
        <f t="shared" si="41"/>
        <v>0</v>
      </c>
      <c r="U165">
        <f t="shared" si="41"/>
        <v>0</v>
      </c>
      <c r="V165">
        <f t="shared" si="41"/>
        <v>0</v>
      </c>
      <c r="W165">
        <f t="shared" si="41"/>
        <v>0</v>
      </c>
      <c r="X165">
        <f t="shared" si="41"/>
        <v>0</v>
      </c>
      <c r="Y165">
        <f t="shared" si="41"/>
        <v>0</v>
      </c>
      <c r="Z165">
        <f t="shared" si="41"/>
        <v>0</v>
      </c>
      <c r="AA165">
        <f t="shared" si="41"/>
        <v>0</v>
      </c>
      <c r="AB165">
        <f t="shared" si="41"/>
        <v>0</v>
      </c>
      <c r="AC165">
        <f t="shared" si="41"/>
        <v>0</v>
      </c>
      <c r="AE165" s="16">
        <v>0.19804195157964563</v>
      </c>
      <c r="AF165" s="16">
        <v>1.6206992414166557</v>
      </c>
      <c r="AG165" s="16">
        <v>2.9064652585302366</v>
      </c>
      <c r="AH165" s="16">
        <v>-1.2794431598562106</v>
      </c>
      <c r="AI165" s="16">
        <v>0.83178812491980647</v>
      </c>
      <c r="AK165">
        <f t="shared" si="42"/>
        <v>0</v>
      </c>
      <c r="AL165">
        <f t="shared" si="42"/>
        <v>0</v>
      </c>
      <c r="AM165">
        <f t="shared" si="42"/>
        <v>0</v>
      </c>
      <c r="AN165">
        <f t="shared" si="42"/>
        <v>0</v>
      </c>
      <c r="AO165">
        <f t="shared" si="42"/>
        <v>0</v>
      </c>
      <c r="AP165">
        <f t="shared" si="42"/>
        <v>0</v>
      </c>
      <c r="AQ165">
        <f t="shared" si="42"/>
        <v>0</v>
      </c>
      <c r="AR165">
        <f t="shared" si="42"/>
        <v>0</v>
      </c>
      <c r="AS165">
        <f t="shared" si="42"/>
        <v>0</v>
      </c>
      <c r="AT165">
        <f t="shared" si="42"/>
        <v>0</v>
      </c>
      <c r="AU165">
        <f t="shared" si="42"/>
        <v>1</v>
      </c>
      <c r="AV165">
        <f t="shared" si="42"/>
        <v>0</v>
      </c>
      <c r="AW165">
        <f t="shared" si="42"/>
        <v>0</v>
      </c>
      <c r="AX165">
        <f t="shared" si="42"/>
        <v>0</v>
      </c>
      <c r="AY165">
        <f t="shared" si="42"/>
        <v>0</v>
      </c>
      <c r="BA165" s="16">
        <v>1.8735439419695032</v>
      </c>
      <c r="BB165" s="16">
        <v>1.2346261495877318</v>
      </c>
      <c r="BC165" s="16">
        <v>0.42319374211574978</v>
      </c>
      <c r="BD165" s="16">
        <v>0.24773369001245549</v>
      </c>
      <c r="BE165" s="16">
        <v>0.43222764614671111</v>
      </c>
      <c r="BG165" s="16">
        <f t="shared" si="36"/>
        <v>3.6445565199691963</v>
      </c>
      <c r="BH165" s="16">
        <f t="shared" si="35"/>
        <v>0.12634006749640836</v>
      </c>
    </row>
    <row r="166" spans="9:60">
      <c r="I166" s="20">
        <v>29</v>
      </c>
      <c r="J166" s="21">
        <v>180</v>
      </c>
      <c r="K166" s="48">
        <f t="shared" si="33"/>
        <v>2</v>
      </c>
      <c r="L166" s="44">
        <f t="shared" si="34"/>
        <v>11</v>
      </c>
      <c r="M166" s="61">
        <v>5</v>
      </c>
      <c r="N166" s="53"/>
      <c r="O166">
        <f t="shared" si="41"/>
        <v>0</v>
      </c>
      <c r="P166">
        <f t="shared" si="41"/>
        <v>1</v>
      </c>
      <c r="Q166">
        <f t="shared" si="41"/>
        <v>0</v>
      </c>
      <c r="R166">
        <f t="shared" si="41"/>
        <v>0</v>
      </c>
      <c r="S166">
        <f t="shared" si="41"/>
        <v>0</v>
      </c>
      <c r="T166">
        <f t="shared" si="41"/>
        <v>0</v>
      </c>
      <c r="U166">
        <f t="shared" si="41"/>
        <v>0</v>
      </c>
      <c r="V166">
        <f t="shared" si="41"/>
        <v>0</v>
      </c>
      <c r="W166">
        <f t="shared" si="41"/>
        <v>0</v>
      </c>
      <c r="X166">
        <f t="shared" si="41"/>
        <v>0</v>
      </c>
      <c r="Y166">
        <f t="shared" si="41"/>
        <v>0</v>
      </c>
      <c r="Z166">
        <f t="shared" si="41"/>
        <v>0</v>
      </c>
      <c r="AA166">
        <f t="shared" si="41"/>
        <v>0</v>
      </c>
      <c r="AB166">
        <f t="shared" si="41"/>
        <v>0</v>
      </c>
      <c r="AC166">
        <f t="shared" si="41"/>
        <v>0</v>
      </c>
      <c r="AE166" s="16">
        <v>1.5508321988578408</v>
      </c>
      <c r="AF166" s="16">
        <v>0.759722592013925</v>
      </c>
      <c r="AG166" s="16">
        <v>0.22239758149676644</v>
      </c>
      <c r="AH166" s="16">
        <v>1.6135493573638084</v>
      </c>
      <c r="AI166" s="16">
        <v>1.2668843017010867</v>
      </c>
      <c r="AK166">
        <f t="shared" si="42"/>
        <v>0</v>
      </c>
      <c r="AL166">
        <f t="shared" si="42"/>
        <v>0</v>
      </c>
      <c r="AM166">
        <f t="shared" si="42"/>
        <v>0</v>
      </c>
      <c r="AN166">
        <f t="shared" si="42"/>
        <v>0</v>
      </c>
      <c r="AO166">
        <f t="shared" si="42"/>
        <v>0</v>
      </c>
      <c r="AP166">
        <f t="shared" si="42"/>
        <v>0</v>
      </c>
      <c r="AQ166">
        <f t="shared" si="42"/>
        <v>0</v>
      </c>
      <c r="AR166">
        <f t="shared" si="42"/>
        <v>0</v>
      </c>
      <c r="AS166">
        <f t="shared" si="42"/>
        <v>0</v>
      </c>
      <c r="AT166">
        <f t="shared" si="42"/>
        <v>0</v>
      </c>
      <c r="AU166">
        <f t="shared" si="42"/>
        <v>1</v>
      </c>
      <c r="AV166">
        <f t="shared" si="42"/>
        <v>0</v>
      </c>
      <c r="AW166">
        <f t="shared" si="42"/>
        <v>0</v>
      </c>
      <c r="AX166">
        <f t="shared" si="42"/>
        <v>0</v>
      </c>
      <c r="AY166">
        <f t="shared" si="42"/>
        <v>0</v>
      </c>
      <c r="BA166" s="16">
        <v>1.8735439419695032</v>
      </c>
      <c r="BB166" s="16">
        <v>1.2346261495877318</v>
      </c>
      <c r="BC166" s="16">
        <v>0.42319374211574978</v>
      </c>
      <c r="BD166" s="16">
        <v>0.24773369001245549</v>
      </c>
      <c r="BE166" s="16">
        <v>0.43222764614671111</v>
      </c>
      <c r="BG166" s="16">
        <f t="shared" si="36"/>
        <v>4.8849558704468672</v>
      </c>
      <c r="BH166" s="16">
        <f t="shared" si="35"/>
        <v>1.3235151744638006E-2</v>
      </c>
    </row>
    <row r="167" spans="9:60">
      <c r="I167" s="20">
        <v>72</v>
      </c>
      <c r="J167" s="21">
        <v>180</v>
      </c>
      <c r="K167" s="48">
        <f t="shared" si="33"/>
        <v>3</v>
      </c>
      <c r="L167" s="44">
        <f t="shared" si="34"/>
        <v>11</v>
      </c>
      <c r="M167" s="61">
        <v>5</v>
      </c>
      <c r="N167" s="53"/>
      <c r="O167">
        <f t="shared" si="41"/>
        <v>0</v>
      </c>
      <c r="P167">
        <f t="shared" si="41"/>
        <v>0</v>
      </c>
      <c r="Q167">
        <f t="shared" si="41"/>
        <v>1</v>
      </c>
      <c r="R167">
        <f t="shared" si="41"/>
        <v>0</v>
      </c>
      <c r="S167">
        <f t="shared" si="41"/>
        <v>0</v>
      </c>
      <c r="T167">
        <f t="shared" si="41"/>
        <v>0</v>
      </c>
      <c r="U167">
        <f t="shared" si="41"/>
        <v>0</v>
      </c>
      <c r="V167">
        <f t="shared" si="41"/>
        <v>0</v>
      </c>
      <c r="W167">
        <f t="shared" si="41"/>
        <v>0</v>
      </c>
      <c r="X167">
        <f t="shared" si="41"/>
        <v>0</v>
      </c>
      <c r="Y167">
        <f t="shared" si="41"/>
        <v>0</v>
      </c>
      <c r="Z167">
        <f t="shared" si="41"/>
        <v>0</v>
      </c>
      <c r="AA167">
        <f t="shared" si="41"/>
        <v>0</v>
      </c>
      <c r="AB167">
        <f t="shared" si="41"/>
        <v>0</v>
      </c>
      <c r="AC167">
        <f t="shared" si="41"/>
        <v>0</v>
      </c>
      <c r="AE167" s="16">
        <v>1.499874722454513</v>
      </c>
      <c r="AF167" s="16">
        <v>1.1681745481427079</v>
      </c>
      <c r="AG167" s="16">
        <v>0.23890205160150635</v>
      </c>
      <c r="AH167" s="16">
        <v>1.0927568200101216</v>
      </c>
      <c r="AI167" s="16">
        <v>1.4700975885412959</v>
      </c>
      <c r="AK167">
        <f t="shared" si="42"/>
        <v>0</v>
      </c>
      <c r="AL167">
        <f t="shared" si="42"/>
        <v>0</v>
      </c>
      <c r="AM167">
        <f t="shared" si="42"/>
        <v>0</v>
      </c>
      <c r="AN167">
        <f t="shared" si="42"/>
        <v>0</v>
      </c>
      <c r="AO167">
        <f t="shared" si="42"/>
        <v>0</v>
      </c>
      <c r="AP167">
        <f t="shared" si="42"/>
        <v>0</v>
      </c>
      <c r="AQ167">
        <f t="shared" si="42"/>
        <v>0</v>
      </c>
      <c r="AR167">
        <f t="shared" si="42"/>
        <v>0</v>
      </c>
      <c r="AS167">
        <f t="shared" si="42"/>
        <v>0</v>
      </c>
      <c r="AT167">
        <f t="shared" si="42"/>
        <v>0</v>
      </c>
      <c r="AU167">
        <f t="shared" si="42"/>
        <v>1</v>
      </c>
      <c r="AV167">
        <f t="shared" si="42"/>
        <v>0</v>
      </c>
      <c r="AW167">
        <f t="shared" si="42"/>
        <v>0</v>
      </c>
      <c r="AX167">
        <f t="shared" si="42"/>
        <v>0</v>
      </c>
      <c r="AY167">
        <f t="shared" si="42"/>
        <v>0</v>
      </c>
      <c r="BA167" s="16">
        <v>1.8735439419695032</v>
      </c>
      <c r="BB167" s="16">
        <v>1.2346261495877318</v>
      </c>
      <c r="BC167" s="16">
        <v>0.42319374211574978</v>
      </c>
      <c r="BD167" s="16">
        <v>0.24773369001245549</v>
      </c>
      <c r="BE167" s="16">
        <v>0.43222764614671111</v>
      </c>
      <c r="BG167" s="16">
        <f t="shared" si="36"/>
        <v>5.2595713972125786</v>
      </c>
      <c r="BH167" s="16">
        <f t="shared" si="35"/>
        <v>6.7377310250890263E-2</v>
      </c>
    </row>
    <row r="168" spans="9:60">
      <c r="I168" s="20">
        <v>211</v>
      </c>
      <c r="J168" s="21">
        <v>180</v>
      </c>
      <c r="K168" s="48">
        <f t="shared" si="33"/>
        <v>4</v>
      </c>
      <c r="L168" s="44">
        <f t="shared" si="34"/>
        <v>11</v>
      </c>
      <c r="M168" s="61">
        <v>3</v>
      </c>
      <c r="N168" s="53"/>
      <c r="O168">
        <f t="shared" si="41"/>
        <v>0</v>
      </c>
      <c r="P168">
        <f t="shared" si="41"/>
        <v>0</v>
      </c>
      <c r="Q168">
        <f t="shared" si="41"/>
        <v>0</v>
      </c>
      <c r="R168">
        <f t="shared" si="41"/>
        <v>1</v>
      </c>
      <c r="S168">
        <f t="shared" si="41"/>
        <v>0</v>
      </c>
      <c r="T168">
        <f t="shared" si="41"/>
        <v>0</v>
      </c>
      <c r="U168">
        <f t="shared" si="41"/>
        <v>0</v>
      </c>
      <c r="V168">
        <f t="shared" si="41"/>
        <v>0</v>
      </c>
      <c r="W168">
        <f t="shared" si="41"/>
        <v>0</v>
      </c>
      <c r="X168">
        <f t="shared" si="41"/>
        <v>0</v>
      </c>
      <c r="Y168">
        <f t="shared" si="41"/>
        <v>0</v>
      </c>
      <c r="Z168">
        <f t="shared" si="41"/>
        <v>0</v>
      </c>
      <c r="AA168">
        <f t="shared" si="41"/>
        <v>0</v>
      </c>
      <c r="AB168">
        <f t="shared" si="41"/>
        <v>0</v>
      </c>
      <c r="AC168">
        <f t="shared" si="41"/>
        <v>0</v>
      </c>
      <c r="AE168" s="16">
        <v>0.47615394996146609</v>
      </c>
      <c r="AF168" s="16">
        <v>0.89524826468039365</v>
      </c>
      <c r="AG168" s="16">
        <v>1.313343555274554</v>
      </c>
      <c r="AH168" s="16">
        <v>1.1099595145230519</v>
      </c>
      <c r="AI168" s="16">
        <v>0.79273369847705921</v>
      </c>
      <c r="AK168">
        <f t="shared" si="42"/>
        <v>0</v>
      </c>
      <c r="AL168">
        <f t="shared" si="42"/>
        <v>0</v>
      </c>
      <c r="AM168">
        <f t="shared" si="42"/>
        <v>0</v>
      </c>
      <c r="AN168">
        <f t="shared" si="42"/>
        <v>0</v>
      </c>
      <c r="AO168">
        <f t="shared" si="42"/>
        <v>0</v>
      </c>
      <c r="AP168">
        <f t="shared" si="42"/>
        <v>0</v>
      </c>
      <c r="AQ168">
        <f t="shared" si="42"/>
        <v>0</v>
      </c>
      <c r="AR168">
        <f t="shared" si="42"/>
        <v>0</v>
      </c>
      <c r="AS168">
        <f t="shared" si="42"/>
        <v>0</v>
      </c>
      <c r="AT168">
        <f t="shared" si="42"/>
        <v>0</v>
      </c>
      <c r="AU168">
        <f t="shared" si="42"/>
        <v>1</v>
      </c>
      <c r="AV168">
        <f t="shared" si="42"/>
        <v>0</v>
      </c>
      <c r="AW168">
        <f t="shared" si="42"/>
        <v>0</v>
      </c>
      <c r="AX168">
        <f t="shared" si="42"/>
        <v>0</v>
      </c>
      <c r="AY168">
        <f t="shared" si="42"/>
        <v>0</v>
      </c>
      <c r="BA168" s="16">
        <v>1.8735439419695032</v>
      </c>
      <c r="BB168" s="16">
        <v>1.2346261495877318</v>
      </c>
      <c r="BC168" s="16">
        <v>0.42319374211574978</v>
      </c>
      <c r="BD168" s="16">
        <v>0.24773369001245549</v>
      </c>
      <c r="BE168" s="16">
        <v>0.43222764614671111</v>
      </c>
      <c r="BG168" s="16">
        <f t="shared" si="36"/>
        <v>3.1708068269939949</v>
      </c>
      <c r="BH168" s="16">
        <f t="shared" si="35"/>
        <v>2.9174972147756488E-2</v>
      </c>
    </row>
    <row r="169" spans="9:60">
      <c r="I169" s="20">
        <v>212</v>
      </c>
      <c r="J169" s="21">
        <v>180</v>
      </c>
      <c r="K169" s="48">
        <f t="shared" si="33"/>
        <v>5</v>
      </c>
      <c r="L169" s="44">
        <f t="shared" si="34"/>
        <v>11</v>
      </c>
      <c r="M169" s="61">
        <v>3</v>
      </c>
      <c r="N169" s="53"/>
      <c r="O169">
        <f t="shared" si="41"/>
        <v>0</v>
      </c>
      <c r="P169">
        <f t="shared" si="41"/>
        <v>0</v>
      </c>
      <c r="Q169">
        <f t="shared" si="41"/>
        <v>0</v>
      </c>
      <c r="R169">
        <f t="shared" si="41"/>
        <v>0</v>
      </c>
      <c r="S169">
        <f t="shared" si="41"/>
        <v>1</v>
      </c>
      <c r="T169">
        <f t="shared" si="41"/>
        <v>0</v>
      </c>
      <c r="U169">
        <f t="shared" si="41"/>
        <v>0</v>
      </c>
      <c r="V169">
        <f t="shared" si="41"/>
        <v>0</v>
      </c>
      <c r="W169">
        <f t="shared" si="41"/>
        <v>0</v>
      </c>
      <c r="X169">
        <f t="shared" si="41"/>
        <v>0</v>
      </c>
      <c r="Y169">
        <f t="shared" si="41"/>
        <v>0</v>
      </c>
      <c r="Z169">
        <f t="shared" si="41"/>
        <v>0</v>
      </c>
      <c r="AA169">
        <f t="shared" si="41"/>
        <v>0</v>
      </c>
      <c r="AB169">
        <f t="shared" si="41"/>
        <v>0</v>
      </c>
      <c r="AC169">
        <f t="shared" si="41"/>
        <v>0</v>
      </c>
      <c r="AE169" s="16">
        <v>0.3147417964533179</v>
      </c>
      <c r="AF169" s="16">
        <v>2.1034056497384075</v>
      </c>
      <c r="AG169" s="16">
        <v>1.4470670131161041</v>
      </c>
      <c r="AH169" s="16">
        <v>-0.26658486938828768</v>
      </c>
      <c r="AI169" s="16">
        <v>-0.15739698058155099</v>
      </c>
      <c r="AK169">
        <f t="shared" si="42"/>
        <v>0</v>
      </c>
      <c r="AL169">
        <f t="shared" si="42"/>
        <v>0</v>
      </c>
      <c r="AM169">
        <f t="shared" si="42"/>
        <v>0</v>
      </c>
      <c r="AN169">
        <f t="shared" si="42"/>
        <v>0</v>
      </c>
      <c r="AO169">
        <f t="shared" si="42"/>
        <v>0</v>
      </c>
      <c r="AP169">
        <f t="shared" si="42"/>
        <v>0</v>
      </c>
      <c r="AQ169">
        <f t="shared" si="42"/>
        <v>0</v>
      </c>
      <c r="AR169">
        <f t="shared" si="42"/>
        <v>0</v>
      </c>
      <c r="AS169">
        <f t="shared" si="42"/>
        <v>0</v>
      </c>
      <c r="AT169">
        <f t="shared" si="42"/>
        <v>0</v>
      </c>
      <c r="AU169">
        <f t="shared" si="42"/>
        <v>1</v>
      </c>
      <c r="AV169">
        <f t="shared" si="42"/>
        <v>0</v>
      </c>
      <c r="AW169">
        <f t="shared" si="42"/>
        <v>0</v>
      </c>
      <c r="AX169">
        <f t="shared" si="42"/>
        <v>0</v>
      </c>
      <c r="AY169">
        <f t="shared" si="42"/>
        <v>0</v>
      </c>
      <c r="BA169" s="16">
        <v>1.8735439419695032</v>
      </c>
      <c r="BB169" s="16">
        <v>1.2346261495877318</v>
      </c>
      <c r="BC169" s="16">
        <v>0.42319374211574978</v>
      </c>
      <c r="BD169" s="16">
        <v>0.24773369001245549</v>
      </c>
      <c r="BE169" s="16">
        <v>0.43222764614671111</v>
      </c>
      <c r="BG169" s="16">
        <f t="shared" si="36"/>
        <v>3.6649185289377755</v>
      </c>
      <c r="BH169" s="16">
        <f t="shared" si="35"/>
        <v>0.44211665012477536</v>
      </c>
    </row>
    <row r="170" spans="9:60">
      <c r="I170" s="20">
        <v>293</v>
      </c>
      <c r="J170" s="21">
        <v>180</v>
      </c>
      <c r="K170" s="48">
        <f t="shared" si="33"/>
        <v>6</v>
      </c>
      <c r="L170" s="44">
        <f t="shared" si="34"/>
        <v>11</v>
      </c>
      <c r="M170" s="61">
        <v>4.5</v>
      </c>
      <c r="N170" s="53"/>
      <c r="O170">
        <f t="shared" si="41"/>
        <v>0</v>
      </c>
      <c r="P170">
        <f t="shared" si="41"/>
        <v>0</v>
      </c>
      <c r="Q170">
        <f t="shared" si="41"/>
        <v>0</v>
      </c>
      <c r="R170">
        <f t="shared" si="41"/>
        <v>0</v>
      </c>
      <c r="S170">
        <f t="shared" si="41"/>
        <v>0</v>
      </c>
      <c r="T170">
        <f t="shared" si="41"/>
        <v>1</v>
      </c>
      <c r="U170">
        <f t="shared" si="41"/>
        <v>0</v>
      </c>
      <c r="V170">
        <f t="shared" si="41"/>
        <v>0</v>
      </c>
      <c r="W170">
        <f t="shared" si="41"/>
        <v>0</v>
      </c>
      <c r="X170">
        <f t="shared" si="41"/>
        <v>0</v>
      </c>
      <c r="Y170">
        <f t="shared" si="41"/>
        <v>0</v>
      </c>
      <c r="Z170">
        <f t="shared" si="41"/>
        <v>0</v>
      </c>
      <c r="AA170">
        <f t="shared" si="41"/>
        <v>0</v>
      </c>
      <c r="AB170">
        <f t="shared" si="41"/>
        <v>0</v>
      </c>
      <c r="AC170">
        <f t="shared" si="41"/>
        <v>0</v>
      </c>
      <c r="AE170" s="16">
        <v>0.99070291243474307</v>
      </c>
      <c r="AF170" s="16">
        <v>1.4424654600814286</v>
      </c>
      <c r="AG170" s="16">
        <v>0.38812112094004447</v>
      </c>
      <c r="AH170" s="16">
        <v>0.83769192856516028</v>
      </c>
      <c r="AI170" s="16">
        <v>0.65076498300266905</v>
      </c>
      <c r="AK170">
        <f t="shared" si="42"/>
        <v>0</v>
      </c>
      <c r="AL170">
        <f t="shared" si="42"/>
        <v>0</v>
      </c>
      <c r="AM170">
        <f t="shared" si="42"/>
        <v>0</v>
      </c>
      <c r="AN170">
        <f t="shared" si="42"/>
        <v>0</v>
      </c>
      <c r="AO170">
        <f t="shared" si="42"/>
        <v>0</v>
      </c>
      <c r="AP170">
        <f t="shared" si="42"/>
        <v>0</v>
      </c>
      <c r="AQ170">
        <f t="shared" si="42"/>
        <v>0</v>
      </c>
      <c r="AR170">
        <f t="shared" si="42"/>
        <v>0</v>
      </c>
      <c r="AS170">
        <f t="shared" si="42"/>
        <v>0</v>
      </c>
      <c r="AT170">
        <f t="shared" si="42"/>
        <v>0</v>
      </c>
      <c r="AU170">
        <f t="shared" si="42"/>
        <v>1</v>
      </c>
      <c r="AV170">
        <f t="shared" si="42"/>
        <v>0</v>
      </c>
      <c r="AW170">
        <f t="shared" si="42"/>
        <v>0</v>
      </c>
      <c r="AX170">
        <f t="shared" si="42"/>
        <v>0</v>
      </c>
      <c r="AY170">
        <f t="shared" si="42"/>
        <v>0</v>
      </c>
      <c r="BA170" s="16">
        <v>1.8735439419695032</v>
      </c>
      <c r="BB170" s="16">
        <v>1.2346261495877318</v>
      </c>
      <c r="BC170" s="16">
        <v>0.42319374211574978</v>
      </c>
      <c r="BD170" s="16">
        <v>0.24773369001245549</v>
      </c>
      <c r="BE170" s="16">
        <v>0.43222764614671111</v>
      </c>
      <c r="BG170" s="16">
        <f t="shared" si="36"/>
        <v>4.2900845756971089</v>
      </c>
      <c r="BH170" s="16">
        <f t="shared" si="35"/>
        <v>4.4064485360262813E-2</v>
      </c>
    </row>
    <row r="171" spans="9:60">
      <c r="I171" s="20">
        <v>310</v>
      </c>
      <c r="J171" s="21">
        <v>180</v>
      </c>
      <c r="K171" s="48">
        <f t="shared" si="33"/>
        <v>7</v>
      </c>
      <c r="L171" s="44">
        <f t="shared" si="34"/>
        <v>11</v>
      </c>
      <c r="M171" s="61">
        <v>4.5</v>
      </c>
      <c r="N171" s="53"/>
      <c r="O171">
        <f t="shared" ref="O171:AC187" si="43">IF($K171=O$2,1,0)</f>
        <v>0</v>
      </c>
      <c r="P171">
        <f t="shared" si="43"/>
        <v>0</v>
      </c>
      <c r="Q171">
        <f t="shared" si="43"/>
        <v>0</v>
      </c>
      <c r="R171">
        <f t="shared" si="43"/>
        <v>0</v>
      </c>
      <c r="S171">
        <f t="shared" si="43"/>
        <v>0</v>
      </c>
      <c r="T171">
        <f t="shared" si="43"/>
        <v>0</v>
      </c>
      <c r="U171">
        <f t="shared" si="43"/>
        <v>1</v>
      </c>
      <c r="V171">
        <f t="shared" si="43"/>
        <v>0</v>
      </c>
      <c r="W171">
        <f t="shared" si="43"/>
        <v>0</v>
      </c>
      <c r="X171">
        <f t="shared" si="43"/>
        <v>0</v>
      </c>
      <c r="Y171">
        <f t="shared" si="43"/>
        <v>0</v>
      </c>
      <c r="Z171">
        <f t="shared" si="43"/>
        <v>0</v>
      </c>
      <c r="AA171">
        <f t="shared" si="43"/>
        <v>0</v>
      </c>
      <c r="AB171">
        <f t="shared" si="43"/>
        <v>0</v>
      </c>
      <c r="AC171">
        <f t="shared" si="43"/>
        <v>0</v>
      </c>
      <c r="AE171" s="16">
        <v>1.1508295682029397</v>
      </c>
      <c r="AF171" s="16">
        <v>1.1594542939318451</v>
      </c>
      <c r="AG171" s="16">
        <v>0.19816054441797751</v>
      </c>
      <c r="AH171" s="16">
        <v>2.1607550840343683</v>
      </c>
      <c r="AI171" s="16">
        <v>-3.9537342403739836E-2</v>
      </c>
      <c r="AK171">
        <f t="shared" si="42"/>
        <v>0</v>
      </c>
      <c r="AL171">
        <f t="shared" si="42"/>
        <v>0</v>
      </c>
      <c r="AM171">
        <f t="shared" si="42"/>
        <v>0</v>
      </c>
      <c r="AN171">
        <f t="shared" si="42"/>
        <v>0</v>
      </c>
      <c r="AO171">
        <f t="shared" si="42"/>
        <v>0</v>
      </c>
      <c r="AP171">
        <f t="shared" si="42"/>
        <v>0</v>
      </c>
      <c r="AQ171">
        <f t="shared" si="42"/>
        <v>0</v>
      </c>
      <c r="AR171">
        <f t="shared" si="42"/>
        <v>0</v>
      </c>
      <c r="AS171">
        <f t="shared" si="42"/>
        <v>0</v>
      </c>
      <c r="AT171">
        <f t="shared" si="42"/>
        <v>0</v>
      </c>
      <c r="AU171">
        <f t="shared" si="42"/>
        <v>1</v>
      </c>
      <c r="AV171">
        <f t="shared" si="42"/>
        <v>0</v>
      </c>
      <c r="AW171">
        <f t="shared" si="42"/>
        <v>0</v>
      </c>
      <c r="AX171">
        <f t="shared" si="42"/>
        <v>0</v>
      </c>
      <c r="AY171">
        <f t="shared" si="42"/>
        <v>0</v>
      </c>
      <c r="BA171" s="16">
        <v>1.8735439419695032</v>
      </c>
      <c r="BB171" s="16">
        <v>1.2346261495877318</v>
      </c>
      <c r="BC171" s="16">
        <v>0.42319374211574978</v>
      </c>
      <c r="BD171" s="16">
        <v>0.24773369001245549</v>
      </c>
      <c r="BE171" s="16">
        <v>0.43222764614671111</v>
      </c>
      <c r="BG171" s="16">
        <f t="shared" si="36"/>
        <v>4.1896853563569136</v>
      </c>
      <c r="BH171" s="16">
        <f t="shared" si="35"/>
        <v>9.6295178059335684E-2</v>
      </c>
    </row>
    <row r="172" spans="9:60">
      <c r="I172" s="20">
        <v>451</v>
      </c>
      <c r="J172" s="21">
        <v>180</v>
      </c>
      <c r="K172" s="48">
        <f t="shared" si="33"/>
        <v>9</v>
      </c>
      <c r="L172" s="44">
        <f t="shared" si="34"/>
        <v>11</v>
      </c>
      <c r="M172" s="61">
        <v>4</v>
      </c>
      <c r="N172" s="53"/>
      <c r="O172">
        <f t="shared" si="43"/>
        <v>0</v>
      </c>
      <c r="P172">
        <f t="shared" si="43"/>
        <v>0</v>
      </c>
      <c r="Q172">
        <f t="shared" si="43"/>
        <v>0</v>
      </c>
      <c r="R172">
        <f t="shared" si="43"/>
        <v>0</v>
      </c>
      <c r="S172">
        <f t="shared" si="43"/>
        <v>0</v>
      </c>
      <c r="T172">
        <f t="shared" si="43"/>
        <v>0</v>
      </c>
      <c r="U172">
        <f t="shared" si="43"/>
        <v>0</v>
      </c>
      <c r="V172">
        <f t="shared" si="43"/>
        <v>0</v>
      </c>
      <c r="W172">
        <f t="shared" si="43"/>
        <v>1</v>
      </c>
      <c r="X172">
        <f t="shared" si="43"/>
        <v>0</v>
      </c>
      <c r="Y172">
        <f t="shared" si="43"/>
        <v>0</v>
      </c>
      <c r="Z172">
        <f t="shared" si="43"/>
        <v>0</v>
      </c>
      <c r="AA172">
        <f t="shared" si="43"/>
        <v>0</v>
      </c>
      <c r="AB172">
        <f t="shared" si="43"/>
        <v>0</v>
      </c>
      <c r="AC172">
        <f t="shared" si="43"/>
        <v>0</v>
      </c>
      <c r="AE172" s="16">
        <v>1.5252711888948083</v>
      </c>
      <c r="AF172" s="16">
        <v>0.55785081811358317</v>
      </c>
      <c r="AG172" s="16">
        <v>0.61508596177504948</v>
      </c>
      <c r="AH172" s="16">
        <v>1.3318856274910136</v>
      </c>
      <c r="AI172" s="16">
        <v>0.97236656771990226</v>
      </c>
      <c r="AK172">
        <f t="shared" si="42"/>
        <v>0</v>
      </c>
      <c r="AL172">
        <f t="shared" si="42"/>
        <v>0</v>
      </c>
      <c r="AM172">
        <f t="shared" si="42"/>
        <v>0</v>
      </c>
      <c r="AN172">
        <f t="shared" si="42"/>
        <v>0</v>
      </c>
      <c r="AO172">
        <f t="shared" si="42"/>
        <v>0</v>
      </c>
      <c r="AP172">
        <f t="shared" si="42"/>
        <v>0</v>
      </c>
      <c r="AQ172">
        <f t="shared" si="42"/>
        <v>0</v>
      </c>
      <c r="AR172">
        <f t="shared" si="42"/>
        <v>0</v>
      </c>
      <c r="AS172">
        <f t="shared" si="42"/>
        <v>0</v>
      </c>
      <c r="AT172">
        <f t="shared" si="42"/>
        <v>0</v>
      </c>
      <c r="AU172">
        <f t="shared" si="42"/>
        <v>1</v>
      </c>
      <c r="AV172">
        <f t="shared" si="42"/>
        <v>0</v>
      </c>
      <c r="AW172">
        <f t="shared" si="42"/>
        <v>0</v>
      </c>
      <c r="AX172">
        <f t="shared" si="42"/>
        <v>0</v>
      </c>
      <c r="AY172">
        <f t="shared" si="42"/>
        <v>0</v>
      </c>
      <c r="BA172" s="16">
        <v>1.8735439419695032</v>
      </c>
      <c r="BB172" s="16">
        <v>1.2346261495877318</v>
      </c>
      <c r="BC172" s="16">
        <v>0.42319374211574978</v>
      </c>
      <c r="BD172" s="16">
        <v>0.24773369001245549</v>
      </c>
      <c r="BE172" s="16">
        <v>0.43222764614671111</v>
      </c>
      <c r="BG172" s="16">
        <f t="shared" si="36"/>
        <v>4.5569369872431107</v>
      </c>
      <c r="BH172" s="16">
        <f t="shared" si="35"/>
        <v>0.31017880775943285</v>
      </c>
    </row>
    <row r="173" spans="9:60">
      <c r="I173" s="20">
        <v>467</v>
      </c>
      <c r="J173" s="21">
        <v>180</v>
      </c>
      <c r="K173" s="48">
        <f t="shared" si="33"/>
        <v>10</v>
      </c>
      <c r="L173" s="44">
        <f t="shared" si="34"/>
        <v>11</v>
      </c>
      <c r="M173" s="61">
        <v>3.5</v>
      </c>
      <c r="N173" s="53"/>
      <c r="O173">
        <f t="shared" si="43"/>
        <v>0</v>
      </c>
      <c r="P173">
        <f t="shared" si="43"/>
        <v>0</v>
      </c>
      <c r="Q173">
        <f t="shared" si="43"/>
        <v>0</v>
      </c>
      <c r="R173">
        <f t="shared" si="43"/>
        <v>0</v>
      </c>
      <c r="S173">
        <f t="shared" si="43"/>
        <v>0</v>
      </c>
      <c r="T173">
        <f t="shared" si="43"/>
        <v>0</v>
      </c>
      <c r="U173">
        <f t="shared" si="43"/>
        <v>0</v>
      </c>
      <c r="V173">
        <f t="shared" si="43"/>
        <v>0</v>
      </c>
      <c r="W173">
        <f t="shared" si="43"/>
        <v>0</v>
      </c>
      <c r="X173">
        <f t="shared" si="43"/>
        <v>1</v>
      </c>
      <c r="Y173">
        <f t="shared" si="43"/>
        <v>0</v>
      </c>
      <c r="Z173">
        <f t="shared" si="43"/>
        <v>0</v>
      </c>
      <c r="AA173">
        <f t="shared" si="43"/>
        <v>0</v>
      </c>
      <c r="AB173">
        <f t="shared" si="43"/>
        <v>0</v>
      </c>
      <c r="AC173">
        <f t="shared" si="43"/>
        <v>0</v>
      </c>
      <c r="AE173" s="16">
        <v>0.99337829145424528</v>
      </c>
      <c r="AF173" s="16">
        <v>0.69333134266697938</v>
      </c>
      <c r="AG173" s="16">
        <v>0.42808872771605661</v>
      </c>
      <c r="AH173" s="16">
        <v>0.75767526415184749</v>
      </c>
      <c r="AI173" s="16">
        <v>1.0063648804021796</v>
      </c>
      <c r="AK173">
        <f t="shared" ref="AK173:AY182" si="44">IF($L173=AK$2,1,0)</f>
        <v>0</v>
      </c>
      <c r="AL173">
        <f t="shared" si="44"/>
        <v>0</v>
      </c>
      <c r="AM173">
        <f t="shared" si="44"/>
        <v>0</v>
      </c>
      <c r="AN173">
        <f t="shared" si="44"/>
        <v>0</v>
      </c>
      <c r="AO173">
        <f t="shared" si="44"/>
        <v>0</v>
      </c>
      <c r="AP173">
        <f t="shared" si="44"/>
        <v>0</v>
      </c>
      <c r="AQ173">
        <f t="shared" si="44"/>
        <v>0</v>
      </c>
      <c r="AR173">
        <f t="shared" si="44"/>
        <v>0</v>
      </c>
      <c r="AS173">
        <f t="shared" si="44"/>
        <v>0</v>
      </c>
      <c r="AT173">
        <f t="shared" si="44"/>
        <v>0</v>
      </c>
      <c r="AU173">
        <f t="shared" si="44"/>
        <v>1</v>
      </c>
      <c r="AV173">
        <f t="shared" si="44"/>
        <v>0</v>
      </c>
      <c r="AW173">
        <f t="shared" si="44"/>
        <v>0</v>
      </c>
      <c r="AX173">
        <f t="shared" si="44"/>
        <v>0</v>
      </c>
      <c r="AY173">
        <f t="shared" si="44"/>
        <v>0</v>
      </c>
      <c r="BA173" s="16">
        <v>1.8735439419695032</v>
      </c>
      <c r="BB173" s="16">
        <v>1.2346261495877318</v>
      </c>
      <c r="BC173" s="16">
        <v>0.42319374211574978</v>
      </c>
      <c r="BD173" s="16">
        <v>0.24773369001245549</v>
      </c>
      <c r="BE173" s="16">
        <v>0.43222764614671111</v>
      </c>
      <c r="BG173" s="16">
        <f t="shared" si="36"/>
        <v>3.5209877691037192</v>
      </c>
      <c r="BH173" s="16">
        <f t="shared" si="35"/>
        <v>4.4048645195103212E-4</v>
      </c>
    </row>
    <row r="174" spans="9:60">
      <c r="I174" s="20">
        <v>508</v>
      </c>
      <c r="J174" s="21">
        <v>180</v>
      </c>
      <c r="K174" s="48">
        <f t="shared" si="33"/>
        <v>11</v>
      </c>
      <c r="L174" s="44">
        <f t="shared" si="34"/>
        <v>11</v>
      </c>
      <c r="M174" s="61">
        <v>5</v>
      </c>
      <c r="N174" s="53"/>
      <c r="O174">
        <f t="shared" si="43"/>
        <v>0</v>
      </c>
      <c r="P174">
        <f t="shared" si="43"/>
        <v>0</v>
      </c>
      <c r="Q174">
        <f t="shared" si="43"/>
        <v>0</v>
      </c>
      <c r="R174">
        <f t="shared" si="43"/>
        <v>0</v>
      </c>
      <c r="S174">
        <f t="shared" si="43"/>
        <v>0</v>
      </c>
      <c r="T174">
        <f t="shared" si="43"/>
        <v>0</v>
      </c>
      <c r="U174">
        <f t="shared" si="43"/>
        <v>0</v>
      </c>
      <c r="V174">
        <f t="shared" si="43"/>
        <v>0</v>
      </c>
      <c r="W174">
        <f t="shared" si="43"/>
        <v>0</v>
      </c>
      <c r="X174">
        <f t="shared" si="43"/>
        <v>0</v>
      </c>
      <c r="Y174">
        <f t="shared" si="43"/>
        <v>1</v>
      </c>
      <c r="Z174">
        <f t="shared" si="43"/>
        <v>0</v>
      </c>
      <c r="AA174">
        <f t="shared" si="43"/>
        <v>0</v>
      </c>
      <c r="AB174">
        <f t="shared" si="43"/>
        <v>0</v>
      </c>
      <c r="AC174">
        <f t="shared" si="43"/>
        <v>0</v>
      </c>
      <c r="AE174" s="16">
        <v>0.85398879371596659</v>
      </c>
      <c r="AF174" s="16">
        <v>1.2872278098822061</v>
      </c>
      <c r="AG174" s="16">
        <v>0.81014738283080878</v>
      </c>
      <c r="AH174" s="16">
        <v>0.18487304376916647</v>
      </c>
      <c r="AI174" s="16">
        <v>1.7940338105320426</v>
      </c>
      <c r="AK174">
        <f t="shared" si="44"/>
        <v>0</v>
      </c>
      <c r="AL174">
        <f t="shared" si="44"/>
        <v>0</v>
      </c>
      <c r="AM174">
        <f t="shared" si="44"/>
        <v>0</v>
      </c>
      <c r="AN174">
        <f t="shared" si="44"/>
        <v>0</v>
      </c>
      <c r="AO174">
        <f t="shared" si="44"/>
        <v>0</v>
      </c>
      <c r="AP174">
        <f t="shared" si="44"/>
        <v>0</v>
      </c>
      <c r="AQ174">
        <f t="shared" si="44"/>
        <v>0</v>
      </c>
      <c r="AR174">
        <f t="shared" si="44"/>
        <v>0</v>
      </c>
      <c r="AS174">
        <f t="shared" si="44"/>
        <v>0</v>
      </c>
      <c r="AT174">
        <f t="shared" si="44"/>
        <v>0</v>
      </c>
      <c r="AU174">
        <f t="shared" si="44"/>
        <v>1</v>
      </c>
      <c r="AV174">
        <f t="shared" si="44"/>
        <v>0</v>
      </c>
      <c r="AW174">
        <f t="shared" si="44"/>
        <v>0</v>
      </c>
      <c r="AX174">
        <f t="shared" si="44"/>
        <v>0</v>
      </c>
      <c r="AY174">
        <f t="shared" si="44"/>
        <v>0</v>
      </c>
      <c r="BA174" s="16">
        <v>1.8735439419695032</v>
      </c>
      <c r="BB174" s="16">
        <v>1.2346261495877318</v>
      </c>
      <c r="BC174" s="16">
        <v>0.42319374211574978</v>
      </c>
      <c r="BD174" s="16">
        <v>0.24773369001245549</v>
      </c>
      <c r="BE174" s="16">
        <v>0.43222764614671111</v>
      </c>
      <c r="BG174" s="16">
        <f t="shared" si="36"/>
        <v>4.35331024048961</v>
      </c>
      <c r="BH174" s="16">
        <f t="shared" si="35"/>
        <v>0.41820764505560604</v>
      </c>
    </row>
    <row r="175" spans="9:60">
      <c r="I175" s="20">
        <v>546</v>
      </c>
      <c r="J175" s="21">
        <v>180</v>
      </c>
      <c r="K175" s="48">
        <f t="shared" si="33"/>
        <v>12</v>
      </c>
      <c r="L175" s="44">
        <f t="shared" si="34"/>
        <v>11</v>
      </c>
      <c r="M175" s="61">
        <v>2</v>
      </c>
      <c r="N175" s="53"/>
      <c r="O175">
        <f t="shared" si="43"/>
        <v>0</v>
      </c>
      <c r="P175">
        <f t="shared" si="43"/>
        <v>0</v>
      </c>
      <c r="Q175">
        <f t="shared" si="43"/>
        <v>0</v>
      </c>
      <c r="R175">
        <f t="shared" si="43"/>
        <v>0</v>
      </c>
      <c r="S175">
        <f t="shared" si="43"/>
        <v>0</v>
      </c>
      <c r="T175">
        <f t="shared" si="43"/>
        <v>0</v>
      </c>
      <c r="U175">
        <f t="shared" si="43"/>
        <v>0</v>
      </c>
      <c r="V175">
        <f t="shared" si="43"/>
        <v>0</v>
      </c>
      <c r="W175">
        <f t="shared" si="43"/>
        <v>0</v>
      </c>
      <c r="X175">
        <f t="shared" si="43"/>
        <v>0</v>
      </c>
      <c r="Y175">
        <f t="shared" si="43"/>
        <v>0</v>
      </c>
      <c r="Z175">
        <f t="shared" si="43"/>
        <v>1</v>
      </c>
      <c r="AA175">
        <f t="shared" si="43"/>
        <v>0</v>
      </c>
      <c r="AB175">
        <f t="shared" si="43"/>
        <v>0</v>
      </c>
      <c r="AC175">
        <f t="shared" si="43"/>
        <v>0</v>
      </c>
      <c r="AE175" s="16">
        <v>0.62850607728437313</v>
      </c>
      <c r="AF175" s="16">
        <v>-0.1128563334783767</v>
      </c>
      <c r="AG175" s="16">
        <v>2.4384799332781548</v>
      </c>
      <c r="AH175" s="16">
        <v>1.6263486276865264</v>
      </c>
      <c r="AI175" s="16">
        <v>-0.28498749840293786</v>
      </c>
      <c r="AK175">
        <f t="shared" si="44"/>
        <v>0</v>
      </c>
      <c r="AL175">
        <f t="shared" si="44"/>
        <v>0</v>
      </c>
      <c r="AM175">
        <f t="shared" si="44"/>
        <v>0</v>
      </c>
      <c r="AN175">
        <f t="shared" si="44"/>
        <v>0</v>
      </c>
      <c r="AO175">
        <f t="shared" si="44"/>
        <v>0</v>
      </c>
      <c r="AP175">
        <f t="shared" si="44"/>
        <v>0</v>
      </c>
      <c r="AQ175">
        <f t="shared" si="44"/>
        <v>0</v>
      </c>
      <c r="AR175">
        <f t="shared" si="44"/>
        <v>0</v>
      </c>
      <c r="AS175">
        <f t="shared" si="44"/>
        <v>0</v>
      </c>
      <c r="AT175">
        <f t="shared" si="44"/>
        <v>0</v>
      </c>
      <c r="AU175">
        <f t="shared" si="44"/>
        <v>1</v>
      </c>
      <c r="AV175">
        <f t="shared" si="44"/>
        <v>0</v>
      </c>
      <c r="AW175">
        <f t="shared" si="44"/>
        <v>0</v>
      </c>
      <c r="AX175">
        <f t="shared" si="44"/>
        <v>0</v>
      </c>
      <c r="AY175">
        <f t="shared" si="44"/>
        <v>0</v>
      </c>
      <c r="BA175" s="16">
        <v>1.8735439419695032</v>
      </c>
      <c r="BB175" s="16">
        <v>1.2346261495877318</v>
      </c>
      <c r="BC175" s="16">
        <v>0.42319374211574978</v>
      </c>
      <c r="BD175" s="16">
        <v>0.24773369001245549</v>
      </c>
      <c r="BE175" s="16">
        <v>0.43222764614671111</v>
      </c>
      <c r="BG175" s="16">
        <f t="shared" si="36"/>
        <v>2.3498696923338378</v>
      </c>
      <c r="BH175" s="16">
        <f t="shared" si="35"/>
        <v>0.12240880161377432</v>
      </c>
    </row>
    <row r="176" spans="9:60">
      <c r="I176" s="20">
        <v>563</v>
      </c>
      <c r="J176" s="21">
        <v>180</v>
      </c>
      <c r="K176" s="48">
        <f t="shared" si="33"/>
        <v>13</v>
      </c>
      <c r="L176" s="44">
        <f t="shared" si="34"/>
        <v>11</v>
      </c>
      <c r="M176" s="61">
        <v>5</v>
      </c>
      <c r="N176" s="53"/>
      <c r="O176">
        <f t="shared" si="43"/>
        <v>0</v>
      </c>
      <c r="P176">
        <f t="shared" si="43"/>
        <v>0</v>
      </c>
      <c r="Q176">
        <f t="shared" si="43"/>
        <v>0</v>
      </c>
      <c r="R176">
        <f t="shared" si="43"/>
        <v>0</v>
      </c>
      <c r="S176">
        <f t="shared" si="43"/>
        <v>0</v>
      </c>
      <c r="T176">
        <f t="shared" si="43"/>
        <v>0</v>
      </c>
      <c r="U176">
        <f t="shared" si="43"/>
        <v>0</v>
      </c>
      <c r="V176">
        <f t="shared" si="43"/>
        <v>0</v>
      </c>
      <c r="W176">
        <f t="shared" si="43"/>
        <v>0</v>
      </c>
      <c r="X176">
        <f t="shared" si="43"/>
        <v>0</v>
      </c>
      <c r="Y176">
        <f t="shared" si="43"/>
        <v>0</v>
      </c>
      <c r="Z176">
        <f t="shared" si="43"/>
        <v>0</v>
      </c>
      <c r="AA176">
        <f t="shared" si="43"/>
        <v>1</v>
      </c>
      <c r="AB176">
        <f t="shared" si="43"/>
        <v>0</v>
      </c>
      <c r="AC176">
        <f t="shared" si="43"/>
        <v>0</v>
      </c>
      <c r="AE176" s="16">
        <v>1.4576922641348917</v>
      </c>
      <c r="AF176" s="16">
        <v>0.57092677951394988</v>
      </c>
      <c r="AG176" s="16">
        <v>1.3762947852494936</v>
      </c>
      <c r="AH176" s="16">
        <v>1.2870391409758182</v>
      </c>
      <c r="AI176" s="16">
        <v>-7.5707866080798866E-2</v>
      </c>
      <c r="AK176">
        <f t="shared" si="44"/>
        <v>0</v>
      </c>
      <c r="AL176">
        <f t="shared" si="44"/>
        <v>0</v>
      </c>
      <c r="AM176">
        <f t="shared" si="44"/>
        <v>0</v>
      </c>
      <c r="AN176">
        <f t="shared" si="44"/>
        <v>0</v>
      </c>
      <c r="AO176">
        <f t="shared" si="44"/>
        <v>0</v>
      </c>
      <c r="AP176">
        <f t="shared" si="44"/>
        <v>0</v>
      </c>
      <c r="AQ176">
        <f t="shared" si="44"/>
        <v>0</v>
      </c>
      <c r="AR176">
        <f t="shared" si="44"/>
        <v>0</v>
      </c>
      <c r="AS176">
        <f t="shared" si="44"/>
        <v>0</v>
      </c>
      <c r="AT176">
        <f t="shared" si="44"/>
        <v>0</v>
      </c>
      <c r="AU176">
        <f t="shared" si="44"/>
        <v>1</v>
      </c>
      <c r="AV176">
        <f t="shared" si="44"/>
        <v>0</v>
      </c>
      <c r="AW176">
        <f t="shared" si="44"/>
        <v>0</v>
      </c>
      <c r="AX176">
        <f t="shared" si="44"/>
        <v>0</v>
      </c>
      <c r="AY176">
        <f t="shared" si="44"/>
        <v>0</v>
      </c>
      <c r="BA176" s="16">
        <v>1.8735439419695032</v>
      </c>
      <c r="BB176" s="16">
        <v>1.2346261495877318</v>
      </c>
      <c r="BC176" s="16">
        <v>0.42319374211574978</v>
      </c>
      <c r="BD176" s="16">
        <v>0.24773369001245549</v>
      </c>
      <c r="BE176" s="16">
        <v>0.43222764614671111</v>
      </c>
      <c r="BG176" s="16">
        <f t="shared" si="36"/>
        <v>4.3044909054711979</v>
      </c>
      <c r="BH176" s="16">
        <f t="shared" si="35"/>
        <v>0.48373290057227408</v>
      </c>
    </row>
    <row r="177" spans="9:60">
      <c r="I177" s="20">
        <v>579</v>
      </c>
      <c r="J177" s="21">
        <v>180</v>
      </c>
      <c r="K177" s="48">
        <f t="shared" si="33"/>
        <v>14</v>
      </c>
      <c r="L177" s="44">
        <f t="shared" si="34"/>
        <v>11</v>
      </c>
      <c r="M177" s="61">
        <v>3.5</v>
      </c>
      <c r="N177" s="53"/>
      <c r="O177">
        <f t="shared" si="43"/>
        <v>0</v>
      </c>
      <c r="P177">
        <f t="shared" si="43"/>
        <v>0</v>
      </c>
      <c r="Q177">
        <f t="shared" si="43"/>
        <v>0</v>
      </c>
      <c r="R177">
        <f t="shared" si="43"/>
        <v>0</v>
      </c>
      <c r="S177">
        <f t="shared" si="43"/>
        <v>0</v>
      </c>
      <c r="T177">
        <f t="shared" si="43"/>
        <v>0</v>
      </c>
      <c r="U177">
        <f t="shared" si="43"/>
        <v>0</v>
      </c>
      <c r="V177">
        <f t="shared" si="43"/>
        <v>0</v>
      </c>
      <c r="W177">
        <f t="shared" si="43"/>
        <v>0</v>
      </c>
      <c r="X177">
        <f t="shared" si="43"/>
        <v>0</v>
      </c>
      <c r="Y177">
        <f t="shared" si="43"/>
        <v>0</v>
      </c>
      <c r="Z177">
        <f t="shared" si="43"/>
        <v>0</v>
      </c>
      <c r="AA177">
        <f t="shared" si="43"/>
        <v>0</v>
      </c>
      <c r="AB177">
        <f t="shared" si="43"/>
        <v>1</v>
      </c>
      <c r="AC177">
        <f t="shared" si="43"/>
        <v>0</v>
      </c>
      <c r="AE177" s="16">
        <v>0.67774465759716285</v>
      </c>
      <c r="AF177" s="16">
        <v>0.96013890360528997</v>
      </c>
      <c r="AG177" s="16">
        <v>1.5197707241284366</v>
      </c>
      <c r="AH177" s="16">
        <v>0.82500526755522174</v>
      </c>
      <c r="AI177" s="16">
        <v>0.65991520979858731</v>
      </c>
      <c r="AK177">
        <f t="shared" si="44"/>
        <v>0</v>
      </c>
      <c r="AL177">
        <f t="shared" si="44"/>
        <v>0</v>
      </c>
      <c r="AM177">
        <f t="shared" si="44"/>
        <v>0</v>
      </c>
      <c r="AN177">
        <f t="shared" si="44"/>
        <v>0</v>
      </c>
      <c r="AO177">
        <f t="shared" si="44"/>
        <v>0</v>
      </c>
      <c r="AP177">
        <f t="shared" si="44"/>
        <v>0</v>
      </c>
      <c r="AQ177">
        <f t="shared" si="44"/>
        <v>0</v>
      </c>
      <c r="AR177">
        <f t="shared" si="44"/>
        <v>0</v>
      </c>
      <c r="AS177">
        <f t="shared" si="44"/>
        <v>0</v>
      </c>
      <c r="AT177">
        <f t="shared" si="44"/>
        <v>0</v>
      </c>
      <c r="AU177">
        <f t="shared" si="44"/>
        <v>1</v>
      </c>
      <c r="AV177">
        <f t="shared" si="44"/>
        <v>0</v>
      </c>
      <c r="AW177">
        <f t="shared" si="44"/>
        <v>0</v>
      </c>
      <c r="AX177">
        <f t="shared" si="44"/>
        <v>0</v>
      </c>
      <c r="AY177">
        <f t="shared" si="44"/>
        <v>0</v>
      </c>
      <c r="BA177" s="16">
        <v>1.8735439419695032</v>
      </c>
      <c r="BB177" s="16">
        <v>1.2346261495877318</v>
      </c>
      <c r="BC177" s="16">
        <v>0.42319374211574978</v>
      </c>
      <c r="BD177" s="16">
        <v>0.24773369001245549</v>
      </c>
      <c r="BE177" s="16">
        <v>0.43222764614671111</v>
      </c>
      <c r="BG177" s="16">
        <f t="shared" si="36"/>
        <v>3.5879696519716466</v>
      </c>
      <c r="BH177" s="16">
        <f t="shared" si="35"/>
        <v>7.7386596680126324E-3</v>
      </c>
    </row>
    <row r="178" spans="9:60">
      <c r="I178" s="20">
        <v>623</v>
      </c>
      <c r="J178" s="21">
        <v>180</v>
      </c>
      <c r="K178" s="48">
        <f t="shared" si="33"/>
        <v>15</v>
      </c>
      <c r="L178" s="44">
        <f t="shared" si="34"/>
        <v>11</v>
      </c>
      <c r="M178" s="61">
        <v>5</v>
      </c>
      <c r="N178" s="53"/>
      <c r="O178">
        <f t="shared" si="43"/>
        <v>0</v>
      </c>
      <c r="P178">
        <f t="shared" si="43"/>
        <v>0</v>
      </c>
      <c r="Q178">
        <f t="shared" si="43"/>
        <v>0</v>
      </c>
      <c r="R178">
        <f t="shared" si="43"/>
        <v>0</v>
      </c>
      <c r="S178">
        <f t="shared" si="43"/>
        <v>0</v>
      </c>
      <c r="T178">
        <f t="shared" si="43"/>
        <v>0</v>
      </c>
      <c r="U178">
        <f t="shared" si="43"/>
        <v>0</v>
      </c>
      <c r="V178">
        <f t="shared" si="43"/>
        <v>0</v>
      </c>
      <c r="W178">
        <f t="shared" si="43"/>
        <v>0</v>
      </c>
      <c r="X178">
        <f t="shared" si="43"/>
        <v>0</v>
      </c>
      <c r="Y178">
        <f t="shared" si="43"/>
        <v>0</v>
      </c>
      <c r="Z178">
        <f t="shared" si="43"/>
        <v>0</v>
      </c>
      <c r="AA178">
        <f t="shared" si="43"/>
        <v>0</v>
      </c>
      <c r="AB178">
        <f t="shared" si="43"/>
        <v>0</v>
      </c>
      <c r="AC178">
        <f t="shared" si="43"/>
        <v>1</v>
      </c>
      <c r="AE178" s="16">
        <v>1.7062563600073855</v>
      </c>
      <c r="AF178" s="16">
        <v>0.98523586109022954</v>
      </c>
      <c r="AG178" s="16">
        <v>0.20183551308877204</v>
      </c>
      <c r="AH178" s="16">
        <v>-0.20853997036307542</v>
      </c>
      <c r="AI178" s="16">
        <v>2.0268489856249774</v>
      </c>
      <c r="AK178">
        <f t="shared" si="44"/>
        <v>0</v>
      </c>
      <c r="AL178">
        <f t="shared" si="44"/>
        <v>0</v>
      </c>
      <c r="AM178">
        <f t="shared" si="44"/>
        <v>0</v>
      </c>
      <c r="AN178">
        <f t="shared" si="44"/>
        <v>0</v>
      </c>
      <c r="AO178">
        <f t="shared" si="44"/>
        <v>0</v>
      </c>
      <c r="AP178">
        <f t="shared" si="44"/>
        <v>0</v>
      </c>
      <c r="AQ178">
        <f t="shared" si="44"/>
        <v>0</v>
      </c>
      <c r="AR178">
        <f t="shared" si="44"/>
        <v>0</v>
      </c>
      <c r="AS178">
        <f t="shared" si="44"/>
        <v>0</v>
      </c>
      <c r="AT178">
        <f t="shared" si="44"/>
        <v>0</v>
      </c>
      <c r="AU178">
        <f t="shared" si="44"/>
        <v>1</v>
      </c>
      <c r="AV178">
        <f t="shared" si="44"/>
        <v>0</v>
      </c>
      <c r="AW178">
        <f t="shared" si="44"/>
        <v>0</v>
      </c>
      <c r="AX178">
        <f t="shared" si="44"/>
        <v>0</v>
      </c>
      <c r="AY178">
        <f t="shared" si="44"/>
        <v>0</v>
      </c>
      <c r="BA178" s="16">
        <v>1.8735439419695032</v>
      </c>
      <c r="BB178" s="16">
        <v>1.2346261495877318</v>
      </c>
      <c r="BC178" s="16">
        <v>0.42319374211574978</v>
      </c>
      <c r="BD178" s="16">
        <v>0.24773369001245549</v>
      </c>
      <c r="BE178" s="16">
        <v>0.43222764614671111</v>
      </c>
      <c r="BG178" s="16">
        <f t="shared" si="36"/>
        <v>5.3229575402066462</v>
      </c>
      <c r="BH178" s="16">
        <f t="shared" si="35"/>
        <v>0.10430157277632753</v>
      </c>
    </row>
    <row r="179" spans="9:60">
      <c r="I179" s="20">
        <v>14</v>
      </c>
      <c r="J179" s="21">
        <v>197</v>
      </c>
      <c r="K179" s="48">
        <f t="shared" si="33"/>
        <v>1</v>
      </c>
      <c r="L179" s="44">
        <f t="shared" si="34"/>
        <v>12</v>
      </c>
      <c r="M179" s="61">
        <v>5</v>
      </c>
      <c r="N179" s="53"/>
      <c r="O179">
        <f t="shared" si="43"/>
        <v>1</v>
      </c>
      <c r="P179">
        <f t="shared" si="43"/>
        <v>0</v>
      </c>
      <c r="Q179">
        <f t="shared" si="43"/>
        <v>0</v>
      </c>
      <c r="R179">
        <f t="shared" si="43"/>
        <v>0</v>
      </c>
      <c r="S179">
        <f t="shared" si="43"/>
        <v>0</v>
      </c>
      <c r="T179">
        <f t="shared" si="43"/>
        <v>0</v>
      </c>
      <c r="U179">
        <f t="shared" si="43"/>
        <v>0</v>
      </c>
      <c r="V179">
        <f t="shared" si="43"/>
        <v>0</v>
      </c>
      <c r="W179">
        <f t="shared" si="43"/>
        <v>0</v>
      </c>
      <c r="X179">
        <f t="shared" si="43"/>
        <v>0</v>
      </c>
      <c r="Y179">
        <f t="shared" si="43"/>
        <v>0</v>
      </c>
      <c r="Z179">
        <f t="shared" si="43"/>
        <v>0</v>
      </c>
      <c r="AA179">
        <f t="shared" si="43"/>
        <v>0</v>
      </c>
      <c r="AB179">
        <f t="shared" si="43"/>
        <v>0</v>
      </c>
      <c r="AC179">
        <f t="shared" si="43"/>
        <v>0</v>
      </c>
      <c r="AE179" s="16">
        <v>0.19804195157964563</v>
      </c>
      <c r="AF179" s="16">
        <v>1.6206992414166557</v>
      </c>
      <c r="AG179" s="16">
        <v>2.9064652585302366</v>
      </c>
      <c r="AH179" s="16">
        <v>-1.2794431598562106</v>
      </c>
      <c r="AI179" s="16">
        <v>0.83178812491980647</v>
      </c>
      <c r="AK179">
        <f t="shared" si="44"/>
        <v>0</v>
      </c>
      <c r="AL179">
        <f t="shared" si="44"/>
        <v>0</v>
      </c>
      <c r="AM179">
        <f t="shared" si="44"/>
        <v>0</v>
      </c>
      <c r="AN179">
        <f t="shared" si="44"/>
        <v>0</v>
      </c>
      <c r="AO179">
        <f t="shared" si="44"/>
        <v>0</v>
      </c>
      <c r="AP179">
        <f t="shared" si="44"/>
        <v>0</v>
      </c>
      <c r="AQ179">
        <f t="shared" si="44"/>
        <v>0</v>
      </c>
      <c r="AR179">
        <f t="shared" si="44"/>
        <v>0</v>
      </c>
      <c r="AS179">
        <f t="shared" si="44"/>
        <v>0</v>
      </c>
      <c r="AT179">
        <f t="shared" si="44"/>
        <v>0</v>
      </c>
      <c r="AU179">
        <f t="shared" si="44"/>
        <v>0</v>
      </c>
      <c r="AV179">
        <f t="shared" si="44"/>
        <v>1</v>
      </c>
      <c r="AW179">
        <f t="shared" si="44"/>
        <v>0</v>
      </c>
      <c r="AX179">
        <f t="shared" si="44"/>
        <v>0</v>
      </c>
      <c r="AY179">
        <f t="shared" si="44"/>
        <v>0</v>
      </c>
      <c r="BA179" s="16">
        <v>1.6855897800989401</v>
      </c>
      <c r="BB179" s="16">
        <v>0.91365904724561442</v>
      </c>
      <c r="BC179" s="16">
        <v>0.70570798371005616</v>
      </c>
      <c r="BD179" s="16">
        <v>0.19102196953193859</v>
      </c>
      <c r="BE179" s="16">
        <v>0.42586950991323053</v>
      </c>
      <c r="BG179" s="16">
        <f t="shared" si="36"/>
        <v>3.9755312005299741</v>
      </c>
      <c r="BH179" s="16">
        <f t="shared" si="35"/>
        <v>1.0495363210875561</v>
      </c>
    </row>
    <row r="180" spans="9:60">
      <c r="I180" s="20">
        <v>29</v>
      </c>
      <c r="J180" s="21">
        <v>197</v>
      </c>
      <c r="K180" s="48">
        <f t="shared" si="33"/>
        <v>2</v>
      </c>
      <c r="L180" s="44">
        <f t="shared" si="34"/>
        <v>12</v>
      </c>
      <c r="M180" s="61">
        <v>5</v>
      </c>
      <c r="N180" s="53"/>
      <c r="O180">
        <f t="shared" si="43"/>
        <v>0</v>
      </c>
      <c r="P180">
        <f t="shared" si="43"/>
        <v>1</v>
      </c>
      <c r="Q180">
        <f t="shared" si="43"/>
        <v>0</v>
      </c>
      <c r="R180">
        <f t="shared" si="43"/>
        <v>0</v>
      </c>
      <c r="S180">
        <f t="shared" si="43"/>
        <v>0</v>
      </c>
      <c r="T180">
        <f t="shared" si="43"/>
        <v>0</v>
      </c>
      <c r="U180">
        <f t="shared" si="43"/>
        <v>0</v>
      </c>
      <c r="V180">
        <f t="shared" si="43"/>
        <v>0</v>
      </c>
      <c r="W180">
        <f t="shared" si="43"/>
        <v>0</v>
      </c>
      <c r="X180">
        <f t="shared" si="43"/>
        <v>0</v>
      </c>
      <c r="Y180">
        <f t="shared" si="43"/>
        <v>0</v>
      </c>
      <c r="Z180">
        <f t="shared" si="43"/>
        <v>0</v>
      </c>
      <c r="AA180">
        <f t="shared" si="43"/>
        <v>0</v>
      </c>
      <c r="AB180">
        <f t="shared" si="43"/>
        <v>0</v>
      </c>
      <c r="AC180">
        <f t="shared" si="43"/>
        <v>0</v>
      </c>
      <c r="AE180" s="16">
        <v>1.5508321988578408</v>
      </c>
      <c r="AF180" s="16">
        <v>0.759722592013925</v>
      </c>
      <c r="AG180" s="16">
        <v>0.22239758149676644</v>
      </c>
      <c r="AH180" s="16">
        <v>1.6135493573638084</v>
      </c>
      <c r="AI180" s="16">
        <v>1.2668843017010867</v>
      </c>
      <c r="AK180">
        <f t="shared" si="44"/>
        <v>0</v>
      </c>
      <c r="AL180">
        <f t="shared" si="44"/>
        <v>0</v>
      </c>
      <c r="AM180">
        <f t="shared" si="44"/>
        <v>0</v>
      </c>
      <c r="AN180">
        <f t="shared" si="44"/>
        <v>0</v>
      </c>
      <c r="AO180">
        <f t="shared" si="44"/>
        <v>0</v>
      </c>
      <c r="AP180">
        <f t="shared" si="44"/>
        <v>0</v>
      </c>
      <c r="AQ180">
        <f t="shared" si="44"/>
        <v>0</v>
      </c>
      <c r="AR180">
        <f t="shared" si="44"/>
        <v>0</v>
      </c>
      <c r="AS180">
        <f t="shared" si="44"/>
        <v>0</v>
      </c>
      <c r="AT180">
        <f t="shared" si="44"/>
        <v>0</v>
      </c>
      <c r="AU180">
        <f t="shared" si="44"/>
        <v>0</v>
      </c>
      <c r="AV180">
        <f t="shared" si="44"/>
        <v>1</v>
      </c>
      <c r="AW180">
        <f t="shared" si="44"/>
        <v>0</v>
      </c>
      <c r="AX180">
        <f t="shared" si="44"/>
        <v>0</v>
      </c>
      <c r="AY180">
        <f t="shared" si="44"/>
        <v>0</v>
      </c>
      <c r="BA180" s="16">
        <v>1.6855897800989401</v>
      </c>
      <c r="BB180" s="16">
        <v>0.91365904724561442</v>
      </c>
      <c r="BC180" s="16">
        <v>0.70570798371005616</v>
      </c>
      <c r="BD180" s="16">
        <v>0.19102196953193859</v>
      </c>
      <c r="BE180" s="16">
        <v>0.42586950991323053</v>
      </c>
      <c r="BG180" s="16">
        <f t="shared" si="36"/>
        <v>4.3128928463164664</v>
      </c>
      <c r="BH180" s="16">
        <f t="shared" si="35"/>
        <v>0.47211624064308705</v>
      </c>
    </row>
    <row r="181" spans="9:60">
      <c r="I181" s="20">
        <v>72</v>
      </c>
      <c r="J181" s="21">
        <v>197</v>
      </c>
      <c r="K181" s="48">
        <f t="shared" si="33"/>
        <v>3</v>
      </c>
      <c r="L181" s="44">
        <f t="shared" si="34"/>
        <v>12</v>
      </c>
      <c r="M181" s="61">
        <v>5</v>
      </c>
      <c r="N181" s="53"/>
      <c r="O181">
        <f t="shared" si="43"/>
        <v>0</v>
      </c>
      <c r="P181">
        <f t="shared" si="43"/>
        <v>0</v>
      </c>
      <c r="Q181">
        <f t="shared" si="43"/>
        <v>1</v>
      </c>
      <c r="R181">
        <f t="shared" si="43"/>
        <v>0</v>
      </c>
      <c r="S181">
        <f t="shared" si="43"/>
        <v>0</v>
      </c>
      <c r="T181">
        <f t="shared" si="43"/>
        <v>0</v>
      </c>
      <c r="U181">
        <f t="shared" si="43"/>
        <v>0</v>
      </c>
      <c r="V181">
        <f t="shared" si="43"/>
        <v>0</v>
      </c>
      <c r="W181">
        <f t="shared" si="43"/>
        <v>0</v>
      </c>
      <c r="X181">
        <f t="shared" si="43"/>
        <v>0</v>
      </c>
      <c r="Y181">
        <f t="shared" si="43"/>
        <v>0</v>
      </c>
      <c r="Z181">
        <f t="shared" si="43"/>
        <v>0</v>
      </c>
      <c r="AA181">
        <f t="shared" si="43"/>
        <v>0</v>
      </c>
      <c r="AB181">
        <f t="shared" si="43"/>
        <v>0</v>
      </c>
      <c r="AC181">
        <f t="shared" si="43"/>
        <v>0</v>
      </c>
      <c r="AE181" s="16">
        <v>1.499874722454513</v>
      </c>
      <c r="AF181" s="16">
        <v>1.1681745481427079</v>
      </c>
      <c r="AG181" s="16">
        <v>0.23890205160150635</v>
      </c>
      <c r="AH181" s="16">
        <v>1.0927568200101216</v>
      </c>
      <c r="AI181" s="16">
        <v>1.4700975885412959</v>
      </c>
      <c r="AK181">
        <f t="shared" si="44"/>
        <v>0</v>
      </c>
      <c r="AL181">
        <f t="shared" si="44"/>
        <v>0</v>
      </c>
      <c r="AM181">
        <f t="shared" si="44"/>
        <v>0</v>
      </c>
      <c r="AN181">
        <f t="shared" si="44"/>
        <v>0</v>
      </c>
      <c r="AO181">
        <f t="shared" si="44"/>
        <v>0</v>
      </c>
      <c r="AP181">
        <f t="shared" si="44"/>
        <v>0</v>
      </c>
      <c r="AQ181">
        <f t="shared" si="44"/>
        <v>0</v>
      </c>
      <c r="AR181">
        <f t="shared" si="44"/>
        <v>0</v>
      </c>
      <c r="AS181">
        <f t="shared" si="44"/>
        <v>0</v>
      </c>
      <c r="AT181">
        <f t="shared" si="44"/>
        <v>0</v>
      </c>
      <c r="AU181">
        <f t="shared" si="44"/>
        <v>0</v>
      </c>
      <c r="AV181">
        <f t="shared" si="44"/>
        <v>1</v>
      </c>
      <c r="AW181">
        <f t="shared" si="44"/>
        <v>0</v>
      </c>
      <c r="AX181">
        <f t="shared" si="44"/>
        <v>0</v>
      </c>
      <c r="AY181">
        <f t="shared" si="44"/>
        <v>0</v>
      </c>
      <c r="BA181" s="16">
        <v>1.6855897800989401</v>
      </c>
      <c r="BB181" s="16">
        <v>0.91365904724561442</v>
      </c>
      <c r="BC181" s="16">
        <v>0.70570798371005616</v>
      </c>
      <c r="BD181" s="16">
        <v>0.19102196953193859</v>
      </c>
      <c r="BE181" s="16">
        <v>0.42586950991323053</v>
      </c>
      <c r="BG181" s="16">
        <f t="shared" si="36"/>
        <v>4.5988921329450942</v>
      </c>
      <c r="BH181" s="16">
        <f t="shared" si="35"/>
        <v>0.16088752101333595</v>
      </c>
    </row>
    <row r="182" spans="9:60">
      <c r="I182" s="20">
        <v>211</v>
      </c>
      <c r="J182" s="21">
        <v>197</v>
      </c>
      <c r="K182" s="48">
        <f t="shared" si="33"/>
        <v>4</v>
      </c>
      <c r="L182" s="44">
        <f t="shared" si="34"/>
        <v>12</v>
      </c>
      <c r="M182" s="61">
        <v>3</v>
      </c>
      <c r="N182" s="53"/>
      <c r="O182">
        <f t="shared" si="43"/>
        <v>0</v>
      </c>
      <c r="P182">
        <f t="shared" si="43"/>
        <v>0</v>
      </c>
      <c r="Q182">
        <f t="shared" si="43"/>
        <v>0</v>
      </c>
      <c r="R182">
        <f t="shared" si="43"/>
        <v>1</v>
      </c>
      <c r="S182">
        <f t="shared" si="43"/>
        <v>0</v>
      </c>
      <c r="T182">
        <f t="shared" si="43"/>
        <v>0</v>
      </c>
      <c r="U182">
        <f t="shared" si="43"/>
        <v>0</v>
      </c>
      <c r="V182">
        <f t="shared" si="43"/>
        <v>0</v>
      </c>
      <c r="W182">
        <f t="shared" si="43"/>
        <v>0</v>
      </c>
      <c r="X182">
        <f t="shared" si="43"/>
        <v>0</v>
      </c>
      <c r="Y182">
        <f t="shared" si="43"/>
        <v>0</v>
      </c>
      <c r="Z182">
        <f t="shared" si="43"/>
        <v>0</v>
      </c>
      <c r="AA182">
        <f t="shared" si="43"/>
        <v>0</v>
      </c>
      <c r="AB182">
        <f t="shared" si="43"/>
        <v>0</v>
      </c>
      <c r="AC182">
        <f t="shared" si="43"/>
        <v>0</v>
      </c>
      <c r="AE182" s="16">
        <v>0.47615394996146609</v>
      </c>
      <c r="AF182" s="16">
        <v>0.89524826468039365</v>
      </c>
      <c r="AG182" s="16">
        <v>1.313343555274554</v>
      </c>
      <c r="AH182" s="16">
        <v>1.1099595145230519</v>
      </c>
      <c r="AI182" s="16">
        <v>0.79273369847705921</v>
      </c>
      <c r="AK182">
        <f t="shared" si="44"/>
        <v>0</v>
      </c>
      <c r="AL182">
        <f t="shared" si="44"/>
        <v>0</v>
      </c>
      <c r="AM182">
        <f t="shared" si="44"/>
        <v>0</v>
      </c>
      <c r="AN182">
        <f t="shared" si="44"/>
        <v>0</v>
      </c>
      <c r="AO182">
        <f t="shared" si="44"/>
        <v>0</v>
      </c>
      <c r="AP182">
        <f t="shared" si="44"/>
        <v>0</v>
      </c>
      <c r="AQ182">
        <f t="shared" si="44"/>
        <v>0</v>
      </c>
      <c r="AR182">
        <f t="shared" si="44"/>
        <v>0</v>
      </c>
      <c r="AS182">
        <f t="shared" si="44"/>
        <v>0</v>
      </c>
      <c r="AT182">
        <f t="shared" si="44"/>
        <v>0</v>
      </c>
      <c r="AU182">
        <f t="shared" si="44"/>
        <v>0</v>
      </c>
      <c r="AV182">
        <f t="shared" si="44"/>
        <v>1</v>
      </c>
      <c r="AW182">
        <f t="shared" si="44"/>
        <v>0</v>
      </c>
      <c r="AX182">
        <f t="shared" si="44"/>
        <v>0</v>
      </c>
      <c r="AY182">
        <f t="shared" si="44"/>
        <v>0</v>
      </c>
      <c r="BA182" s="16">
        <v>1.6855897800989401</v>
      </c>
      <c r="BB182" s="16">
        <v>0.91365904724561442</v>
      </c>
      <c r="BC182" s="16">
        <v>0.70570798371005616</v>
      </c>
      <c r="BD182" s="16">
        <v>0.19102196953193859</v>
      </c>
      <c r="BE182" s="16">
        <v>0.42586950991323053</v>
      </c>
      <c r="BG182" s="16">
        <f t="shared" si="36"/>
        <v>3.0970167049034054</v>
      </c>
      <c r="BH182" s="16">
        <f t="shared" si="35"/>
        <v>9.4122410303144489E-3</v>
      </c>
    </row>
    <row r="183" spans="9:60">
      <c r="I183" s="20">
        <v>212</v>
      </c>
      <c r="J183" s="21">
        <v>197</v>
      </c>
      <c r="K183" s="48">
        <f t="shared" si="33"/>
        <v>5</v>
      </c>
      <c r="L183" s="44">
        <f t="shared" si="34"/>
        <v>12</v>
      </c>
      <c r="M183" s="61">
        <v>3</v>
      </c>
      <c r="N183" s="53"/>
      <c r="O183">
        <f t="shared" si="43"/>
        <v>0</v>
      </c>
      <c r="P183">
        <f t="shared" si="43"/>
        <v>0</v>
      </c>
      <c r="Q183">
        <f t="shared" si="43"/>
        <v>0</v>
      </c>
      <c r="R183">
        <f t="shared" si="43"/>
        <v>0</v>
      </c>
      <c r="S183">
        <f t="shared" si="43"/>
        <v>1</v>
      </c>
      <c r="T183">
        <f t="shared" si="43"/>
        <v>0</v>
      </c>
      <c r="U183">
        <f t="shared" si="43"/>
        <v>0</v>
      </c>
      <c r="V183">
        <f t="shared" si="43"/>
        <v>0</v>
      </c>
      <c r="W183">
        <f t="shared" si="43"/>
        <v>0</v>
      </c>
      <c r="X183">
        <f t="shared" si="43"/>
        <v>0</v>
      </c>
      <c r="Y183">
        <f t="shared" si="43"/>
        <v>0</v>
      </c>
      <c r="Z183">
        <f t="shared" si="43"/>
        <v>0</v>
      </c>
      <c r="AA183">
        <f t="shared" si="43"/>
        <v>0</v>
      </c>
      <c r="AB183">
        <f t="shared" si="43"/>
        <v>0</v>
      </c>
      <c r="AC183">
        <f t="shared" si="43"/>
        <v>0</v>
      </c>
      <c r="AE183" s="16">
        <v>0.3147417964533179</v>
      </c>
      <c r="AF183" s="16">
        <v>2.1034056497384075</v>
      </c>
      <c r="AG183" s="16">
        <v>1.4470670131161041</v>
      </c>
      <c r="AH183" s="16">
        <v>-0.26658486938828768</v>
      </c>
      <c r="AI183" s="16">
        <v>-0.15739698058155099</v>
      </c>
      <c r="AK183">
        <f t="shared" ref="AK183:AY192" si="45">IF($L183=AK$2,1,0)</f>
        <v>0</v>
      </c>
      <c r="AL183">
        <f t="shared" si="45"/>
        <v>0</v>
      </c>
      <c r="AM183">
        <f t="shared" si="45"/>
        <v>0</v>
      </c>
      <c r="AN183">
        <f t="shared" si="45"/>
        <v>0</v>
      </c>
      <c r="AO183">
        <f t="shared" si="45"/>
        <v>0</v>
      </c>
      <c r="AP183">
        <f t="shared" si="45"/>
        <v>0</v>
      </c>
      <c r="AQ183">
        <f t="shared" si="45"/>
        <v>0</v>
      </c>
      <c r="AR183">
        <f t="shared" si="45"/>
        <v>0</v>
      </c>
      <c r="AS183">
        <f t="shared" si="45"/>
        <v>0</v>
      </c>
      <c r="AT183">
        <f t="shared" si="45"/>
        <v>0</v>
      </c>
      <c r="AU183">
        <f t="shared" si="45"/>
        <v>0</v>
      </c>
      <c r="AV183">
        <f t="shared" si="45"/>
        <v>1</v>
      </c>
      <c r="AW183">
        <f t="shared" si="45"/>
        <v>0</v>
      </c>
      <c r="AX183">
        <f t="shared" si="45"/>
        <v>0</v>
      </c>
      <c r="AY183">
        <f t="shared" si="45"/>
        <v>0</v>
      </c>
      <c r="BA183" s="16">
        <v>1.6855897800989401</v>
      </c>
      <c r="BB183" s="16">
        <v>0.91365904724561442</v>
      </c>
      <c r="BC183" s="16">
        <v>0.70570798371005616</v>
      </c>
      <c r="BD183" s="16">
        <v>0.19102196953193859</v>
      </c>
      <c r="BE183" s="16">
        <v>0.42586950991323053</v>
      </c>
      <c r="BG183" s="16">
        <f t="shared" si="36"/>
        <v>3.355573759722176</v>
      </c>
      <c r="BH183" s="16">
        <f t="shared" si="35"/>
        <v>0.12643269860296374</v>
      </c>
    </row>
    <row r="184" spans="9:60">
      <c r="I184" s="20">
        <v>293</v>
      </c>
      <c r="J184" s="21">
        <v>197</v>
      </c>
      <c r="K184" s="48">
        <f t="shared" si="33"/>
        <v>6</v>
      </c>
      <c r="L184" s="44">
        <f t="shared" si="34"/>
        <v>12</v>
      </c>
      <c r="M184" s="61">
        <v>4</v>
      </c>
      <c r="N184" s="53"/>
      <c r="O184">
        <f t="shared" si="43"/>
        <v>0</v>
      </c>
      <c r="P184">
        <f t="shared" si="43"/>
        <v>0</v>
      </c>
      <c r="Q184">
        <f t="shared" si="43"/>
        <v>0</v>
      </c>
      <c r="R184">
        <f t="shared" si="43"/>
        <v>0</v>
      </c>
      <c r="S184">
        <f t="shared" si="43"/>
        <v>0</v>
      </c>
      <c r="T184">
        <f t="shared" si="43"/>
        <v>1</v>
      </c>
      <c r="U184">
        <f t="shared" si="43"/>
        <v>0</v>
      </c>
      <c r="V184">
        <f t="shared" si="43"/>
        <v>0</v>
      </c>
      <c r="W184">
        <f t="shared" si="43"/>
        <v>0</v>
      </c>
      <c r="X184">
        <f t="shared" si="43"/>
        <v>0</v>
      </c>
      <c r="Y184">
        <f t="shared" si="43"/>
        <v>0</v>
      </c>
      <c r="Z184">
        <f t="shared" si="43"/>
        <v>0</v>
      </c>
      <c r="AA184">
        <f t="shared" si="43"/>
        <v>0</v>
      </c>
      <c r="AB184">
        <f t="shared" si="43"/>
        <v>0</v>
      </c>
      <c r="AC184">
        <f t="shared" si="43"/>
        <v>0</v>
      </c>
      <c r="AE184" s="16">
        <v>0.99070291243474307</v>
      </c>
      <c r="AF184" s="16">
        <v>1.4424654600814286</v>
      </c>
      <c r="AG184" s="16">
        <v>0.38812112094004447</v>
      </c>
      <c r="AH184" s="16">
        <v>0.83769192856516028</v>
      </c>
      <c r="AI184" s="16">
        <v>0.65076498300266905</v>
      </c>
      <c r="AK184">
        <f t="shared" si="45"/>
        <v>0</v>
      </c>
      <c r="AL184">
        <f t="shared" si="45"/>
        <v>0</v>
      </c>
      <c r="AM184">
        <f t="shared" si="45"/>
        <v>0</v>
      </c>
      <c r="AN184">
        <f t="shared" si="45"/>
        <v>0</v>
      </c>
      <c r="AO184">
        <f t="shared" si="45"/>
        <v>0</v>
      </c>
      <c r="AP184">
        <f t="shared" si="45"/>
        <v>0</v>
      </c>
      <c r="AQ184">
        <f t="shared" si="45"/>
        <v>0</v>
      </c>
      <c r="AR184">
        <f t="shared" si="45"/>
        <v>0</v>
      </c>
      <c r="AS184">
        <f t="shared" si="45"/>
        <v>0</v>
      </c>
      <c r="AT184">
        <f t="shared" si="45"/>
        <v>0</v>
      </c>
      <c r="AU184">
        <f t="shared" si="45"/>
        <v>0</v>
      </c>
      <c r="AV184">
        <f t="shared" si="45"/>
        <v>1</v>
      </c>
      <c r="AW184">
        <f t="shared" si="45"/>
        <v>0</v>
      </c>
      <c r="AX184">
        <f t="shared" si="45"/>
        <v>0</v>
      </c>
      <c r="AY184">
        <f t="shared" si="45"/>
        <v>0</v>
      </c>
      <c r="BA184" s="16">
        <v>1.6855897800989401</v>
      </c>
      <c r="BB184" s="16">
        <v>0.91365904724561442</v>
      </c>
      <c r="BC184" s="16">
        <v>0.70570798371005616</v>
      </c>
      <c r="BD184" s="16">
        <v>0.19102196953193859</v>
      </c>
      <c r="BE184" s="16">
        <v>0.42586950991323053</v>
      </c>
      <c r="BG184" s="16">
        <f t="shared" si="36"/>
        <v>3.6988990223864118</v>
      </c>
      <c r="BH184" s="16">
        <f t="shared" si="35"/>
        <v>9.0661798719858563E-2</v>
      </c>
    </row>
    <row r="185" spans="9:60">
      <c r="I185" s="20">
        <v>310</v>
      </c>
      <c r="J185" s="21">
        <v>197</v>
      </c>
      <c r="K185" s="48">
        <f t="shared" si="33"/>
        <v>7</v>
      </c>
      <c r="L185" s="44">
        <f t="shared" si="34"/>
        <v>12</v>
      </c>
      <c r="M185" s="61">
        <v>4.5</v>
      </c>
      <c r="N185" s="53"/>
      <c r="O185">
        <f t="shared" si="43"/>
        <v>0</v>
      </c>
      <c r="P185">
        <f t="shared" si="43"/>
        <v>0</v>
      </c>
      <c r="Q185">
        <f t="shared" si="43"/>
        <v>0</v>
      </c>
      <c r="R185">
        <f t="shared" si="43"/>
        <v>0</v>
      </c>
      <c r="S185">
        <f t="shared" si="43"/>
        <v>0</v>
      </c>
      <c r="T185">
        <f t="shared" si="43"/>
        <v>0</v>
      </c>
      <c r="U185">
        <f t="shared" si="43"/>
        <v>1</v>
      </c>
      <c r="V185">
        <f t="shared" si="43"/>
        <v>0</v>
      </c>
      <c r="W185">
        <f t="shared" si="43"/>
        <v>0</v>
      </c>
      <c r="X185">
        <f t="shared" si="43"/>
        <v>0</v>
      </c>
      <c r="Y185">
        <f t="shared" si="43"/>
        <v>0</v>
      </c>
      <c r="Z185">
        <f t="shared" si="43"/>
        <v>0</v>
      </c>
      <c r="AA185">
        <f t="shared" si="43"/>
        <v>0</v>
      </c>
      <c r="AB185">
        <f t="shared" si="43"/>
        <v>0</v>
      </c>
      <c r="AC185">
        <f t="shared" si="43"/>
        <v>0</v>
      </c>
      <c r="AE185" s="16">
        <v>1.1508295682029397</v>
      </c>
      <c r="AF185" s="16">
        <v>1.1594542939318451</v>
      </c>
      <c r="AG185" s="16">
        <v>0.19816054441797751</v>
      </c>
      <c r="AH185" s="16">
        <v>2.1607550840343683</v>
      </c>
      <c r="AI185" s="16">
        <v>-3.9537342403739836E-2</v>
      </c>
      <c r="AK185">
        <f t="shared" si="45"/>
        <v>0</v>
      </c>
      <c r="AL185">
        <f t="shared" si="45"/>
        <v>0</v>
      </c>
      <c r="AM185">
        <f t="shared" si="45"/>
        <v>0</v>
      </c>
      <c r="AN185">
        <f t="shared" si="45"/>
        <v>0</v>
      </c>
      <c r="AO185">
        <f t="shared" si="45"/>
        <v>0</v>
      </c>
      <c r="AP185">
        <f t="shared" si="45"/>
        <v>0</v>
      </c>
      <c r="AQ185">
        <f t="shared" si="45"/>
        <v>0</v>
      </c>
      <c r="AR185">
        <f t="shared" si="45"/>
        <v>0</v>
      </c>
      <c r="AS185">
        <f t="shared" si="45"/>
        <v>0</v>
      </c>
      <c r="AT185">
        <f t="shared" si="45"/>
        <v>0</v>
      </c>
      <c r="AU185">
        <f t="shared" si="45"/>
        <v>0</v>
      </c>
      <c r="AV185">
        <f t="shared" si="45"/>
        <v>1</v>
      </c>
      <c r="AW185">
        <f t="shared" si="45"/>
        <v>0</v>
      </c>
      <c r="AX185">
        <f t="shared" si="45"/>
        <v>0</v>
      </c>
      <c r="AY185">
        <f t="shared" si="45"/>
        <v>0</v>
      </c>
      <c r="BA185" s="16">
        <v>1.6855897800989401</v>
      </c>
      <c r="BB185" s="16">
        <v>0.91365904724561442</v>
      </c>
      <c r="BC185" s="16">
        <v>0.70570798371005616</v>
      </c>
      <c r="BD185" s="16">
        <v>0.19102196953193859</v>
      </c>
      <c r="BE185" s="16">
        <v>0.42586950991323053</v>
      </c>
      <c r="BG185" s="16">
        <f t="shared" si="36"/>
        <v>3.5349298857648974</v>
      </c>
      <c r="BH185" s="16">
        <f t="shared" si="35"/>
        <v>0.931360325389754</v>
      </c>
    </row>
    <row r="186" spans="9:60">
      <c r="I186" s="20">
        <v>379</v>
      </c>
      <c r="J186" s="21">
        <v>197</v>
      </c>
      <c r="K186" s="48">
        <f t="shared" si="33"/>
        <v>8</v>
      </c>
      <c r="L186" s="44">
        <f t="shared" si="34"/>
        <v>12</v>
      </c>
      <c r="M186" s="61">
        <v>3</v>
      </c>
      <c r="N186" s="53"/>
      <c r="O186">
        <f t="shared" si="43"/>
        <v>0</v>
      </c>
      <c r="P186">
        <f t="shared" si="43"/>
        <v>0</v>
      </c>
      <c r="Q186">
        <f t="shared" si="43"/>
        <v>0</v>
      </c>
      <c r="R186">
        <f t="shared" si="43"/>
        <v>0</v>
      </c>
      <c r="S186">
        <f t="shared" si="43"/>
        <v>0</v>
      </c>
      <c r="T186">
        <f t="shared" si="43"/>
        <v>0</v>
      </c>
      <c r="U186">
        <f t="shared" si="43"/>
        <v>0</v>
      </c>
      <c r="V186">
        <f t="shared" si="43"/>
        <v>1</v>
      </c>
      <c r="W186">
        <f t="shared" si="43"/>
        <v>0</v>
      </c>
      <c r="X186">
        <f t="shared" si="43"/>
        <v>0</v>
      </c>
      <c r="Y186">
        <f t="shared" si="43"/>
        <v>0</v>
      </c>
      <c r="Z186">
        <f t="shared" si="43"/>
        <v>0</v>
      </c>
      <c r="AA186">
        <f t="shared" si="43"/>
        <v>0</v>
      </c>
      <c r="AB186">
        <f t="shared" si="43"/>
        <v>0</v>
      </c>
      <c r="AC186">
        <f t="shared" si="43"/>
        <v>0</v>
      </c>
      <c r="AE186" s="16">
        <v>0.79243129600604156</v>
      </c>
      <c r="AF186" s="16">
        <v>1.0696834562158357</v>
      </c>
      <c r="AG186" s="16">
        <v>1.2891424807649621</v>
      </c>
      <c r="AH186" s="16">
        <v>1.2740468611387541</v>
      </c>
      <c r="AI186" s="16">
        <v>0.73276331881917955</v>
      </c>
      <c r="AK186">
        <f t="shared" si="45"/>
        <v>0</v>
      </c>
      <c r="AL186">
        <f t="shared" si="45"/>
        <v>0</v>
      </c>
      <c r="AM186">
        <f t="shared" si="45"/>
        <v>0</v>
      </c>
      <c r="AN186">
        <f t="shared" si="45"/>
        <v>0</v>
      </c>
      <c r="AO186">
        <f t="shared" si="45"/>
        <v>0</v>
      </c>
      <c r="AP186">
        <f t="shared" si="45"/>
        <v>0</v>
      </c>
      <c r="AQ186">
        <f t="shared" si="45"/>
        <v>0</v>
      </c>
      <c r="AR186">
        <f t="shared" si="45"/>
        <v>0</v>
      </c>
      <c r="AS186">
        <f t="shared" si="45"/>
        <v>0</v>
      </c>
      <c r="AT186">
        <f t="shared" si="45"/>
        <v>0</v>
      </c>
      <c r="AU186">
        <f t="shared" si="45"/>
        <v>0</v>
      </c>
      <c r="AV186">
        <f t="shared" si="45"/>
        <v>1</v>
      </c>
      <c r="AW186">
        <f t="shared" si="45"/>
        <v>0</v>
      </c>
      <c r="AX186">
        <f t="shared" si="45"/>
        <v>0</v>
      </c>
      <c r="AY186">
        <f t="shared" si="45"/>
        <v>0</v>
      </c>
      <c r="BA186" s="16">
        <v>1.6855897800989401</v>
      </c>
      <c r="BB186" s="16">
        <v>0.91365904724561442</v>
      </c>
      <c r="BC186" s="16">
        <v>0.70570798371005616</v>
      </c>
      <c r="BD186" s="16">
        <v>0.19102196953193859</v>
      </c>
      <c r="BE186" s="16">
        <v>0.42586950991323053</v>
      </c>
      <c r="BG186" s="16">
        <f t="shared" si="36"/>
        <v>3.7782306984131444</v>
      </c>
      <c r="BH186" s="16">
        <f t="shared" si="35"/>
        <v>0.6056430199526105</v>
      </c>
    </row>
    <row r="187" spans="9:60">
      <c r="I187" s="20">
        <v>451</v>
      </c>
      <c r="J187" s="21">
        <v>197</v>
      </c>
      <c r="K187" s="48">
        <f t="shared" si="33"/>
        <v>9</v>
      </c>
      <c r="L187" s="44">
        <f t="shared" si="34"/>
        <v>12</v>
      </c>
      <c r="M187" s="61">
        <v>4</v>
      </c>
      <c r="N187" s="53"/>
      <c r="O187">
        <f t="shared" si="43"/>
        <v>0</v>
      </c>
      <c r="P187">
        <f t="shared" si="43"/>
        <v>0</v>
      </c>
      <c r="Q187">
        <f t="shared" si="43"/>
        <v>0</v>
      </c>
      <c r="R187">
        <f t="shared" si="43"/>
        <v>0</v>
      </c>
      <c r="S187">
        <f t="shared" si="43"/>
        <v>0</v>
      </c>
      <c r="T187">
        <f t="shared" si="43"/>
        <v>0</v>
      </c>
      <c r="U187">
        <f t="shared" si="43"/>
        <v>0</v>
      </c>
      <c r="V187">
        <f t="shared" si="43"/>
        <v>0</v>
      </c>
      <c r="W187">
        <f t="shared" si="43"/>
        <v>1</v>
      </c>
      <c r="X187">
        <f t="shared" si="43"/>
        <v>0</v>
      </c>
      <c r="Y187">
        <f t="shared" si="43"/>
        <v>0</v>
      </c>
      <c r="Z187">
        <f t="shared" si="43"/>
        <v>0</v>
      </c>
      <c r="AA187">
        <f t="shared" si="43"/>
        <v>0</v>
      </c>
      <c r="AB187">
        <f t="shared" si="43"/>
        <v>0</v>
      </c>
      <c r="AC187">
        <f t="shared" si="43"/>
        <v>0</v>
      </c>
      <c r="AE187" s="16">
        <v>1.5252711888948083</v>
      </c>
      <c r="AF187" s="16">
        <v>0.55785081811358317</v>
      </c>
      <c r="AG187" s="16">
        <v>0.61508596177504948</v>
      </c>
      <c r="AH187" s="16">
        <v>1.3318856274910136</v>
      </c>
      <c r="AI187" s="16">
        <v>0.97236656771990226</v>
      </c>
      <c r="AK187">
        <f t="shared" si="45"/>
        <v>0</v>
      </c>
      <c r="AL187">
        <f t="shared" si="45"/>
        <v>0</v>
      </c>
      <c r="AM187">
        <f t="shared" si="45"/>
        <v>0</v>
      </c>
      <c r="AN187">
        <f t="shared" si="45"/>
        <v>0</v>
      </c>
      <c r="AO187">
        <f t="shared" si="45"/>
        <v>0</v>
      </c>
      <c r="AP187">
        <f t="shared" si="45"/>
        <v>0</v>
      </c>
      <c r="AQ187">
        <f t="shared" si="45"/>
        <v>0</v>
      </c>
      <c r="AR187">
        <f t="shared" si="45"/>
        <v>0</v>
      </c>
      <c r="AS187">
        <f t="shared" si="45"/>
        <v>0</v>
      </c>
      <c r="AT187">
        <f t="shared" si="45"/>
        <v>0</v>
      </c>
      <c r="AU187">
        <f t="shared" si="45"/>
        <v>0</v>
      </c>
      <c r="AV187">
        <f t="shared" si="45"/>
        <v>1</v>
      </c>
      <c r="AW187">
        <f t="shared" si="45"/>
        <v>0</v>
      </c>
      <c r="AX187">
        <f t="shared" si="45"/>
        <v>0</v>
      </c>
      <c r="AY187">
        <f t="shared" si="45"/>
        <v>0</v>
      </c>
      <c r="BA187" s="16">
        <v>1.6855897800989401</v>
      </c>
      <c r="BB187" s="16">
        <v>0.91365904724561442</v>
      </c>
      <c r="BC187" s="16">
        <v>0.70570798371005616</v>
      </c>
      <c r="BD187" s="16">
        <v>0.19102196953193859</v>
      </c>
      <c r="BE187" s="16">
        <v>0.42586950991323053</v>
      </c>
      <c r="BG187" s="16">
        <f t="shared" si="36"/>
        <v>4.183258738161423</v>
      </c>
      <c r="BH187" s="16">
        <f t="shared" si="35"/>
        <v>3.3583765112517004E-2</v>
      </c>
    </row>
    <row r="188" spans="9:60">
      <c r="I188" s="20">
        <v>467</v>
      </c>
      <c r="J188" s="21">
        <v>197</v>
      </c>
      <c r="K188" s="48">
        <f t="shared" si="33"/>
        <v>10</v>
      </c>
      <c r="L188" s="44">
        <f t="shared" si="34"/>
        <v>12</v>
      </c>
      <c r="M188" s="61">
        <v>3</v>
      </c>
      <c r="N188" s="53"/>
      <c r="O188">
        <f t="shared" ref="O188:AC204" si="46">IF($K188=O$2,1,0)</f>
        <v>0</v>
      </c>
      <c r="P188">
        <f t="shared" si="46"/>
        <v>0</v>
      </c>
      <c r="Q188">
        <f t="shared" si="46"/>
        <v>0</v>
      </c>
      <c r="R188">
        <f t="shared" si="46"/>
        <v>0</v>
      </c>
      <c r="S188">
        <f t="shared" si="46"/>
        <v>0</v>
      </c>
      <c r="T188">
        <f t="shared" si="46"/>
        <v>0</v>
      </c>
      <c r="U188">
        <f t="shared" si="46"/>
        <v>0</v>
      </c>
      <c r="V188">
        <f t="shared" si="46"/>
        <v>0</v>
      </c>
      <c r="W188">
        <f t="shared" si="46"/>
        <v>0</v>
      </c>
      <c r="X188">
        <f t="shared" si="46"/>
        <v>1</v>
      </c>
      <c r="Y188">
        <f t="shared" si="46"/>
        <v>0</v>
      </c>
      <c r="Z188">
        <f t="shared" si="46"/>
        <v>0</v>
      </c>
      <c r="AA188">
        <f t="shared" si="46"/>
        <v>0</v>
      </c>
      <c r="AB188">
        <f t="shared" si="46"/>
        <v>0</v>
      </c>
      <c r="AC188">
        <f t="shared" si="46"/>
        <v>0</v>
      </c>
      <c r="AE188" s="16">
        <v>0.99337829145424528</v>
      </c>
      <c r="AF188" s="16">
        <v>0.69333134266697938</v>
      </c>
      <c r="AG188" s="16">
        <v>0.42808872771605661</v>
      </c>
      <c r="AH188" s="16">
        <v>0.75767526415184749</v>
      </c>
      <c r="AI188" s="16">
        <v>1.0063648804021796</v>
      </c>
      <c r="AK188">
        <f t="shared" si="45"/>
        <v>0</v>
      </c>
      <c r="AL188">
        <f t="shared" si="45"/>
        <v>0</v>
      </c>
      <c r="AM188">
        <f t="shared" si="45"/>
        <v>0</v>
      </c>
      <c r="AN188">
        <f t="shared" si="45"/>
        <v>0</v>
      </c>
      <c r="AO188">
        <f t="shared" si="45"/>
        <v>0</v>
      </c>
      <c r="AP188">
        <f t="shared" si="45"/>
        <v>0</v>
      </c>
      <c r="AQ188">
        <f t="shared" si="45"/>
        <v>0</v>
      </c>
      <c r="AR188">
        <f t="shared" si="45"/>
        <v>0</v>
      </c>
      <c r="AS188">
        <f t="shared" si="45"/>
        <v>0</v>
      </c>
      <c r="AT188">
        <f t="shared" si="45"/>
        <v>0</v>
      </c>
      <c r="AU188">
        <f t="shared" si="45"/>
        <v>0</v>
      </c>
      <c r="AV188">
        <f t="shared" si="45"/>
        <v>1</v>
      </c>
      <c r="AW188">
        <f t="shared" si="45"/>
        <v>0</v>
      </c>
      <c r="AX188">
        <f t="shared" si="45"/>
        <v>0</v>
      </c>
      <c r="AY188">
        <f t="shared" si="45"/>
        <v>0</v>
      </c>
      <c r="BA188" s="16">
        <v>1.6855897800989401</v>
      </c>
      <c r="BB188" s="16">
        <v>0.91365904724561442</v>
      </c>
      <c r="BC188" s="16">
        <v>0.70570798371005616</v>
      </c>
      <c r="BD188" s="16">
        <v>0.19102196953193859</v>
      </c>
      <c r="BE188" s="16">
        <v>0.42586950991323053</v>
      </c>
      <c r="BG188" s="16">
        <f t="shared" si="36"/>
        <v>3.1833151223342391</v>
      </c>
      <c r="BH188" s="16">
        <f t="shared" si="35"/>
        <v>3.3604434076417042E-2</v>
      </c>
    </row>
    <row r="189" spans="9:60">
      <c r="I189" s="20">
        <v>508</v>
      </c>
      <c r="J189" s="21">
        <v>197</v>
      </c>
      <c r="K189" s="48">
        <f t="shared" si="33"/>
        <v>11</v>
      </c>
      <c r="L189" s="44">
        <f t="shared" si="34"/>
        <v>12</v>
      </c>
      <c r="M189" s="61">
        <v>3</v>
      </c>
      <c r="N189" s="53"/>
      <c r="O189">
        <f t="shared" si="46"/>
        <v>0</v>
      </c>
      <c r="P189">
        <f t="shared" si="46"/>
        <v>0</v>
      </c>
      <c r="Q189">
        <f t="shared" si="46"/>
        <v>0</v>
      </c>
      <c r="R189">
        <f t="shared" si="46"/>
        <v>0</v>
      </c>
      <c r="S189">
        <f t="shared" si="46"/>
        <v>0</v>
      </c>
      <c r="T189">
        <f t="shared" si="46"/>
        <v>0</v>
      </c>
      <c r="U189">
        <f t="shared" si="46"/>
        <v>0</v>
      </c>
      <c r="V189">
        <f t="shared" si="46"/>
        <v>0</v>
      </c>
      <c r="W189">
        <f t="shared" si="46"/>
        <v>0</v>
      </c>
      <c r="X189">
        <f t="shared" si="46"/>
        <v>0</v>
      </c>
      <c r="Y189">
        <f t="shared" si="46"/>
        <v>1</v>
      </c>
      <c r="Z189">
        <f t="shared" si="46"/>
        <v>0</v>
      </c>
      <c r="AA189">
        <f t="shared" si="46"/>
        <v>0</v>
      </c>
      <c r="AB189">
        <f t="shared" si="46"/>
        <v>0</v>
      </c>
      <c r="AC189">
        <f t="shared" si="46"/>
        <v>0</v>
      </c>
      <c r="AE189" s="16">
        <v>0.85398879371596659</v>
      </c>
      <c r="AF189" s="16">
        <v>1.2872278098822061</v>
      </c>
      <c r="AG189" s="16">
        <v>0.81014738283080878</v>
      </c>
      <c r="AH189" s="16">
        <v>0.18487304376916647</v>
      </c>
      <c r="AI189" s="16">
        <v>1.7940338105320426</v>
      </c>
      <c r="AK189">
        <f t="shared" si="45"/>
        <v>0</v>
      </c>
      <c r="AL189">
        <f t="shared" si="45"/>
        <v>0</v>
      </c>
      <c r="AM189">
        <f t="shared" si="45"/>
        <v>0</v>
      </c>
      <c r="AN189">
        <f t="shared" si="45"/>
        <v>0</v>
      </c>
      <c r="AO189">
        <f t="shared" si="45"/>
        <v>0</v>
      </c>
      <c r="AP189">
        <f t="shared" si="45"/>
        <v>0</v>
      </c>
      <c r="AQ189">
        <f t="shared" si="45"/>
        <v>0</v>
      </c>
      <c r="AR189">
        <f t="shared" si="45"/>
        <v>0</v>
      </c>
      <c r="AS189">
        <f t="shared" si="45"/>
        <v>0</v>
      </c>
      <c r="AT189">
        <f t="shared" si="45"/>
        <v>0</v>
      </c>
      <c r="AU189">
        <f t="shared" si="45"/>
        <v>0</v>
      </c>
      <c r="AV189">
        <f t="shared" si="45"/>
        <v>1</v>
      </c>
      <c r="AW189">
        <f t="shared" si="45"/>
        <v>0</v>
      </c>
      <c r="AX189">
        <f t="shared" si="45"/>
        <v>0</v>
      </c>
      <c r="AY189">
        <f t="shared" si="45"/>
        <v>0</v>
      </c>
      <c r="BA189" s="16">
        <v>1.6855897800989401</v>
      </c>
      <c r="BB189" s="16">
        <v>0.91365904724561442</v>
      </c>
      <c r="BC189" s="16">
        <v>0.70570798371005616</v>
      </c>
      <c r="BD189" s="16">
        <v>0.19102196953193859</v>
      </c>
      <c r="BE189" s="16">
        <v>0.42586950991323053</v>
      </c>
      <c r="BG189" s="16">
        <f t="shared" si="36"/>
        <v>3.9866287060103964</v>
      </c>
      <c r="BH189" s="16">
        <f t="shared" si="35"/>
        <v>0.97343620352374927</v>
      </c>
    </row>
    <row r="190" spans="9:60">
      <c r="I190" s="20">
        <v>546</v>
      </c>
      <c r="J190" s="21">
        <v>197</v>
      </c>
      <c r="K190" s="48">
        <f t="shared" si="33"/>
        <v>12</v>
      </c>
      <c r="L190" s="44">
        <f t="shared" si="34"/>
        <v>12</v>
      </c>
      <c r="M190" s="61">
        <v>3.5</v>
      </c>
      <c r="N190" s="53"/>
      <c r="O190">
        <f t="shared" si="46"/>
        <v>0</v>
      </c>
      <c r="P190">
        <f t="shared" si="46"/>
        <v>0</v>
      </c>
      <c r="Q190">
        <f t="shared" si="46"/>
        <v>0</v>
      </c>
      <c r="R190">
        <f t="shared" si="46"/>
        <v>0</v>
      </c>
      <c r="S190">
        <f t="shared" si="46"/>
        <v>0</v>
      </c>
      <c r="T190">
        <f t="shared" si="46"/>
        <v>0</v>
      </c>
      <c r="U190">
        <f t="shared" si="46"/>
        <v>0</v>
      </c>
      <c r="V190">
        <f t="shared" si="46"/>
        <v>0</v>
      </c>
      <c r="W190">
        <f t="shared" si="46"/>
        <v>0</v>
      </c>
      <c r="X190">
        <f t="shared" si="46"/>
        <v>0</v>
      </c>
      <c r="Y190">
        <f t="shared" si="46"/>
        <v>0</v>
      </c>
      <c r="Z190">
        <f t="shared" si="46"/>
        <v>1</v>
      </c>
      <c r="AA190">
        <f t="shared" si="46"/>
        <v>0</v>
      </c>
      <c r="AB190">
        <f t="shared" si="46"/>
        <v>0</v>
      </c>
      <c r="AC190">
        <f t="shared" si="46"/>
        <v>0</v>
      </c>
      <c r="AE190" s="16">
        <v>0.62850607728437313</v>
      </c>
      <c r="AF190" s="16">
        <v>-0.1128563334783767</v>
      </c>
      <c r="AG190" s="16">
        <v>2.4384799332781548</v>
      </c>
      <c r="AH190" s="16">
        <v>1.6263486276865264</v>
      </c>
      <c r="AI190" s="16">
        <v>-0.28498749840293786</v>
      </c>
      <c r="AK190">
        <f t="shared" si="45"/>
        <v>0</v>
      </c>
      <c r="AL190">
        <f t="shared" si="45"/>
        <v>0</v>
      </c>
      <c r="AM190">
        <f t="shared" si="45"/>
        <v>0</v>
      </c>
      <c r="AN190">
        <f t="shared" si="45"/>
        <v>0</v>
      </c>
      <c r="AO190">
        <f t="shared" si="45"/>
        <v>0</v>
      </c>
      <c r="AP190">
        <f t="shared" si="45"/>
        <v>0</v>
      </c>
      <c r="AQ190">
        <f t="shared" si="45"/>
        <v>0</v>
      </c>
      <c r="AR190">
        <f t="shared" si="45"/>
        <v>0</v>
      </c>
      <c r="AS190">
        <f t="shared" si="45"/>
        <v>0</v>
      </c>
      <c r="AT190">
        <f t="shared" si="45"/>
        <v>0</v>
      </c>
      <c r="AU190">
        <f t="shared" si="45"/>
        <v>0</v>
      </c>
      <c r="AV190">
        <f t="shared" si="45"/>
        <v>1</v>
      </c>
      <c r="AW190">
        <f t="shared" si="45"/>
        <v>0</v>
      </c>
      <c r="AX190">
        <f t="shared" si="45"/>
        <v>0</v>
      </c>
      <c r="AY190">
        <f t="shared" si="45"/>
        <v>0</v>
      </c>
      <c r="BA190" s="16">
        <v>1.6855897800989401</v>
      </c>
      <c r="BB190" s="16">
        <v>0.91365904724561442</v>
      </c>
      <c r="BC190" s="16">
        <v>0.70570798371005616</v>
      </c>
      <c r="BD190" s="16">
        <v>0.19102196953193859</v>
      </c>
      <c r="BE190" s="16">
        <v>0.42586950991323053</v>
      </c>
      <c r="BG190" s="16">
        <f t="shared" si="36"/>
        <v>2.8664467992402751</v>
      </c>
      <c r="BH190" s="16">
        <f t="shared" si="35"/>
        <v>0.40138965819289224</v>
      </c>
    </row>
    <row r="191" spans="9:60">
      <c r="I191" s="20">
        <v>563</v>
      </c>
      <c r="J191" s="21">
        <v>197</v>
      </c>
      <c r="K191" s="48">
        <f t="shared" si="33"/>
        <v>13</v>
      </c>
      <c r="L191" s="44">
        <f t="shared" si="34"/>
        <v>12</v>
      </c>
      <c r="M191" s="61">
        <v>3</v>
      </c>
      <c r="N191" s="53"/>
      <c r="O191">
        <f t="shared" si="46"/>
        <v>0</v>
      </c>
      <c r="P191">
        <f t="shared" si="46"/>
        <v>0</v>
      </c>
      <c r="Q191">
        <f t="shared" si="46"/>
        <v>0</v>
      </c>
      <c r="R191">
        <f t="shared" si="46"/>
        <v>0</v>
      </c>
      <c r="S191">
        <f t="shared" si="46"/>
        <v>0</v>
      </c>
      <c r="T191">
        <f t="shared" si="46"/>
        <v>0</v>
      </c>
      <c r="U191">
        <f t="shared" si="46"/>
        <v>0</v>
      </c>
      <c r="V191">
        <f t="shared" si="46"/>
        <v>0</v>
      </c>
      <c r="W191">
        <f t="shared" si="46"/>
        <v>0</v>
      </c>
      <c r="X191">
        <f t="shared" si="46"/>
        <v>0</v>
      </c>
      <c r="Y191">
        <f t="shared" si="46"/>
        <v>0</v>
      </c>
      <c r="Z191">
        <f t="shared" si="46"/>
        <v>0</v>
      </c>
      <c r="AA191">
        <f t="shared" si="46"/>
        <v>1</v>
      </c>
      <c r="AB191">
        <f t="shared" si="46"/>
        <v>0</v>
      </c>
      <c r="AC191">
        <f t="shared" si="46"/>
        <v>0</v>
      </c>
      <c r="AE191" s="16">
        <v>1.4576922641348917</v>
      </c>
      <c r="AF191" s="16">
        <v>0.57092677951394988</v>
      </c>
      <c r="AG191" s="16">
        <v>1.3762947852494936</v>
      </c>
      <c r="AH191" s="16">
        <v>1.2870391409758182</v>
      </c>
      <c r="AI191" s="16">
        <v>-7.5707866080798866E-2</v>
      </c>
      <c r="AK191">
        <f t="shared" si="45"/>
        <v>0</v>
      </c>
      <c r="AL191">
        <f t="shared" si="45"/>
        <v>0</v>
      </c>
      <c r="AM191">
        <f t="shared" si="45"/>
        <v>0</v>
      </c>
      <c r="AN191">
        <f t="shared" si="45"/>
        <v>0</v>
      </c>
      <c r="AO191">
        <f t="shared" si="45"/>
        <v>0</v>
      </c>
      <c r="AP191">
        <f t="shared" si="45"/>
        <v>0</v>
      </c>
      <c r="AQ191">
        <f t="shared" si="45"/>
        <v>0</v>
      </c>
      <c r="AR191">
        <f t="shared" si="45"/>
        <v>0</v>
      </c>
      <c r="AS191">
        <f t="shared" si="45"/>
        <v>0</v>
      </c>
      <c r="AT191">
        <f t="shared" si="45"/>
        <v>0</v>
      </c>
      <c r="AU191">
        <f t="shared" si="45"/>
        <v>0</v>
      </c>
      <c r="AV191">
        <f t="shared" si="45"/>
        <v>1</v>
      </c>
      <c r="AW191">
        <f t="shared" si="45"/>
        <v>0</v>
      </c>
      <c r="AX191">
        <f t="shared" si="45"/>
        <v>0</v>
      </c>
      <c r="AY191">
        <f t="shared" si="45"/>
        <v>0</v>
      </c>
      <c r="BA191" s="16">
        <v>1.6855897800989401</v>
      </c>
      <c r="BB191" s="16">
        <v>0.91365904724561442</v>
      </c>
      <c r="BC191" s="16">
        <v>0.70570798371005616</v>
      </c>
      <c r="BD191" s="16">
        <v>0.19102196953193859</v>
      </c>
      <c r="BE191" s="16">
        <v>0.42586950991323053</v>
      </c>
      <c r="BG191" s="16">
        <f t="shared" si="36"/>
        <v>4.1635768980113541</v>
      </c>
      <c r="BH191" s="16">
        <f t="shared" si="35"/>
        <v>1.3539111975857252</v>
      </c>
    </row>
    <row r="192" spans="9:60">
      <c r="I192" s="20">
        <v>579</v>
      </c>
      <c r="J192" s="21">
        <v>197</v>
      </c>
      <c r="K192" s="48">
        <f t="shared" si="33"/>
        <v>14</v>
      </c>
      <c r="L192" s="44">
        <f t="shared" si="34"/>
        <v>12</v>
      </c>
      <c r="M192" s="61">
        <v>3</v>
      </c>
      <c r="N192" s="53"/>
      <c r="O192">
        <f t="shared" si="46"/>
        <v>0</v>
      </c>
      <c r="P192">
        <f t="shared" si="46"/>
        <v>0</v>
      </c>
      <c r="Q192">
        <f t="shared" si="46"/>
        <v>0</v>
      </c>
      <c r="R192">
        <f t="shared" si="46"/>
        <v>0</v>
      </c>
      <c r="S192">
        <f t="shared" si="46"/>
        <v>0</v>
      </c>
      <c r="T192">
        <f t="shared" si="46"/>
        <v>0</v>
      </c>
      <c r="U192">
        <f t="shared" si="46"/>
        <v>0</v>
      </c>
      <c r="V192">
        <f t="shared" si="46"/>
        <v>0</v>
      </c>
      <c r="W192">
        <f t="shared" si="46"/>
        <v>0</v>
      </c>
      <c r="X192">
        <f t="shared" si="46"/>
        <v>0</v>
      </c>
      <c r="Y192">
        <f t="shared" si="46"/>
        <v>0</v>
      </c>
      <c r="Z192">
        <f t="shared" si="46"/>
        <v>0</v>
      </c>
      <c r="AA192">
        <f t="shared" si="46"/>
        <v>0</v>
      </c>
      <c r="AB192">
        <f t="shared" si="46"/>
        <v>1</v>
      </c>
      <c r="AC192">
        <f t="shared" si="46"/>
        <v>0</v>
      </c>
      <c r="AE192" s="16">
        <v>0.67774465759716285</v>
      </c>
      <c r="AF192" s="16">
        <v>0.96013890360528997</v>
      </c>
      <c r="AG192" s="16">
        <v>1.5197707241284366</v>
      </c>
      <c r="AH192" s="16">
        <v>0.82500526755522174</v>
      </c>
      <c r="AI192" s="16">
        <v>0.65991520979858731</v>
      </c>
      <c r="AK192">
        <f t="shared" si="45"/>
        <v>0</v>
      </c>
      <c r="AL192">
        <f t="shared" si="45"/>
        <v>0</v>
      </c>
      <c r="AM192">
        <f t="shared" si="45"/>
        <v>0</v>
      </c>
      <c r="AN192">
        <f t="shared" si="45"/>
        <v>0</v>
      </c>
      <c r="AO192">
        <f t="shared" si="45"/>
        <v>0</v>
      </c>
      <c r="AP192">
        <f t="shared" si="45"/>
        <v>0</v>
      </c>
      <c r="AQ192">
        <f t="shared" si="45"/>
        <v>0</v>
      </c>
      <c r="AR192">
        <f t="shared" si="45"/>
        <v>0</v>
      </c>
      <c r="AS192">
        <f t="shared" si="45"/>
        <v>0</v>
      </c>
      <c r="AT192">
        <f t="shared" si="45"/>
        <v>0</v>
      </c>
      <c r="AU192">
        <f t="shared" si="45"/>
        <v>0</v>
      </c>
      <c r="AV192">
        <f t="shared" si="45"/>
        <v>1</v>
      </c>
      <c r="AW192">
        <f t="shared" si="45"/>
        <v>0</v>
      </c>
      <c r="AX192">
        <f t="shared" si="45"/>
        <v>0</v>
      </c>
      <c r="AY192">
        <f t="shared" si="45"/>
        <v>0</v>
      </c>
      <c r="BA192" s="16">
        <v>1.6855897800989401</v>
      </c>
      <c r="BB192" s="16">
        <v>0.91365904724561442</v>
      </c>
      <c r="BC192" s="16">
        <v>0.70570798371005616</v>
      </c>
      <c r="BD192" s="16">
        <v>0.19102196953193859</v>
      </c>
      <c r="BE192" s="16">
        <v>0.42586950991323053</v>
      </c>
      <c r="BG192" s="16">
        <f t="shared" si="36"/>
        <v>3.5307852957439758</v>
      </c>
      <c r="BH192" s="16">
        <f t="shared" si="35"/>
        <v>0.28173303017801987</v>
      </c>
    </row>
    <row r="193" spans="9:60">
      <c r="I193" s="20">
        <v>623</v>
      </c>
      <c r="J193" s="21">
        <v>197</v>
      </c>
      <c r="K193" s="48">
        <f t="shared" si="33"/>
        <v>15</v>
      </c>
      <c r="L193" s="44">
        <f t="shared" si="34"/>
        <v>12</v>
      </c>
      <c r="M193" s="61">
        <v>5</v>
      </c>
      <c r="N193" s="53"/>
      <c r="O193">
        <f t="shared" si="46"/>
        <v>0</v>
      </c>
      <c r="P193">
        <f t="shared" si="46"/>
        <v>0</v>
      </c>
      <c r="Q193">
        <f t="shared" si="46"/>
        <v>0</v>
      </c>
      <c r="R193">
        <f t="shared" si="46"/>
        <v>0</v>
      </c>
      <c r="S193">
        <f t="shared" si="46"/>
        <v>0</v>
      </c>
      <c r="T193">
        <f t="shared" si="46"/>
        <v>0</v>
      </c>
      <c r="U193">
        <f t="shared" si="46"/>
        <v>0</v>
      </c>
      <c r="V193">
        <f t="shared" si="46"/>
        <v>0</v>
      </c>
      <c r="W193">
        <f t="shared" si="46"/>
        <v>0</v>
      </c>
      <c r="X193">
        <f t="shared" si="46"/>
        <v>0</v>
      </c>
      <c r="Y193">
        <f t="shared" si="46"/>
        <v>0</v>
      </c>
      <c r="Z193">
        <f t="shared" si="46"/>
        <v>0</v>
      </c>
      <c r="AA193">
        <f t="shared" si="46"/>
        <v>0</v>
      </c>
      <c r="AB193">
        <f t="shared" si="46"/>
        <v>0</v>
      </c>
      <c r="AC193">
        <f t="shared" si="46"/>
        <v>1</v>
      </c>
      <c r="AE193" s="16">
        <v>1.7062563600073855</v>
      </c>
      <c r="AF193" s="16">
        <v>0.98523586109022954</v>
      </c>
      <c r="AG193" s="16">
        <v>0.20183551308877204</v>
      </c>
      <c r="AH193" s="16">
        <v>-0.20853997036307542</v>
      </c>
      <c r="AI193" s="16">
        <v>2.0268489856249774</v>
      </c>
      <c r="AK193">
        <f t="shared" ref="AK193:AY202" si="47">IF($L193=AK$2,1,0)</f>
        <v>0</v>
      </c>
      <c r="AL193">
        <f t="shared" si="47"/>
        <v>0</v>
      </c>
      <c r="AM193">
        <f t="shared" si="47"/>
        <v>0</v>
      </c>
      <c r="AN193">
        <f t="shared" si="47"/>
        <v>0</v>
      </c>
      <c r="AO193">
        <f t="shared" si="47"/>
        <v>0</v>
      </c>
      <c r="AP193">
        <f t="shared" si="47"/>
        <v>0</v>
      </c>
      <c r="AQ193">
        <f t="shared" si="47"/>
        <v>0</v>
      </c>
      <c r="AR193">
        <f t="shared" si="47"/>
        <v>0</v>
      </c>
      <c r="AS193">
        <f t="shared" si="47"/>
        <v>0</v>
      </c>
      <c r="AT193">
        <f t="shared" si="47"/>
        <v>0</v>
      </c>
      <c r="AU193">
        <f t="shared" si="47"/>
        <v>0</v>
      </c>
      <c r="AV193">
        <f t="shared" si="47"/>
        <v>1</v>
      </c>
      <c r="AW193">
        <f t="shared" si="47"/>
        <v>0</v>
      </c>
      <c r="AX193">
        <f t="shared" si="47"/>
        <v>0</v>
      </c>
      <c r="AY193">
        <f t="shared" si="47"/>
        <v>0</v>
      </c>
      <c r="BA193" s="16">
        <v>1.6855897800989401</v>
      </c>
      <c r="BB193" s="16">
        <v>0.91365904724561442</v>
      </c>
      <c r="BC193" s="16">
        <v>0.70570798371005616</v>
      </c>
      <c r="BD193" s="16">
        <v>0.19102196953193859</v>
      </c>
      <c r="BE193" s="16">
        <v>0.42586950991323053</v>
      </c>
      <c r="BG193" s="16">
        <f t="shared" si="36"/>
        <v>4.7419923421074914</v>
      </c>
      <c r="BH193" s="16">
        <f t="shared" si="35"/>
        <v>6.6567951531177741E-2</v>
      </c>
    </row>
    <row r="194" spans="9:60">
      <c r="I194" s="20">
        <v>14</v>
      </c>
      <c r="J194" s="21">
        <v>402</v>
      </c>
      <c r="K194" s="48">
        <f t="shared" si="33"/>
        <v>1</v>
      </c>
      <c r="L194" s="44">
        <f t="shared" si="34"/>
        <v>13</v>
      </c>
      <c r="M194" s="61">
        <v>5</v>
      </c>
      <c r="N194" s="53"/>
      <c r="O194">
        <f t="shared" si="46"/>
        <v>1</v>
      </c>
      <c r="P194">
        <f t="shared" si="46"/>
        <v>0</v>
      </c>
      <c r="Q194">
        <f t="shared" si="46"/>
        <v>0</v>
      </c>
      <c r="R194">
        <f t="shared" si="46"/>
        <v>0</v>
      </c>
      <c r="S194">
        <f t="shared" si="46"/>
        <v>0</v>
      </c>
      <c r="T194">
        <f t="shared" si="46"/>
        <v>0</v>
      </c>
      <c r="U194">
        <f t="shared" si="46"/>
        <v>0</v>
      </c>
      <c r="V194">
        <f t="shared" si="46"/>
        <v>0</v>
      </c>
      <c r="W194">
        <f t="shared" si="46"/>
        <v>0</v>
      </c>
      <c r="X194">
        <f t="shared" si="46"/>
        <v>0</v>
      </c>
      <c r="Y194">
        <f t="shared" si="46"/>
        <v>0</v>
      </c>
      <c r="Z194">
        <f t="shared" si="46"/>
        <v>0</v>
      </c>
      <c r="AA194">
        <f t="shared" si="46"/>
        <v>0</v>
      </c>
      <c r="AB194">
        <f t="shared" si="46"/>
        <v>0</v>
      </c>
      <c r="AC194">
        <f t="shared" si="46"/>
        <v>0</v>
      </c>
      <c r="AE194" s="16">
        <v>0.19804195157964563</v>
      </c>
      <c r="AF194" s="16">
        <v>1.6206992414166557</v>
      </c>
      <c r="AG194" s="16">
        <v>2.9064652585302366</v>
      </c>
      <c r="AH194" s="16">
        <v>-1.2794431598562106</v>
      </c>
      <c r="AI194" s="16">
        <v>0.83178812491980647</v>
      </c>
      <c r="AK194">
        <f t="shared" si="47"/>
        <v>0</v>
      </c>
      <c r="AL194">
        <f t="shared" si="47"/>
        <v>0</v>
      </c>
      <c r="AM194">
        <f t="shared" si="47"/>
        <v>0</v>
      </c>
      <c r="AN194">
        <f t="shared" si="47"/>
        <v>0</v>
      </c>
      <c r="AO194">
        <f t="shared" si="47"/>
        <v>0</v>
      </c>
      <c r="AP194">
        <f t="shared" si="47"/>
        <v>0</v>
      </c>
      <c r="AQ194">
        <f t="shared" si="47"/>
        <v>0</v>
      </c>
      <c r="AR194">
        <f t="shared" si="47"/>
        <v>0</v>
      </c>
      <c r="AS194">
        <f t="shared" si="47"/>
        <v>0</v>
      </c>
      <c r="AT194">
        <f t="shared" si="47"/>
        <v>0</v>
      </c>
      <c r="AU194">
        <f t="shared" si="47"/>
        <v>0</v>
      </c>
      <c r="AV194">
        <f t="shared" si="47"/>
        <v>0</v>
      </c>
      <c r="AW194">
        <f t="shared" si="47"/>
        <v>1</v>
      </c>
      <c r="AX194">
        <f t="shared" si="47"/>
        <v>0</v>
      </c>
      <c r="AY194">
        <f t="shared" si="47"/>
        <v>0</v>
      </c>
      <c r="BA194" s="16">
        <v>-1.162066312825117</v>
      </c>
      <c r="BB194" s="16">
        <v>1.9312377383805577</v>
      </c>
      <c r="BC194" s="16">
        <v>0.98987183024831571</v>
      </c>
      <c r="BD194" s="16">
        <v>1.3949277383381824</v>
      </c>
      <c r="BE194" s="16">
        <v>1.1101059889746769</v>
      </c>
      <c r="BG194" s="16">
        <f t="shared" si="36"/>
        <v>4.9154879678672199</v>
      </c>
      <c r="BH194" s="16">
        <f t="shared" si="35"/>
        <v>7.1422835752120621E-3</v>
      </c>
    </row>
    <row r="195" spans="9:60">
      <c r="I195" s="20">
        <v>29</v>
      </c>
      <c r="J195" s="21">
        <v>402</v>
      </c>
      <c r="K195" s="48">
        <f t="shared" ref="K195:K208" si="48">MATCH(I195,$B$4:$B$18)</f>
        <v>2</v>
      </c>
      <c r="L195" s="44">
        <f t="shared" ref="L195:L208" si="49">MATCH(J195,$B$22:$B$36)</f>
        <v>13</v>
      </c>
      <c r="M195" s="61">
        <v>3</v>
      </c>
      <c r="N195" s="53"/>
      <c r="O195">
        <f t="shared" si="46"/>
        <v>0</v>
      </c>
      <c r="P195">
        <f t="shared" si="46"/>
        <v>1</v>
      </c>
      <c r="Q195">
        <f t="shared" si="46"/>
        <v>0</v>
      </c>
      <c r="R195">
        <f t="shared" si="46"/>
        <v>0</v>
      </c>
      <c r="S195">
        <f t="shared" si="46"/>
        <v>0</v>
      </c>
      <c r="T195">
        <f t="shared" si="46"/>
        <v>0</v>
      </c>
      <c r="U195">
        <f t="shared" si="46"/>
        <v>0</v>
      </c>
      <c r="V195">
        <f t="shared" si="46"/>
        <v>0</v>
      </c>
      <c r="W195">
        <f t="shared" si="46"/>
        <v>0</v>
      </c>
      <c r="X195">
        <f t="shared" si="46"/>
        <v>0</v>
      </c>
      <c r="Y195">
        <f t="shared" si="46"/>
        <v>0</v>
      </c>
      <c r="Z195">
        <f t="shared" si="46"/>
        <v>0</v>
      </c>
      <c r="AA195">
        <f t="shared" si="46"/>
        <v>0</v>
      </c>
      <c r="AB195">
        <f t="shared" si="46"/>
        <v>0</v>
      </c>
      <c r="AC195">
        <f t="shared" si="46"/>
        <v>0</v>
      </c>
      <c r="AE195" s="16">
        <v>1.5508321988578408</v>
      </c>
      <c r="AF195" s="16">
        <v>0.759722592013925</v>
      </c>
      <c r="AG195" s="16">
        <v>0.22239758149676644</v>
      </c>
      <c r="AH195" s="16">
        <v>1.6135493573638084</v>
      </c>
      <c r="AI195" s="16">
        <v>1.2668843017010867</v>
      </c>
      <c r="AK195">
        <f t="shared" si="47"/>
        <v>0</v>
      </c>
      <c r="AL195">
        <f t="shared" si="47"/>
        <v>0</v>
      </c>
      <c r="AM195">
        <f t="shared" si="47"/>
        <v>0</v>
      </c>
      <c r="AN195">
        <f t="shared" si="47"/>
        <v>0</v>
      </c>
      <c r="AO195">
        <f t="shared" si="47"/>
        <v>0</v>
      </c>
      <c r="AP195">
        <f t="shared" si="47"/>
        <v>0</v>
      </c>
      <c r="AQ195">
        <f t="shared" si="47"/>
        <v>0</v>
      </c>
      <c r="AR195">
        <f t="shared" si="47"/>
        <v>0</v>
      </c>
      <c r="AS195">
        <f t="shared" si="47"/>
        <v>0</v>
      </c>
      <c r="AT195">
        <f t="shared" si="47"/>
        <v>0</v>
      </c>
      <c r="AU195">
        <f t="shared" si="47"/>
        <v>0</v>
      </c>
      <c r="AV195">
        <f t="shared" si="47"/>
        <v>0</v>
      </c>
      <c r="AW195">
        <f t="shared" si="47"/>
        <v>1</v>
      </c>
      <c r="AX195">
        <f t="shared" si="47"/>
        <v>0</v>
      </c>
      <c r="AY195">
        <f t="shared" si="47"/>
        <v>0</v>
      </c>
      <c r="BA195" s="16">
        <v>-1.162066312825117</v>
      </c>
      <c r="BB195" s="16">
        <v>1.9312377383805577</v>
      </c>
      <c r="BC195" s="16">
        <v>0.98987183024831571</v>
      </c>
      <c r="BD195" s="16">
        <v>1.3949277383381824</v>
      </c>
      <c r="BE195" s="16">
        <v>1.1101059889746769</v>
      </c>
      <c r="BG195" s="16">
        <f t="shared" si="36"/>
        <v>3.5423407927202941</v>
      </c>
      <c r="BH195" s="16">
        <f t="shared" ref="BH195:BH208" si="50">(BG195-M195)^2</f>
        <v>0.29413353544847703</v>
      </c>
    </row>
    <row r="196" spans="9:60">
      <c r="I196" s="20">
        <v>72</v>
      </c>
      <c r="J196" s="21">
        <v>402</v>
      </c>
      <c r="K196" s="48">
        <f t="shared" si="48"/>
        <v>3</v>
      </c>
      <c r="L196" s="44">
        <f t="shared" si="49"/>
        <v>13</v>
      </c>
      <c r="M196" s="61">
        <v>4.5</v>
      </c>
      <c r="N196" s="53"/>
      <c r="O196">
        <f t="shared" si="46"/>
        <v>0</v>
      </c>
      <c r="P196">
        <f t="shared" si="46"/>
        <v>0</v>
      </c>
      <c r="Q196">
        <f t="shared" si="46"/>
        <v>1</v>
      </c>
      <c r="R196">
        <f t="shared" si="46"/>
        <v>0</v>
      </c>
      <c r="S196">
        <f t="shared" si="46"/>
        <v>0</v>
      </c>
      <c r="T196">
        <f t="shared" si="46"/>
        <v>0</v>
      </c>
      <c r="U196">
        <f t="shared" si="46"/>
        <v>0</v>
      </c>
      <c r="V196">
        <f t="shared" si="46"/>
        <v>0</v>
      </c>
      <c r="W196">
        <f t="shared" si="46"/>
        <v>0</v>
      </c>
      <c r="X196">
        <f t="shared" si="46"/>
        <v>0</v>
      </c>
      <c r="Y196">
        <f t="shared" si="46"/>
        <v>0</v>
      </c>
      <c r="Z196">
        <f t="shared" si="46"/>
        <v>0</v>
      </c>
      <c r="AA196">
        <f t="shared" si="46"/>
        <v>0</v>
      </c>
      <c r="AB196">
        <f t="shared" si="46"/>
        <v>0</v>
      </c>
      <c r="AC196">
        <f t="shared" si="46"/>
        <v>0</v>
      </c>
      <c r="AE196" s="16">
        <v>1.499874722454513</v>
      </c>
      <c r="AF196" s="16">
        <v>1.1681745481427079</v>
      </c>
      <c r="AG196" s="16">
        <v>0.23890205160150635</v>
      </c>
      <c r="AH196" s="16">
        <v>1.0927568200101216</v>
      </c>
      <c r="AI196" s="16">
        <v>1.4700975885412959</v>
      </c>
      <c r="AK196">
        <f t="shared" si="47"/>
        <v>0</v>
      </c>
      <c r="AL196">
        <f t="shared" si="47"/>
        <v>0</v>
      </c>
      <c r="AM196">
        <f t="shared" si="47"/>
        <v>0</v>
      </c>
      <c r="AN196">
        <f t="shared" si="47"/>
        <v>0</v>
      </c>
      <c r="AO196">
        <f t="shared" si="47"/>
        <v>0</v>
      </c>
      <c r="AP196">
        <f t="shared" si="47"/>
        <v>0</v>
      </c>
      <c r="AQ196">
        <f t="shared" si="47"/>
        <v>0</v>
      </c>
      <c r="AR196">
        <f t="shared" si="47"/>
        <v>0</v>
      </c>
      <c r="AS196">
        <f t="shared" si="47"/>
        <v>0</v>
      </c>
      <c r="AT196">
        <f t="shared" si="47"/>
        <v>0</v>
      </c>
      <c r="AU196">
        <f t="shared" si="47"/>
        <v>0</v>
      </c>
      <c r="AV196">
        <f t="shared" si="47"/>
        <v>0</v>
      </c>
      <c r="AW196">
        <f t="shared" si="47"/>
        <v>1</v>
      </c>
      <c r="AX196">
        <f t="shared" si="47"/>
        <v>0</v>
      </c>
      <c r="AY196">
        <f t="shared" si="47"/>
        <v>0</v>
      </c>
      <c r="BA196" s="16">
        <v>-1.162066312825117</v>
      </c>
      <c r="BB196" s="16">
        <v>1.9312377383805577</v>
      </c>
      <c r="BC196" s="16">
        <v>0.98987183024831571</v>
      </c>
      <c r="BD196" s="16">
        <v>1.3949277383381824</v>
      </c>
      <c r="BE196" s="16">
        <v>1.1101059889746769</v>
      </c>
      <c r="BG196" s="16">
        <f t="shared" ref="BG196:BG208" si="51">SUMPRODUCT(AE196:AI196,BA196:BE196)</f>
        <v>3.9058322319426679</v>
      </c>
      <c r="BH196" s="16">
        <f t="shared" si="50"/>
        <v>0.35303533659823155</v>
      </c>
    </row>
    <row r="197" spans="9:60">
      <c r="I197" s="20">
        <v>211</v>
      </c>
      <c r="J197" s="21">
        <v>402</v>
      </c>
      <c r="K197" s="48">
        <f t="shared" si="48"/>
        <v>4</v>
      </c>
      <c r="L197" s="44">
        <f t="shared" si="49"/>
        <v>13</v>
      </c>
      <c r="M197" s="61">
        <v>5</v>
      </c>
      <c r="N197" s="53"/>
      <c r="O197">
        <f t="shared" si="46"/>
        <v>0</v>
      </c>
      <c r="P197">
        <f t="shared" si="46"/>
        <v>0</v>
      </c>
      <c r="Q197">
        <f t="shared" si="46"/>
        <v>0</v>
      </c>
      <c r="R197">
        <f t="shared" si="46"/>
        <v>1</v>
      </c>
      <c r="S197">
        <f t="shared" si="46"/>
        <v>0</v>
      </c>
      <c r="T197">
        <f t="shared" si="46"/>
        <v>0</v>
      </c>
      <c r="U197">
        <f t="shared" si="46"/>
        <v>0</v>
      </c>
      <c r="V197">
        <f t="shared" si="46"/>
        <v>0</v>
      </c>
      <c r="W197">
        <f t="shared" si="46"/>
        <v>0</v>
      </c>
      <c r="X197">
        <f t="shared" si="46"/>
        <v>0</v>
      </c>
      <c r="Y197">
        <f t="shared" si="46"/>
        <v>0</v>
      </c>
      <c r="Z197">
        <f t="shared" si="46"/>
        <v>0</v>
      </c>
      <c r="AA197">
        <f t="shared" si="46"/>
        <v>0</v>
      </c>
      <c r="AB197">
        <f t="shared" si="46"/>
        <v>0</v>
      </c>
      <c r="AC197">
        <f t="shared" si="46"/>
        <v>0</v>
      </c>
      <c r="AE197" s="16">
        <v>0.47615394996146609</v>
      </c>
      <c r="AF197" s="16">
        <v>0.89524826468039365</v>
      </c>
      <c r="AG197" s="16">
        <v>1.313343555274554</v>
      </c>
      <c r="AH197" s="16">
        <v>1.1099595145230519</v>
      </c>
      <c r="AI197" s="16">
        <v>0.79273369847705921</v>
      </c>
      <c r="AK197">
        <f t="shared" si="47"/>
        <v>0</v>
      </c>
      <c r="AL197">
        <f t="shared" si="47"/>
        <v>0</v>
      </c>
      <c r="AM197">
        <f t="shared" si="47"/>
        <v>0</v>
      </c>
      <c r="AN197">
        <f t="shared" si="47"/>
        <v>0</v>
      </c>
      <c r="AO197">
        <f t="shared" si="47"/>
        <v>0</v>
      </c>
      <c r="AP197">
        <f t="shared" si="47"/>
        <v>0</v>
      </c>
      <c r="AQ197">
        <f t="shared" si="47"/>
        <v>0</v>
      </c>
      <c r="AR197">
        <f t="shared" si="47"/>
        <v>0</v>
      </c>
      <c r="AS197">
        <f t="shared" si="47"/>
        <v>0</v>
      </c>
      <c r="AT197">
        <f t="shared" si="47"/>
        <v>0</v>
      </c>
      <c r="AU197">
        <f t="shared" si="47"/>
        <v>0</v>
      </c>
      <c r="AV197">
        <f t="shared" si="47"/>
        <v>0</v>
      </c>
      <c r="AW197">
        <f t="shared" si="47"/>
        <v>1</v>
      </c>
      <c r="AX197">
        <f t="shared" si="47"/>
        <v>0</v>
      </c>
      <c r="AY197">
        <f t="shared" si="47"/>
        <v>0</v>
      </c>
      <c r="BA197" s="16">
        <v>-1.162066312825117</v>
      </c>
      <c r="BB197" s="16">
        <v>1.9312377383805577</v>
      </c>
      <c r="BC197" s="16">
        <v>0.98987183024831571</v>
      </c>
      <c r="BD197" s="16">
        <v>1.3949277383381824</v>
      </c>
      <c r="BE197" s="16">
        <v>1.1101059889746769</v>
      </c>
      <c r="BG197" s="16">
        <f t="shared" si="51"/>
        <v>4.9039882993881161</v>
      </c>
      <c r="BH197" s="16">
        <f t="shared" si="50"/>
        <v>9.2182466543860291E-3</v>
      </c>
    </row>
    <row r="198" spans="9:60">
      <c r="I198" s="20">
        <v>212</v>
      </c>
      <c r="J198" s="21">
        <v>402</v>
      </c>
      <c r="K198" s="48">
        <f t="shared" si="48"/>
        <v>5</v>
      </c>
      <c r="L198" s="44">
        <f t="shared" si="49"/>
        <v>13</v>
      </c>
      <c r="M198" s="61">
        <v>4</v>
      </c>
      <c r="N198" s="53"/>
      <c r="O198">
        <f t="shared" si="46"/>
        <v>0</v>
      </c>
      <c r="P198">
        <f t="shared" si="46"/>
        <v>0</v>
      </c>
      <c r="Q198">
        <f t="shared" si="46"/>
        <v>0</v>
      </c>
      <c r="R198">
        <f t="shared" si="46"/>
        <v>0</v>
      </c>
      <c r="S198">
        <f t="shared" si="46"/>
        <v>1</v>
      </c>
      <c r="T198">
        <f t="shared" si="46"/>
        <v>0</v>
      </c>
      <c r="U198">
        <f t="shared" si="46"/>
        <v>0</v>
      </c>
      <c r="V198">
        <f t="shared" si="46"/>
        <v>0</v>
      </c>
      <c r="W198">
        <f t="shared" si="46"/>
        <v>0</v>
      </c>
      <c r="X198">
        <f t="shared" si="46"/>
        <v>0</v>
      </c>
      <c r="Y198">
        <f t="shared" si="46"/>
        <v>0</v>
      </c>
      <c r="Z198">
        <f t="shared" si="46"/>
        <v>0</v>
      </c>
      <c r="AA198">
        <f t="shared" si="46"/>
        <v>0</v>
      </c>
      <c r="AB198">
        <f t="shared" si="46"/>
        <v>0</v>
      </c>
      <c r="AC198">
        <f t="shared" si="46"/>
        <v>0</v>
      </c>
      <c r="AE198" s="16">
        <v>0.3147417964533179</v>
      </c>
      <c r="AF198" s="16">
        <v>2.1034056497384075</v>
      </c>
      <c r="AG198" s="16">
        <v>1.4470670131161041</v>
      </c>
      <c r="AH198" s="16">
        <v>-0.26658486938828768</v>
      </c>
      <c r="AI198" s="16">
        <v>-0.15739698058155099</v>
      </c>
      <c r="AK198">
        <f t="shared" si="47"/>
        <v>0</v>
      </c>
      <c r="AL198">
        <f t="shared" si="47"/>
        <v>0</v>
      </c>
      <c r="AM198">
        <f t="shared" si="47"/>
        <v>0</v>
      </c>
      <c r="AN198">
        <f t="shared" si="47"/>
        <v>0</v>
      </c>
      <c r="AO198">
        <f t="shared" si="47"/>
        <v>0</v>
      </c>
      <c r="AP198">
        <f t="shared" si="47"/>
        <v>0</v>
      </c>
      <c r="AQ198">
        <f t="shared" si="47"/>
        <v>0</v>
      </c>
      <c r="AR198">
        <f t="shared" si="47"/>
        <v>0</v>
      </c>
      <c r="AS198">
        <f t="shared" si="47"/>
        <v>0</v>
      </c>
      <c r="AT198">
        <f t="shared" si="47"/>
        <v>0</v>
      </c>
      <c r="AU198">
        <f t="shared" si="47"/>
        <v>0</v>
      </c>
      <c r="AV198">
        <f t="shared" si="47"/>
        <v>0</v>
      </c>
      <c r="AW198">
        <f t="shared" si="47"/>
        <v>1</v>
      </c>
      <c r="AX198">
        <f t="shared" si="47"/>
        <v>0</v>
      </c>
      <c r="AY198">
        <f t="shared" si="47"/>
        <v>0</v>
      </c>
      <c r="BA198" s="16">
        <v>-1.162066312825117</v>
      </c>
      <c r="BB198" s="16">
        <v>1.9312377383805577</v>
      </c>
      <c r="BC198" s="16">
        <v>0.98987183024831571</v>
      </c>
      <c r="BD198" s="16">
        <v>1.3949277383381824</v>
      </c>
      <c r="BE198" s="16">
        <v>1.1101059889746769</v>
      </c>
      <c r="BG198" s="16">
        <f t="shared" si="51"/>
        <v>4.5822424440453355</v>
      </c>
      <c r="BH198" s="16">
        <f t="shared" si="50"/>
        <v>0.33900626364788566</v>
      </c>
    </row>
    <row r="199" spans="9:60">
      <c r="I199" s="20">
        <v>293</v>
      </c>
      <c r="J199" s="21">
        <v>402</v>
      </c>
      <c r="K199" s="48">
        <f t="shared" si="48"/>
        <v>6</v>
      </c>
      <c r="L199" s="44">
        <f t="shared" si="49"/>
        <v>13</v>
      </c>
      <c r="M199" s="61">
        <v>4.5</v>
      </c>
      <c r="N199" s="53"/>
      <c r="O199">
        <f t="shared" si="46"/>
        <v>0</v>
      </c>
      <c r="P199">
        <f t="shared" si="46"/>
        <v>0</v>
      </c>
      <c r="Q199">
        <f t="shared" si="46"/>
        <v>0</v>
      </c>
      <c r="R199">
        <f t="shared" si="46"/>
        <v>0</v>
      </c>
      <c r="S199">
        <f t="shared" si="46"/>
        <v>0</v>
      </c>
      <c r="T199">
        <f t="shared" si="46"/>
        <v>1</v>
      </c>
      <c r="U199">
        <f t="shared" si="46"/>
        <v>0</v>
      </c>
      <c r="V199">
        <f t="shared" si="46"/>
        <v>0</v>
      </c>
      <c r="W199">
        <f t="shared" si="46"/>
        <v>0</v>
      </c>
      <c r="X199">
        <f t="shared" si="46"/>
        <v>0</v>
      </c>
      <c r="Y199">
        <f t="shared" si="46"/>
        <v>0</v>
      </c>
      <c r="Z199">
        <f t="shared" si="46"/>
        <v>0</v>
      </c>
      <c r="AA199">
        <f t="shared" si="46"/>
        <v>0</v>
      </c>
      <c r="AB199">
        <f t="shared" si="46"/>
        <v>0</v>
      </c>
      <c r="AC199">
        <f t="shared" si="46"/>
        <v>0</v>
      </c>
      <c r="AE199" s="16">
        <v>0.99070291243474307</v>
      </c>
      <c r="AF199" s="16">
        <v>1.4424654600814286</v>
      </c>
      <c r="AG199" s="16">
        <v>0.38812112094004447</v>
      </c>
      <c r="AH199" s="16">
        <v>0.83769192856516028</v>
      </c>
      <c r="AI199" s="16">
        <v>0.65076498300266905</v>
      </c>
      <c r="AK199">
        <f t="shared" si="47"/>
        <v>0</v>
      </c>
      <c r="AL199">
        <f t="shared" si="47"/>
        <v>0</v>
      </c>
      <c r="AM199">
        <f t="shared" si="47"/>
        <v>0</v>
      </c>
      <c r="AN199">
        <f t="shared" si="47"/>
        <v>0</v>
      </c>
      <c r="AO199">
        <f t="shared" si="47"/>
        <v>0</v>
      </c>
      <c r="AP199">
        <f t="shared" si="47"/>
        <v>0</v>
      </c>
      <c r="AQ199">
        <f t="shared" si="47"/>
        <v>0</v>
      </c>
      <c r="AR199">
        <f t="shared" si="47"/>
        <v>0</v>
      </c>
      <c r="AS199">
        <f t="shared" si="47"/>
        <v>0</v>
      </c>
      <c r="AT199">
        <f t="shared" si="47"/>
        <v>0</v>
      </c>
      <c r="AU199">
        <f t="shared" si="47"/>
        <v>0</v>
      </c>
      <c r="AV199">
        <f t="shared" si="47"/>
        <v>0</v>
      </c>
      <c r="AW199">
        <f t="shared" si="47"/>
        <v>1</v>
      </c>
      <c r="AX199">
        <f t="shared" si="47"/>
        <v>0</v>
      </c>
      <c r="AY199">
        <f t="shared" si="47"/>
        <v>0</v>
      </c>
      <c r="BA199" s="16">
        <v>-1.162066312825117</v>
      </c>
      <c r="BB199" s="16">
        <v>1.9312377383805577</v>
      </c>
      <c r="BC199" s="16">
        <v>0.98987183024831571</v>
      </c>
      <c r="BD199" s="16">
        <v>1.3949277383381824</v>
      </c>
      <c r="BE199" s="16">
        <v>1.1101059889746769</v>
      </c>
      <c r="BG199" s="16">
        <f t="shared" si="51"/>
        <v>3.909609228988348</v>
      </c>
      <c r="BH199" s="16">
        <f t="shared" si="50"/>
        <v>0.34856126249573299</v>
      </c>
    </row>
    <row r="200" spans="9:60">
      <c r="I200" s="20">
        <v>310</v>
      </c>
      <c r="J200" s="21">
        <v>402</v>
      </c>
      <c r="K200" s="48">
        <f t="shared" si="48"/>
        <v>7</v>
      </c>
      <c r="L200" s="44">
        <f t="shared" si="49"/>
        <v>13</v>
      </c>
      <c r="M200" s="61">
        <v>4</v>
      </c>
      <c r="N200" s="53"/>
      <c r="O200">
        <f t="shared" si="46"/>
        <v>0</v>
      </c>
      <c r="P200">
        <f t="shared" si="46"/>
        <v>0</v>
      </c>
      <c r="Q200">
        <f t="shared" si="46"/>
        <v>0</v>
      </c>
      <c r="R200">
        <f t="shared" si="46"/>
        <v>0</v>
      </c>
      <c r="S200">
        <f t="shared" si="46"/>
        <v>0</v>
      </c>
      <c r="T200">
        <f t="shared" si="46"/>
        <v>0</v>
      </c>
      <c r="U200">
        <f t="shared" si="46"/>
        <v>1</v>
      </c>
      <c r="V200">
        <f t="shared" si="46"/>
        <v>0</v>
      </c>
      <c r="W200">
        <f t="shared" si="46"/>
        <v>0</v>
      </c>
      <c r="X200">
        <f t="shared" si="46"/>
        <v>0</v>
      </c>
      <c r="Y200">
        <f t="shared" si="46"/>
        <v>0</v>
      </c>
      <c r="Z200">
        <f t="shared" si="46"/>
        <v>0</v>
      </c>
      <c r="AA200">
        <f t="shared" si="46"/>
        <v>0</v>
      </c>
      <c r="AB200">
        <f t="shared" si="46"/>
        <v>0</v>
      </c>
      <c r="AC200">
        <f t="shared" si="46"/>
        <v>0</v>
      </c>
      <c r="AE200" s="16">
        <v>1.1508295682029397</v>
      </c>
      <c r="AF200" s="16">
        <v>1.1594542939318451</v>
      </c>
      <c r="AG200" s="16">
        <v>0.19816054441797751</v>
      </c>
      <c r="AH200" s="16">
        <v>2.1607550840343683</v>
      </c>
      <c r="AI200" s="16">
        <v>-3.9537342403739836E-2</v>
      </c>
      <c r="AK200">
        <f t="shared" si="47"/>
        <v>0</v>
      </c>
      <c r="AL200">
        <f t="shared" si="47"/>
        <v>0</v>
      </c>
      <c r="AM200">
        <f t="shared" si="47"/>
        <v>0</v>
      </c>
      <c r="AN200">
        <f t="shared" si="47"/>
        <v>0</v>
      </c>
      <c r="AO200">
        <f t="shared" si="47"/>
        <v>0</v>
      </c>
      <c r="AP200">
        <f t="shared" si="47"/>
        <v>0</v>
      </c>
      <c r="AQ200">
        <f t="shared" si="47"/>
        <v>0</v>
      </c>
      <c r="AR200">
        <f t="shared" si="47"/>
        <v>0</v>
      </c>
      <c r="AS200">
        <f t="shared" si="47"/>
        <v>0</v>
      </c>
      <c r="AT200">
        <f t="shared" si="47"/>
        <v>0</v>
      </c>
      <c r="AU200">
        <f t="shared" si="47"/>
        <v>0</v>
      </c>
      <c r="AV200">
        <f t="shared" si="47"/>
        <v>0</v>
      </c>
      <c r="AW200">
        <f t="shared" si="47"/>
        <v>1</v>
      </c>
      <c r="AX200">
        <f t="shared" si="47"/>
        <v>0</v>
      </c>
      <c r="AY200">
        <f t="shared" si="47"/>
        <v>0</v>
      </c>
      <c r="BA200" s="16">
        <v>-1.162066312825117</v>
      </c>
      <c r="BB200" s="16">
        <v>1.9312377383805577</v>
      </c>
      <c r="BC200" s="16">
        <v>0.98987183024831571</v>
      </c>
      <c r="BD200" s="16">
        <v>1.3949277383381824</v>
      </c>
      <c r="BE200" s="16">
        <v>1.1101059889746769</v>
      </c>
      <c r="BG200" s="16">
        <f t="shared" si="51"/>
        <v>4.0682017180271339</v>
      </c>
      <c r="BH200" s="16">
        <f t="shared" si="50"/>
        <v>4.6514743418526851E-3</v>
      </c>
    </row>
    <row r="201" spans="9:60">
      <c r="I201" s="20">
        <v>379</v>
      </c>
      <c r="J201" s="21">
        <v>402</v>
      </c>
      <c r="K201" s="48">
        <f t="shared" si="48"/>
        <v>8</v>
      </c>
      <c r="L201" s="44">
        <f t="shared" si="49"/>
        <v>13</v>
      </c>
      <c r="M201" s="61">
        <v>5</v>
      </c>
      <c r="N201" s="53"/>
      <c r="O201">
        <f t="shared" si="46"/>
        <v>0</v>
      </c>
      <c r="P201">
        <f t="shared" si="46"/>
        <v>0</v>
      </c>
      <c r="Q201">
        <f t="shared" si="46"/>
        <v>0</v>
      </c>
      <c r="R201">
        <f t="shared" si="46"/>
        <v>0</v>
      </c>
      <c r="S201">
        <f t="shared" si="46"/>
        <v>0</v>
      </c>
      <c r="T201">
        <f t="shared" si="46"/>
        <v>0</v>
      </c>
      <c r="U201">
        <f t="shared" si="46"/>
        <v>0</v>
      </c>
      <c r="V201">
        <f t="shared" si="46"/>
        <v>1</v>
      </c>
      <c r="W201">
        <f t="shared" si="46"/>
        <v>0</v>
      </c>
      <c r="X201">
        <f t="shared" si="46"/>
        <v>0</v>
      </c>
      <c r="Y201">
        <f t="shared" si="46"/>
        <v>0</v>
      </c>
      <c r="Z201">
        <f t="shared" si="46"/>
        <v>0</v>
      </c>
      <c r="AA201">
        <f t="shared" si="46"/>
        <v>0</v>
      </c>
      <c r="AB201">
        <f t="shared" si="46"/>
        <v>0</v>
      </c>
      <c r="AC201">
        <f t="shared" si="46"/>
        <v>0</v>
      </c>
      <c r="AE201" s="16">
        <v>0.79243129600604156</v>
      </c>
      <c r="AF201" s="16">
        <v>1.0696834562158357</v>
      </c>
      <c r="AG201" s="16">
        <v>1.2891424807649621</v>
      </c>
      <c r="AH201" s="16">
        <v>1.2740468611387541</v>
      </c>
      <c r="AI201" s="16">
        <v>0.73276331881917955</v>
      </c>
      <c r="AK201">
        <f t="shared" si="47"/>
        <v>0</v>
      </c>
      <c r="AL201">
        <f t="shared" si="47"/>
        <v>0</v>
      </c>
      <c r="AM201">
        <f t="shared" si="47"/>
        <v>0</v>
      </c>
      <c r="AN201">
        <f t="shared" si="47"/>
        <v>0</v>
      </c>
      <c r="AO201">
        <f t="shared" si="47"/>
        <v>0</v>
      </c>
      <c r="AP201">
        <f t="shared" si="47"/>
        <v>0</v>
      </c>
      <c r="AQ201">
        <f t="shared" si="47"/>
        <v>0</v>
      </c>
      <c r="AR201">
        <f t="shared" si="47"/>
        <v>0</v>
      </c>
      <c r="AS201">
        <f t="shared" si="47"/>
        <v>0</v>
      </c>
      <c r="AT201">
        <f t="shared" si="47"/>
        <v>0</v>
      </c>
      <c r="AU201">
        <f t="shared" si="47"/>
        <v>0</v>
      </c>
      <c r="AV201">
        <f t="shared" si="47"/>
        <v>0</v>
      </c>
      <c r="AW201">
        <f t="shared" si="47"/>
        <v>1</v>
      </c>
      <c r="AX201">
        <f t="shared" si="47"/>
        <v>0</v>
      </c>
      <c r="AY201">
        <f t="shared" si="47"/>
        <v>0</v>
      </c>
      <c r="BA201" s="16">
        <v>-1.162066312825117</v>
      </c>
      <c r="BB201" s="16">
        <v>1.9312377383805577</v>
      </c>
      <c r="BC201" s="16">
        <v>0.98987183024831571</v>
      </c>
      <c r="BD201" s="16">
        <v>1.3949277383381824</v>
      </c>
      <c r="BE201" s="16">
        <v>1.1101059889746769</v>
      </c>
      <c r="BG201" s="16">
        <f t="shared" si="51"/>
        <v>5.0116894266013405</v>
      </c>
      <c r="BH201" s="16">
        <f t="shared" si="50"/>
        <v>1.3664269426812774E-4</v>
      </c>
    </row>
    <row r="202" spans="9:60">
      <c r="I202" s="20">
        <v>451</v>
      </c>
      <c r="J202" s="21">
        <v>402</v>
      </c>
      <c r="K202" s="48">
        <f t="shared" si="48"/>
        <v>9</v>
      </c>
      <c r="L202" s="44">
        <f t="shared" si="49"/>
        <v>13</v>
      </c>
      <c r="M202" s="61">
        <v>2</v>
      </c>
      <c r="N202" s="53"/>
      <c r="O202">
        <f t="shared" si="46"/>
        <v>0</v>
      </c>
      <c r="P202">
        <f t="shared" si="46"/>
        <v>0</v>
      </c>
      <c r="Q202">
        <f t="shared" si="46"/>
        <v>0</v>
      </c>
      <c r="R202">
        <f t="shared" si="46"/>
        <v>0</v>
      </c>
      <c r="S202">
        <f t="shared" si="46"/>
        <v>0</v>
      </c>
      <c r="T202">
        <f t="shared" si="46"/>
        <v>0</v>
      </c>
      <c r="U202">
        <f t="shared" si="46"/>
        <v>0</v>
      </c>
      <c r="V202">
        <f t="shared" si="46"/>
        <v>0</v>
      </c>
      <c r="W202">
        <f t="shared" si="46"/>
        <v>1</v>
      </c>
      <c r="X202">
        <f t="shared" si="46"/>
        <v>0</v>
      </c>
      <c r="Y202">
        <f t="shared" si="46"/>
        <v>0</v>
      </c>
      <c r="Z202">
        <f t="shared" si="46"/>
        <v>0</v>
      </c>
      <c r="AA202">
        <f t="shared" si="46"/>
        <v>0</v>
      </c>
      <c r="AB202">
        <f t="shared" si="46"/>
        <v>0</v>
      </c>
      <c r="AC202">
        <f t="shared" si="46"/>
        <v>0</v>
      </c>
      <c r="AE202" s="16">
        <v>1.5252711888948083</v>
      </c>
      <c r="AF202" s="16">
        <v>0.55785081811358317</v>
      </c>
      <c r="AG202" s="16">
        <v>0.61508596177504948</v>
      </c>
      <c r="AH202" s="16">
        <v>1.3318856274910136</v>
      </c>
      <c r="AI202" s="16">
        <v>0.97236656771990226</v>
      </c>
      <c r="AK202">
        <f t="shared" si="47"/>
        <v>0</v>
      </c>
      <c r="AL202">
        <f t="shared" si="47"/>
        <v>0</v>
      </c>
      <c r="AM202">
        <f t="shared" si="47"/>
        <v>0</v>
      </c>
      <c r="AN202">
        <f t="shared" si="47"/>
        <v>0</v>
      </c>
      <c r="AO202">
        <f t="shared" si="47"/>
        <v>0</v>
      </c>
      <c r="AP202">
        <f t="shared" si="47"/>
        <v>0</v>
      </c>
      <c r="AQ202">
        <f t="shared" si="47"/>
        <v>0</v>
      </c>
      <c r="AR202">
        <f t="shared" si="47"/>
        <v>0</v>
      </c>
      <c r="AS202">
        <f t="shared" si="47"/>
        <v>0</v>
      </c>
      <c r="AT202">
        <f t="shared" si="47"/>
        <v>0</v>
      </c>
      <c r="AU202">
        <f t="shared" si="47"/>
        <v>0</v>
      </c>
      <c r="AV202">
        <f t="shared" si="47"/>
        <v>0</v>
      </c>
      <c r="AW202">
        <f t="shared" si="47"/>
        <v>1</v>
      </c>
      <c r="AX202">
        <f t="shared" si="47"/>
        <v>0</v>
      </c>
      <c r="AY202">
        <f t="shared" si="47"/>
        <v>0</v>
      </c>
      <c r="BA202" s="16">
        <v>-1.162066312825117</v>
      </c>
      <c r="BB202" s="16">
        <v>1.9312377383805577</v>
      </c>
      <c r="BC202" s="16">
        <v>0.98987183024831571</v>
      </c>
      <c r="BD202" s="16">
        <v>1.3949277383381824</v>
      </c>
      <c r="BE202" s="16">
        <v>1.1101059889746769</v>
      </c>
      <c r="BG202" s="16">
        <f t="shared" si="51"/>
        <v>2.8510467089181466</v>
      </c>
      <c r="BH202" s="16">
        <f t="shared" si="50"/>
        <v>0.72428050076040851</v>
      </c>
    </row>
    <row r="203" spans="9:60">
      <c r="I203" s="20">
        <v>467</v>
      </c>
      <c r="J203" s="21">
        <v>402</v>
      </c>
      <c r="K203" s="48">
        <f t="shared" si="48"/>
        <v>10</v>
      </c>
      <c r="L203" s="44">
        <f t="shared" si="49"/>
        <v>13</v>
      </c>
      <c r="M203" s="61">
        <v>3</v>
      </c>
      <c r="N203" s="53"/>
      <c r="O203">
        <f t="shared" si="46"/>
        <v>0</v>
      </c>
      <c r="P203">
        <f t="shared" si="46"/>
        <v>0</v>
      </c>
      <c r="Q203">
        <f t="shared" si="46"/>
        <v>0</v>
      </c>
      <c r="R203">
        <f t="shared" si="46"/>
        <v>0</v>
      </c>
      <c r="S203">
        <f t="shared" si="46"/>
        <v>0</v>
      </c>
      <c r="T203">
        <f t="shared" si="46"/>
        <v>0</v>
      </c>
      <c r="U203">
        <f t="shared" si="46"/>
        <v>0</v>
      </c>
      <c r="V203">
        <f t="shared" si="46"/>
        <v>0</v>
      </c>
      <c r="W203">
        <f t="shared" si="46"/>
        <v>0</v>
      </c>
      <c r="X203">
        <f t="shared" si="46"/>
        <v>1</v>
      </c>
      <c r="Y203">
        <f t="shared" si="46"/>
        <v>0</v>
      </c>
      <c r="Z203">
        <f t="shared" si="46"/>
        <v>0</v>
      </c>
      <c r="AA203">
        <f t="shared" si="46"/>
        <v>0</v>
      </c>
      <c r="AB203">
        <f t="shared" si="46"/>
        <v>0</v>
      </c>
      <c r="AC203">
        <f t="shared" si="46"/>
        <v>0</v>
      </c>
      <c r="AE203" s="16">
        <v>0.99337829145424528</v>
      </c>
      <c r="AF203" s="16">
        <v>0.69333134266697938</v>
      </c>
      <c r="AG203" s="16">
        <v>0.42808872771605661</v>
      </c>
      <c r="AH203" s="16">
        <v>0.75767526415184749</v>
      </c>
      <c r="AI203" s="16">
        <v>1.0063648804021796</v>
      </c>
      <c r="AK203">
        <f t="shared" ref="AK203:AY208" si="52">IF($L203=AK$2,1,0)</f>
        <v>0</v>
      </c>
      <c r="AL203">
        <f t="shared" si="52"/>
        <v>0</v>
      </c>
      <c r="AM203">
        <f t="shared" si="52"/>
        <v>0</v>
      </c>
      <c r="AN203">
        <f t="shared" si="52"/>
        <v>0</v>
      </c>
      <c r="AO203">
        <f t="shared" si="52"/>
        <v>0</v>
      </c>
      <c r="AP203">
        <f t="shared" si="52"/>
        <v>0</v>
      </c>
      <c r="AQ203">
        <f t="shared" si="52"/>
        <v>0</v>
      </c>
      <c r="AR203">
        <f t="shared" si="52"/>
        <v>0</v>
      </c>
      <c r="AS203">
        <f t="shared" si="52"/>
        <v>0</v>
      </c>
      <c r="AT203">
        <f t="shared" si="52"/>
        <v>0</v>
      </c>
      <c r="AU203">
        <f t="shared" si="52"/>
        <v>0</v>
      </c>
      <c r="AV203">
        <f t="shared" si="52"/>
        <v>0</v>
      </c>
      <c r="AW203">
        <f t="shared" si="52"/>
        <v>1</v>
      </c>
      <c r="AX203">
        <f t="shared" si="52"/>
        <v>0</v>
      </c>
      <c r="AY203">
        <f t="shared" si="52"/>
        <v>0</v>
      </c>
      <c r="BA203" s="16">
        <v>-1.162066312825117</v>
      </c>
      <c r="BB203" s="16">
        <v>1.9312377383805577</v>
      </c>
      <c r="BC203" s="16">
        <v>0.98987183024831571</v>
      </c>
      <c r="BD203" s="16">
        <v>1.3949277383381824</v>
      </c>
      <c r="BE203" s="16">
        <v>1.1101059889746769</v>
      </c>
      <c r="BG203" s="16">
        <f t="shared" si="51"/>
        <v>2.7824431016291151</v>
      </c>
      <c r="BH203" s="16">
        <f t="shared" si="50"/>
        <v>4.7331004028759532E-2</v>
      </c>
    </row>
    <row r="204" spans="9:60">
      <c r="I204" s="20">
        <v>508</v>
      </c>
      <c r="J204" s="21">
        <v>402</v>
      </c>
      <c r="K204" s="48">
        <f t="shared" si="48"/>
        <v>11</v>
      </c>
      <c r="L204" s="44">
        <f t="shared" si="49"/>
        <v>13</v>
      </c>
      <c r="M204" s="61">
        <v>4.5</v>
      </c>
      <c r="N204" s="53"/>
      <c r="O204">
        <f t="shared" si="46"/>
        <v>0</v>
      </c>
      <c r="P204">
        <f t="shared" si="46"/>
        <v>0</v>
      </c>
      <c r="Q204">
        <f t="shared" si="46"/>
        <v>0</v>
      </c>
      <c r="R204">
        <f t="shared" si="46"/>
        <v>0</v>
      </c>
      <c r="S204">
        <f t="shared" si="46"/>
        <v>0</v>
      </c>
      <c r="T204">
        <f t="shared" si="46"/>
        <v>0</v>
      </c>
      <c r="U204">
        <f t="shared" si="46"/>
        <v>0</v>
      </c>
      <c r="V204">
        <f t="shared" si="46"/>
        <v>0</v>
      </c>
      <c r="W204">
        <f t="shared" si="46"/>
        <v>0</v>
      </c>
      <c r="X204">
        <f t="shared" si="46"/>
        <v>0</v>
      </c>
      <c r="Y204">
        <f t="shared" si="46"/>
        <v>1</v>
      </c>
      <c r="Z204">
        <f t="shared" si="46"/>
        <v>0</v>
      </c>
      <c r="AA204">
        <f t="shared" si="46"/>
        <v>0</v>
      </c>
      <c r="AB204">
        <f t="shared" si="46"/>
        <v>0</v>
      </c>
      <c r="AC204">
        <f t="shared" si="46"/>
        <v>0</v>
      </c>
      <c r="AE204" s="16">
        <v>0.85398879371596659</v>
      </c>
      <c r="AF204" s="16">
        <v>1.2872278098822061</v>
      </c>
      <c r="AG204" s="16">
        <v>0.81014738283080878</v>
      </c>
      <c r="AH204" s="16">
        <v>0.18487304376916647</v>
      </c>
      <c r="AI204" s="16">
        <v>1.7940338105320426</v>
      </c>
      <c r="AK204">
        <f t="shared" si="52"/>
        <v>0</v>
      </c>
      <c r="AL204">
        <f t="shared" si="52"/>
        <v>0</v>
      </c>
      <c r="AM204">
        <f t="shared" si="52"/>
        <v>0</v>
      </c>
      <c r="AN204">
        <f t="shared" si="52"/>
        <v>0</v>
      </c>
      <c r="AO204">
        <f t="shared" si="52"/>
        <v>0</v>
      </c>
      <c r="AP204">
        <f t="shared" si="52"/>
        <v>0</v>
      </c>
      <c r="AQ204">
        <f t="shared" si="52"/>
        <v>0</v>
      </c>
      <c r="AR204">
        <f t="shared" si="52"/>
        <v>0</v>
      </c>
      <c r="AS204">
        <f t="shared" si="52"/>
        <v>0</v>
      </c>
      <c r="AT204">
        <f t="shared" si="52"/>
        <v>0</v>
      </c>
      <c r="AU204">
        <f t="shared" si="52"/>
        <v>0</v>
      </c>
      <c r="AV204">
        <f t="shared" si="52"/>
        <v>0</v>
      </c>
      <c r="AW204">
        <f t="shared" si="52"/>
        <v>1</v>
      </c>
      <c r="AX204">
        <f t="shared" si="52"/>
        <v>0</v>
      </c>
      <c r="AY204">
        <f t="shared" si="52"/>
        <v>0</v>
      </c>
      <c r="BA204" s="16">
        <v>-1.162066312825117</v>
      </c>
      <c r="BB204" s="16">
        <v>1.9312377383805577</v>
      </c>
      <c r="BC204" s="16">
        <v>0.98987183024831571</v>
      </c>
      <c r="BD204" s="16">
        <v>1.3949277383381824</v>
      </c>
      <c r="BE204" s="16">
        <v>1.1101059889746769</v>
      </c>
      <c r="BG204" s="16">
        <f t="shared" si="51"/>
        <v>4.5449456025629038</v>
      </c>
      <c r="BH204" s="16">
        <f t="shared" si="50"/>
        <v>2.0201071897425053E-3</v>
      </c>
    </row>
    <row r="205" spans="9:60">
      <c r="I205" s="20">
        <v>546</v>
      </c>
      <c r="J205" s="21">
        <v>402</v>
      </c>
      <c r="K205" s="48">
        <f t="shared" si="48"/>
        <v>12</v>
      </c>
      <c r="L205" s="44">
        <f t="shared" si="49"/>
        <v>13</v>
      </c>
      <c r="M205" s="61">
        <v>3.5</v>
      </c>
      <c r="N205" s="53"/>
      <c r="O205">
        <f t="shared" ref="O205:AC208" si="53">IF($K205=O$2,1,0)</f>
        <v>0</v>
      </c>
      <c r="P205">
        <f t="shared" si="53"/>
        <v>0</v>
      </c>
      <c r="Q205">
        <f t="shared" si="53"/>
        <v>0</v>
      </c>
      <c r="R205">
        <f t="shared" si="53"/>
        <v>0</v>
      </c>
      <c r="S205">
        <f t="shared" si="53"/>
        <v>0</v>
      </c>
      <c r="T205">
        <f t="shared" si="53"/>
        <v>0</v>
      </c>
      <c r="U205">
        <f t="shared" si="53"/>
        <v>0</v>
      </c>
      <c r="V205">
        <f t="shared" si="53"/>
        <v>0</v>
      </c>
      <c r="W205">
        <f t="shared" si="53"/>
        <v>0</v>
      </c>
      <c r="X205">
        <f t="shared" si="53"/>
        <v>0</v>
      </c>
      <c r="Y205">
        <f t="shared" si="53"/>
        <v>0</v>
      </c>
      <c r="Z205">
        <f t="shared" si="53"/>
        <v>1</v>
      </c>
      <c r="AA205">
        <f t="shared" si="53"/>
        <v>0</v>
      </c>
      <c r="AB205">
        <f t="shared" si="53"/>
        <v>0</v>
      </c>
      <c r="AC205">
        <f t="shared" si="53"/>
        <v>0</v>
      </c>
      <c r="AE205" s="16">
        <v>0.62850607728437313</v>
      </c>
      <c r="AF205" s="16">
        <v>-0.1128563334783767</v>
      </c>
      <c r="AG205" s="16">
        <v>2.4384799332781548</v>
      </c>
      <c r="AH205" s="16">
        <v>1.6263486276865264</v>
      </c>
      <c r="AI205" s="16">
        <v>-0.28498749840293786</v>
      </c>
      <c r="AK205">
        <f t="shared" si="52"/>
        <v>0</v>
      </c>
      <c r="AL205">
        <f t="shared" si="52"/>
        <v>0</v>
      </c>
      <c r="AM205">
        <f t="shared" si="52"/>
        <v>0</v>
      </c>
      <c r="AN205">
        <f t="shared" si="52"/>
        <v>0</v>
      </c>
      <c r="AO205">
        <f t="shared" si="52"/>
        <v>0</v>
      </c>
      <c r="AP205">
        <f t="shared" si="52"/>
        <v>0</v>
      </c>
      <c r="AQ205">
        <f t="shared" si="52"/>
        <v>0</v>
      </c>
      <c r="AR205">
        <f t="shared" si="52"/>
        <v>0</v>
      </c>
      <c r="AS205">
        <f t="shared" si="52"/>
        <v>0</v>
      </c>
      <c r="AT205">
        <f t="shared" si="52"/>
        <v>0</v>
      </c>
      <c r="AU205">
        <f t="shared" si="52"/>
        <v>0</v>
      </c>
      <c r="AV205">
        <f t="shared" si="52"/>
        <v>0</v>
      </c>
      <c r="AW205">
        <f t="shared" si="52"/>
        <v>1</v>
      </c>
      <c r="AX205">
        <f t="shared" si="52"/>
        <v>0</v>
      </c>
      <c r="AY205">
        <f t="shared" si="52"/>
        <v>0</v>
      </c>
      <c r="BA205" s="16">
        <v>-1.162066312825117</v>
      </c>
      <c r="BB205" s="16">
        <v>1.9312377383805577</v>
      </c>
      <c r="BC205" s="16">
        <v>0.98987183024831571</v>
      </c>
      <c r="BD205" s="16">
        <v>1.3949277383381824</v>
      </c>
      <c r="BE205" s="16">
        <v>1.1101059889746769</v>
      </c>
      <c r="BG205" s="16">
        <f t="shared" si="51"/>
        <v>3.4177369287392665</v>
      </c>
      <c r="BH205" s="16">
        <f t="shared" si="50"/>
        <v>6.7672128932485202E-3</v>
      </c>
    </row>
    <row r="206" spans="9:60">
      <c r="I206" s="20">
        <v>563</v>
      </c>
      <c r="J206" s="21">
        <v>402</v>
      </c>
      <c r="K206" s="48">
        <f t="shared" si="48"/>
        <v>13</v>
      </c>
      <c r="L206" s="44">
        <f t="shared" si="49"/>
        <v>13</v>
      </c>
      <c r="M206" s="61">
        <v>3</v>
      </c>
      <c r="N206" s="53"/>
      <c r="O206">
        <f t="shared" si="53"/>
        <v>0</v>
      </c>
      <c r="P206">
        <f t="shared" si="53"/>
        <v>0</v>
      </c>
      <c r="Q206">
        <f t="shared" si="53"/>
        <v>0</v>
      </c>
      <c r="R206">
        <f t="shared" si="53"/>
        <v>0</v>
      </c>
      <c r="S206">
        <f t="shared" si="53"/>
        <v>0</v>
      </c>
      <c r="T206">
        <f t="shared" si="53"/>
        <v>0</v>
      </c>
      <c r="U206">
        <f t="shared" si="53"/>
        <v>0</v>
      </c>
      <c r="V206">
        <f t="shared" si="53"/>
        <v>0</v>
      </c>
      <c r="W206">
        <f t="shared" si="53"/>
        <v>0</v>
      </c>
      <c r="X206">
        <f t="shared" si="53"/>
        <v>0</v>
      </c>
      <c r="Y206">
        <f t="shared" si="53"/>
        <v>0</v>
      </c>
      <c r="Z206">
        <f t="shared" si="53"/>
        <v>0</v>
      </c>
      <c r="AA206">
        <f t="shared" si="53"/>
        <v>1</v>
      </c>
      <c r="AB206">
        <f t="shared" si="53"/>
        <v>0</v>
      </c>
      <c r="AC206">
        <f t="shared" si="53"/>
        <v>0</v>
      </c>
      <c r="AE206" s="16">
        <v>1.4576922641348917</v>
      </c>
      <c r="AF206" s="16">
        <v>0.57092677951394988</v>
      </c>
      <c r="AG206" s="16">
        <v>1.3762947852494936</v>
      </c>
      <c r="AH206" s="16">
        <v>1.2870391409758182</v>
      </c>
      <c r="AI206" s="16">
        <v>-7.5707866080798866E-2</v>
      </c>
      <c r="AK206">
        <f t="shared" si="52"/>
        <v>0</v>
      </c>
      <c r="AL206">
        <f t="shared" si="52"/>
        <v>0</v>
      </c>
      <c r="AM206">
        <f t="shared" si="52"/>
        <v>0</v>
      </c>
      <c r="AN206">
        <f t="shared" si="52"/>
        <v>0</v>
      </c>
      <c r="AO206">
        <f t="shared" si="52"/>
        <v>0</v>
      </c>
      <c r="AP206">
        <f t="shared" si="52"/>
        <v>0</v>
      </c>
      <c r="AQ206">
        <f t="shared" si="52"/>
        <v>0</v>
      </c>
      <c r="AR206">
        <f t="shared" si="52"/>
        <v>0</v>
      </c>
      <c r="AS206">
        <f t="shared" si="52"/>
        <v>0</v>
      </c>
      <c r="AT206">
        <f t="shared" si="52"/>
        <v>0</v>
      </c>
      <c r="AU206">
        <f t="shared" si="52"/>
        <v>0</v>
      </c>
      <c r="AV206">
        <f t="shared" si="52"/>
        <v>0</v>
      </c>
      <c r="AW206">
        <f t="shared" si="52"/>
        <v>1</v>
      </c>
      <c r="AX206">
        <f t="shared" si="52"/>
        <v>0</v>
      </c>
      <c r="AY206">
        <f t="shared" si="52"/>
        <v>0</v>
      </c>
      <c r="BA206" s="16">
        <v>-1.162066312825117</v>
      </c>
      <c r="BB206" s="16">
        <v>1.9312377383805577</v>
      </c>
      <c r="BC206" s="16">
        <v>0.98987183024831571</v>
      </c>
      <c r="BD206" s="16">
        <v>1.3949277383381824</v>
      </c>
      <c r="BE206" s="16">
        <v>1.1101059889746769</v>
      </c>
      <c r="BG206" s="16">
        <f t="shared" si="51"/>
        <v>2.4822985483939419</v>
      </c>
      <c r="BH206" s="16">
        <f t="shared" si="50"/>
        <v>0.26801479299501968</v>
      </c>
    </row>
    <row r="207" spans="9:60">
      <c r="I207" s="20">
        <v>579</v>
      </c>
      <c r="J207" s="21">
        <v>402</v>
      </c>
      <c r="K207" s="48">
        <f t="shared" si="48"/>
        <v>14</v>
      </c>
      <c r="L207" s="44">
        <f t="shared" si="49"/>
        <v>13</v>
      </c>
      <c r="M207" s="61">
        <v>4.5</v>
      </c>
      <c r="N207" s="53"/>
      <c r="O207">
        <f t="shared" si="53"/>
        <v>0</v>
      </c>
      <c r="P207">
        <f t="shared" si="53"/>
        <v>0</v>
      </c>
      <c r="Q207">
        <f t="shared" si="53"/>
        <v>0</v>
      </c>
      <c r="R207">
        <f t="shared" si="53"/>
        <v>0</v>
      </c>
      <c r="S207">
        <f t="shared" si="53"/>
        <v>0</v>
      </c>
      <c r="T207">
        <f t="shared" si="53"/>
        <v>0</v>
      </c>
      <c r="U207">
        <f t="shared" si="53"/>
        <v>0</v>
      </c>
      <c r="V207">
        <f t="shared" si="53"/>
        <v>0</v>
      </c>
      <c r="W207">
        <f t="shared" si="53"/>
        <v>0</v>
      </c>
      <c r="X207">
        <f t="shared" si="53"/>
        <v>0</v>
      </c>
      <c r="Y207">
        <f t="shared" si="53"/>
        <v>0</v>
      </c>
      <c r="Z207">
        <f t="shared" si="53"/>
        <v>0</v>
      </c>
      <c r="AA207">
        <f t="shared" si="53"/>
        <v>0</v>
      </c>
      <c r="AB207">
        <f t="shared" si="53"/>
        <v>1</v>
      </c>
      <c r="AC207">
        <f t="shared" si="53"/>
        <v>0</v>
      </c>
      <c r="AE207" s="16">
        <v>0.67774465759716285</v>
      </c>
      <c r="AF207" s="16">
        <v>0.96013890360528997</v>
      </c>
      <c r="AG207" s="16">
        <v>1.5197707241284366</v>
      </c>
      <c r="AH207" s="16">
        <v>0.82500526755522174</v>
      </c>
      <c r="AI207" s="16">
        <v>0.65991520979858731</v>
      </c>
      <c r="AK207">
        <f t="shared" si="52"/>
        <v>0</v>
      </c>
      <c r="AL207">
        <f t="shared" si="52"/>
        <v>0</v>
      </c>
      <c r="AM207">
        <f t="shared" si="52"/>
        <v>0</v>
      </c>
      <c r="AN207">
        <f t="shared" si="52"/>
        <v>0</v>
      </c>
      <c r="AO207">
        <f t="shared" si="52"/>
        <v>0</v>
      </c>
      <c r="AP207">
        <f t="shared" si="52"/>
        <v>0</v>
      </c>
      <c r="AQ207">
        <f t="shared" si="52"/>
        <v>0</v>
      </c>
      <c r="AR207">
        <f t="shared" si="52"/>
        <v>0</v>
      </c>
      <c r="AS207">
        <f t="shared" si="52"/>
        <v>0</v>
      </c>
      <c r="AT207">
        <f t="shared" si="52"/>
        <v>0</v>
      </c>
      <c r="AU207">
        <f t="shared" si="52"/>
        <v>0</v>
      </c>
      <c r="AV207">
        <f t="shared" si="52"/>
        <v>0</v>
      </c>
      <c r="AW207">
        <f t="shared" si="52"/>
        <v>1</v>
      </c>
      <c r="AX207">
        <f t="shared" si="52"/>
        <v>0</v>
      </c>
      <c r="AY207">
        <f t="shared" si="52"/>
        <v>0</v>
      </c>
      <c r="BA207" s="16">
        <v>-1.162066312825117</v>
      </c>
      <c r="BB207" s="16">
        <v>1.9312377383805577</v>
      </c>
      <c r="BC207" s="16">
        <v>0.98987183024831571</v>
      </c>
      <c r="BD207" s="16">
        <v>1.3949277383381824</v>
      </c>
      <c r="BE207" s="16">
        <v>1.1101059889746769</v>
      </c>
      <c r="BG207" s="16">
        <f t="shared" si="51"/>
        <v>4.4544490362906206</v>
      </c>
      <c r="BH207" s="16">
        <f t="shared" si="50"/>
        <v>2.0748902948531981E-3</v>
      </c>
    </row>
    <row r="208" spans="9:60" ht="16" thickBot="1">
      <c r="I208" s="58">
        <v>623</v>
      </c>
      <c r="J208" s="59">
        <v>402</v>
      </c>
      <c r="K208" s="49">
        <f t="shared" si="48"/>
        <v>15</v>
      </c>
      <c r="L208" s="45">
        <f t="shared" si="49"/>
        <v>13</v>
      </c>
      <c r="M208" s="62">
        <v>2</v>
      </c>
      <c r="N208" s="53"/>
      <c r="O208">
        <f t="shared" si="53"/>
        <v>0</v>
      </c>
      <c r="P208">
        <f t="shared" si="53"/>
        <v>0</v>
      </c>
      <c r="Q208">
        <f t="shared" si="53"/>
        <v>0</v>
      </c>
      <c r="R208">
        <f t="shared" si="53"/>
        <v>0</v>
      </c>
      <c r="S208">
        <f t="shared" si="53"/>
        <v>0</v>
      </c>
      <c r="T208">
        <f t="shared" si="53"/>
        <v>0</v>
      </c>
      <c r="U208">
        <f t="shared" si="53"/>
        <v>0</v>
      </c>
      <c r="V208">
        <f t="shared" si="53"/>
        <v>0</v>
      </c>
      <c r="W208">
        <f t="shared" si="53"/>
        <v>0</v>
      </c>
      <c r="X208">
        <f t="shared" si="53"/>
        <v>0</v>
      </c>
      <c r="Y208">
        <f t="shared" si="53"/>
        <v>0</v>
      </c>
      <c r="Z208">
        <f t="shared" si="53"/>
        <v>0</v>
      </c>
      <c r="AA208">
        <f t="shared" si="53"/>
        <v>0</v>
      </c>
      <c r="AB208">
        <f t="shared" si="53"/>
        <v>0</v>
      </c>
      <c r="AC208">
        <f t="shared" si="53"/>
        <v>1</v>
      </c>
      <c r="AE208" s="16">
        <v>1.7062563600073855</v>
      </c>
      <c r="AF208" s="16">
        <v>0.98523586109022954</v>
      </c>
      <c r="AG208" s="16">
        <v>0.20183551308877204</v>
      </c>
      <c r="AH208" s="16">
        <v>-0.20853997036307542</v>
      </c>
      <c r="AI208" s="16">
        <v>2.0268489856249774</v>
      </c>
      <c r="AK208">
        <f t="shared" si="52"/>
        <v>0</v>
      </c>
      <c r="AL208">
        <f t="shared" si="52"/>
        <v>0</v>
      </c>
      <c r="AM208">
        <f t="shared" si="52"/>
        <v>0</v>
      </c>
      <c r="AN208">
        <f t="shared" si="52"/>
        <v>0</v>
      </c>
      <c r="AO208">
        <f t="shared" si="52"/>
        <v>0</v>
      </c>
      <c r="AP208">
        <f t="shared" si="52"/>
        <v>0</v>
      </c>
      <c r="AQ208">
        <f t="shared" si="52"/>
        <v>0</v>
      </c>
      <c r="AR208">
        <f t="shared" si="52"/>
        <v>0</v>
      </c>
      <c r="AS208">
        <f t="shared" si="52"/>
        <v>0</v>
      </c>
      <c r="AT208">
        <f t="shared" si="52"/>
        <v>0</v>
      </c>
      <c r="AU208">
        <f t="shared" si="52"/>
        <v>0</v>
      </c>
      <c r="AV208">
        <f t="shared" si="52"/>
        <v>0</v>
      </c>
      <c r="AW208">
        <f t="shared" si="52"/>
        <v>1</v>
      </c>
      <c r="AX208">
        <f t="shared" si="52"/>
        <v>0</v>
      </c>
      <c r="AY208">
        <f t="shared" si="52"/>
        <v>0</v>
      </c>
      <c r="BA208" s="16">
        <v>-1.162066312825117</v>
      </c>
      <c r="BB208" s="16">
        <v>1.9312377383805577</v>
      </c>
      <c r="BC208" s="16">
        <v>0.98987183024831571</v>
      </c>
      <c r="BD208" s="16">
        <v>1.3949277383381824</v>
      </c>
      <c r="BE208" s="16">
        <v>1.1101059889746769</v>
      </c>
      <c r="BG208" s="16">
        <f t="shared" si="51"/>
        <v>2.0788519363632791</v>
      </c>
      <c r="BH208" s="16">
        <f t="shared" si="50"/>
        <v>6.2176278682386232E-3</v>
      </c>
    </row>
    <row r="210" spans="59:60">
      <c r="BG210" s="14" t="s">
        <v>44</v>
      </c>
      <c r="BH210" s="16">
        <f>SQRT(AVERAGE(BH3:BH209))</f>
        <v>0.39341013174008205</v>
      </c>
    </row>
  </sheetData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Z210"/>
  <sheetViews>
    <sheetView zoomScale="120" zoomScaleNormal="120"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5"/>
  <cols>
    <col min="1" max="1" width="3.1640625" bestFit="1" customWidth="1"/>
    <col min="3" max="7" width="4.6640625" customWidth="1"/>
    <col min="9" max="9" width="5.83203125" bestFit="1" customWidth="1"/>
    <col min="10" max="10" width="7.33203125" bestFit="1" customWidth="1"/>
    <col min="11" max="11" width="5.5" bestFit="1" customWidth="1"/>
    <col min="12" max="12" width="7.1640625" bestFit="1" customWidth="1"/>
    <col min="13" max="17" width="4.6640625" customWidth="1"/>
    <col min="19" max="23" width="4.6640625" customWidth="1"/>
    <col min="26" max="26" width="4.5" customWidth="1"/>
  </cols>
  <sheetData>
    <row r="1" spans="1:26" ht="16" thickBot="1">
      <c r="I1" s="50" t="s">
        <v>14</v>
      </c>
      <c r="J1" s="51"/>
      <c r="K1" s="52"/>
      <c r="M1" s="17" t="s">
        <v>11</v>
      </c>
      <c r="N1" s="18"/>
      <c r="O1" s="18"/>
      <c r="P1" s="18"/>
      <c r="Q1" s="19"/>
      <c r="S1" s="17" t="s">
        <v>12</v>
      </c>
      <c r="T1" s="18"/>
      <c r="U1" s="18"/>
      <c r="V1" s="18"/>
      <c r="W1" s="19"/>
    </row>
    <row r="2" spans="1:26" ht="16" thickBot="1">
      <c r="B2" s="17" t="s">
        <v>7</v>
      </c>
      <c r="C2" s="34" t="s">
        <v>9</v>
      </c>
      <c r="D2" s="18"/>
      <c r="E2" s="18"/>
      <c r="F2" s="18"/>
      <c r="G2" s="19"/>
      <c r="I2" s="28" t="s">
        <v>1</v>
      </c>
      <c r="J2" s="29" t="s">
        <v>0</v>
      </c>
      <c r="K2" s="29" t="s">
        <v>5</v>
      </c>
      <c r="L2" s="33" t="s">
        <v>10</v>
      </c>
      <c r="M2" s="32">
        <v>1</v>
      </c>
      <c r="N2" s="30">
        <v>2</v>
      </c>
      <c r="O2" s="30">
        <v>3</v>
      </c>
      <c r="P2" s="30">
        <v>4</v>
      </c>
      <c r="Q2" s="31">
        <v>5</v>
      </c>
      <c r="R2" s="29" t="s">
        <v>13</v>
      </c>
      <c r="S2" s="32">
        <v>1</v>
      </c>
      <c r="T2" s="30">
        <v>2</v>
      </c>
      <c r="U2" s="30">
        <v>3</v>
      </c>
      <c r="V2" s="30">
        <v>4</v>
      </c>
      <c r="W2" s="31">
        <v>5</v>
      </c>
      <c r="X2" s="14" t="s">
        <v>15</v>
      </c>
      <c r="Y2" s="14" t="s">
        <v>16</v>
      </c>
      <c r="Z2" s="14"/>
    </row>
    <row r="3" spans="1:26">
      <c r="A3" s="14" t="s">
        <v>37</v>
      </c>
      <c r="B3" s="35" t="s">
        <v>6</v>
      </c>
      <c r="C3" s="36"/>
      <c r="D3" s="36"/>
      <c r="E3" s="36"/>
      <c r="F3" s="36"/>
      <c r="G3" s="37"/>
      <c r="H3" s="12"/>
      <c r="I3" s="56">
        <v>14</v>
      </c>
      <c r="J3" s="57">
        <v>417</v>
      </c>
      <c r="K3" s="60">
        <v>2</v>
      </c>
      <c r="L3" s="47">
        <f>MATCH(I3,$B$4:$B$18)</f>
        <v>1</v>
      </c>
      <c r="M3" s="46">
        <f ca="1">OFFSET($B$3,$L3,M$2)</f>
        <v>0.19804195157964563</v>
      </c>
      <c r="N3" s="40">
        <f t="shared" ref="N3:Q18" ca="1" si="0">OFFSET($B$3,$L3,N$2)</f>
        <v>1.6206992414166557</v>
      </c>
      <c r="O3" s="40">
        <f t="shared" ca="1" si="0"/>
        <v>2.9064652585302366</v>
      </c>
      <c r="P3" s="40">
        <f t="shared" ca="1" si="0"/>
        <v>-1.2794431598562106</v>
      </c>
      <c r="Q3" s="41">
        <f t="shared" ca="1" si="0"/>
        <v>0.83178812491980647</v>
      </c>
      <c r="R3" s="18">
        <f>MATCH(J3,$B$22:$B$36)</f>
        <v>14</v>
      </c>
      <c r="S3" s="46">
        <f ca="1">OFFSET($B$21,$R3,S$2)</f>
        <v>1.6632584546517004</v>
      </c>
      <c r="T3" s="40">
        <f t="shared" ref="T3:W18" ca="1" si="1">OFFSET($B$21,$R3,T$2)</f>
        <v>0.66418293481052104</v>
      </c>
      <c r="U3" s="40">
        <f t="shared" ca="1" si="1"/>
        <v>0.57133354005715187</v>
      </c>
      <c r="V3" s="40">
        <f t="shared" ca="1" si="1"/>
        <v>0.46227936802509773</v>
      </c>
      <c r="W3" s="41">
        <f t="shared" ca="1" si="1"/>
        <v>0.46760677914286375</v>
      </c>
      <c r="X3" s="55">
        <f ca="1">SUMPRODUCT(M3:Q3,S3:W3)</f>
        <v>2.8638864048197421</v>
      </c>
      <c r="Y3" s="55">
        <f ca="1">(K3-X3)^2</f>
        <v>0.74629972043237935</v>
      </c>
      <c r="Z3" s="53"/>
    </row>
    <row r="4" spans="1:26">
      <c r="A4">
        <v>1</v>
      </c>
      <c r="B4" s="38">
        <v>14</v>
      </c>
      <c r="C4" s="54">
        <f>dotprod!B25</f>
        <v>0.19804195157964563</v>
      </c>
      <c r="D4" s="54">
        <f>dotprod!C25</f>
        <v>1.6206992414166557</v>
      </c>
      <c r="E4" s="54">
        <f>dotprod!D25</f>
        <v>2.9064652585302366</v>
      </c>
      <c r="F4" s="54">
        <f>dotprod!E25</f>
        <v>-1.2794431598562106</v>
      </c>
      <c r="G4" s="54">
        <f>dotprod!F25</f>
        <v>0.83178812491980647</v>
      </c>
      <c r="H4" s="13"/>
      <c r="I4" s="20">
        <v>29</v>
      </c>
      <c r="J4" s="21">
        <v>417</v>
      </c>
      <c r="K4" s="61">
        <v>4</v>
      </c>
      <c r="L4" s="48">
        <f t="shared" ref="L4:L67" si="2">MATCH(I4,$B$4:$B$18)</f>
        <v>2</v>
      </c>
      <c r="M4" s="22">
        <f t="shared" ref="M4:Q66" ca="1" si="3">OFFSET($B$3,$L4,M$2)</f>
        <v>1.5508321988578408</v>
      </c>
      <c r="N4" s="23">
        <f t="shared" ca="1" si="0"/>
        <v>0.759722592013925</v>
      </c>
      <c r="O4" s="23">
        <f t="shared" ca="1" si="0"/>
        <v>0.22239758149676644</v>
      </c>
      <c r="P4" s="23">
        <f t="shared" ca="1" si="0"/>
        <v>1.6135493573638084</v>
      </c>
      <c r="Q4" s="24">
        <f t="shared" ca="1" si="0"/>
        <v>1.2668843017010867</v>
      </c>
      <c r="R4" s="44">
        <f t="shared" ref="R4:R67" si="4">MATCH(J4,$B$22:$B$36)</f>
        <v>14</v>
      </c>
      <c r="S4" s="22">
        <f t="shared" ref="S4:W66" ca="1" si="5">OFFSET($B$21,$R4,S$2)</f>
        <v>1.6632584546517004</v>
      </c>
      <c r="T4" s="23">
        <f t="shared" ca="1" si="1"/>
        <v>0.66418293481052104</v>
      </c>
      <c r="U4" s="23">
        <f t="shared" ca="1" si="1"/>
        <v>0.57133354005715187</v>
      </c>
      <c r="V4" s="23">
        <f t="shared" ca="1" si="1"/>
        <v>0.46227936802509773</v>
      </c>
      <c r="W4" s="24">
        <f t="shared" ca="1" si="1"/>
        <v>0.46760677914286375</v>
      </c>
      <c r="X4" s="55">
        <f t="shared" ref="X4:X67" ca="1" si="6">SUMPRODUCT(M4:Q4,S4:W4)</f>
        <v>4.5494070099032973</v>
      </c>
      <c r="Y4" s="55">
        <f t="shared" ref="Y4:Y67" ca="1" si="7">(K4-X4)^2</f>
        <v>0.30184806253088181</v>
      </c>
      <c r="Z4" s="53"/>
    </row>
    <row r="5" spans="1:26">
      <c r="A5">
        <f>A4+1</f>
        <v>2</v>
      </c>
      <c r="B5" s="38">
        <v>29</v>
      </c>
      <c r="C5" s="54">
        <f>dotprod!B26</f>
        <v>1.5508321988578408</v>
      </c>
      <c r="D5" s="54">
        <f>dotprod!C26</f>
        <v>0.759722592013925</v>
      </c>
      <c r="E5" s="54">
        <f>dotprod!D26</f>
        <v>0.22239758149676644</v>
      </c>
      <c r="F5" s="54">
        <f>dotprod!E26</f>
        <v>1.6135493573638084</v>
      </c>
      <c r="G5" s="54">
        <f>dotprod!F26</f>
        <v>1.2668843017010867</v>
      </c>
      <c r="H5" s="13"/>
      <c r="I5" s="20">
        <v>72</v>
      </c>
      <c r="J5" s="21">
        <v>417</v>
      </c>
      <c r="K5" s="61">
        <v>5</v>
      </c>
      <c r="L5" s="48">
        <f t="shared" si="2"/>
        <v>3</v>
      </c>
      <c r="M5" s="22">
        <f t="shared" ca="1" si="3"/>
        <v>1.499874722454513</v>
      </c>
      <c r="N5" s="23">
        <f t="shared" ca="1" si="0"/>
        <v>1.1681745481427079</v>
      </c>
      <c r="O5" s="23">
        <f t="shared" ca="1" si="0"/>
        <v>0.23890205160150635</v>
      </c>
      <c r="P5" s="23">
        <f t="shared" ca="1" si="0"/>
        <v>1.0927568200101216</v>
      </c>
      <c r="Q5" s="24">
        <f t="shared" ca="1" si="0"/>
        <v>1.4700975885412959</v>
      </c>
      <c r="R5" s="44">
        <f t="shared" si="4"/>
        <v>14</v>
      </c>
      <c r="S5" s="22">
        <f t="shared" ca="1" si="5"/>
        <v>1.6632584546517004</v>
      </c>
      <c r="T5" s="23">
        <f t="shared" ca="1" si="1"/>
        <v>0.66418293481052104</v>
      </c>
      <c r="U5" s="23">
        <f t="shared" ca="1" si="1"/>
        <v>0.57133354005715187</v>
      </c>
      <c r="V5" s="23">
        <f t="shared" ca="1" si="1"/>
        <v>0.46227936802509773</v>
      </c>
      <c r="W5" s="24">
        <f t="shared" ca="1" si="1"/>
        <v>0.46760677914286375</v>
      </c>
      <c r="X5" s="55">
        <f t="shared" ca="1" si="6"/>
        <v>4.5996401982285047</v>
      </c>
      <c r="Y5" s="55">
        <f t="shared" ca="1" si="7"/>
        <v>0.16028797087451102</v>
      </c>
      <c r="Z5" s="53"/>
    </row>
    <row r="6" spans="1:26">
      <c r="A6">
        <f t="shared" ref="A6:A18" si="8">A5+1</f>
        <v>3</v>
      </c>
      <c r="B6" s="38">
        <v>72</v>
      </c>
      <c r="C6" s="54">
        <f>dotprod!B27</f>
        <v>1.499874722454513</v>
      </c>
      <c r="D6" s="54">
        <f>dotprod!C27</f>
        <v>1.1681745481427079</v>
      </c>
      <c r="E6" s="54">
        <f>dotprod!D27</f>
        <v>0.23890205160150635</v>
      </c>
      <c r="F6" s="54">
        <f>dotprod!E27</f>
        <v>1.0927568200101216</v>
      </c>
      <c r="G6" s="54">
        <f>dotprod!F27</f>
        <v>1.4700975885412959</v>
      </c>
      <c r="H6" s="13"/>
      <c r="I6" s="20">
        <v>211</v>
      </c>
      <c r="J6" s="21">
        <v>417</v>
      </c>
      <c r="K6" s="61">
        <v>3</v>
      </c>
      <c r="L6" s="48">
        <f t="shared" si="2"/>
        <v>4</v>
      </c>
      <c r="M6" s="22">
        <f t="shared" ca="1" si="3"/>
        <v>0.47615394996146609</v>
      </c>
      <c r="N6" s="23">
        <f t="shared" ca="1" si="0"/>
        <v>0.89524826468039365</v>
      </c>
      <c r="O6" s="23">
        <f t="shared" ca="1" si="0"/>
        <v>1.313343555274554</v>
      </c>
      <c r="P6" s="23">
        <f t="shared" ca="1" si="0"/>
        <v>1.1099595145230519</v>
      </c>
      <c r="Q6" s="24">
        <f t="shared" ca="1" si="0"/>
        <v>0.79273369847705921</v>
      </c>
      <c r="R6" s="44">
        <f t="shared" si="4"/>
        <v>14</v>
      </c>
      <c r="S6" s="22">
        <f t="shared" ca="1" si="5"/>
        <v>1.6632584546517004</v>
      </c>
      <c r="T6" s="23">
        <f t="shared" ca="1" si="1"/>
        <v>0.66418293481052104</v>
      </c>
      <c r="U6" s="23">
        <f t="shared" ca="1" si="1"/>
        <v>0.57133354005715187</v>
      </c>
      <c r="V6" s="23">
        <f t="shared" ca="1" si="1"/>
        <v>0.46227936802509773</v>
      </c>
      <c r="W6" s="24">
        <f t="shared" ca="1" si="1"/>
        <v>0.46760677914286375</v>
      </c>
      <c r="X6" s="55">
        <f t="shared" ca="1" si="6"/>
        <v>3.0207319599249463</v>
      </c>
      <c r="Y6" s="55">
        <f t="shared" ca="1" si="7"/>
        <v>4.2981416232957745E-4</v>
      </c>
      <c r="Z6" s="53"/>
    </row>
    <row r="7" spans="1:26">
      <c r="A7">
        <f t="shared" si="8"/>
        <v>4</v>
      </c>
      <c r="B7" s="38">
        <v>211</v>
      </c>
      <c r="C7" s="54">
        <f>dotprod!B28</f>
        <v>0.47615394996146609</v>
      </c>
      <c r="D7" s="54">
        <f>dotprod!C28</f>
        <v>0.89524826468039365</v>
      </c>
      <c r="E7" s="54">
        <f>dotprod!D28</f>
        <v>1.313343555274554</v>
      </c>
      <c r="F7" s="54">
        <f>dotprod!E28</f>
        <v>1.1099595145230519</v>
      </c>
      <c r="G7" s="54">
        <f>dotprod!F28</f>
        <v>0.79273369847705921</v>
      </c>
      <c r="H7" s="13"/>
      <c r="I7" s="20">
        <v>212</v>
      </c>
      <c r="J7" s="21">
        <v>417</v>
      </c>
      <c r="K7" s="61">
        <v>3</v>
      </c>
      <c r="L7" s="48">
        <f t="shared" si="2"/>
        <v>5</v>
      </c>
      <c r="M7" s="22">
        <f t="shared" ca="1" si="3"/>
        <v>0.3147417964533179</v>
      </c>
      <c r="N7" s="23">
        <f t="shared" ca="1" si="0"/>
        <v>2.1034056497384075</v>
      </c>
      <c r="O7" s="23">
        <f t="shared" ca="1" si="0"/>
        <v>1.4470670131161041</v>
      </c>
      <c r="P7" s="23">
        <f t="shared" ca="1" si="0"/>
        <v>-0.26658486938828768</v>
      </c>
      <c r="Q7" s="24">
        <f t="shared" ca="1" si="0"/>
        <v>-0.15739698058155099</v>
      </c>
      <c r="R7" s="44">
        <f t="shared" si="4"/>
        <v>14</v>
      </c>
      <c r="S7" s="22">
        <f t="shared" ca="1" si="5"/>
        <v>1.6632584546517004</v>
      </c>
      <c r="T7" s="23">
        <f t="shared" ca="1" si="1"/>
        <v>0.66418293481052104</v>
      </c>
      <c r="U7" s="23">
        <f t="shared" ca="1" si="1"/>
        <v>0.57133354005715187</v>
      </c>
      <c r="V7" s="23">
        <f t="shared" ca="1" si="1"/>
        <v>0.46227936802509773</v>
      </c>
      <c r="W7" s="24">
        <f t="shared" ca="1" si="1"/>
        <v>0.46760677914286375</v>
      </c>
      <c r="X7" s="55">
        <f t="shared" ca="1" si="6"/>
        <v>2.5504644307446624</v>
      </c>
      <c r="Y7" s="55">
        <f t="shared" ca="1" si="7"/>
        <v>0.20208222802572037</v>
      </c>
      <c r="Z7" s="53"/>
    </row>
    <row r="8" spans="1:26">
      <c r="A8">
        <f t="shared" si="8"/>
        <v>5</v>
      </c>
      <c r="B8" s="38">
        <v>212</v>
      </c>
      <c r="C8" s="54">
        <f>dotprod!B29</f>
        <v>0.3147417964533179</v>
      </c>
      <c r="D8" s="54">
        <f>dotprod!C29</f>
        <v>2.1034056497384075</v>
      </c>
      <c r="E8" s="54">
        <f>dotprod!D29</f>
        <v>1.4470670131161041</v>
      </c>
      <c r="F8" s="54">
        <f>dotprod!E29</f>
        <v>-0.26658486938828768</v>
      </c>
      <c r="G8" s="54">
        <f>dotprod!F29</f>
        <v>-0.15739698058155099</v>
      </c>
      <c r="H8" s="13"/>
      <c r="I8" s="20">
        <v>293</v>
      </c>
      <c r="J8" s="21">
        <v>417</v>
      </c>
      <c r="K8" s="61">
        <v>4</v>
      </c>
      <c r="L8" s="48">
        <f t="shared" si="2"/>
        <v>6</v>
      </c>
      <c r="M8" s="22">
        <f t="shared" ca="1" si="3"/>
        <v>0.99070291243474307</v>
      </c>
      <c r="N8" s="23">
        <f t="shared" ca="1" si="0"/>
        <v>1.4424654600814286</v>
      </c>
      <c r="O8" s="23">
        <f t="shared" ca="1" si="0"/>
        <v>0.38812112094004447</v>
      </c>
      <c r="P8" s="23">
        <f t="shared" ca="1" si="0"/>
        <v>0.83769192856516028</v>
      </c>
      <c r="Q8" s="24">
        <f t="shared" ca="1" si="0"/>
        <v>0.65076498300266905</v>
      </c>
      <c r="R8" s="44">
        <f t="shared" si="4"/>
        <v>14</v>
      </c>
      <c r="S8" s="22">
        <f t="shared" ca="1" si="5"/>
        <v>1.6632584546517004</v>
      </c>
      <c r="T8" s="23">
        <f t="shared" ca="1" si="1"/>
        <v>0.66418293481052104</v>
      </c>
      <c r="U8" s="23">
        <f t="shared" ca="1" si="1"/>
        <v>0.57133354005715187</v>
      </c>
      <c r="V8" s="23">
        <f t="shared" ca="1" si="1"/>
        <v>0.46227936802509773</v>
      </c>
      <c r="W8" s="24">
        <f t="shared" ca="1" si="1"/>
        <v>0.46760677914286375</v>
      </c>
      <c r="X8" s="55">
        <f t="shared" ca="1" si="6"/>
        <v>3.5191523648101333</v>
      </c>
      <c r="Y8" s="55">
        <f t="shared" ca="1" si="7"/>
        <v>0.23121444826768717</v>
      </c>
      <c r="Z8" s="53"/>
    </row>
    <row r="9" spans="1:26">
      <c r="A9">
        <f t="shared" si="8"/>
        <v>6</v>
      </c>
      <c r="B9" s="38">
        <v>293</v>
      </c>
      <c r="C9" s="54">
        <f>dotprod!B30</f>
        <v>0.99070291243474307</v>
      </c>
      <c r="D9" s="54">
        <f>dotprod!C30</f>
        <v>1.4424654600814286</v>
      </c>
      <c r="E9" s="54">
        <f>dotprod!D30</f>
        <v>0.38812112094004447</v>
      </c>
      <c r="F9" s="54">
        <f>dotprod!E30</f>
        <v>0.83769192856516028</v>
      </c>
      <c r="G9" s="54">
        <f>dotprod!F30</f>
        <v>0.65076498300266905</v>
      </c>
      <c r="H9" s="13"/>
      <c r="I9" s="20">
        <v>310</v>
      </c>
      <c r="J9" s="21">
        <v>417</v>
      </c>
      <c r="K9" s="61">
        <v>3</v>
      </c>
      <c r="L9" s="48">
        <f t="shared" si="2"/>
        <v>7</v>
      </c>
      <c r="M9" s="22">
        <f t="shared" ca="1" si="3"/>
        <v>1.1508295682029397</v>
      </c>
      <c r="N9" s="23">
        <f t="shared" ca="1" si="0"/>
        <v>1.1594542939318451</v>
      </c>
      <c r="O9" s="23">
        <f t="shared" ca="1" si="0"/>
        <v>0.19816054441797751</v>
      </c>
      <c r="P9" s="23">
        <f t="shared" ca="1" si="0"/>
        <v>2.1607550840343683</v>
      </c>
      <c r="Q9" s="24">
        <f t="shared" ca="1" si="0"/>
        <v>-3.9537342403739836E-2</v>
      </c>
      <c r="R9" s="44">
        <f t="shared" si="4"/>
        <v>14</v>
      </c>
      <c r="S9" s="22">
        <f t="shared" ca="1" si="5"/>
        <v>1.6632584546517004</v>
      </c>
      <c r="T9" s="23">
        <f t="shared" ca="1" si="1"/>
        <v>0.66418293481052104</v>
      </c>
      <c r="U9" s="23">
        <f t="shared" ca="1" si="1"/>
        <v>0.57133354005715187</v>
      </c>
      <c r="V9" s="23">
        <f t="shared" ca="1" si="1"/>
        <v>0.46227936802509773</v>
      </c>
      <c r="W9" s="24">
        <f t="shared" ca="1" si="1"/>
        <v>0.46760677914286375</v>
      </c>
      <c r="X9" s="55">
        <f t="shared" ca="1" si="6"/>
        <v>3.7778170956081372</v>
      </c>
      <c r="Y9" s="55">
        <f t="shared" ca="1" si="7"/>
        <v>0.60499943422027802</v>
      </c>
      <c r="Z9" s="53"/>
    </row>
    <row r="10" spans="1:26">
      <c r="A10">
        <f t="shared" si="8"/>
        <v>7</v>
      </c>
      <c r="B10" s="38">
        <v>310</v>
      </c>
      <c r="C10" s="54">
        <f>dotprod!B31</f>
        <v>1.1508295682029397</v>
      </c>
      <c r="D10" s="54">
        <f>dotprod!C31</f>
        <v>1.1594542939318451</v>
      </c>
      <c r="E10" s="54">
        <f>dotprod!D31</f>
        <v>0.19816054441797751</v>
      </c>
      <c r="F10" s="54">
        <f>dotprod!E31</f>
        <v>2.1607550840343683</v>
      </c>
      <c r="G10" s="54">
        <f>dotprod!F31</f>
        <v>-3.9537342403739836E-2</v>
      </c>
      <c r="H10" s="13"/>
      <c r="I10" s="20">
        <v>379</v>
      </c>
      <c r="J10" s="21">
        <v>417</v>
      </c>
      <c r="K10" s="61">
        <v>4</v>
      </c>
      <c r="L10" s="48">
        <f t="shared" si="2"/>
        <v>8</v>
      </c>
      <c r="M10" s="22">
        <f t="shared" ca="1" si="3"/>
        <v>0.79243129600604156</v>
      </c>
      <c r="N10" s="23">
        <f t="shared" ca="1" si="0"/>
        <v>1.0696834562158357</v>
      </c>
      <c r="O10" s="23">
        <f t="shared" ca="1" si="0"/>
        <v>1.2891424807649621</v>
      </c>
      <c r="P10" s="23">
        <f t="shared" ca="1" si="0"/>
        <v>1.2740468611387541</v>
      </c>
      <c r="Q10" s="24">
        <f t="shared" ca="1" si="0"/>
        <v>0.73276331881917955</v>
      </c>
      <c r="R10" s="44">
        <f t="shared" si="4"/>
        <v>14</v>
      </c>
      <c r="S10" s="22">
        <f t="shared" ca="1" si="5"/>
        <v>1.6632584546517004</v>
      </c>
      <c r="T10" s="23">
        <f t="shared" ca="1" si="1"/>
        <v>0.66418293481052104</v>
      </c>
      <c r="U10" s="23">
        <f t="shared" ca="1" si="1"/>
        <v>0.57133354005715187</v>
      </c>
      <c r="V10" s="23">
        <f t="shared" ca="1" si="1"/>
        <v>0.46227936802509773</v>
      </c>
      <c r="W10" s="24">
        <f t="shared" ca="1" si="1"/>
        <v>0.46760677914286375</v>
      </c>
      <c r="X10" s="55">
        <f t="shared" ca="1" si="6"/>
        <v>3.696624560442507</v>
      </c>
      <c r="Y10" s="55">
        <f t="shared" ca="1" si="7"/>
        <v>9.2036657326702104E-2</v>
      </c>
      <c r="Z10" s="53"/>
    </row>
    <row r="11" spans="1:26">
      <c r="A11">
        <f t="shared" si="8"/>
        <v>8</v>
      </c>
      <c r="B11" s="38">
        <v>379</v>
      </c>
      <c r="C11" s="54">
        <f>dotprod!B32</f>
        <v>0.79243129600604156</v>
      </c>
      <c r="D11" s="54">
        <f>dotprod!C32</f>
        <v>1.0696834562158357</v>
      </c>
      <c r="E11" s="54">
        <f>dotprod!D32</f>
        <v>1.2891424807649621</v>
      </c>
      <c r="F11" s="54">
        <f>dotprod!E32</f>
        <v>1.2740468611387541</v>
      </c>
      <c r="G11" s="54">
        <f>dotprod!F32</f>
        <v>0.73276331881917955</v>
      </c>
      <c r="H11" s="13"/>
      <c r="I11" s="20">
        <v>451</v>
      </c>
      <c r="J11" s="21">
        <v>417</v>
      </c>
      <c r="K11" s="61">
        <v>3.5</v>
      </c>
      <c r="L11" s="48">
        <f t="shared" si="2"/>
        <v>9</v>
      </c>
      <c r="M11" s="22">
        <f t="shared" ca="1" si="3"/>
        <v>1.5252711888948083</v>
      </c>
      <c r="N11" s="23">
        <f t="shared" ca="1" si="0"/>
        <v>0.55785081811358317</v>
      </c>
      <c r="O11" s="23">
        <f t="shared" ca="1" si="0"/>
        <v>0.61508596177504948</v>
      </c>
      <c r="P11" s="23">
        <f t="shared" ca="1" si="0"/>
        <v>1.3318856274910136</v>
      </c>
      <c r="Q11" s="24">
        <f t="shared" ca="1" si="0"/>
        <v>0.97236656771990226</v>
      </c>
      <c r="R11" s="44">
        <f t="shared" si="4"/>
        <v>14</v>
      </c>
      <c r="S11" s="22">
        <f t="shared" ca="1" si="5"/>
        <v>1.6632584546517004</v>
      </c>
      <c r="T11" s="23">
        <f t="shared" ca="1" si="1"/>
        <v>0.66418293481052104</v>
      </c>
      <c r="U11" s="23">
        <f t="shared" ca="1" si="1"/>
        <v>0.57133354005715187</v>
      </c>
      <c r="V11" s="23">
        <f t="shared" ca="1" si="1"/>
        <v>0.46227936802509773</v>
      </c>
      <c r="W11" s="24">
        <f t="shared" ca="1" si="1"/>
        <v>0.46760677914286375</v>
      </c>
      <c r="X11" s="55">
        <f t="shared" ca="1" si="6"/>
        <v>4.329242879143429</v>
      </c>
      <c r="Y11" s="55">
        <f t="shared" ca="1" si="7"/>
        <v>0.68764375261008359</v>
      </c>
      <c r="Z11" s="53"/>
    </row>
    <row r="12" spans="1:26">
      <c r="A12">
        <f t="shared" si="8"/>
        <v>9</v>
      </c>
      <c r="B12" s="38">
        <v>451</v>
      </c>
      <c r="C12" s="54">
        <f>dotprod!B33</f>
        <v>1.5252711888948083</v>
      </c>
      <c r="D12" s="54">
        <f>dotprod!C33</f>
        <v>0.55785081811358317</v>
      </c>
      <c r="E12" s="54">
        <f>dotprod!D33</f>
        <v>0.61508596177504948</v>
      </c>
      <c r="F12" s="54">
        <f>dotprod!E33</f>
        <v>1.3318856274910136</v>
      </c>
      <c r="G12" s="54">
        <f>dotprod!F33</f>
        <v>0.97236656771990226</v>
      </c>
      <c r="H12" s="13"/>
      <c r="I12" s="20">
        <v>467</v>
      </c>
      <c r="J12" s="21">
        <v>417</v>
      </c>
      <c r="K12" s="61">
        <v>4</v>
      </c>
      <c r="L12" s="48">
        <f t="shared" si="2"/>
        <v>10</v>
      </c>
      <c r="M12" s="22">
        <f t="shared" ca="1" si="3"/>
        <v>0.99337829145424528</v>
      </c>
      <c r="N12" s="23">
        <f t="shared" ca="1" si="0"/>
        <v>0.69333134266697938</v>
      </c>
      <c r="O12" s="23">
        <f t="shared" ca="1" si="0"/>
        <v>0.42808872771605661</v>
      </c>
      <c r="P12" s="23">
        <f t="shared" ca="1" si="0"/>
        <v>0.75767526415184749</v>
      </c>
      <c r="Q12" s="24">
        <f t="shared" ca="1" si="0"/>
        <v>1.0063648804021796</v>
      </c>
      <c r="R12" s="44">
        <f t="shared" si="4"/>
        <v>14</v>
      </c>
      <c r="S12" s="22">
        <f t="shared" ca="1" si="5"/>
        <v>1.6632584546517004</v>
      </c>
      <c r="T12" s="23">
        <f t="shared" ca="1" si="1"/>
        <v>0.66418293481052104</v>
      </c>
      <c r="U12" s="23">
        <f t="shared" ca="1" si="1"/>
        <v>0.57133354005715187</v>
      </c>
      <c r="V12" s="23">
        <f t="shared" ca="1" si="1"/>
        <v>0.46227936802509773</v>
      </c>
      <c r="W12" s="24">
        <f t="shared" ca="1" si="1"/>
        <v>0.46760677914286375</v>
      </c>
      <c r="X12" s="55">
        <f t="shared" ca="1" si="6"/>
        <v>3.1781658188097062</v>
      </c>
      <c r="Y12" s="55">
        <f t="shared" ca="1" si="7"/>
        <v>0.6754114213727207</v>
      </c>
      <c r="Z12" s="53"/>
    </row>
    <row r="13" spans="1:26">
      <c r="A13">
        <f t="shared" si="8"/>
        <v>10</v>
      </c>
      <c r="B13" s="38">
        <v>467</v>
      </c>
      <c r="C13" s="54">
        <f>dotprod!B34</f>
        <v>0.99337829145424528</v>
      </c>
      <c r="D13" s="54">
        <f>dotprod!C34</f>
        <v>0.69333134266697938</v>
      </c>
      <c r="E13" s="54">
        <f>dotprod!D34</f>
        <v>0.42808872771605661</v>
      </c>
      <c r="F13" s="54">
        <f>dotprod!E34</f>
        <v>0.75767526415184749</v>
      </c>
      <c r="G13" s="54">
        <f>dotprod!F34</f>
        <v>1.0063648804021796</v>
      </c>
      <c r="H13" s="13"/>
      <c r="I13" s="20">
        <v>508</v>
      </c>
      <c r="J13" s="21">
        <v>417</v>
      </c>
      <c r="K13" s="61">
        <v>3</v>
      </c>
      <c r="L13" s="48">
        <f t="shared" si="2"/>
        <v>11</v>
      </c>
      <c r="M13" s="22">
        <f t="shared" ca="1" si="3"/>
        <v>0.85398879371596659</v>
      </c>
      <c r="N13" s="23">
        <f t="shared" ca="1" si="0"/>
        <v>1.2872278098822061</v>
      </c>
      <c r="O13" s="23">
        <f t="shared" ca="1" si="0"/>
        <v>0.81014738283080878</v>
      </c>
      <c r="P13" s="23">
        <f t="shared" ca="1" si="0"/>
        <v>0.18487304376916647</v>
      </c>
      <c r="Q13" s="24">
        <f t="shared" ca="1" si="0"/>
        <v>1.7940338105320426</v>
      </c>
      <c r="R13" s="44">
        <f t="shared" si="4"/>
        <v>14</v>
      </c>
      <c r="S13" s="22">
        <f t="shared" ca="1" si="5"/>
        <v>1.6632584546517004</v>
      </c>
      <c r="T13" s="23">
        <f t="shared" ca="1" si="1"/>
        <v>0.66418293481052104</v>
      </c>
      <c r="U13" s="23">
        <f t="shared" ca="1" si="1"/>
        <v>0.57133354005715187</v>
      </c>
      <c r="V13" s="23">
        <f t="shared" ca="1" si="1"/>
        <v>0.46227936802509773</v>
      </c>
      <c r="W13" s="24">
        <f t="shared" ca="1" si="1"/>
        <v>0.46760677914286375</v>
      </c>
      <c r="X13" s="55">
        <f t="shared" ca="1" si="6"/>
        <v>3.6625885637187077</v>
      </c>
      <c r="Y13" s="55">
        <f t="shared" ca="1" si="7"/>
        <v>0.43902360477081992</v>
      </c>
      <c r="Z13" s="53"/>
    </row>
    <row r="14" spans="1:26">
      <c r="A14">
        <f t="shared" si="8"/>
        <v>11</v>
      </c>
      <c r="B14" s="38">
        <v>508</v>
      </c>
      <c r="C14" s="54">
        <f>dotprod!B35</f>
        <v>0.85398879371596659</v>
      </c>
      <c r="D14" s="54">
        <f>dotprod!C35</f>
        <v>1.2872278098822061</v>
      </c>
      <c r="E14" s="54">
        <f>dotprod!D35</f>
        <v>0.81014738283080878</v>
      </c>
      <c r="F14" s="54">
        <f>dotprod!E35</f>
        <v>0.18487304376916647</v>
      </c>
      <c r="G14" s="54">
        <f>dotprod!F35</f>
        <v>1.7940338105320426</v>
      </c>
      <c r="H14" s="13"/>
      <c r="I14" s="20">
        <v>546</v>
      </c>
      <c r="J14" s="21">
        <v>417</v>
      </c>
      <c r="K14" s="61">
        <v>3.5</v>
      </c>
      <c r="L14" s="48">
        <f t="shared" si="2"/>
        <v>12</v>
      </c>
      <c r="M14" s="22">
        <f t="shared" ca="1" si="3"/>
        <v>0.62850607728437313</v>
      </c>
      <c r="N14" s="23">
        <f t="shared" ca="1" si="0"/>
        <v>-0.1128563334783767</v>
      </c>
      <c r="O14" s="23">
        <f t="shared" ca="1" si="0"/>
        <v>2.4384799332781548</v>
      </c>
      <c r="P14" s="23">
        <f t="shared" ca="1" si="0"/>
        <v>1.6263486276865264</v>
      </c>
      <c r="Q14" s="24">
        <f t="shared" ca="1" si="0"/>
        <v>-0.28498749840293786</v>
      </c>
      <c r="R14" s="44">
        <f t="shared" si="4"/>
        <v>14</v>
      </c>
      <c r="S14" s="22">
        <f t="shared" ca="1" si="5"/>
        <v>1.6632584546517004</v>
      </c>
      <c r="T14" s="23">
        <f t="shared" ca="1" si="1"/>
        <v>0.66418293481052104</v>
      </c>
      <c r="U14" s="23">
        <f t="shared" ca="1" si="1"/>
        <v>0.57133354005715187</v>
      </c>
      <c r="V14" s="23">
        <f t="shared" ca="1" si="1"/>
        <v>0.46227936802509773</v>
      </c>
      <c r="W14" s="24">
        <f t="shared" ca="1" si="1"/>
        <v>0.46760677914286375</v>
      </c>
      <c r="X14" s="55">
        <f t="shared" ca="1" si="6"/>
        <v>2.9821614982709539</v>
      </c>
      <c r="Y14" s="55">
        <f t="shared" ca="1" si="7"/>
        <v>0.26815671387298329</v>
      </c>
      <c r="Z14" s="53"/>
    </row>
    <row r="15" spans="1:26">
      <c r="A15">
        <f t="shared" si="8"/>
        <v>12</v>
      </c>
      <c r="B15" s="38">
        <v>546</v>
      </c>
      <c r="C15" s="54">
        <f>dotprod!B36</f>
        <v>0.62850607728437313</v>
      </c>
      <c r="D15" s="54">
        <f>dotprod!C36</f>
        <v>-0.1128563334783767</v>
      </c>
      <c r="E15" s="54">
        <f>dotprod!D36</f>
        <v>2.4384799332781548</v>
      </c>
      <c r="F15" s="54">
        <f>dotprod!E36</f>
        <v>1.6263486276865264</v>
      </c>
      <c r="G15" s="54">
        <f>dotprod!F36</f>
        <v>-0.28498749840293786</v>
      </c>
      <c r="H15" s="13"/>
      <c r="I15" s="20">
        <v>563</v>
      </c>
      <c r="J15" s="21">
        <v>417</v>
      </c>
      <c r="K15" s="61">
        <v>4</v>
      </c>
      <c r="L15" s="48">
        <f t="shared" si="2"/>
        <v>13</v>
      </c>
      <c r="M15" s="22">
        <f t="shared" ca="1" si="3"/>
        <v>1.4576922641348917</v>
      </c>
      <c r="N15" s="23">
        <f t="shared" ca="1" si="0"/>
        <v>0.57092677951394988</v>
      </c>
      <c r="O15" s="23">
        <f t="shared" ca="1" si="0"/>
        <v>1.3762947852494936</v>
      </c>
      <c r="P15" s="23">
        <f t="shared" ca="1" si="0"/>
        <v>1.2870391409758182</v>
      </c>
      <c r="Q15" s="24">
        <f t="shared" ca="1" si="0"/>
        <v>-7.5707866080798866E-2</v>
      </c>
      <c r="R15" s="44">
        <f t="shared" si="4"/>
        <v>14</v>
      </c>
      <c r="S15" s="22">
        <f t="shared" ca="1" si="5"/>
        <v>1.6632584546517004</v>
      </c>
      <c r="T15" s="23">
        <f t="shared" ca="1" si="1"/>
        <v>0.66418293481052104</v>
      </c>
      <c r="U15" s="23">
        <f t="shared" ca="1" si="1"/>
        <v>0.57133354005715187</v>
      </c>
      <c r="V15" s="23">
        <f t="shared" ca="1" si="1"/>
        <v>0.46227936802509773</v>
      </c>
      <c r="W15" s="24">
        <f t="shared" ca="1" si="1"/>
        <v>0.46760677914286375</v>
      </c>
      <c r="X15" s="55">
        <f t="shared" ca="1" si="6"/>
        <v>4.1496123077010676</v>
      </c>
      <c r="Y15" s="55">
        <f t="shared" ca="1" si="7"/>
        <v>2.238384261563893E-2</v>
      </c>
      <c r="Z15" s="53"/>
    </row>
    <row r="16" spans="1:26">
      <c r="A16">
        <f t="shared" si="8"/>
        <v>13</v>
      </c>
      <c r="B16" s="38">
        <v>563</v>
      </c>
      <c r="C16" s="54">
        <f>dotprod!B37</f>
        <v>1.4576922641348917</v>
      </c>
      <c r="D16" s="54">
        <f>dotprod!C37</f>
        <v>0.57092677951394988</v>
      </c>
      <c r="E16" s="54">
        <f>dotprod!D37</f>
        <v>1.3762947852494936</v>
      </c>
      <c r="F16" s="54">
        <f>dotprod!E37</f>
        <v>1.2870391409758182</v>
      </c>
      <c r="G16" s="54">
        <f>dotprod!F37</f>
        <v>-7.5707866080798866E-2</v>
      </c>
      <c r="H16" s="13"/>
      <c r="I16" s="20">
        <v>579</v>
      </c>
      <c r="J16" s="21">
        <v>417</v>
      </c>
      <c r="K16" s="61">
        <v>4</v>
      </c>
      <c r="L16" s="48">
        <f t="shared" si="2"/>
        <v>14</v>
      </c>
      <c r="M16" s="22">
        <f t="shared" ca="1" si="3"/>
        <v>0.67774465759716285</v>
      </c>
      <c r="N16" s="23">
        <f t="shared" ca="1" si="0"/>
        <v>0.96013890360528997</v>
      </c>
      <c r="O16" s="23">
        <f t="shared" ca="1" si="0"/>
        <v>1.5197707241284366</v>
      </c>
      <c r="P16" s="23">
        <f t="shared" ca="1" si="0"/>
        <v>0.82500526755522174</v>
      </c>
      <c r="Q16" s="24">
        <f t="shared" ca="1" si="0"/>
        <v>0.65991520979858731</v>
      </c>
      <c r="R16" s="44">
        <f t="shared" si="4"/>
        <v>14</v>
      </c>
      <c r="S16" s="22">
        <f t="shared" ca="1" si="5"/>
        <v>1.6632584546517004</v>
      </c>
      <c r="T16" s="23">
        <f t="shared" ca="1" si="1"/>
        <v>0.66418293481052104</v>
      </c>
      <c r="U16" s="23">
        <f t="shared" ca="1" si="1"/>
        <v>0.57133354005715187</v>
      </c>
      <c r="V16" s="23">
        <f t="shared" ca="1" si="1"/>
        <v>0.46227936802509773</v>
      </c>
      <c r="W16" s="24">
        <f t="shared" ca="1" si="1"/>
        <v>0.46760677914286375</v>
      </c>
      <c r="X16" s="55">
        <f t="shared" ca="1" si="6"/>
        <v>3.3232321340214503</v>
      </c>
      <c r="Y16" s="55">
        <f t="shared" ca="1" si="7"/>
        <v>0.45801474442116014</v>
      </c>
      <c r="Z16" s="53"/>
    </row>
    <row r="17" spans="1:26">
      <c r="A17">
        <f t="shared" si="8"/>
        <v>14</v>
      </c>
      <c r="B17" s="38">
        <v>579</v>
      </c>
      <c r="C17" s="54">
        <f>dotprod!B38</f>
        <v>0.67774465759716285</v>
      </c>
      <c r="D17" s="54">
        <f>dotprod!C38</f>
        <v>0.96013890360528997</v>
      </c>
      <c r="E17" s="54">
        <f>dotprod!D38</f>
        <v>1.5197707241284366</v>
      </c>
      <c r="F17" s="54">
        <f>dotprod!E38</f>
        <v>0.82500526755522174</v>
      </c>
      <c r="G17" s="54">
        <f>dotprod!F38</f>
        <v>0.65991520979858731</v>
      </c>
      <c r="H17" s="13"/>
      <c r="I17" s="20">
        <v>623</v>
      </c>
      <c r="J17" s="21">
        <v>417</v>
      </c>
      <c r="K17" s="61">
        <v>5</v>
      </c>
      <c r="L17" s="48">
        <f t="shared" si="2"/>
        <v>15</v>
      </c>
      <c r="M17" s="22">
        <f t="shared" ca="1" si="3"/>
        <v>1.7062563600073855</v>
      </c>
      <c r="N17" s="23">
        <f t="shared" ca="1" si="0"/>
        <v>0.98523586109022954</v>
      </c>
      <c r="O17" s="23">
        <f t="shared" ca="1" si="0"/>
        <v>0.20183551308877204</v>
      </c>
      <c r="P17" s="23">
        <f t="shared" ca="1" si="0"/>
        <v>-0.20853997036307542</v>
      </c>
      <c r="Q17" s="24">
        <f t="shared" ca="1" si="0"/>
        <v>2.0268489856249774</v>
      </c>
      <c r="R17" s="44">
        <f t="shared" si="4"/>
        <v>14</v>
      </c>
      <c r="S17" s="22">
        <f t="shared" ca="1" si="5"/>
        <v>1.6632584546517004</v>
      </c>
      <c r="T17" s="23">
        <f t="shared" ca="1" si="1"/>
        <v>0.66418293481052104</v>
      </c>
      <c r="U17" s="23">
        <f t="shared" ca="1" si="1"/>
        <v>0.57133354005715187</v>
      </c>
      <c r="V17" s="23">
        <f t="shared" ca="1" si="1"/>
        <v>0.46227936802509773</v>
      </c>
      <c r="W17" s="24">
        <f t="shared" ca="1" si="1"/>
        <v>0.46760677914286375</v>
      </c>
      <c r="X17" s="55">
        <f t="shared" ca="1" si="6"/>
        <v>4.4590021607569197</v>
      </c>
      <c r="Y17" s="55">
        <f t="shared" ca="1" si="7"/>
        <v>0.29267866206568177</v>
      </c>
      <c r="Z17" s="53"/>
    </row>
    <row r="18" spans="1:26" ht="16" thickBot="1">
      <c r="A18">
        <f t="shared" si="8"/>
        <v>15</v>
      </c>
      <c r="B18" s="39">
        <v>623</v>
      </c>
      <c r="C18" s="54">
        <f>dotprod!B39</f>
        <v>1.7062563600073855</v>
      </c>
      <c r="D18" s="54">
        <f>dotprod!C39</f>
        <v>0.98523586109022954</v>
      </c>
      <c r="E18" s="54">
        <f>dotprod!D39</f>
        <v>0.20183551308877204</v>
      </c>
      <c r="F18" s="54">
        <f>dotprod!E39</f>
        <v>-0.20853997036307542</v>
      </c>
      <c r="G18" s="54">
        <f>dotprod!F39</f>
        <v>2.0268489856249774</v>
      </c>
      <c r="H18" s="13"/>
      <c r="I18" s="20">
        <v>14</v>
      </c>
      <c r="J18" s="21">
        <v>27</v>
      </c>
      <c r="K18" s="61">
        <v>3</v>
      </c>
      <c r="L18" s="48">
        <f t="shared" si="2"/>
        <v>1</v>
      </c>
      <c r="M18" s="22">
        <f t="shared" ca="1" si="3"/>
        <v>0.19804195157964563</v>
      </c>
      <c r="N18" s="23">
        <f t="shared" ca="1" si="0"/>
        <v>1.6206992414166557</v>
      </c>
      <c r="O18" s="23">
        <f t="shared" ca="1" si="0"/>
        <v>2.9064652585302366</v>
      </c>
      <c r="P18" s="23">
        <f t="shared" ca="1" si="0"/>
        <v>-1.2794431598562106</v>
      </c>
      <c r="Q18" s="24">
        <f t="shared" ca="1" si="0"/>
        <v>0.83178812491980647</v>
      </c>
      <c r="R18" s="44">
        <f t="shared" si="4"/>
        <v>1</v>
      </c>
      <c r="S18" s="22">
        <f t="shared" ca="1" si="5"/>
        <v>-1.6857405495304201</v>
      </c>
      <c r="T18" s="23">
        <f t="shared" ca="1" si="1"/>
        <v>1.0071183871916407</v>
      </c>
      <c r="U18" s="23">
        <f t="shared" ca="1" si="1"/>
        <v>0.82223836748919732</v>
      </c>
      <c r="V18" s="23">
        <f t="shared" ca="1" si="1"/>
        <v>1.8850374854194634</v>
      </c>
      <c r="W18" s="24">
        <f t="shared" ca="1" si="1"/>
        <v>2.3917333906274831</v>
      </c>
      <c r="X18" s="55">
        <f t="shared" ca="1" si="6"/>
        <v>3.2658130226959203</v>
      </c>
      <c r="Y18" s="55">
        <f t="shared" ca="1" si="7"/>
        <v>7.0656563034741854E-2</v>
      </c>
      <c r="Z18" s="53"/>
    </row>
    <row r="19" spans="1:26" ht="16" thickBot="1">
      <c r="C19" s="16"/>
      <c r="D19" s="16"/>
      <c r="E19" s="16"/>
      <c r="F19" s="16"/>
      <c r="G19" s="16"/>
      <c r="I19" s="20">
        <v>29</v>
      </c>
      <c r="J19" s="21">
        <v>27</v>
      </c>
      <c r="K19" s="61">
        <v>5</v>
      </c>
      <c r="L19" s="48">
        <f t="shared" si="2"/>
        <v>2</v>
      </c>
      <c r="M19" s="22">
        <f t="shared" ca="1" si="3"/>
        <v>1.5508321988578408</v>
      </c>
      <c r="N19" s="23">
        <f t="shared" ca="1" si="3"/>
        <v>0.759722592013925</v>
      </c>
      <c r="O19" s="23">
        <f t="shared" ca="1" si="3"/>
        <v>0.22239758149676644</v>
      </c>
      <c r="P19" s="23">
        <f t="shared" ca="1" si="3"/>
        <v>1.6135493573638084</v>
      </c>
      <c r="Q19" s="24">
        <f t="shared" ca="1" si="3"/>
        <v>1.2668843017010867</v>
      </c>
      <c r="R19" s="44">
        <f t="shared" si="4"/>
        <v>1</v>
      </c>
      <c r="S19" s="22">
        <f t="shared" ca="1" si="5"/>
        <v>-1.6857405495304201</v>
      </c>
      <c r="T19" s="23">
        <f t="shared" ca="1" si="5"/>
        <v>1.0071183871916407</v>
      </c>
      <c r="U19" s="23">
        <f t="shared" ca="1" si="5"/>
        <v>0.82223836748919732</v>
      </c>
      <c r="V19" s="23">
        <f t="shared" ca="1" si="5"/>
        <v>1.8850374854194634</v>
      </c>
      <c r="W19" s="24">
        <f t="shared" ca="1" si="5"/>
        <v>2.3917333906274831</v>
      </c>
      <c r="X19" s="55">
        <f t="shared" ca="1" si="6"/>
        <v>4.4053442024390135</v>
      </c>
      <c r="Y19" s="55">
        <f t="shared" ca="1" si="7"/>
        <v>0.353615517572893</v>
      </c>
      <c r="Z19" s="53"/>
    </row>
    <row r="20" spans="1:26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61">
        <v>4</v>
      </c>
      <c r="L20" s="48">
        <f t="shared" si="2"/>
        <v>3</v>
      </c>
      <c r="M20" s="22">
        <f t="shared" ca="1" si="3"/>
        <v>1.499874722454513</v>
      </c>
      <c r="N20" s="23">
        <f t="shared" ca="1" si="3"/>
        <v>1.1681745481427079</v>
      </c>
      <c r="O20" s="23">
        <f t="shared" ca="1" si="3"/>
        <v>0.23890205160150635</v>
      </c>
      <c r="P20" s="23">
        <f t="shared" ca="1" si="3"/>
        <v>1.0927568200101216</v>
      </c>
      <c r="Q20" s="24">
        <f t="shared" ca="1" si="3"/>
        <v>1.4700975885412959</v>
      </c>
      <c r="R20" s="44">
        <f t="shared" si="4"/>
        <v>1</v>
      </c>
      <c r="S20" s="22">
        <f t="shared" ca="1" si="5"/>
        <v>-1.6857405495304201</v>
      </c>
      <c r="T20" s="23">
        <f t="shared" ca="1" si="5"/>
        <v>1.0071183871916407</v>
      </c>
      <c r="U20" s="23">
        <f t="shared" ca="1" si="5"/>
        <v>0.82223836748919732</v>
      </c>
      <c r="V20" s="23">
        <f t="shared" ca="1" si="5"/>
        <v>1.8850374854194634</v>
      </c>
      <c r="W20" s="24">
        <f t="shared" ca="1" si="5"/>
        <v>2.3917333906274831</v>
      </c>
      <c r="X20" s="55">
        <f t="shared" ca="1" si="6"/>
        <v>4.4204939190872024</v>
      </c>
      <c r="Y20" s="55">
        <f t="shared" ca="1" si="7"/>
        <v>0.17681513598931467</v>
      </c>
      <c r="Z20" s="53"/>
    </row>
    <row r="21" spans="1:26">
      <c r="A21" s="14" t="s">
        <v>37</v>
      </c>
      <c r="B21" s="35" t="s">
        <v>6</v>
      </c>
      <c r="C21" s="42"/>
      <c r="D21" s="42"/>
      <c r="E21" s="42"/>
      <c r="F21" s="42"/>
      <c r="G21" s="43"/>
      <c r="H21" s="12"/>
      <c r="I21" s="20">
        <v>211</v>
      </c>
      <c r="J21" s="21">
        <v>27</v>
      </c>
      <c r="K21" s="61">
        <v>5</v>
      </c>
      <c r="L21" s="48">
        <f t="shared" si="2"/>
        <v>4</v>
      </c>
      <c r="M21" s="22">
        <f t="shared" ca="1" si="3"/>
        <v>0.47615394996146609</v>
      </c>
      <c r="N21" s="23">
        <f t="shared" ca="1" si="3"/>
        <v>0.89524826468039365</v>
      </c>
      <c r="O21" s="23">
        <f t="shared" ca="1" si="3"/>
        <v>1.313343555274554</v>
      </c>
      <c r="P21" s="23">
        <f t="shared" ca="1" si="3"/>
        <v>1.1099595145230519</v>
      </c>
      <c r="Q21" s="24">
        <f t="shared" ca="1" si="3"/>
        <v>0.79273369847705921</v>
      </c>
      <c r="R21" s="44">
        <f t="shared" si="4"/>
        <v>1</v>
      </c>
      <c r="S21" s="22">
        <f t="shared" ca="1" si="5"/>
        <v>-1.6857405495304201</v>
      </c>
      <c r="T21" s="23">
        <f t="shared" ca="1" si="5"/>
        <v>1.0071183871916407</v>
      </c>
      <c r="U21" s="23">
        <f t="shared" ca="1" si="5"/>
        <v>0.82223836748919732</v>
      </c>
      <c r="V21" s="23">
        <f t="shared" ca="1" si="5"/>
        <v>1.8850374854194634</v>
      </c>
      <c r="W21" s="24">
        <f t="shared" ca="1" si="5"/>
        <v>2.3917333906274831</v>
      </c>
      <c r="X21" s="55">
        <f t="shared" ca="1" si="6"/>
        <v>5.1671533767304627</v>
      </c>
      <c r="Y21" s="55">
        <f t="shared" ca="1" si="7"/>
        <v>2.7940251352395994E-2</v>
      </c>
      <c r="Z21" s="53"/>
    </row>
    <row r="22" spans="1:26">
      <c r="A22">
        <v>1</v>
      </c>
      <c r="B22" s="38">
        <v>27</v>
      </c>
      <c r="C22" s="54">
        <v>-1.6857405495304201</v>
      </c>
      <c r="D22" s="54">
        <v>1.0071183871916407</v>
      </c>
      <c r="E22" s="54">
        <v>0.82223836748919732</v>
      </c>
      <c r="F22" s="54">
        <v>1.8850374854194634</v>
      </c>
      <c r="G22" s="54">
        <v>2.3917333906274831</v>
      </c>
      <c r="H22" s="13"/>
      <c r="I22" s="20">
        <v>212</v>
      </c>
      <c r="J22" s="21">
        <v>27</v>
      </c>
      <c r="K22" s="61">
        <v>2.5</v>
      </c>
      <c r="L22" s="48">
        <f t="shared" si="2"/>
        <v>5</v>
      </c>
      <c r="M22" s="22">
        <f t="shared" ca="1" si="3"/>
        <v>0.3147417964533179</v>
      </c>
      <c r="N22" s="23">
        <f t="shared" ca="1" si="3"/>
        <v>2.1034056497384075</v>
      </c>
      <c r="O22" s="23">
        <f t="shared" ca="1" si="3"/>
        <v>1.4470670131161041</v>
      </c>
      <c r="P22" s="23">
        <f t="shared" ca="1" si="3"/>
        <v>-0.26658486938828768</v>
      </c>
      <c r="Q22" s="24">
        <f t="shared" ca="1" si="3"/>
        <v>-0.15739698058155099</v>
      </c>
      <c r="R22" s="44">
        <f t="shared" si="4"/>
        <v>1</v>
      </c>
      <c r="S22" s="22">
        <f t="shared" ca="1" si="5"/>
        <v>-1.6857405495304201</v>
      </c>
      <c r="T22" s="23">
        <f t="shared" ca="1" si="5"/>
        <v>1.0071183871916407</v>
      </c>
      <c r="U22" s="23">
        <f t="shared" ca="1" si="5"/>
        <v>0.82223836748919732</v>
      </c>
      <c r="V22" s="23">
        <f t="shared" ca="1" si="5"/>
        <v>1.8850374854194634</v>
      </c>
      <c r="W22" s="24">
        <f t="shared" ca="1" si="5"/>
        <v>2.3917333906274831</v>
      </c>
      <c r="X22" s="55">
        <f t="shared" ca="1" si="6"/>
        <v>1.8986654292895619</v>
      </c>
      <c r="Y22" s="55">
        <f t="shared" ca="1" si="7"/>
        <v>0.36160326593150682</v>
      </c>
      <c r="Z22" s="53"/>
    </row>
    <row r="23" spans="1:26">
      <c r="A23">
        <f>A22+1</f>
        <v>2</v>
      </c>
      <c r="B23" s="38">
        <v>49</v>
      </c>
      <c r="C23" s="54">
        <v>1.4914432952562398</v>
      </c>
      <c r="D23" s="54">
        <v>0.12207509627890435</v>
      </c>
      <c r="E23" s="54">
        <v>1.4839111097584035</v>
      </c>
      <c r="F23" s="54">
        <v>0.50109311680926427</v>
      </c>
      <c r="G23" s="54">
        <v>1.1265361637945597</v>
      </c>
      <c r="H23" s="13"/>
      <c r="I23" s="20">
        <v>293</v>
      </c>
      <c r="J23" s="21">
        <v>27</v>
      </c>
      <c r="K23" s="61">
        <v>3</v>
      </c>
      <c r="L23" s="48">
        <f t="shared" si="2"/>
        <v>6</v>
      </c>
      <c r="M23" s="22">
        <f t="shared" ca="1" si="3"/>
        <v>0.99070291243474307</v>
      </c>
      <c r="N23" s="23">
        <f t="shared" ca="1" si="3"/>
        <v>1.4424654600814286</v>
      </c>
      <c r="O23" s="23">
        <f t="shared" ca="1" si="3"/>
        <v>0.38812112094004447</v>
      </c>
      <c r="P23" s="23">
        <f t="shared" ca="1" si="3"/>
        <v>0.83769192856516028</v>
      </c>
      <c r="Q23" s="24">
        <f t="shared" ca="1" si="3"/>
        <v>0.65076498300266905</v>
      </c>
      <c r="R23" s="44">
        <f t="shared" si="4"/>
        <v>1</v>
      </c>
      <c r="S23" s="22">
        <f t="shared" ca="1" si="5"/>
        <v>-1.6857405495304201</v>
      </c>
      <c r="T23" s="23">
        <f t="shared" ca="1" si="5"/>
        <v>1.0071183871916407</v>
      </c>
      <c r="U23" s="23">
        <f t="shared" ca="1" si="5"/>
        <v>0.82223836748919732</v>
      </c>
      <c r="V23" s="23">
        <f t="shared" ca="1" si="5"/>
        <v>1.8850374854194634</v>
      </c>
      <c r="W23" s="24">
        <f t="shared" ca="1" si="5"/>
        <v>2.3917333906274831</v>
      </c>
      <c r="X23" s="55">
        <f t="shared" ca="1" si="6"/>
        <v>3.2373305184548049</v>
      </c>
      <c r="Y23" s="55">
        <f t="shared" ca="1" si="7"/>
        <v>5.6325774990026493E-2</v>
      </c>
      <c r="Z23" s="53"/>
    </row>
    <row r="24" spans="1:26">
      <c r="A24">
        <f t="shared" ref="A24:A36" si="9">A23+1</f>
        <v>3</v>
      </c>
      <c r="B24" s="38">
        <v>57</v>
      </c>
      <c r="C24" s="54">
        <v>-0.1396988282494237</v>
      </c>
      <c r="D24" s="54">
        <v>1.3644439460431255</v>
      </c>
      <c r="E24" s="54">
        <v>1.5302004004888565E-2</v>
      </c>
      <c r="F24" s="54">
        <v>1.7354672184972419</v>
      </c>
      <c r="G24" s="54">
        <v>1.149068290239418</v>
      </c>
      <c r="H24" s="13"/>
      <c r="I24" s="20">
        <v>310</v>
      </c>
      <c r="J24" s="21">
        <v>27</v>
      </c>
      <c r="K24" s="61">
        <v>3</v>
      </c>
      <c r="L24" s="48">
        <f t="shared" si="2"/>
        <v>7</v>
      </c>
      <c r="M24" s="22">
        <f t="shared" ca="1" si="3"/>
        <v>1.1508295682029397</v>
      </c>
      <c r="N24" s="23">
        <f t="shared" ca="1" si="3"/>
        <v>1.1594542939318451</v>
      </c>
      <c r="O24" s="23">
        <f t="shared" ca="1" si="3"/>
        <v>0.19816054441797751</v>
      </c>
      <c r="P24" s="23">
        <f t="shared" ca="1" si="3"/>
        <v>2.1607550840343683</v>
      </c>
      <c r="Q24" s="24">
        <f t="shared" ca="1" si="3"/>
        <v>-3.9537342403739836E-2</v>
      </c>
      <c r="R24" s="44">
        <f t="shared" si="4"/>
        <v>1</v>
      </c>
      <c r="S24" s="22">
        <f t="shared" ca="1" si="5"/>
        <v>-1.6857405495304201</v>
      </c>
      <c r="T24" s="23">
        <f t="shared" ca="1" si="5"/>
        <v>1.0071183871916407</v>
      </c>
      <c r="U24" s="23">
        <f t="shared" ca="1" si="5"/>
        <v>0.82223836748919732</v>
      </c>
      <c r="V24" s="23">
        <f t="shared" ca="1" si="5"/>
        <v>1.8850374854194634</v>
      </c>
      <c r="W24" s="24">
        <f t="shared" ca="1" si="5"/>
        <v>2.3917333906274831</v>
      </c>
      <c r="X24" s="55">
        <f t="shared" ca="1" si="6"/>
        <v>3.3691844205635624</v>
      </c>
      <c r="Y24" s="55">
        <f t="shared" ca="1" si="7"/>
        <v>0.13629713638685328</v>
      </c>
      <c r="Z24" s="53"/>
    </row>
    <row r="25" spans="1:26">
      <c r="A25">
        <f t="shared" si="9"/>
        <v>4</v>
      </c>
      <c r="B25" s="38">
        <v>72</v>
      </c>
      <c r="C25" s="54">
        <v>1.9483436551859907</v>
      </c>
      <c r="D25" s="54">
        <v>1.4926768092312415</v>
      </c>
      <c r="E25" s="54">
        <v>0.53326150491428559</v>
      </c>
      <c r="F25" s="54">
        <v>0.40572088287609309</v>
      </c>
      <c r="G25" s="54">
        <v>-0.74222806038219957</v>
      </c>
      <c r="H25" s="13"/>
      <c r="I25" s="20">
        <v>379</v>
      </c>
      <c r="J25" s="21">
        <v>27</v>
      </c>
      <c r="K25" s="61">
        <v>5</v>
      </c>
      <c r="L25" s="48">
        <f t="shared" si="2"/>
        <v>8</v>
      </c>
      <c r="M25" s="22">
        <f t="shared" ca="1" si="3"/>
        <v>0.79243129600604156</v>
      </c>
      <c r="N25" s="23">
        <f t="shared" ca="1" si="3"/>
        <v>1.0696834562158357</v>
      </c>
      <c r="O25" s="23">
        <f t="shared" ca="1" si="3"/>
        <v>1.2891424807649621</v>
      </c>
      <c r="P25" s="23">
        <f t="shared" ca="1" si="3"/>
        <v>1.2740468611387541</v>
      </c>
      <c r="Q25" s="24">
        <f t="shared" ca="1" si="3"/>
        <v>0.73276331881917955</v>
      </c>
      <c r="R25" s="44">
        <f t="shared" si="4"/>
        <v>1</v>
      </c>
      <c r="S25" s="22">
        <f t="shared" ca="1" si="5"/>
        <v>-1.6857405495304201</v>
      </c>
      <c r="T25" s="23">
        <f t="shared" ca="1" si="5"/>
        <v>1.0071183871916407</v>
      </c>
      <c r="U25" s="23">
        <f t="shared" ca="1" si="5"/>
        <v>0.82223836748919732</v>
      </c>
      <c r="V25" s="23">
        <f t="shared" ca="1" si="5"/>
        <v>1.8850374854194634</v>
      </c>
      <c r="W25" s="24">
        <f t="shared" ca="1" si="5"/>
        <v>2.3917333906274831</v>
      </c>
      <c r="X25" s="55">
        <f t="shared" ca="1" si="6"/>
        <v>4.9556473061549022</v>
      </c>
      <c r="Y25" s="55">
        <f t="shared" ca="1" si="7"/>
        <v>1.9671614513169736E-3</v>
      </c>
      <c r="Z25" s="53"/>
    </row>
    <row r="26" spans="1:26">
      <c r="A26">
        <f t="shared" si="9"/>
        <v>5</v>
      </c>
      <c r="B26" s="38">
        <v>79</v>
      </c>
      <c r="C26" s="54">
        <v>-9.4971252107842616E-2</v>
      </c>
      <c r="D26" s="54">
        <v>1.1743473812531937</v>
      </c>
      <c r="E26" s="54">
        <v>1.0673338955113434</v>
      </c>
      <c r="F26" s="54">
        <v>1.5685284090440552</v>
      </c>
      <c r="G26" s="54">
        <v>1.1360449022448689</v>
      </c>
      <c r="H26" s="13"/>
      <c r="I26" s="20">
        <v>451</v>
      </c>
      <c r="J26" s="21">
        <v>27</v>
      </c>
      <c r="K26" s="61">
        <v>4</v>
      </c>
      <c r="L26" s="48">
        <f t="shared" si="2"/>
        <v>9</v>
      </c>
      <c r="M26" s="22">
        <f t="shared" ca="1" si="3"/>
        <v>1.5252711888948083</v>
      </c>
      <c r="N26" s="23">
        <f t="shared" ca="1" si="3"/>
        <v>0.55785081811358317</v>
      </c>
      <c r="O26" s="23">
        <f t="shared" ca="1" si="3"/>
        <v>0.61508596177504948</v>
      </c>
      <c r="P26" s="23">
        <f t="shared" ca="1" si="3"/>
        <v>1.3318856274910136</v>
      </c>
      <c r="Q26" s="24">
        <f t="shared" ca="1" si="3"/>
        <v>0.97236656771990226</v>
      </c>
      <c r="R26" s="44">
        <f t="shared" si="4"/>
        <v>1</v>
      </c>
      <c r="S26" s="22">
        <f t="shared" ca="1" si="5"/>
        <v>-1.6857405495304201</v>
      </c>
      <c r="T26" s="23">
        <f t="shared" ca="1" si="5"/>
        <v>1.0071183871916407</v>
      </c>
      <c r="U26" s="23">
        <f t="shared" ca="1" si="5"/>
        <v>0.82223836748919732</v>
      </c>
      <c r="V26" s="23">
        <f t="shared" ca="1" si="5"/>
        <v>1.8850374854194634</v>
      </c>
      <c r="W26" s="24">
        <f t="shared" ca="1" si="5"/>
        <v>2.3917333906274831</v>
      </c>
      <c r="X26" s="55">
        <f t="shared" ca="1" si="6"/>
        <v>3.3326535232145917</v>
      </c>
      <c r="Y26" s="55">
        <f t="shared" ca="1" si="7"/>
        <v>0.44535132007789746</v>
      </c>
      <c r="Z26" s="53"/>
    </row>
    <row r="27" spans="1:26">
      <c r="A27">
        <f t="shared" si="9"/>
        <v>6</v>
      </c>
      <c r="B27" s="38">
        <v>89</v>
      </c>
      <c r="C27" s="54">
        <v>1.7994136115077934</v>
      </c>
      <c r="D27" s="54">
        <v>0.72995496026664508</v>
      </c>
      <c r="E27" s="54">
        <v>1.235157069662236</v>
      </c>
      <c r="F27" s="54">
        <v>0.48868221204438106</v>
      </c>
      <c r="G27" s="54">
        <v>-0.63458377779059483</v>
      </c>
      <c r="H27" s="13"/>
      <c r="I27" s="20">
        <v>467</v>
      </c>
      <c r="J27" s="21">
        <v>27</v>
      </c>
      <c r="K27" s="61">
        <v>3</v>
      </c>
      <c r="L27" s="48">
        <f t="shared" si="2"/>
        <v>10</v>
      </c>
      <c r="M27" s="22">
        <f t="shared" ca="1" si="3"/>
        <v>0.99337829145424528</v>
      </c>
      <c r="N27" s="23">
        <f t="shared" ca="1" si="3"/>
        <v>0.69333134266697938</v>
      </c>
      <c r="O27" s="23">
        <f t="shared" ca="1" si="3"/>
        <v>0.42808872771605661</v>
      </c>
      <c r="P27" s="23">
        <f t="shared" ca="1" si="3"/>
        <v>0.75767526415184749</v>
      </c>
      <c r="Q27" s="24">
        <f t="shared" ca="1" si="3"/>
        <v>1.0063648804021796</v>
      </c>
      <c r="R27" s="44">
        <f t="shared" si="4"/>
        <v>1</v>
      </c>
      <c r="S27" s="22">
        <f t="shared" ca="1" si="5"/>
        <v>-1.6857405495304201</v>
      </c>
      <c r="T27" s="23">
        <f t="shared" ca="1" si="5"/>
        <v>1.0071183871916407</v>
      </c>
      <c r="U27" s="23">
        <f t="shared" ca="1" si="5"/>
        <v>0.82223836748919732</v>
      </c>
      <c r="V27" s="23">
        <f t="shared" ca="1" si="5"/>
        <v>1.8850374854194634</v>
      </c>
      <c r="W27" s="24">
        <f t="shared" ca="1" si="5"/>
        <v>2.3917333906274831</v>
      </c>
      <c r="X27" s="55">
        <f t="shared" ca="1" si="6"/>
        <v>3.2108824156203446</v>
      </c>
      <c r="Y27" s="55">
        <f t="shared" ca="1" si="7"/>
        <v>4.447139321787176E-2</v>
      </c>
      <c r="Z27" s="53"/>
    </row>
    <row r="28" spans="1:26">
      <c r="A28">
        <f t="shared" si="9"/>
        <v>7</v>
      </c>
      <c r="B28" s="38">
        <v>92</v>
      </c>
      <c r="C28" s="54">
        <v>1.7387081046993125</v>
      </c>
      <c r="D28" s="54">
        <v>-0.19855798441134595</v>
      </c>
      <c r="E28" s="54">
        <v>1.643532194666649</v>
      </c>
      <c r="F28" s="54">
        <v>0.1970622360463743</v>
      </c>
      <c r="G28" s="54">
        <v>0.89736337409389044</v>
      </c>
      <c r="H28" s="13"/>
      <c r="I28" s="20">
        <v>508</v>
      </c>
      <c r="J28" s="21">
        <v>27</v>
      </c>
      <c r="K28" s="61">
        <v>5</v>
      </c>
      <c r="L28" s="48">
        <f t="shared" si="2"/>
        <v>11</v>
      </c>
      <c r="M28" s="22">
        <f t="shared" ca="1" si="3"/>
        <v>0.85398879371596659</v>
      </c>
      <c r="N28" s="23">
        <f t="shared" ca="1" si="3"/>
        <v>1.2872278098822061</v>
      </c>
      <c r="O28" s="23">
        <f t="shared" ca="1" si="3"/>
        <v>0.81014738283080878</v>
      </c>
      <c r="P28" s="23">
        <f t="shared" ca="1" si="3"/>
        <v>0.18487304376916647</v>
      </c>
      <c r="Q28" s="24">
        <f t="shared" ca="1" si="3"/>
        <v>1.7940338105320426</v>
      </c>
      <c r="R28" s="44">
        <f t="shared" si="4"/>
        <v>1</v>
      </c>
      <c r="S28" s="22">
        <f t="shared" ca="1" si="5"/>
        <v>-1.6857405495304201</v>
      </c>
      <c r="T28" s="23">
        <f t="shared" ca="1" si="5"/>
        <v>1.0071183871916407</v>
      </c>
      <c r="U28" s="23">
        <f t="shared" ca="1" si="5"/>
        <v>0.82223836748919732</v>
      </c>
      <c r="V28" s="23">
        <f t="shared" ca="1" si="5"/>
        <v>1.8850374854194634</v>
      </c>
      <c r="W28" s="24">
        <f t="shared" ca="1" si="5"/>
        <v>2.3917333906274831</v>
      </c>
      <c r="X28" s="55">
        <f t="shared" ca="1" si="6"/>
        <v>5.162264705022289</v>
      </c>
      <c r="Y28" s="55">
        <f t="shared" ca="1" si="7"/>
        <v>2.6329834495970449E-2</v>
      </c>
      <c r="Z28" s="53"/>
    </row>
    <row r="29" spans="1:26">
      <c r="A29">
        <f t="shared" si="9"/>
        <v>8</v>
      </c>
      <c r="B29" s="38">
        <v>99</v>
      </c>
      <c r="C29" s="54">
        <v>0.67516752257575718</v>
      </c>
      <c r="D29" s="54">
        <v>-6.6167589199235318E-3</v>
      </c>
      <c r="E29" s="54">
        <v>0.95109265978440183</v>
      </c>
      <c r="F29" s="54">
        <v>1.5368574447333136</v>
      </c>
      <c r="G29" s="54">
        <v>1.2446222835061145</v>
      </c>
      <c r="H29" s="13"/>
      <c r="I29" s="20">
        <v>563</v>
      </c>
      <c r="J29" s="21">
        <v>27</v>
      </c>
      <c r="K29" s="61">
        <v>1</v>
      </c>
      <c r="L29" s="48">
        <f t="shared" si="2"/>
        <v>13</v>
      </c>
      <c r="M29" s="22">
        <f t="shared" ca="1" si="3"/>
        <v>1.4576922641348917</v>
      </c>
      <c r="N29" s="23">
        <f t="shared" ca="1" si="3"/>
        <v>0.57092677951394988</v>
      </c>
      <c r="O29" s="23">
        <f t="shared" ca="1" si="3"/>
        <v>1.3762947852494936</v>
      </c>
      <c r="P29" s="23">
        <f t="shared" ca="1" si="3"/>
        <v>1.2870391409758182</v>
      </c>
      <c r="Q29" s="24">
        <f t="shared" ca="1" si="3"/>
        <v>-7.5707866080798866E-2</v>
      </c>
      <c r="R29" s="44">
        <f t="shared" si="4"/>
        <v>1</v>
      </c>
      <c r="S29" s="22">
        <f t="shared" ca="1" si="5"/>
        <v>-1.6857405495304201</v>
      </c>
      <c r="T29" s="23">
        <f t="shared" ca="1" si="5"/>
        <v>1.0071183871916407</v>
      </c>
      <c r="U29" s="23">
        <f t="shared" ca="1" si="5"/>
        <v>0.82223836748919732</v>
      </c>
      <c r="V29" s="23">
        <f t="shared" ca="1" si="5"/>
        <v>1.8850374854194634</v>
      </c>
      <c r="W29" s="24">
        <f t="shared" ca="1" si="5"/>
        <v>2.3917333906274831</v>
      </c>
      <c r="X29" s="55">
        <f t="shared" ca="1" si="6"/>
        <v>1.4943862711099327</v>
      </c>
      <c r="Y29" s="55">
        <f t="shared" ca="1" si="7"/>
        <v>0.24441778506198389</v>
      </c>
      <c r="Z29" s="53"/>
    </row>
    <row r="30" spans="1:26">
      <c r="A30">
        <f t="shared" si="9"/>
        <v>9</v>
      </c>
      <c r="B30" s="38">
        <v>143</v>
      </c>
      <c r="C30" s="54">
        <v>0.2177224023375981</v>
      </c>
      <c r="D30" s="54">
        <v>2.0600117374126037</v>
      </c>
      <c r="E30" s="54">
        <v>0.42610087670860752</v>
      </c>
      <c r="F30" s="54">
        <v>0.42709138509384548</v>
      </c>
      <c r="G30" s="54">
        <v>1.1144773442191098</v>
      </c>
      <c r="H30" s="13"/>
      <c r="I30" s="20">
        <v>579</v>
      </c>
      <c r="J30" s="21">
        <v>27</v>
      </c>
      <c r="K30" s="61">
        <v>4.5</v>
      </c>
      <c r="L30" s="48">
        <f t="shared" si="2"/>
        <v>14</v>
      </c>
      <c r="M30" s="22">
        <f t="shared" ca="1" si="3"/>
        <v>0.67774465759716285</v>
      </c>
      <c r="N30" s="23">
        <f t="shared" ca="1" si="3"/>
        <v>0.96013890360528997</v>
      </c>
      <c r="O30" s="23">
        <f t="shared" ca="1" si="3"/>
        <v>1.5197707241284366</v>
      </c>
      <c r="P30" s="23">
        <f t="shared" ca="1" si="3"/>
        <v>0.82500526755522174</v>
      </c>
      <c r="Q30" s="24">
        <f t="shared" ca="1" si="3"/>
        <v>0.65991520979858731</v>
      </c>
      <c r="R30" s="44">
        <f t="shared" si="4"/>
        <v>1</v>
      </c>
      <c r="S30" s="22">
        <f t="shared" ca="1" si="5"/>
        <v>-1.6857405495304201</v>
      </c>
      <c r="T30" s="23">
        <f t="shared" ca="1" si="5"/>
        <v>1.0071183871916407</v>
      </c>
      <c r="U30" s="23">
        <f t="shared" ca="1" si="5"/>
        <v>0.82223836748919732</v>
      </c>
      <c r="V30" s="23">
        <f t="shared" ca="1" si="5"/>
        <v>1.8850374854194634</v>
      </c>
      <c r="W30" s="24">
        <f t="shared" ca="1" si="5"/>
        <v>2.3917333906274831</v>
      </c>
      <c r="X30" s="55">
        <f t="shared" ca="1" si="6"/>
        <v>4.207592788973332</v>
      </c>
      <c r="Y30" s="55">
        <f t="shared" ca="1" si="7"/>
        <v>8.5501977060394349E-2</v>
      </c>
      <c r="Z30" s="53"/>
    </row>
    <row r="31" spans="1:26">
      <c r="A31">
        <f t="shared" si="9"/>
        <v>10</v>
      </c>
      <c r="B31" s="38">
        <v>179</v>
      </c>
      <c r="C31" s="54">
        <v>1.9204901656018543</v>
      </c>
      <c r="D31" s="54">
        <v>1.3987647991628116</v>
      </c>
      <c r="E31" s="54">
        <v>0.81730690720925425</v>
      </c>
      <c r="F31" s="54">
        <v>-0.22034319007196504</v>
      </c>
      <c r="G31" s="54">
        <v>0.19035322138084523</v>
      </c>
      <c r="H31" s="13"/>
      <c r="I31" s="20">
        <v>14</v>
      </c>
      <c r="J31" s="21">
        <v>143</v>
      </c>
      <c r="K31" s="61">
        <v>5</v>
      </c>
      <c r="L31" s="48">
        <f t="shared" si="2"/>
        <v>1</v>
      </c>
      <c r="M31" s="22">
        <f t="shared" ca="1" si="3"/>
        <v>0.19804195157964563</v>
      </c>
      <c r="N31" s="23">
        <f t="shared" ca="1" si="3"/>
        <v>1.6206992414166557</v>
      </c>
      <c r="O31" s="23">
        <f t="shared" ca="1" si="3"/>
        <v>2.9064652585302366</v>
      </c>
      <c r="P31" s="23">
        <f t="shared" ca="1" si="3"/>
        <v>-1.2794431598562106</v>
      </c>
      <c r="Q31" s="24">
        <f t="shared" ca="1" si="3"/>
        <v>0.83178812491980647</v>
      </c>
      <c r="R31" s="44">
        <f t="shared" si="4"/>
        <v>9</v>
      </c>
      <c r="S31" s="22">
        <f t="shared" ca="1" si="5"/>
        <v>0.2177224023375981</v>
      </c>
      <c r="T31" s="23">
        <f t="shared" ca="1" si="5"/>
        <v>2.0600117374126037</v>
      </c>
      <c r="U31" s="23">
        <f t="shared" ca="1" si="5"/>
        <v>0.42610087670860752</v>
      </c>
      <c r="V31" s="23">
        <f t="shared" ca="1" si="5"/>
        <v>0.42709138509384548</v>
      </c>
      <c r="W31" s="24">
        <f t="shared" ca="1" si="5"/>
        <v>1.1144773442191098</v>
      </c>
      <c r="X31" s="55">
        <f t="shared" ca="1" si="6"/>
        <v>5.0007948935001876</v>
      </c>
      <c r="Y31" s="55">
        <f t="shared" ca="1" si="7"/>
        <v>6.3185567664045705E-7</v>
      </c>
      <c r="Z31" s="53"/>
    </row>
    <row r="32" spans="1:26">
      <c r="A32">
        <f t="shared" si="9"/>
        <v>11</v>
      </c>
      <c r="B32" s="38">
        <v>180</v>
      </c>
      <c r="C32" s="54">
        <v>1.8735439419695032</v>
      </c>
      <c r="D32" s="54">
        <v>1.2346261495877318</v>
      </c>
      <c r="E32" s="54">
        <v>0.42319374211574978</v>
      </c>
      <c r="F32" s="54">
        <v>0.24773369001245549</v>
      </c>
      <c r="G32" s="54">
        <v>0.43222764614671111</v>
      </c>
      <c r="H32" s="13"/>
      <c r="I32" s="20">
        <v>29</v>
      </c>
      <c r="J32" s="21">
        <v>143</v>
      </c>
      <c r="K32" s="61">
        <v>4</v>
      </c>
      <c r="L32" s="48">
        <f t="shared" si="2"/>
        <v>2</v>
      </c>
      <c r="M32" s="22">
        <f t="shared" ca="1" si="3"/>
        <v>1.5508321988578408</v>
      </c>
      <c r="N32" s="23">
        <f t="shared" ca="1" si="3"/>
        <v>0.759722592013925</v>
      </c>
      <c r="O32" s="23">
        <f t="shared" ca="1" si="3"/>
        <v>0.22239758149676644</v>
      </c>
      <c r="P32" s="23">
        <f t="shared" ca="1" si="3"/>
        <v>1.6135493573638084</v>
      </c>
      <c r="Q32" s="24">
        <f t="shared" ca="1" si="3"/>
        <v>1.2668843017010867</v>
      </c>
      <c r="R32" s="44">
        <f t="shared" si="4"/>
        <v>9</v>
      </c>
      <c r="S32" s="22">
        <f t="shared" ca="1" si="5"/>
        <v>0.2177224023375981</v>
      </c>
      <c r="T32" s="23">
        <f t="shared" ca="1" si="5"/>
        <v>2.0600117374126037</v>
      </c>
      <c r="U32" s="23">
        <f t="shared" ca="1" si="5"/>
        <v>0.42610087670860752</v>
      </c>
      <c r="V32" s="23">
        <f t="shared" ca="1" si="5"/>
        <v>0.42709138509384548</v>
      </c>
      <c r="W32" s="24">
        <f t="shared" ca="1" si="5"/>
        <v>1.1144773442191098</v>
      </c>
      <c r="X32" s="55">
        <f t="shared" ca="1" si="6"/>
        <v>4.0984990550841891</v>
      </c>
      <c r="Y32" s="55">
        <f t="shared" ca="1" si="7"/>
        <v>9.7020638524781197E-3</v>
      </c>
      <c r="Z32" s="53"/>
    </row>
    <row r="33" spans="1:26">
      <c r="A33">
        <f t="shared" si="9"/>
        <v>12</v>
      </c>
      <c r="B33" s="38">
        <v>197</v>
      </c>
      <c r="C33" s="54">
        <v>1.6855897800989401</v>
      </c>
      <c r="D33" s="54">
        <v>0.91365904724561442</v>
      </c>
      <c r="E33" s="54">
        <v>0.70570798371005616</v>
      </c>
      <c r="F33" s="54">
        <v>0.19102196953193859</v>
      </c>
      <c r="G33" s="54">
        <v>0.42586950991323053</v>
      </c>
      <c r="H33" s="13"/>
      <c r="I33" s="20">
        <v>72</v>
      </c>
      <c r="J33" s="21">
        <v>143</v>
      </c>
      <c r="K33" s="61">
        <v>4.5</v>
      </c>
      <c r="L33" s="48">
        <f t="shared" si="2"/>
        <v>3</v>
      </c>
      <c r="M33" s="22">
        <f t="shared" ca="1" si="3"/>
        <v>1.499874722454513</v>
      </c>
      <c r="N33" s="23">
        <f t="shared" ca="1" si="3"/>
        <v>1.1681745481427079</v>
      </c>
      <c r="O33" s="23">
        <f t="shared" ca="1" si="3"/>
        <v>0.23890205160150635</v>
      </c>
      <c r="P33" s="23">
        <f t="shared" ca="1" si="3"/>
        <v>1.0927568200101216</v>
      </c>
      <c r="Q33" s="24">
        <f t="shared" ca="1" si="3"/>
        <v>1.4700975885412959</v>
      </c>
      <c r="R33" s="44">
        <f t="shared" si="4"/>
        <v>9</v>
      </c>
      <c r="S33" s="22">
        <f t="shared" ca="1" si="5"/>
        <v>0.2177224023375981</v>
      </c>
      <c r="T33" s="23">
        <f t="shared" ca="1" si="5"/>
        <v>2.0600117374126037</v>
      </c>
      <c r="U33" s="23">
        <f t="shared" ca="1" si="5"/>
        <v>0.42610087670860752</v>
      </c>
      <c r="V33" s="23">
        <f t="shared" ca="1" si="5"/>
        <v>0.42709138509384548</v>
      </c>
      <c r="W33" s="24">
        <f t="shared" ca="1" si="5"/>
        <v>1.1144773442191098</v>
      </c>
      <c r="X33" s="55">
        <f t="shared" ca="1" si="6"/>
        <v>4.9399034619830546</v>
      </c>
      <c r="Y33" s="55">
        <f t="shared" ca="1" si="7"/>
        <v>0.19351505586467679</v>
      </c>
      <c r="Z33" s="53"/>
    </row>
    <row r="34" spans="1:26">
      <c r="A34">
        <f t="shared" si="9"/>
        <v>13</v>
      </c>
      <c r="B34" s="38">
        <v>402</v>
      </c>
      <c r="C34" s="54">
        <v>-1.162066312825117</v>
      </c>
      <c r="D34" s="54">
        <v>1.9312377383805577</v>
      </c>
      <c r="E34" s="54">
        <v>0.98987183024831571</v>
      </c>
      <c r="F34" s="54">
        <v>1.3949277383381824</v>
      </c>
      <c r="G34" s="54">
        <v>1.1101059889746769</v>
      </c>
      <c r="H34" s="13"/>
      <c r="I34" s="20">
        <v>211</v>
      </c>
      <c r="J34" s="21">
        <v>143</v>
      </c>
      <c r="K34" s="61">
        <v>4</v>
      </c>
      <c r="L34" s="48">
        <f t="shared" si="2"/>
        <v>4</v>
      </c>
      <c r="M34" s="22">
        <f t="shared" ca="1" si="3"/>
        <v>0.47615394996146609</v>
      </c>
      <c r="N34" s="23">
        <f t="shared" ca="1" si="3"/>
        <v>0.89524826468039365</v>
      </c>
      <c r="O34" s="23">
        <f t="shared" ca="1" si="3"/>
        <v>1.313343555274554</v>
      </c>
      <c r="P34" s="23">
        <f t="shared" ca="1" si="3"/>
        <v>1.1099595145230519</v>
      </c>
      <c r="Q34" s="24">
        <f t="shared" ca="1" si="3"/>
        <v>0.79273369847705921</v>
      </c>
      <c r="R34" s="44">
        <f t="shared" si="4"/>
        <v>9</v>
      </c>
      <c r="S34" s="22">
        <f t="shared" ca="1" si="5"/>
        <v>0.2177224023375981</v>
      </c>
      <c r="T34" s="23">
        <f t="shared" ca="1" si="5"/>
        <v>2.0600117374126037</v>
      </c>
      <c r="U34" s="23">
        <f t="shared" ca="1" si="5"/>
        <v>0.42610087670860752</v>
      </c>
      <c r="V34" s="23">
        <f t="shared" ca="1" si="5"/>
        <v>0.42709138509384548</v>
      </c>
      <c r="W34" s="24">
        <f t="shared" ca="1" si="5"/>
        <v>1.1144773442191098</v>
      </c>
      <c r="X34" s="55">
        <f t="shared" ca="1" si="6"/>
        <v>3.865046048737558</v>
      </c>
      <c r="Y34" s="55">
        <f t="shared" ca="1" si="7"/>
        <v>1.8212568961345578E-2</v>
      </c>
      <c r="Z34" s="53"/>
    </row>
    <row r="35" spans="1:26">
      <c r="A35">
        <f t="shared" si="9"/>
        <v>14</v>
      </c>
      <c r="B35" s="38">
        <v>417</v>
      </c>
      <c r="C35" s="54">
        <v>1.6632584546517004</v>
      </c>
      <c r="D35" s="54">
        <v>0.66418293481052104</v>
      </c>
      <c r="E35" s="54">
        <v>0.57133354005715187</v>
      </c>
      <c r="F35" s="54">
        <v>0.46227936802509773</v>
      </c>
      <c r="G35" s="54">
        <v>0.46760677914286375</v>
      </c>
      <c r="H35" s="13"/>
      <c r="I35" s="20">
        <v>212</v>
      </c>
      <c r="J35" s="21">
        <v>143</v>
      </c>
      <c r="K35" s="61">
        <v>5</v>
      </c>
      <c r="L35" s="48">
        <f t="shared" si="2"/>
        <v>5</v>
      </c>
      <c r="M35" s="22">
        <f t="shared" ca="1" si="3"/>
        <v>0.3147417964533179</v>
      </c>
      <c r="N35" s="23">
        <f t="shared" ca="1" si="3"/>
        <v>2.1034056497384075</v>
      </c>
      <c r="O35" s="23">
        <f t="shared" ca="1" si="3"/>
        <v>1.4470670131161041</v>
      </c>
      <c r="P35" s="23">
        <f t="shared" ca="1" si="3"/>
        <v>-0.26658486938828768</v>
      </c>
      <c r="Q35" s="24">
        <f t="shared" ca="1" si="3"/>
        <v>-0.15739698058155099</v>
      </c>
      <c r="R35" s="44">
        <f t="shared" si="4"/>
        <v>9</v>
      </c>
      <c r="S35" s="22">
        <f t="shared" ca="1" si="5"/>
        <v>0.2177224023375981</v>
      </c>
      <c r="T35" s="23">
        <f t="shared" ca="1" si="5"/>
        <v>2.0600117374126037</v>
      </c>
      <c r="U35" s="23">
        <f t="shared" ca="1" si="5"/>
        <v>0.42610087670860752</v>
      </c>
      <c r="V35" s="23">
        <f t="shared" ca="1" si="5"/>
        <v>0.42709138509384548</v>
      </c>
      <c r="W35" s="24">
        <f t="shared" ca="1" si="5"/>
        <v>1.1144773442191098</v>
      </c>
      <c r="X35" s="55">
        <f t="shared" ca="1" si="6"/>
        <v>4.7288917199671099</v>
      </c>
      <c r="Y35" s="55">
        <f t="shared" ca="1" si="7"/>
        <v>7.3499699502391963E-2</v>
      </c>
      <c r="Z35" s="53"/>
    </row>
    <row r="36" spans="1:26" ht="16" thickBot="1">
      <c r="A36">
        <f t="shared" si="9"/>
        <v>15</v>
      </c>
      <c r="B36" s="39">
        <v>505</v>
      </c>
      <c r="C36" s="54">
        <v>1.3470437181049575</v>
      </c>
      <c r="D36" s="54">
        <v>8.0509284258593661E-2</v>
      </c>
      <c r="E36" s="54">
        <v>1.4723840556616736</v>
      </c>
      <c r="F36" s="54">
        <v>0.71971024860023869</v>
      </c>
      <c r="G36" s="54">
        <v>0.90335733744206215</v>
      </c>
      <c r="H36" s="13"/>
      <c r="I36" s="20">
        <v>293</v>
      </c>
      <c r="J36" s="21">
        <v>143</v>
      </c>
      <c r="K36" s="61">
        <v>4</v>
      </c>
      <c r="L36" s="48">
        <f t="shared" si="2"/>
        <v>6</v>
      </c>
      <c r="M36" s="22">
        <f t="shared" ca="1" si="3"/>
        <v>0.99070291243474307</v>
      </c>
      <c r="N36" s="23">
        <f t="shared" ca="1" si="3"/>
        <v>1.4424654600814286</v>
      </c>
      <c r="O36" s="23">
        <f t="shared" ca="1" si="3"/>
        <v>0.38812112094004447</v>
      </c>
      <c r="P36" s="23">
        <f t="shared" ca="1" si="3"/>
        <v>0.83769192856516028</v>
      </c>
      <c r="Q36" s="24">
        <f t="shared" ca="1" si="3"/>
        <v>0.65076498300266905</v>
      </c>
      <c r="R36" s="44">
        <f t="shared" si="4"/>
        <v>9</v>
      </c>
      <c r="S36" s="22">
        <f t="shared" ca="1" si="5"/>
        <v>0.2177224023375981</v>
      </c>
      <c r="T36" s="23">
        <f t="shared" ca="1" si="5"/>
        <v>2.0600117374126037</v>
      </c>
      <c r="U36" s="23">
        <f t="shared" ca="1" si="5"/>
        <v>0.42610087670860752</v>
      </c>
      <c r="V36" s="23">
        <f t="shared" ca="1" si="5"/>
        <v>0.42709138509384548</v>
      </c>
      <c r="W36" s="24">
        <f t="shared" ca="1" si="5"/>
        <v>1.1144773442191098</v>
      </c>
      <c r="X36" s="55">
        <f t="shared" ca="1" si="6"/>
        <v>4.43560658260028</v>
      </c>
      <c r="Y36" s="55">
        <f t="shared" ca="1" si="7"/>
        <v>0.18975309480469452</v>
      </c>
      <c r="Z36" s="53"/>
    </row>
    <row r="37" spans="1:26">
      <c r="I37" s="20">
        <v>310</v>
      </c>
      <c r="J37" s="21">
        <v>143</v>
      </c>
      <c r="K37" s="61">
        <v>4</v>
      </c>
      <c r="L37" s="48">
        <f t="shared" si="2"/>
        <v>7</v>
      </c>
      <c r="M37" s="22">
        <f t="shared" ca="1" si="3"/>
        <v>1.1508295682029397</v>
      </c>
      <c r="N37" s="23">
        <f t="shared" ca="1" si="3"/>
        <v>1.1594542939318451</v>
      </c>
      <c r="O37" s="23">
        <f t="shared" ca="1" si="3"/>
        <v>0.19816054441797751</v>
      </c>
      <c r="P37" s="23">
        <f t="shared" ca="1" si="3"/>
        <v>2.1607550840343683</v>
      </c>
      <c r="Q37" s="24">
        <f t="shared" ca="1" si="3"/>
        <v>-3.9537342403739836E-2</v>
      </c>
      <c r="R37" s="44">
        <f t="shared" si="4"/>
        <v>9</v>
      </c>
      <c r="S37" s="22">
        <f t="shared" ca="1" si="5"/>
        <v>0.2177224023375981</v>
      </c>
      <c r="T37" s="23">
        <f t="shared" ca="1" si="5"/>
        <v>2.0600117374126037</v>
      </c>
      <c r="U37" s="23">
        <f t="shared" ca="1" si="5"/>
        <v>0.42610087670860752</v>
      </c>
      <c r="V37" s="23">
        <f t="shared" ca="1" si="5"/>
        <v>0.42709138509384548</v>
      </c>
      <c r="W37" s="24">
        <f t="shared" ca="1" si="5"/>
        <v>1.1144773442191098</v>
      </c>
      <c r="X37" s="55">
        <f t="shared" ca="1" si="6"/>
        <v>3.6022636237980894</v>
      </c>
      <c r="Y37" s="55">
        <f t="shared" ca="1" si="7"/>
        <v>0.15819422495422775</v>
      </c>
      <c r="Z37" s="53"/>
    </row>
    <row r="38" spans="1:26">
      <c r="I38" s="20">
        <v>379</v>
      </c>
      <c r="J38" s="21">
        <v>143</v>
      </c>
      <c r="K38" s="61">
        <v>4</v>
      </c>
      <c r="L38" s="48">
        <f t="shared" si="2"/>
        <v>8</v>
      </c>
      <c r="M38" s="22">
        <f t="shared" ca="1" si="3"/>
        <v>0.79243129600604156</v>
      </c>
      <c r="N38" s="23">
        <f t="shared" ca="1" si="3"/>
        <v>1.0696834562158357</v>
      </c>
      <c r="O38" s="23">
        <f t="shared" ca="1" si="3"/>
        <v>1.2891424807649621</v>
      </c>
      <c r="P38" s="23">
        <f t="shared" ca="1" si="3"/>
        <v>1.2740468611387541</v>
      </c>
      <c r="Q38" s="24">
        <f t="shared" ca="1" si="3"/>
        <v>0.73276331881917955</v>
      </c>
      <c r="R38" s="44">
        <f t="shared" si="4"/>
        <v>9</v>
      </c>
      <c r="S38" s="22">
        <f t="shared" ca="1" si="5"/>
        <v>0.2177224023375981</v>
      </c>
      <c r="T38" s="23">
        <f t="shared" ca="1" si="5"/>
        <v>2.0600117374126037</v>
      </c>
      <c r="U38" s="23">
        <f t="shared" ca="1" si="5"/>
        <v>0.42610087670860752</v>
      </c>
      <c r="V38" s="23">
        <f t="shared" ca="1" si="5"/>
        <v>0.42709138509384548</v>
      </c>
      <c r="W38" s="24">
        <f t="shared" ca="1" si="5"/>
        <v>1.1144773442191098</v>
      </c>
      <c r="X38" s="55">
        <f t="shared" ca="1" si="6"/>
        <v>4.2861778179278911</v>
      </c>
      <c r="Y38" s="55">
        <f t="shared" ca="1" si="7"/>
        <v>8.1897743473969192E-2</v>
      </c>
      <c r="Z38" s="53"/>
    </row>
    <row r="39" spans="1:26">
      <c r="I39" s="20">
        <v>451</v>
      </c>
      <c r="J39" s="21">
        <v>143</v>
      </c>
      <c r="K39" s="61">
        <v>4</v>
      </c>
      <c r="L39" s="48">
        <f t="shared" si="2"/>
        <v>9</v>
      </c>
      <c r="M39" s="22">
        <f t="shared" ca="1" si="3"/>
        <v>1.5252711888948083</v>
      </c>
      <c r="N39" s="23">
        <f t="shared" ca="1" si="3"/>
        <v>0.55785081811358317</v>
      </c>
      <c r="O39" s="23">
        <f t="shared" ca="1" si="3"/>
        <v>0.61508596177504948</v>
      </c>
      <c r="P39" s="23">
        <f t="shared" ca="1" si="3"/>
        <v>1.3318856274910136</v>
      </c>
      <c r="Q39" s="24">
        <f t="shared" ca="1" si="3"/>
        <v>0.97236656771990226</v>
      </c>
      <c r="R39" s="44">
        <f t="shared" si="4"/>
        <v>9</v>
      </c>
      <c r="S39" s="22">
        <f t="shared" ca="1" si="5"/>
        <v>0.2177224023375981</v>
      </c>
      <c r="T39" s="23">
        <f t="shared" ca="1" si="5"/>
        <v>2.0600117374126037</v>
      </c>
      <c r="U39" s="23">
        <f t="shared" ca="1" si="5"/>
        <v>0.42610087670860752</v>
      </c>
      <c r="V39" s="23">
        <f t="shared" ca="1" si="5"/>
        <v>0.42709138509384548</v>
      </c>
      <c r="W39" s="24">
        <f t="shared" ca="1" si="5"/>
        <v>1.1144773442191098</v>
      </c>
      <c r="X39" s="55">
        <f t="shared" ca="1" si="6"/>
        <v>3.3958709954968631</v>
      </c>
      <c r="Y39" s="55">
        <f t="shared" ca="1" si="7"/>
        <v>0.36497185408195121</v>
      </c>
      <c r="Z39" s="53"/>
    </row>
    <row r="40" spans="1:26">
      <c r="I40" s="20">
        <v>467</v>
      </c>
      <c r="J40" s="21">
        <v>143</v>
      </c>
      <c r="K40" s="61">
        <v>3.5</v>
      </c>
      <c r="L40" s="48">
        <f t="shared" si="2"/>
        <v>10</v>
      </c>
      <c r="M40" s="22">
        <f t="shared" ca="1" si="3"/>
        <v>0.99337829145424528</v>
      </c>
      <c r="N40" s="23">
        <f t="shared" ca="1" si="3"/>
        <v>0.69333134266697938</v>
      </c>
      <c r="O40" s="23">
        <f t="shared" ca="1" si="3"/>
        <v>0.42808872771605661</v>
      </c>
      <c r="P40" s="23">
        <f t="shared" ca="1" si="3"/>
        <v>0.75767526415184749</v>
      </c>
      <c r="Q40" s="24">
        <f t="shared" ca="1" si="3"/>
        <v>1.0063648804021796</v>
      </c>
      <c r="R40" s="44">
        <f t="shared" si="4"/>
        <v>9</v>
      </c>
      <c r="S40" s="22">
        <f t="shared" ca="1" si="5"/>
        <v>0.2177224023375981</v>
      </c>
      <c r="T40" s="23">
        <f t="shared" ca="1" si="5"/>
        <v>2.0600117374126037</v>
      </c>
      <c r="U40" s="23">
        <f t="shared" ca="1" si="5"/>
        <v>0.42610087670860752</v>
      </c>
      <c r="V40" s="23">
        <f t="shared" ca="1" si="5"/>
        <v>0.42709138509384548</v>
      </c>
      <c r="W40" s="24">
        <f t="shared" ca="1" si="5"/>
        <v>1.1144773442191098</v>
      </c>
      <c r="X40" s="55">
        <f t="shared" ca="1" si="6"/>
        <v>3.2721278312882998</v>
      </c>
      <c r="Y40" s="55">
        <f t="shared" ca="1" si="7"/>
        <v>5.192572527337358E-2</v>
      </c>
      <c r="Z40" s="53"/>
    </row>
    <row r="41" spans="1:26">
      <c r="I41" s="20">
        <v>508</v>
      </c>
      <c r="J41" s="21">
        <v>143</v>
      </c>
      <c r="K41" s="61">
        <v>5</v>
      </c>
      <c r="L41" s="48">
        <f t="shared" si="2"/>
        <v>11</v>
      </c>
      <c r="M41" s="22">
        <f t="shared" ca="1" si="3"/>
        <v>0.85398879371596659</v>
      </c>
      <c r="N41" s="23">
        <f t="shared" ca="1" si="3"/>
        <v>1.2872278098822061</v>
      </c>
      <c r="O41" s="23">
        <f t="shared" ca="1" si="3"/>
        <v>0.81014738283080878</v>
      </c>
      <c r="P41" s="23">
        <f t="shared" ca="1" si="3"/>
        <v>0.18487304376916647</v>
      </c>
      <c r="Q41" s="24">
        <f t="shared" ca="1" si="3"/>
        <v>1.7940338105320426</v>
      </c>
      <c r="R41" s="44">
        <f t="shared" si="4"/>
        <v>9</v>
      </c>
      <c r="S41" s="22">
        <f t="shared" ca="1" si="5"/>
        <v>0.2177224023375981</v>
      </c>
      <c r="T41" s="23">
        <f t="shared" ca="1" si="5"/>
        <v>2.0600117374126037</v>
      </c>
      <c r="U41" s="23">
        <f t="shared" ca="1" si="5"/>
        <v>0.42610087670860752</v>
      </c>
      <c r="V41" s="23">
        <f t="shared" ca="1" si="5"/>
        <v>0.42709138509384548</v>
      </c>
      <c r="W41" s="24">
        <f t="shared" ca="1" si="5"/>
        <v>1.1144773442191098</v>
      </c>
      <c r="X41" s="55">
        <f t="shared" ca="1" si="6"/>
        <v>5.2612091198368116</v>
      </c>
      <c r="Y41" s="55">
        <f t="shared" ca="1" si="7"/>
        <v>6.8230204285921803E-2</v>
      </c>
      <c r="Z41" s="53"/>
    </row>
    <row r="42" spans="1:26">
      <c r="I42" s="20">
        <v>563</v>
      </c>
      <c r="J42" s="21">
        <v>143</v>
      </c>
      <c r="K42" s="61">
        <v>2</v>
      </c>
      <c r="L42" s="48">
        <f t="shared" si="2"/>
        <v>13</v>
      </c>
      <c r="M42" s="22">
        <f t="shared" ca="1" si="3"/>
        <v>1.4576922641348917</v>
      </c>
      <c r="N42" s="23">
        <f t="shared" ca="1" si="3"/>
        <v>0.57092677951394988</v>
      </c>
      <c r="O42" s="23">
        <f t="shared" ca="1" si="3"/>
        <v>1.3762947852494936</v>
      </c>
      <c r="P42" s="23">
        <f t="shared" ca="1" si="3"/>
        <v>1.2870391409758182</v>
      </c>
      <c r="Q42" s="24">
        <f t="shared" ca="1" si="3"/>
        <v>-7.5707866080798866E-2</v>
      </c>
      <c r="R42" s="44">
        <f t="shared" si="4"/>
        <v>9</v>
      </c>
      <c r="S42" s="22">
        <f t="shared" ca="1" si="5"/>
        <v>0.2177224023375981</v>
      </c>
      <c r="T42" s="23">
        <f t="shared" ca="1" si="5"/>
        <v>2.0600117374126037</v>
      </c>
      <c r="U42" s="23">
        <f t="shared" ca="1" si="5"/>
        <v>0.42610087670860752</v>
      </c>
      <c r="V42" s="23">
        <f t="shared" ca="1" si="5"/>
        <v>0.42709138509384548</v>
      </c>
      <c r="W42" s="24">
        <f t="shared" ca="1" si="5"/>
        <v>1.1144773442191098</v>
      </c>
      <c r="X42" s="55">
        <f t="shared" ca="1" si="6"/>
        <v>2.5452371710857205</v>
      </c>
      <c r="Y42" s="55">
        <f t="shared" ca="1" si="7"/>
        <v>0.29728357273355921</v>
      </c>
      <c r="Z42" s="53"/>
    </row>
    <row r="43" spans="1:26">
      <c r="I43" s="20">
        <v>579</v>
      </c>
      <c r="J43" s="21">
        <v>143</v>
      </c>
      <c r="K43" s="61">
        <v>4</v>
      </c>
      <c r="L43" s="48">
        <f t="shared" si="2"/>
        <v>14</v>
      </c>
      <c r="M43" s="22">
        <f t="shared" ca="1" si="3"/>
        <v>0.67774465759716285</v>
      </c>
      <c r="N43" s="23">
        <f t="shared" ca="1" si="3"/>
        <v>0.96013890360528997</v>
      </c>
      <c r="O43" s="23">
        <f t="shared" ca="1" si="3"/>
        <v>1.5197707241284366</v>
      </c>
      <c r="P43" s="23">
        <f t="shared" ca="1" si="3"/>
        <v>0.82500526755522174</v>
      </c>
      <c r="Q43" s="24">
        <f t="shared" ca="1" si="3"/>
        <v>0.65991520979858731</v>
      </c>
      <c r="R43" s="44">
        <f t="shared" si="4"/>
        <v>9</v>
      </c>
      <c r="S43" s="22">
        <f t="shared" ca="1" si="5"/>
        <v>0.2177224023375981</v>
      </c>
      <c r="T43" s="23">
        <f t="shared" ca="1" si="5"/>
        <v>2.0600117374126037</v>
      </c>
      <c r="U43" s="23">
        <f t="shared" ca="1" si="5"/>
        <v>0.42610087670860752</v>
      </c>
      <c r="V43" s="23">
        <f t="shared" ca="1" si="5"/>
        <v>0.42709138509384548</v>
      </c>
      <c r="W43" s="24">
        <f t="shared" ca="1" si="5"/>
        <v>1.1144773442191098</v>
      </c>
      <c r="X43" s="55">
        <f t="shared" ca="1" si="6"/>
        <v>3.8608464368000996</v>
      </c>
      <c r="Y43" s="55">
        <f t="shared" ca="1" si="7"/>
        <v>1.9363714151228662E-2</v>
      </c>
      <c r="Z43" s="53"/>
    </row>
    <row r="44" spans="1:26">
      <c r="I44" s="20">
        <v>623</v>
      </c>
      <c r="J44" s="21">
        <v>143</v>
      </c>
      <c r="K44" s="61">
        <v>5</v>
      </c>
      <c r="L44" s="48">
        <f t="shared" si="2"/>
        <v>15</v>
      </c>
      <c r="M44" s="22">
        <f t="shared" ca="1" si="3"/>
        <v>1.7062563600073855</v>
      </c>
      <c r="N44" s="23">
        <f t="shared" ca="1" si="3"/>
        <v>0.98523586109022954</v>
      </c>
      <c r="O44" s="23">
        <f t="shared" ca="1" si="3"/>
        <v>0.20183551308877204</v>
      </c>
      <c r="P44" s="23">
        <f t="shared" ca="1" si="3"/>
        <v>-0.20853997036307542</v>
      </c>
      <c r="Q44" s="24">
        <f t="shared" ca="1" si="3"/>
        <v>2.0268489856249774</v>
      </c>
      <c r="R44" s="44">
        <f t="shared" si="4"/>
        <v>9</v>
      </c>
      <c r="S44" s="22">
        <f t="shared" ca="1" si="5"/>
        <v>0.2177224023375981</v>
      </c>
      <c r="T44" s="23">
        <f t="shared" ca="1" si="5"/>
        <v>2.0600117374126037</v>
      </c>
      <c r="U44" s="23">
        <f t="shared" ca="1" si="5"/>
        <v>0.42610087670860752</v>
      </c>
      <c r="V44" s="23">
        <f t="shared" ca="1" si="5"/>
        <v>0.42709138509384548</v>
      </c>
      <c r="W44" s="24">
        <f t="shared" ca="1" si="5"/>
        <v>1.1144773442191098</v>
      </c>
      <c r="X44" s="55">
        <f t="shared" ca="1" si="6"/>
        <v>4.656901610591083</v>
      </c>
      <c r="Y44" s="55">
        <f t="shared" ca="1" si="7"/>
        <v>0.11771650481499286</v>
      </c>
      <c r="Z44" s="53"/>
    </row>
    <row r="45" spans="1:26">
      <c r="I45" s="20">
        <v>14</v>
      </c>
      <c r="J45" s="21">
        <v>49</v>
      </c>
      <c r="K45" s="61">
        <v>5</v>
      </c>
      <c r="L45" s="48">
        <f t="shared" si="2"/>
        <v>1</v>
      </c>
      <c r="M45" s="22">
        <f t="shared" ca="1" si="3"/>
        <v>0.19804195157964563</v>
      </c>
      <c r="N45" s="23">
        <f t="shared" ca="1" si="3"/>
        <v>1.6206992414166557</v>
      </c>
      <c r="O45" s="23">
        <f t="shared" ca="1" si="3"/>
        <v>2.9064652585302366</v>
      </c>
      <c r="P45" s="23">
        <f t="shared" ca="1" si="3"/>
        <v>-1.2794431598562106</v>
      </c>
      <c r="Q45" s="24">
        <f t="shared" ca="1" si="3"/>
        <v>0.83178812491980647</v>
      </c>
      <c r="R45" s="44">
        <f t="shared" si="4"/>
        <v>2</v>
      </c>
      <c r="S45" s="22">
        <f t="shared" ca="1" si="5"/>
        <v>1.4914432952562398</v>
      </c>
      <c r="T45" s="23">
        <f t="shared" ca="1" si="5"/>
        <v>0.12207509627890435</v>
      </c>
      <c r="U45" s="23">
        <f t="shared" ca="1" si="5"/>
        <v>1.4839111097584035</v>
      </c>
      <c r="V45" s="23">
        <f t="shared" ca="1" si="5"/>
        <v>0.50109311680926427</v>
      </c>
      <c r="W45" s="24">
        <f t="shared" ca="1" si="5"/>
        <v>1.1265361637945597</v>
      </c>
      <c r="X45" s="55">
        <f t="shared" ca="1" si="6"/>
        <v>5.1020706866422447</v>
      </c>
      <c r="Y45" s="55">
        <f t="shared" ca="1" si="7"/>
        <v>1.0418425071619315E-2</v>
      </c>
      <c r="Z45" s="53"/>
    </row>
    <row r="46" spans="1:26">
      <c r="I46" s="20">
        <v>29</v>
      </c>
      <c r="J46" s="21">
        <v>49</v>
      </c>
      <c r="K46" s="61">
        <v>5</v>
      </c>
      <c r="L46" s="48">
        <f t="shared" si="2"/>
        <v>2</v>
      </c>
      <c r="M46" s="22">
        <f t="shared" ca="1" si="3"/>
        <v>1.5508321988578408</v>
      </c>
      <c r="N46" s="23">
        <f t="shared" ca="1" si="3"/>
        <v>0.759722592013925</v>
      </c>
      <c r="O46" s="23">
        <f t="shared" ca="1" si="3"/>
        <v>0.22239758149676644</v>
      </c>
      <c r="P46" s="23">
        <f t="shared" ca="1" si="3"/>
        <v>1.6135493573638084</v>
      </c>
      <c r="Q46" s="24">
        <f t="shared" ca="1" si="3"/>
        <v>1.2668843017010867</v>
      </c>
      <c r="R46" s="44">
        <f t="shared" si="4"/>
        <v>2</v>
      </c>
      <c r="S46" s="22">
        <f t="shared" ca="1" si="5"/>
        <v>1.4914432952562398</v>
      </c>
      <c r="T46" s="23">
        <f t="shared" ca="1" si="5"/>
        <v>0.12207509627890435</v>
      </c>
      <c r="U46" s="23">
        <f t="shared" ca="1" si="5"/>
        <v>1.4839111097584035</v>
      </c>
      <c r="V46" s="23">
        <f t="shared" ca="1" si="5"/>
        <v>0.50109311680926427</v>
      </c>
      <c r="W46" s="24">
        <f t="shared" ca="1" si="5"/>
        <v>1.1265361637945597</v>
      </c>
      <c r="X46" s="55">
        <f t="shared" ca="1" si="6"/>
        <v>4.9714691934027364</v>
      </c>
      <c r="Y46" s="55">
        <f t="shared" ca="1" si="7"/>
        <v>8.1400692509045968E-4</v>
      </c>
      <c r="Z46" s="53"/>
    </row>
    <row r="47" spans="1:26">
      <c r="I47" s="20">
        <v>72</v>
      </c>
      <c r="J47" s="21">
        <v>49</v>
      </c>
      <c r="K47" s="61">
        <v>5</v>
      </c>
      <c r="L47" s="48">
        <f t="shared" si="2"/>
        <v>3</v>
      </c>
      <c r="M47" s="22">
        <f t="shared" ca="1" si="3"/>
        <v>1.499874722454513</v>
      </c>
      <c r="N47" s="23">
        <f t="shared" ca="1" si="3"/>
        <v>1.1681745481427079</v>
      </c>
      <c r="O47" s="23">
        <f t="shared" ca="1" si="3"/>
        <v>0.23890205160150635</v>
      </c>
      <c r="P47" s="23">
        <f t="shared" ca="1" si="3"/>
        <v>1.0927568200101216</v>
      </c>
      <c r="Q47" s="24">
        <f t="shared" ca="1" si="3"/>
        <v>1.4700975885412959</v>
      </c>
      <c r="R47" s="44">
        <f t="shared" si="4"/>
        <v>2</v>
      </c>
      <c r="S47" s="22">
        <f t="shared" ca="1" si="5"/>
        <v>1.4914432952562398</v>
      </c>
      <c r="T47" s="23">
        <f t="shared" ca="1" si="5"/>
        <v>0.12207509627890435</v>
      </c>
      <c r="U47" s="23">
        <f t="shared" ca="1" si="5"/>
        <v>1.4839111097584035</v>
      </c>
      <c r="V47" s="23">
        <f t="shared" ca="1" si="5"/>
        <v>0.50109311680926427</v>
      </c>
      <c r="W47" s="24">
        <f t="shared" ca="1" si="5"/>
        <v>1.1265361637945597</v>
      </c>
      <c r="X47" s="55">
        <f t="shared" ca="1" si="6"/>
        <v>4.9377835461321302</v>
      </c>
      <c r="Y47" s="55">
        <f t="shared" ca="1" si="7"/>
        <v>3.8708871318927688E-3</v>
      </c>
      <c r="Z47" s="53"/>
    </row>
    <row r="48" spans="1:26">
      <c r="I48" s="20">
        <v>211</v>
      </c>
      <c r="J48" s="21">
        <v>49</v>
      </c>
      <c r="K48" s="61">
        <v>4</v>
      </c>
      <c r="L48" s="48">
        <f t="shared" si="2"/>
        <v>4</v>
      </c>
      <c r="M48" s="22">
        <f t="shared" ca="1" si="3"/>
        <v>0.47615394996146609</v>
      </c>
      <c r="N48" s="23">
        <f t="shared" ca="1" si="3"/>
        <v>0.89524826468039365</v>
      </c>
      <c r="O48" s="23">
        <f t="shared" ca="1" si="3"/>
        <v>1.313343555274554</v>
      </c>
      <c r="P48" s="23">
        <f t="shared" ca="1" si="3"/>
        <v>1.1099595145230519</v>
      </c>
      <c r="Q48" s="24">
        <f t="shared" ca="1" si="3"/>
        <v>0.79273369847705921</v>
      </c>
      <c r="R48" s="44">
        <f t="shared" si="4"/>
        <v>2</v>
      </c>
      <c r="S48" s="22">
        <f t="shared" ca="1" si="5"/>
        <v>1.4914432952562398</v>
      </c>
      <c r="T48" s="23">
        <f t="shared" ca="1" si="5"/>
        <v>0.12207509627890435</v>
      </c>
      <c r="U48" s="23">
        <f t="shared" ca="1" si="5"/>
        <v>1.4839111097584035</v>
      </c>
      <c r="V48" s="23">
        <f t="shared" ca="1" si="5"/>
        <v>0.50109311680926427</v>
      </c>
      <c r="W48" s="24">
        <f t="shared" ca="1" si="5"/>
        <v>1.1265361637945597</v>
      </c>
      <c r="X48" s="55">
        <f t="shared" ca="1" si="6"/>
        <v>4.2175654791431691</v>
      </c>
      <c r="Y48" s="55">
        <f t="shared" ca="1" si="7"/>
        <v>4.7334737714796772E-2</v>
      </c>
      <c r="Z48" s="53"/>
    </row>
    <row r="49" spans="9:26">
      <c r="I49" s="20">
        <v>310</v>
      </c>
      <c r="J49" s="21">
        <v>49</v>
      </c>
      <c r="K49" s="61">
        <v>3</v>
      </c>
      <c r="L49" s="48">
        <f t="shared" si="2"/>
        <v>7</v>
      </c>
      <c r="M49" s="22">
        <f t="shared" ca="1" si="3"/>
        <v>1.1508295682029397</v>
      </c>
      <c r="N49" s="23">
        <f t="shared" ca="1" si="3"/>
        <v>1.1594542939318451</v>
      </c>
      <c r="O49" s="23">
        <f t="shared" ca="1" si="3"/>
        <v>0.19816054441797751</v>
      </c>
      <c r="P49" s="23">
        <f t="shared" ca="1" si="3"/>
        <v>2.1607550840343683</v>
      </c>
      <c r="Q49" s="24">
        <f t="shared" ca="1" si="3"/>
        <v>-3.9537342403739836E-2</v>
      </c>
      <c r="R49" s="44">
        <f t="shared" si="4"/>
        <v>2</v>
      </c>
      <c r="S49" s="22">
        <f t="shared" ca="1" si="5"/>
        <v>1.4914432952562398</v>
      </c>
      <c r="T49" s="23">
        <f t="shared" ca="1" si="5"/>
        <v>0.12207509627890435</v>
      </c>
      <c r="U49" s="23">
        <f t="shared" ca="1" si="5"/>
        <v>1.4839111097584035</v>
      </c>
      <c r="V49" s="23">
        <f t="shared" ca="1" si="5"/>
        <v>0.50109311680926427</v>
      </c>
      <c r="W49" s="24">
        <f t="shared" ca="1" si="5"/>
        <v>1.1265361637945597</v>
      </c>
      <c r="X49" s="55">
        <f t="shared" ca="1" si="6"/>
        <v>3.1901894251013418</v>
      </c>
      <c r="Y49" s="55">
        <f t="shared" ca="1" si="7"/>
        <v>3.617201742037892E-2</v>
      </c>
      <c r="Z49" s="53"/>
    </row>
    <row r="50" spans="9:26">
      <c r="I50" s="20">
        <v>379</v>
      </c>
      <c r="J50" s="21">
        <v>49</v>
      </c>
      <c r="K50" s="61">
        <v>5</v>
      </c>
      <c r="L50" s="48">
        <f t="shared" si="2"/>
        <v>8</v>
      </c>
      <c r="M50" s="22">
        <f t="shared" ca="1" si="3"/>
        <v>0.79243129600604156</v>
      </c>
      <c r="N50" s="23">
        <f t="shared" ca="1" si="3"/>
        <v>1.0696834562158357</v>
      </c>
      <c r="O50" s="23">
        <f t="shared" ca="1" si="3"/>
        <v>1.2891424807649621</v>
      </c>
      <c r="P50" s="23">
        <f t="shared" ca="1" si="3"/>
        <v>1.2740468611387541</v>
      </c>
      <c r="Q50" s="24">
        <f t="shared" ca="1" si="3"/>
        <v>0.73276331881917955</v>
      </c>
      <c r="R50" s="44">
        <f t="shared" si="4"/>
        <v>2</v>
      </c>
      <c r="S50" s="22">
        <f t="shared" ca="1" si="5"/>
        <v>1.4914432952562398</v>
      </c>
      <c r="T50" s="23">
        <f t="shared" ca="1" si="5"/>
        <v>0.12207509627890435</v>
      </c>
      <c r="U50" s="23">
        <f t="shared" ca="1" si="5"/>
        <v>1.4839111097584035</v>
      </c>
      <c r="V50" s="23">
        <f t="shared" ca="1" si="5"/>
        <v>0.50109311680926427</v>
      </c>
      <c r="W50" s="24">
        <f t="shared" ca="1" si="5"/>
        <v>1.1265361637945597</v>
      </c>
      <c r="X50" s="55">
        <f t="shared" ca="1" si="6"/>
        <v>4.6893213943145655</v>
      </c>
      <c r="Y50" s="55">
        <f t="shared" ca="1" si="7"/>
        <v>9.6521196030645684E-2</v>
      </c>
      <c r="Z50" s="53"/>
    </row>
    <row r="51" spans="9:26">
      <c r="I51" s="20">
        <v>451</v>
      </c>
      <c r="J51" s="21">
        <v>49</v>
      </c>
      <c r="K51" s="61">
        <v>5</v>
      </c>
      <c r="L51" s="48">
        <f t="shared" si="2"/>
        <v>9</v>
      </c>
      <c r="M51" s="22">
        <f t="shared" ca="1" si="3"/>
        <v>1.5252711888948083</v>
      </c>
      <c r="N51" s="23">
        <f t="shared" ca="1" si="3"/>
        <v>0.55785081811358317</v>
      </c>
      <c r="O51" s="23">
        <f t="shared" ca="1" si="3"/>
        <v>0.61508596177504948</v>
      </c>
      <c r="P51" s="23">
        <f t="shared" ca="1" si="3"/>
        <v>1.3318856274910136</v>
      </c>
      <c r="Q51" s="24">
        <f t="shared" ca="1" si="3"/>
        <v>0.97236656771990226</v>
      </c>
      <c r="R51" s="44">
        <f t="shared" si="4"/>
        <v>2</v>
      </c>
      <c r="S51" s="22">
        <f t="shared" ca="1" si="5"/>
        <v>1.4914432952562398</v>
      </c>
      <c r="T51" s="23">
        <f t="shared" ca="1" si="5"/>
        <v>0.12207509627890435</v>
      </c>
      <c r="U51" s="23">
        <f t="shared" ca="1" si="5"/>
        <v>1.4839111097584035</v>
      </c>
      <c r="V51" s="23">
        <f t="shared" ca="1" si="5"/>
        <v>0.50109311680926427</v>
      </c>
      <c r="W51" s="24">
        <f t="shared" ca="1" si="5"/>
        <v>1.1265361637945597</v>
      </c>
      <c r="X51" s="55">
        <f t="shared" ca="1" si="6"/>
        <v>5.0184928959037816</v>
      </c>
      <c r="Y51" s="55">
        <f t="shared" ca="1" si="7"/>
        <v>3.4198719890810074E-4</v>
      </c>
      <c r="Z51" s="53"/>
    </row>
    <row r="52" spans="9:26">
      <c r="I52" s="20">
        <v>467</v>
      </c>
      <c r="J52" s="21">
        <v>49</v>
      </c>
      <c r="K52" s="61">
        <v>3.5</v>
      </c>
      <c r="L52" s="48">
        <f t="shared" si="2"/>
        <v>10</v>
      </c>
      <c r="M52" s="22">
        <f t="shared" ca="1" si="3"/>
        <v>0.99337829145424528</v>
      </c>
      <c r="N52" s="23">
        <f t="shared" ca="1" si="3"/>
        <v>0.69333134266697938</v>
      </c>
      <c r="O52" s="23">
        <f t="shared" ca="1" si="3"/>
        <v>0.42808872771605661</v>
      </c>
      <c r="P52" s="23">
        <f t="shared" ca="1" si="3"/>
        <v>0.75767526415184749</v>
      </c>
      <c r="Q52" s="24">
        <f t="shared" ca="1" si="3"/>
        <v>1.0063648804021796</v>
      </c>
      <c r="R52" s="44">
        <f t="shared" si="4"/>
        <v>2</v>
      </c>
      <c r="S52" s="22">
        <f t="shared" ca="1" si="5"/>
        <v>1.4914432952562398</v>
      </c>
      <c r="T52" s="23">
        <f t="shared" ca="1" si="5"/>
        <v>0.12207509627890435</v>
      </c>
      <c r="U52" s="23">
        <f t="shared" ca="1" si="5"/>
        <v>1.4839111097584035</v>
      </c>
      <c r="V52" s="23">
        <f t="shared" ca="1" si="5"/>
        <v>0.50109311680926427</v>
      </c>
      <c r="W52" s="24">
        <f t="shared" ca="1" si="5"/>
        <v>1.1265361637945597</v>
      </c>
      <c r="X52" s="55">
        <f t="shared" ca="1" si="6"/>
        <v>3.7148237932609574</v>
      </c>
      <c r="Y52" s="55">
        <f t="shared" ca="1" si="7"/>
        <v>4.6149262151026549E-2</v>
      </c>
      <c r="Z52" s="53"/>
    </row>
    <row r="53" spans="9:26">
      <c r="I53" s="20">
        <v>508</v>
      </c>
      <c r="J53" s="21">
        <v>49</v>
      </c>
      <c r="K53" s="61">
        <v>5</v>
      </c>
      <c r="L53" s="48">
        <f t="shared" si="2"/>
        <v>11</v>
      </c>
      <c r="M53" s="22">
        <f t="shared" ca="1" si="3"/>
        <v>0.85398879371596659</v>
      </c>
      <c r="N53" s="23">
        <f t="shared" ca="1" si="3"/>
        <v>1.2872278098822061</v>
      </c>
      <c r="O53" s="23">
        <f t="shared" ca="1" si="3"/>
        <v>0.81014738283080878</v>
      </c>
      <c r="P53" s="23">
        <f t="shared" ca="1" si="3"/>
        <v>0.18487304376916647</v>
      </c>
      <c r="Q53" s="24">
        <f t="shared" ca="1" si="3"/>
        <v>1.7940338105320426</v>
      </c>
      <c r="R53" s="44">
        <f t="shared" si="4"/>
        <v>2</v>
      </c>
      <c r="S53" s="22">
        <f t="shared" ca="1" si="5"/>
        <v>1.4914432952562398</v>
      </c>
      <c r="T53" s="23">
        <f t="shared" ca="1" si="5"/>
        <v>0.12207509627890435</v>
      </c>
      <c r="U53" s="23">
        <f t="shared" ca="1" si="5"/>
        <v>1.4839111097584035</v>
      </c>
      <c r="V53" s="23">
        <f t="shared" ca="1" si="5"/>
        <v>0.50109311680926427</v>
      </c>
      <c r="W53" s="24">
        <f t="shared" ca="1" si="5"/>
        <v>1.1265361637945597</v>
      </c>
      <c r="X53" s="55">
        <f t="shared" ca="1" si="6"/>
        <v>4.746683597711038</v>
      </c>
      <c r="Y53" s="55">
        <f t="shared" ca="1" si="7"/>
        <v>6.4169199668623236E-2</v>
      </c>
      <c r="Z53" s="53"/>
    </row>
    <row r="54" spans="9:26">
      <c r="I54" s="20">
        <v>546</v>
      </c>
      <c r="J54" s="21">
        <v>49</v>
      </c>
      <c r="K54" s="61">
        <v>5</v>
      </c>
      <c r="L54" s="48">
        <f t="shared" si="2"/>
        <v>12</v>
      </c>
      <c r="M54" s="22">
        <f t="shared" ca="1" si="3"/>
        <v>0.62850607728437313</v>
      </c>
      <c r="N54" s="23">
        <f t="shared" ca="1" si="3"/>
        <v>-0.1128563334783767</v>
      </c>
      <c r="O54" s="23">
        <f t="shared" ca="1" si="3"/>
        <v>2.4384799332781548</v>
      </c>
      <c r="P54" s="23">
        <f t="shared" ca="1" si="3"/>
        <v>1.6263486276865264</v>
      </c>
      <c r="Q54" s="24">
        <f t="shared" ca="1" si="3"/>
        <v>-0.28498749840293786</v>
      </c>
      <c r="R54" s="44">
        <f t="shared" si="4"/>
        <v>2</v>
      </c>
      <c r="S54" s="22">
        <f t="shared" ca="1" si="5"/>
        <v>1.4914432952562398</v>
      </c>
      <c r="T54" s="23">
        <f t="shared" ca="1" si="5"/>
        <v>0.12207509627890435</v>
      </c>
      <c r="U54" s="23">
        <f t="shared" ca="1" si="5"/>
        <v>1.4839111097584035</v>
      </c>
      <c r="V54" s="23">
        <f t="shared" ca="1" si="5"/>
        <v>0.50109311680926427</v>
      </c>
      <c r="W54" s="24">
        <f t="shared" ca="1" si="5"/>
        <v>1.1265361637945597</v>
      </c>
      <c r="X54" s="55">
        <f t="shared" ca="1" si="6"/>
        <v>5.0359950708185632</v>
      </c>
      <c r="Y54" s="55">
        <f t="shared" ca="1" si="7"/>
        <v>1.2956451232333825E-3</v>
      </c>
      <c r="Z54" s="53"/>
    </row>
    <row r="55" spans="9:26">
      <c r="I55" s="20">
        <v>563</v>
      </c>
      <c r="J55" s="21">
        <v>49</v>
      </c>
      <c r="K55" s="61">
        <v>5</v>
      </c>
      <c r="L55" s="48">
        <f t="shared" si="2"/>
        <v>13</v>
      </c>
      <c r="M55" s="22">
        <f t="shared" ca="1" si="3"/>
        <v>1.4576922641348917</v>
      </c>
      <c r="N55" s="23">
        <f t="shared" ca="1" si="3"/>
        <v>0.57092677951394988</v>
      </c>
      <c r="O55" s="23">
        <f t="shared" ca="1" si="3"/>
        <v>1.3762947852494936</v>
      </c>
      <c r="P55" s="23">
        <f t="shared" ca="1" si="3"/>
        <v>1.2870391409758182</v>
      </c>
      <c r="Q55" s="24">
        <f t="shared" ca="1" si="3"/>
        <v>-7.5707866080798866E-2</v>
      </c>
      <c r="R55" s="44">
        <f t="shared" si="4"/>
        <v>2</v>
      </c>
      <c r="S55" s="22">
        <f t="shared" ca="1" si="5"/>
        <v>1.4914432952562398</v>
      </c>
      <c r="T55" s="23">
        <f t="shared" ca="1" si="5"/>
        <v>0.12207509627890435</v>
      </c>
      <c r="U55" s="23">
        <f t="shared" ca="1" si="5"/>
        <v>1.4839111097584035</v>
      </c>
      <c r="V55" s="23">
        <f t="shared" ca="1" si="5"/>
        <v>0.50109311680926427</v>
      </c>
      <c r="W55" s="24">
        <f t="shared" ca="1" si="5"/>
        <v>1.1265361637945597</v>
      </c>
      <c r="X55" s="55">
        <f t="shared" ca="1" si="6"/>
        <v>4.8456992231858766</v>
      </c>
      <c r="Y55" s="55">
        <f t="shared" ca="1" si="7"/>
        <v>2.3808729725441905E-2</v>
      </c>
      <c r="Z55" s="53"/>
    </row>
    <row r="56" spans="9:26">
      <c r="I56" s="20">
        <v>579</v>
      </c>
      <c r="J56" s="21">
        <v>49</v>
      </c>
      <c r="K56" s="61">
        <v>4.5</v>
      </c>
      <c r="L56" s="48">
        <f t="shared" si="2"/>
        <v>14</v>
      </c>
      <c r="M56" s="22">
        <f t="shared" ca="1" si="3"/>
        <v>0.67774465759716285</v>
      </c>
      <c r="N56" s="23">
        <f t="shared" ca="1" si="3"/>
        <v>0.96013890360528997</v>
      </c>
      <c r="O56" s="23">
        <f t="shared" ca="1" si="3"/>
        <v>1.5197707241284366</v>
      </c>
      <c r="P56" s="23">
        <f t="shared" ca="1" si="3"/>
        <v>0.82500526755522174</v>
      </c>
      <c r="Q56" s="24">
        <f t="shared" ca="1" si="3"/>
        <v>0.65991520979858731</v>
      </c>
      <c r="R56" s="44">
        <f t="shared" si="4"/>
        <v>2</v>
      </c>
      <c r="S56" s="22">
        <f t="shared" ca="1" si="5"/>
        <v>1.4914432952562398</v>
      </c>
      <c r="T56" s="23">
        <f t="shared" ca="1" si="5"/>
        <v>0.12207509627890435</v>
      </c>
      <c r="U56" s="23">
        <f t="shared" ca="1" si="5"/>
        <v>1.4839111097584035</v>
      </c>
      <c r="V56" s="23">
        <f t="shared" ca="1" si="5"/>
        <v>0.50109311680926427</v>
      </c>
      <c r="W56" s="24">
        <f t="shared" ca="1" si="5"/>
        <v>1.1265361637945597</v>
      </c>
      <c r="X56" s="55">
        <f t="shared" ca="1" si="6"/>
        <v>4.5400542461670126</v>
      </c>
      <c r="Y56" s="55">
        <f t="shared" ca="1" si="7"/>
        <v>1.6043426360076425E-3</v>
      </c>
      <c r="Z56" s="53"/>
    </row>
    <row r="57" spans="9:26">
      <c r="I57" s="20">
        <v>623</v>
      </c>
      <c r="J57" s="21">
        <v>49</v>
      </c>
      <c r="K57" s="61">
        <v>5</v>
      </c>
      <c r="L57" s="48">
        <f t="shared" si="2"/>
        <v>15</v>
      </c>
      <c r="M57" s="22">
        <f t="shared" ca="1" si="3"/>
        <v>1.7062563600073855</v>
      </c>
      <c r="N57" s="23">
        <f t="shared" ca="1" si="3"/>
        <v>0.98523586109022954</v>
      </c>
      <c r="O57" s="23">
        <f t="shared" ca="1" si="3"/>
        <v>0.20183551308877204</v>
      </c>
      <c r="P57" s="23">
        <f t="shared" ca="1" si="3"/>
        <v>-0.20853997036307542</v>
      </c>
      <c r="Q57" s="24">
        <f t="shared" ca="1" si="3"/>
        <v>2.0268489856249774</v>
      </c>
      <c r="R57" s="44">
        <f t="shared" si="4"/>
        <v>2</v>
      </c>
      <c r="S57" s="22">
        <f t="shared" ca="1" si="5"/>
        <v>1.4914432952562398</v>
      </c>
      <c r="T57" s="23">
        <f t="shared" ca="1" si="5"/>
        <v>0.12207509627890435</v>
      </c>
      <c r="U57" s="23">
        <f t="shared" ca="1" si="5"/>
        <v>1.4839111097584035</v>
      </c>
      <c r="V57" s="23">
        <f t="shared" ca="1" si="5"/>
        <v>0.50109311680926427</v>
      </c>
      <c r="W57" s="24">
        <f t="shared" ca="1" si="5"/>
        <v>1.1265361637945597</v>
      </c>
      <c r="X57" s="55">
        <f t="shared" ca="1" si="6"/>
        <v>5.1433840680658793</v>
      </c>
      <c r="Y57" s="55">
        <f t="shared" ca="1" si="7"/>
        <v>2.0558990975120716E-2</v>
      </c>
      <c r="Z57" s="53"/>
    </row>
    <row r="58" spans="9:26">
      <c r="I58" s="20">
        <v>14</v>
      </c>
      <c r="J58" s="21">
        <v>99</v>
      </c>
      <c r="K58" s="61">
        <v>2</v>
      </c>
      <c r="L58" s="48">
        <f t="shared" si="2"/>
        <v>1</v>
      </c>
      <c r="M58" s="22">
        <f t="shared" ca="1" si="3"/>
        <v>0.19804195157964563</v>
      </c>
      <c r="N58" s="23">
        <f t="shared" ca="1" si="3"/>
        <v>1.6206992414166557</v>
      </c>
      <c r="O58" s="23">
        <f t="shared" ca="1" si="3"/>
        <v>2.9064652585302366</v>
      </c>
      <c r="P58" s="23">
        <f t="shared" ca="1" si="3"/>
        <v>-1.2794431598562106</v>
      </c>
      <c r="Q58" s="24">
        <f t="shared" ca="1" si="3"/>
        <v>0.83178812491980647</v>
      </c>
      <c r="R58" s="44">
        <f t="shared" si="4"/>
        <v>8</v>
      </c>
      <c r="S58" s="22">
        <f t="shared" ca="1" si="5"/>
        <v>0.67516752257575718</v>
      </c>
      <c r="T58" s="23">
        <f t="shared" ca="1" si="5"/>
        <v>-6.6167589199235318E-3</v>
      </c>
      <c r="U58" s="23">
        <f t="shared" ca="1" si="5"/>
        <v>0.95109265978440183</v>
      </c>
      <c r="V58" s="23">
        <f t="shared" ca="1" si="5"/>
        <v>1.5368574447333136</v>
      </c>
      <c r="W58" s="24">
        <f t="shared" ca="1" si="5"/>
        <v>1.2446222835061145</v>
      </c>
      <c r="X58" s="55">
        <f t="shared" ca="1" si="6"/>
        <v>1.9562457810512484</v>
      </c>
      <c r="Y58" s="55">
        <f t="shared" ca="1" si="7"/>
        <v>1.9144316758152975E-3</v>
      </c>
      <c r="Z58" s="53"/>
    </row>
    <row r="59" spans="9:26">
      <c r="I59" s="20">
        <v>29</v>
      </c>
      <c r="J59" s="21">
        <v>99</v>
      </c>
      <c r="K59" s="61">
        <v>5</v>
      </c>
      <c r="L59" s="48">
        <f t="shared" si="2"/>
        <v>2</v>
      </c>
      <c r="M59" s="22">
        <f t="shared" ca="1" si="3"/>
        <v>1.5508321988578408</v>
      </c>
      <c r="N59" s="23">
        <f t="shared" ca="1" si="3"/>
        <v>0.759722592013925</v>
      </c>
      <c r="O59" s="23">
        <f t="shared" ca="1" si="3"/>
        <v>0.22239758149676644</v>
      </c>
      <c r="P59" s="23">
        <f t="shared" ca="1" si="3"/>
        <v>1.6135493573638084</v>
      </c>
      <c r="Q59" s="24">
        <f t="shared" ca="1" si="3"/>
        <v>1.2668843017010867</v>
      </c>
      <c r="R59" s="44">
        <f t="shared" si="4"/>
        <v>8</v>
      </c>
      <c r="S59" s="22">
        <f t="shared" ca="1" si="5"/>
        <v>0.67516752257575718</v>
      </c>
      <c r="T59" s="23">
        <f t="shared" ca="1" si="5"/>
        <v>-6.6167589199235318E-3</v>
      </c>
      <c r="U59" s="23">
        <f t="shared" ca="1" si="5"/>
        <v>0.95109265978440183</v>
      </c>
      <c r="V59" s="23">
        <f t="shared" ca="1" si="5"/>
        <v>1.5368574447333136</v>
      </c>
      <c r="W59" s="24">
        <f t="shared" ca="1" si="5"/>
        <v>1.2446222835061145</v>
      </c>
      <c r="X59" s="55">
        <f t="shared" ca="1" si="6"/>
        <v>5.3101531145420431</v>
      </c>
      <c r="Y59" s="55">
        <f t="shared" ca="1" si="7"/>
        <v>9.6194954460129697E-2</v>
      </c>
      <c r="Z59" s="53"/>
    </row>
    <row r="60" spans="9:26">
      <c r="I60" s="20">
        <v>72</v>
      </c>
      <c r="J60" s="21">
        <v>99</v>
      </c>
      <c r="K60" s="61">
        <v>5</v>
      </c>
      <c r="L60" s="48">
        <f t="shared" si="2"/>
        <v>3</v>
      </c>
      <c r="M60" s="22">
        <f t="shared" ca="1" si="3"/>
        <v>1.499874722454513</v>
      </c>
      <c r="N60" s="23">
        <f t="shared" ca="1" si="3"/>
        <v>1.1681745481427079</v>
      </c>
      <c r="O60" s="23">
        <f t="shared" ca="1" si="3"/>
        <v>0.23890205160150635</v>
      </c>
      <c r="P60" s="23">
        <f t="shared" ca="1" si="3"/>
        <v>1.0927568200101216</v>
      </c>
      <c r="Q60" s="24">
        <f t="shared" ca="1" si="3"/>
        <v>1.4700975885412959</v>
      </c>
      <c r="R60" s="44">
        <f t="shared" si="4"/>
        <v>8</v>
      </c>
      <c r="S60" s="22">
        <f t="shared" ca="1" si="5"/>
        <v>0.67516752257575718</v>
      </c>
      <c r="T60" s="23">
        <f t="shared" ca="1" si="5"/>
        <v>-6.6167589199235318E-3</v>
      </c>
      <c r="U60" s="23">
        <f t="shared" ca="1" si="5"/>
        <v>0.95109265978440183</v>
      </c>
      <c r="V60" s="23">
        <f t="shared" ca="1" si="5"/>
        <v>1.5368574447333136</v>
      </c>
      <c r="W60" s="24">
        <f t="shared" ca="1" si="5"/>
        <v>1.2446222835061145</v>
      </c>
      <c r="X60" s="55">
        <f t="shared" ca="1" si="6"/>
        <v>4.7412828306005483</v>
      </c>
      <c r="Y60" s="55">
        <f t="shared" ca="1" si="7"/>
        <v>6.6934573742064574E-2</v>
      </c>
      <c r="Z60" s="53"/>
    </row>
    <row r="61" spans="9:26">
      <c r="I61" s="20">
        <v>211</v>
      </c>
      <c r="J61" s="21">
        <v>99</v>
      </c>
      <c r="K61" s="61">
        <v>4.5</v>
      </c>
      <c r="L61" s="48">
        <f t="shared" si="2"/>
        <v>4</v>
      </c>
      <c r="M61" s="22">
        <f t="shared" ca="1" si="3"/>
        <v>0.47615394996146609</v>
      </c>
      <c r="N61" s="23">
        <f t="shared" ca="1" si="3"/>
        <v>0.89524826468039365</v>
      </c>
      <c r="O61" s="23">
        <f t="shared" ca="1" si="3"/>
        <v>1.313343555274554</v>
      </c>
      <c r="P61" s="23">
        <f t="shared" ca="1" si="3"/>
        <v>1.1099595145230519</v>
      </c>
      <c r="Q61" s="24">
        <f t="shared" ca="1" si="3"/>
        <v>0.79273369847705921</v>
      </c>
      <c r="R61" s="44">
        <f t="shared" si="4"/>
        <v>8</v>
      </c>
      <c r="S61" s="22">
        <f t="shared" ca="1" si="5"/>
        <v>0.67516752257575718</v>
      </c>
      <c r="T61" s="23">
        <f t="shared" ca="1" si="5"/>
        <v>-6.6167589199235318E-3</v>
      </c>
      <c r="U61" s="23">
        <f t="shared" ca="1" si="5"/>
        <v>0.95109265978440183</v>
      </c>
      <c r="V61" s="23">
        <f t="shared" ca="1" si="5"/>
        <v>1.5368574447333136</v>
      </c>
      <c r="W61" s="24">
        <f t="shared" ca="1" si="5"/>
        <v>1.2446222835061145</v>
      </c>
      <c r="X61" s="55">
        <f t="shared" ca="1" si="6"/>
        <v>4.2571750252741438</v>
      </c>
      <c r="Y61" s="55">
        <f t="shared" ca="1" si="7"/>
        <v>5.896396835061269E-2</v>
      </c>
      <c r="Z61" s="53"/>
    </row>
    <row r="62" spans="9:26">
      <c r="I62" s="20">
        <v>293</v>
      </c>
      <c r="J62" s="21">
        <v>99</v>
      </c>
      <c r="K62" s="61">
        <v>3</v>
      </c>
      <c r="L62" s="48">
        <f t="shared" si="2"/>
        <v>6</v>
      </c>
      <c r="M62" s="22">
        <f t="shared" ca="1" si="3"/>
        <v>0.99070291243474307</v>
      </c>
      <c r="N62" s="23">
        <f t="shared" ca="1" si="3"/>
        <v>1.4424654600814286</v>
      </c>
      <c r="O62" s="23">
        <f t="shared" ca="1" si="3"/>
        <v>0.38812112094004447</v>
      </c>
      <c r="P62" s="23">
        <f t="shared" ca="1" si="3"/>
        <v>0.83769192856516028</v>
      </c>
      <c r="Q62" s="24">
        <f t="shared" ca="1" si="3"/>
        <v>0.65076498300266905</v>
      </c>
      <c r="R62" s="44">
        <f t="shared" si="4"/>
        <v>8</v>
      </c>
      <c r="S62" s="22">
        <f t="shared" ca="1" si="5"/>
        <v>0.67516752257575718</v>
      </c>
      <c r="T62" s="23">
        <f t="shared" ca="1" si="5"/>
        <v>-6.6167589199235318E-3</v>
      </c>
      <c r="U62" s="23">
        <f t="shared" ca="1" si="5"/>
        <v>0.95109265978440183</v>
      </c>
      <c r="V62" s="23">
        <f t="shared" ca="1" si="5"/>
        <v>1.5368574447333136</v>
      </c>
      <c r="W62" s="24">
        <f t="shared" ca="1" si="5"/>
        <v>1.2446222835061145</v>
      </c>
      <c r="X62" s="55">
        <f t="shared" ca="1" si="6"/>
        <v>3.1258548100098213</v>
      </c>
      <c r="Y62" s="55">
        <f t="shared" ca="1" si="7"/>
        <v>1.5839433202608229E-2</v>
      </c>
      <c r="Z62" s="53"/>
    </row>
    <row r="63" spans="9:26">
      <c r="I63" s="20">
        <v>310</v>
      </c>
      <c r="J63" s="21">
        <v>99</v>
      </c>
      <c r="K63" s="61">
        <v>4.5</v>
      </c>
      <c r="L63" s="48">
        <f t="shared" si="2"/>
        <v>7</v>
      </c>
      <c r="M63" s="22">
        <f t="shared" ca="1" si="3"/>
        <v>1.1508295682029397</v>
      </c>
      <c r="N63" s="23">
        <f t="shared" ca="1" si="3"/>
        <v>1.1594542939318451</v>
      </c>
      <c r="O63" s="23">
        <f t="shared" ca="1" si="3"/>
        <v>0.19816054441797751</v>
      </c>
      <c r="P63" s="23">
        <f t="shared" ca="1" si="3"/>
        <v>2.1607550840343683</v>
      </c>
      <c r="Q63" s="24">
        <f t="shared" ca="1" si="3"/>
        <v>-3.9537342403739836E-2</v>
      </c>
      <c r="R63" s="44">
        <f t="shared" si="4"/>
        <v>8</v>
      </c>
      <c r="S63" s="22">
        <f t="shared" ca="1" si="5"/>
        <v>0.67516752257575718</v>
      </c>
      <c r="T63" s="23">
        <f t="shared" ca="1" si="5"/>
        <v>-6.6167589199235318E-3</v>
      </c>
      <c r="U63" s="23">
        <f t="shared" ca="1" si="5"/>
        <v>0.95109265978440183</v>
      </c>
      <c r="V63" s="23">
        <f t="shared" ca="1" si="5"/>
        <v>1.5368574447333136</v>
      </c>
      <c r="W63" s="24">
        <f t="shared" ca="1" si="5"/>
        <v>1.2446222835061145</v>
      </c>
      <c r="X63" s="55">
        <f t="shared" ca="1" si="6"/>
        <v>4.2293634379409797</v>
      </c>
      <c r="Y63" s="55">
        <f t="shared" ca="1" si="7"/>
        <v>7.3244148723125957E-2</v>
      </c>
      <c r="Z63" s="53"/>
    </row>
    <row r="64" spans="9:26">
      <c r="I64" s="20">
        <v>379</v>
      </c>
      <c r="J64" s="21">
        <v>99</v>
      </c>
      <c r="K64" s="61">
        <v>4</v>
      </c>
      <c r="L64" s="48">
        <f t="shared" si="2"/>
        <v>8</v>
      </c>
      <c r="M64" s="22">
        <f t="shared" ca="1" si="3"/>
        <v>0.79243129600604156</v>
      </c>
      <c r="N64" s="23">
        <f t="shared" ca="1" si="3"/>
        <v>1.0696834562158357</v>
      </c>
      <c r="O64" s="23">
        <f t="shared" ca="1" si="3"/>
        <v>1.2891424807649621</v>
      </c>
      <c r="P64" s="23">
        <f t="shared" ca="1" si="3"/>
        <v>1.2740468611387541</v>
      </c>
      <c r="Q64" s="24">
        <f t="shared" ca="1" si="3"/>
        <v>0.73276331881917955</v>
      </c>
      <c r="R64" s="44">
        <f t="shared" si="4"/>
        <v>8</v>
      </c>
      <c r="S64" s="22">
        <f t="shared" ca="1" si="5"/>
        <v>0.67516752257575718</v>
      </c>
      <c r="T64" s="23">
        <f t="shared" ca="1" si="5"/>
        <v>-6.6167589199235318E-3</v>
      </c>
      <c r="U64" s="23">
        <f t="shared" ca="1" si="5"/>
        <v>0.95109265978440183</v>
      </c>
      <c r="V64" s="23">
        <f t="shared" ca="1" si="5"/>
        <v>1.5368574447333136</v>
      </c>
      <c r="W64" s="24">
        <f t="shared" ca="1" si="5"/>
        <v>1.2446222835061145</v>
      </c>
      <c r="X64" s="55">
        <f t="shared" ca="1" si="6"/>
        <v>4.6240819468757453</v>
      </c>
      <c r="Y64" s="55">
        <f t="shared" ca="1" si="7"/>
        <v>0.38947827641622051</v>
      </c>
      <c r="Z64" s="53"/>
    </row>
    <row r="65" spans="9:26">
      <c r="I65" s="20">
        <v>451</v>
      </c>
      <c r="J65" s="21">
        <v>99</v>
      </c>
      <c r="K65" s="61">
        <v>5</v>
      </c>
      <c r="L65" s="48">
        <f t="shared" si="2"/>
        <v>9</v>
      </c>
      <c r="M65" s="22">
        <f t="shared" ca="1" si="3"/>
        <v>1.5252711888948083</v>
      </c>
      <c r="N65" s="23">
        <f t="shared" ca="1" si="3"/>
        <v>0.55785081811358317</v>
      </c>
      <c r="O65" s="23">
        <f t="shared" ca="1" si="3"/>
        <v>0.61508596177504948</v>
      </c>
      <c r="P65" s="23">
        <f t="shared" ca="1" si="3"/>
        <v>1.3318856274910136</v>
      </c>
      <c r="Q65" s="24">
        <f t="shared" ca="1" si="3"/>
        <v>0.97236656771990226</v>
      </c>
      <c r="R65" s="44">
        <f t="shared" si="4"/>
        <v>8</v>
      </c>
      <c r="S65" s="22">
        <f t="shared" ca="1" si="5"/>
        <v>0.67516752257575718</v>
      </c>
      <c r="T65" s="23">
        <f t="shared" ca="1" si="5"/>
        <v>-6.6167589199235318E-3</v>
      </c>
      <c r="U65" s="23">
        <f t="shared" ca="1" si="5"/>
        <v>0.95109265978440183</v>
      </c>
      <c r="V65" s="23">
        <f t="shared" ca="1" si="5"/>
        <v>1.5368574447333136</v>
      </c>
      <c r="W65" s="24">
        <f t="shared" ca="1" si="5"/>
        <v>1.2446222835061145</v>
      </c>
      <c r="X65" s="55">
        <f t="shared" ca="1" si="6"/>
        <v>4.8682735889296396</v>
      </c>
      <c r="Y65" s="55">
        <f t="shared" ca="1" si="7"/>
        <v>1.7351847373477575E-2</v>
      </c>
      <c r="Z65" s="53"/>
    </row>
    <row r="66" spans="9:26">
      <c r="I66" s="20">
        <v>467</v>
      </c>
      <c r="J66" s="21">
        <v>99</v>
      </c>
      <c r="K66" s="61">
        <v>3.5</v>
      </c>
      <c r="L66" s="48">
        <f t="shared" si="2"/>
        <v>10</v>
      </c>
      <c r="M66" s="22">
        <f t="shared" ca="1" si="3"/>
        <v>0.99337829145424528</v>
      </c>
      <c r="N66" s="23">
        <f t="shared" ca="1" si="3"/>
        <v>0.69333134266697938</v>
      </c>
      <c r="O66" s="23">
        <f t="shared" ca="1" si="3"/>
        <v>0.42808872771605661</v>
      </c>
      <c r="P66" s="23">
        <f t="shared" ca="1" si="3"/>
        <v>0.75767526415184749</v>
      </c>
      <c r="Q66" s="24">
        <f t="shared" ca="1" si="3"/>
        <v>1.0063648804021796</v>
      </c>
      <c r="R66" s="44">
        <f t="shared" si="4"/>
        <v>8</v>
      </c>
      <c r="S66" s="22">
        <f t="shared" ca="1" si="5"/>
        <v>0.67516752257575718</v>
      </c>
      <c r="T66" s="23">
        <f t="shared" ca="1" si="5"/>
        <v>-6.6167589199235318E-3</v>
      </c>
      <c r="U66" s="23">
        <f t="shared" ca="1" si="5"/>
        <v>0.95109265978440183</v>
      </c>
      <c r="V66" s="23">
        <f t="shared" ca="1" si="5"/>
        <v>1.5368574447333136</v>
      </c>
      <c r="W66" s="24">
        <f t="shared" ca="1" si="5"/>
        <v>1.2446222835061145</v>
      </c>
      <c r="X66" s="55">
        <f t="shared" ca="1" si="6"/>
        <v>3.4902442262313973</v>
      </c>
      <c r="Y66" s="55">
        <f t="shared" ca="1" si="7"/>
        <v>9.5175121824156621E-5</v>
      </c>
      <c r="Z66" s="53"/>
    </row>
    <row r="67" spans="9:26">
      <c r="I67" s="20">
        <v>508</v>
      </c>
      <c r="J67" s="21">
        <v>99</v>
      </c>
      <c r="K67" s="61">
        <v>4</v>
      </c>
      <c r="L67" s="48">
        <f t="shared" si="2"/>
        <v>11</v>
      </c>
      <c r="M67" s="22">
        <f t="shared" ref="M67:Q98" ca="1" si="10">OFFSET($B$3,$L67,M$2)</f>
        <v>0.85398879371596659</v>
      </c>
      <c r="N67" s="23">
        <f t="shared" ca="1" si="10"/>
        <v>1.2872278098822061</v>
      </c>
      <c r="O67" s="23">
        <f t="shared" ca="1" si="10"/>
        <v>0.81014738283080878</v>
      </c>
      <c r="P67" s="23">
        <f t="shared" ca="1" si="10"/>
        <v>0.18487304376916647</v>
      </c>
      <c r="Q67" s="24">
        <f t="shared" ca="1" si="10"/>
        <v>1.7940338105320426</v>
      </c>
      <c r="R67" s="44">
        <f t="shared" si="4"/>
        <v>8</v>
      </c>
      <c r="S67" s="22">
        <f t="shared" ref="S67:W98" ca="1" si="11">OFFSET($B$21,$R67,S$2)</f>
        <v>0.67516752257575718</v>
      </c>
      <c r="T67" s="23">
        <f t="shared" ca="1" si="11"/>
        <v>-6.6167589199235318E-3</v>
      </c>
      <c r="U67" s="23">
        <f t="shared" ca="1" si="11"/>
        <v>0.95109265978440183</v>
      </c>
      <c r="V67" s="23">
        <f t="shared" ca="1" si="11"/>
        <v>1.5368574447333136</v>
      </c>
      <c r="W67" s="24">
        <f t="shared" ca="1" si="11"/>
        <v>1.2446222835061145</v>
      </c>
      <c r="X67" s="55">
        <f t="shared" ca="1" si="6"/>
        <v>3.8556114228203007</v>
      </c>
      <c r="Y67" s="55">
        <f t="shared" ca="1" si="7"/>
        <v>2.0848061219977988E-2</v>
      </c>
      <c r="Z67" s="53"/>
    </row>
    <row r="68" spans="9:26">
      <c r="I68" s="20">
        <v>546</v>
      </c>
      <c r="J68" s="21">
        <v>99</v>
      </c>
      <c r="K68" s="61">
        <v>5</v>
      </c>
      <c r="L68" s="48">
        <f t="shared" ref="L68:L131" si="12">MATCH(I68,$B$4:$B$18)</f>
        <v>12</v>
      </c>
      <c r="M68" s="22">
        <f t="shared" ca="1" si="10"/>
        <v>0.62850607728437313</v>
      </c>
      <c r="N68" s="23">
        <f t="shared" ca="1" si="10"/>
        <v>-0.1128563334783767</v>
      </c>
      <c r="O68" s="23">
        <f t="shared" ca="1" si="10"/>
        <v>2.4384799332781548</v>
      </c>
      <c r="P68" s="23">
        <f t="shared" ca="1" si="10"/>
        <v>1.6263486276865264</v>
      </c>
      <c r="Q68" s="24">
        <f t="shared" ca="1" si="10"/>
        <v>-0.28498749840293786</v>
      </c>
      <c r="R68" s="44">
        <f t="shared" ref="R68:R131" si="13">MATCH(J68,$B$22:$B$36)</f>
        <v>8</v>
      </c>
      <c r="S68" s="22">
        <f t="shared" ca="1" si="11"/>
        <v>0.67516752257575718</v>
      </c>
      <c r="T68" s="23">
        <f t="shared" ca="1" si="11"/>
        <v>-6.6167589199235318E-3</v>
      </c>
      <c r="U68" s="23">
        <f t="shared" ca="1" si="11"/>
        <v>0.95109265978440183</v>
      </c>
      <c r="V68" s="23">
        <f t="shared" ca="1" si="11"/>
        <v>1.5368574447333136</v>
      </c>
      <c r="W68" s="24">
        <f t="shared" ca="1" si="11"/>
        <v>1.2446222835061145</v>
      </c>
      <c r="X68" s="55">
        <f t="shared" ref="X68:X131" ca="1" si="14">SUMPRODUCT(M68:Q68,S68:W68)</f>
        <v>4.8890782050064088</v>
      </c>
      <c r="Y68" s="55">
        <f t="shared" ref="Y68:Y131" ca="1" si="15">(K68-X68)^2</f>
        <v>1.230364460460028E-2</v>
      </c>
      <c r="Z68" s="53"/>
    </row>
    <row r="69" spans="9:26">
      <c r="I69" s="20">
        <v>579</v>
      </c>
      <c r="J69" s="21">
        <v>99</v>
      </c>
      <c r="K69" s="61">
        <v>4</v>
      </c>
      <c r="L69" s="48">
        <f t="shared" si="12"/>
        <v>14</v>
      </c>
      <c r="M69" s="22">
        <f t="shared" ca="1" si="10"/>
        <v>0.67774465759716285</v>
      </c>
      <c r="N69" s="23">
        <f t="shared" ca="1" si="10"/>
        <v>0.96013890360528997</v>
      </c>
      <c r="O69" s="23">
        <f t="shared" ca="1" si="10"/>
        <v>1.5197707241284366</v>
      </c>
      <c r="P69" s="23">
        <f t="shared" ca="1" si="10"/>
        <v>0.82500526755522174</v>
      </c>
      <c r="Q69" s="24">
        <f t="shared" ca="1" si="10"/>
        <v>0.65991520979858731</v>
      </c>
      <c r="R69" s="44">
        <f t="shared" si="13"/>
        <v>8</v>
      </c>
      <c r="S69" s="22">
        <f t="shared" ca="1" si="11"/>
        <v>0.67516752257575718</v>
      </c>
      <c r="T69" s="23">
        <f t="shared" ca="1" si="11"/>
        <v>-6.6167589199235318E-3</v>
      </c>
      <c r="U69" s="23">
        <f t="shared" ca="1" si="11"/>
        <v>0.95109265978440183</v>
      </c>
      <c r="V69" s="23">
        <f t="shared" ca="1" si="11"/>
        <v>1.5368574447333136</v>
      </c>
      <c r="W69" s="24">
        <f t="shared" ca="1" si="11"/>
        <v>1.2446222835061145</v>
      </c>
      <c r="X69" s="55">
        <f t="shared" ca="1" si="14"/>
        <v>3.985941616754193</v>
      </c>
      <c r="Y69" s="55">
        <f t="shared" ca="1" si="15"/>
        <v>1.9763813948598679E-4</v>
      </c>
      <c r="Z69" s="53"/>
    </row>
    <row r="70" spans="9:26">
      <c r="I70" s="20">
        <v>14</v>
      </c>
      <c r="J70" s="21">
        <v>57</v>
      </c>
      <c r="K70" s="61">
        <v>1</v>
      </c>
      <c r="L70" s="48">
        <f t="shared" si="12"/>
        <v>1</v>
      </c>
      <c r="M70" s="22">
        <f t="shared" ca="1" si="10"/>
        <v>0.19804195157964563</v>
      </c>
      <c r="N70" s="23">
        <f t="shared" ca="1" si="10"/>
        <v>1.6206992414166557</v>
      </c>
      <c r="O70" s="23">
        <f t="shared" ca="1" si="10"/>
        <v>2.9064652585302366</v>
      </c>
      <c r="P70" s="23">
        <f t="shared" ca="1" si="10"/>
        <v>-1.2794431598562106</v>
      </c>
      <c r="Q70" s="24">
        <f t="shared" ca="1" si="10"/>
        <v>0.83178812491980647</v>
      </c>
      <c r="R70" s="44">
        <f t="shared" si="13"/>
        <v>3</v>
      </c>
      <c r="S70" s="22">
        <f t="shared" ca="1" si="11"/>
        <v>-0.1396988282494237</v>
      </c>
      <c r="T70" s="23">
        <f t="shared" ca="1" si="11"/>
        <v>1.3644439460431255</v>
      </c>
      <c r="U70" s="23">
        <f t="shared" ca="1" si="11"/>
        <v>1.5302004004888565E-2</v>
      </c>
      <c r="V70" s="23">
        <f t="shared" ca="1" si="11"/>
        <v>1.7354672184972419</v>
      </c>
      <c r="W70" s="24">
        <f t="shared" ca="1" si="11"/>
        <v>1.149068290239418</v>
      </c>
      <c r="X70" s="55">
        <f t="shared" ca="1" si="14"/>
        <v>0.96351147943590876</v>
      </c>
      <c r="Y70" s="55">
        <f t="shared" ca="1" si="15"/>
        <v>1.3314121329561096E-3</v>
      </c>
      <c r="Z70" s="53"/>
    </row>
    <row r="71" spans="9:26">
      <c r="I71" s="20">
        <v>29</v>
      </c>
      <c r="J71" s="21">
        <v>57</v>
      </c>
      <c r="K71" s="61">
        <v>5</v>
      </c>
      <c r="L71" s="48">
        <f t="shared" si="12"/>
        <v>2</v>
      </c>
      <c r="M71" s="22">
        <f t="shared" ca="1" si="10"/>
        <v>1.5508321988578408</v>
      </c>
      <c r="N71" s="23">
        <f t="shared" ca="1" si="10"/>
        <v>0.759722592013925</v>
      </c>
      <c r="O71" s="23">
        <f t="shared" ca="1" si="10"/>
        <v>0.22239758149676644</v>
      </c>
      <c r="P71" s="23">
        <f t="shared" ca="1" si="10"/>
        <v>1.6135493573638084</v>
      </c>
      <c r="Q71" s="24">
        <f t="shared" ca="1" si="10"/>
        <v>1.2668843017010867</v>
      </c>
      <c r="R71" s="44">
        <f t="shared" si="13"/>
        <v>3</v>
      </c>
      <c r="S71" s="22">
        <f t="shared" ca="1" si="11"/>
        <v>-0.1396988282494237</v>
      </c>
      <c r="T71" s="23">
        <f t="shared" ca="1" si="11"/>
        <v>1.3644439460431255</v>
      </c>
      <c r="U71" s="23">
        <f t="shared" ca="1" si="11"/>
        <v>1.5302004004888565E-2</v>
      </c>
      <c r="V71" s="23">
        <f t="shared" ca="1" si="11"/>
        <v>1.7354672184972419</v>
      </c>
      <c r="W71" s="24">
        <f t="shared" ca="1" si="11"/>
        <v>1.149068290239418</v>
      </c>
      <c r="X71" s="55">
        <f t="shared" ca="1" si="14"/>
        <v>5.0793511726554224</v>
      </c>
      <c r="Y71" s="55">
        <f t="shared" ca="1" si="15"/>
        <v>6.2966086017906481E-3</v>
      </c>
      <c r="Z71" s="53"/>
    </row>
    <row r="72" spans="9:26">
      <c r="I72" s="20">
        <v>72</v>
      </c>
      <c r="J72" s="21">
        <v>57</v>
      </c>
      <c r="K72" s="61">
        <v>5</v>
      </c>
      <c r="L72" s="48">
        <f t="shared" si="12"/>
        <v>3</v>
      </c>
      <c r="M72" s="22">
        <f t="shared" ca="1" si="10"/>
        <v>1.499874722454513</v>
      </c>
      <c r="N72" s="23">
        <f t="shared" ca="1" si="10"/>
        <v>1.1681745481427079</v>
      </c>
      <c r="O72" s="23">
        <f t="shared" ca="1" si="10"/>
        <v>0.23890205160150635</v>
      </c>
      <c r="P72" s="23">
        <f t="shared" ca="1" si="10"/>
        <v>1.0927568200101216</v>
      </c>
      <c r="Q72" s="24">
        <f t="shared" ca="1" si="10"/>
        <v>1.4700975885412959</v>
      </c>
      <c r="R72" s="44">
        <f t="shared" si="13"/>
        <v>3</v>
      </c>
      <c r="S72" s="22">
        <f t="shared" ca="1" si="11"/>
        <v>-0.1396988282494237</v>
      </c>
      <c r="T72" s="23">
        <f t="shared" ca="1" si="11"/>
        <v>1.3644439460431255</v>
      </c>
      <c r="U72" s="23">
        <f t="shared" ca="1" si="11"/>
        <v>1.5302004004888565E-2</v>
      </c>
      <c r="V72" s="23">
        <f t="shared" ca="1" si="11"/>
        <v>1.7354672184972419</v>
      </c>
      <c r="W72" s="24">
        <f t="shared" ca="1" si="11"/>
        <v>1.149068290239418</v>
      </c>
      <c r="X72" s="55">
        <f t="shared" ca="1" si="14"/>
        <v>4.9737197905046342</v>
      </c>
      <c r="Y72" s="55">
        <f t="shared" ca="1" si="15"/>
        <v>6.9064941112031487E-4</v>
      </c>
      <c r="Z72" s="53"/>
    </row>
    <row r="73" spans="9:26">
      <c r="I73" s="20">
        <v>211</v>
      </c>
      <c r="J73" s="21">
        <v>57</v>
      </c>
      <c r="K73" s="61">
        <v>4</v>
      </c>
      <c r="L73" s="48">
        <f t="shared" si="12"/>
        <v>4</v>
      </c>
      <c r="M73" s="22">
        <f t="shared" ca="1" si="10"/>
        <v>0.47615394996146609</v>
      </c>
      <c r="N73" s="23">
        <f t="shared" ca="1" si="10"/>
        <v>0.89524826468039365</v>
      </c>
      <c r="O73" s="23">
        <f t="shared" ca="1" si="10"/>
        <v>1.313343555274554</v>
      </c>
      <c r="P73" s="23">
        <f t="shared" ca="1" si="10"/>
        <v>1.1099595145230519</v>
      </c>
      <c r="Q73" s="24">
        <f t="shared" ca="1" si="10"/>
        <v>0.79273369847705921</v>
      </c>
      <c r="R73" s="44">
        <f t="shared" si="13"/>
        <v>3</v>
      </c>
      <c r="S73" s="22">
        <f t="shared" ca="1" si="11"/>
        <v>-0.1396988282494237</v>
      </c>
      <c r="T73" s="23">
        <f t="shared" ca="1" si="11"/>
        <v>1.3644439460431255</v>
      </c>
      <c r="U73" s="23">
        <f t="shared" ca="1" si="11"/>
        <v>1.5302004004888565E-2</v>
      </c>
      <c r="V73" s="23">
        <f t="shared" ca="1" si="11"/>
        <v>1.7354672184972419</v>
      </c>
      <c r="W73" s="24">
        <f t="shared" ca="1" si="11"/>
        <v>1.149068290239418</v>
      </c>
      <c r="X73" s="55">
        <f t="shared" ca="1" si="14"/>
        <v>4.0122982212535057</v>
      </c>
      <c r="Y73" s="55">
        <f t="shared" ca="1" si="15"/>
        <v>1.512462460001783E-4</v>
      </c>
      <c r="Z73" s="53"/>
    </row>
    <row r="74" spans="9:26">
      <c r="I74" s="20">
        <v>212</v>
      </c>
      <c r="J74" s="21">
        <v>57</v>
      </c>
      <c r="K74" s="61">
        <v>2</v>
      </c>
      <c r="L74" s="48">
        <f t="shared" si="12"/>
        <v>5</v>
      </c>
      <c r="M74" s="22">
        <f t="shared" ca="1" si="10"/>
        <v>0.3147417964533179</v>
      </c>
      <c r="N74" s="23">
        <f t="shared" ca="1" si="10"/>
        <v>2.1034056497384075</v>
      </c>
      <c r="O74" s="23">
        <f t="shared" ca="1" si="10"/>
        <v>1.4470670131161041</v>
      </c>
      <c r="P74" s="23">
        <f t="shared" ca="1" si="10"/>
        <v>-0.26658486938828768</v>
      </c>
      <c r="Q74" s="24">
        <f t="shared" ca="1" si="10"/>
        <v>-0.15739698058155099</v>
      </c>
      <c r="R74" s="44">
        <f t="shared" si="13"/>
        <v>3</v>
      </c>
      <c r="S74" s="22">
        <f t="shared" ca="1" si="11"/>
        <v>-0.1396988282494237</v>
      </c>
      <c r="T74" s="23">
        <f t="shared" ca="1" si="11"/>
        <v>1.3644439460431255</v>
      </c>
      <c r="U74" s="23">
        <f t="shared" ca="1" si="11"/>
        <v>1.5302004004888565E-2</v>
      </c>
      <c r="V74" s="23">
        <f t="shared" ca="1" si="11"/>
        <v>1.7354672184972419</v>
      </c>
      <c r="W74" s="24">
        <f t="shared" ca="1" si="11"/>
        <v>1.149068290239418</v>
      </c>
      <c r="X74" s="55">
        <f t="shared" ca="1" si="14"/>
        <v>2.204643888786443</v>
      </c>
      <c r="Y74" s="55">
        <f t="shared" ca="1" si="15"/>
        <v>4.1879121217638059E-2</v>
      </c>
      <c r="Z74" s="53"/>
    </row>
    <row r="75" spans="9:26">
      <c r="I75" s="20">
        <v>293</v>
      </c>
      <c r="J75" s="21">
        <v>57</v>
      </c>
      <c r="K75" s="61">
        <v>4</v>
      </c>
      <c r="L75" s="48">
        <f t="shared" si="12"/>
        <v>6</v>
      </c>
      <c r="M75" s="22">
        <f t="shared" ca="1" si="10"/>
        <v>0.99070291243474307</v>
      </c>
      <c r="N75" s="23">
        <f t="shared" ca="1" si="10"/>
        <v>1.4424654600814286</v>
      </c>
      <c r="O75" s="23">
        <f t="shared" ca="1" si="10"/>
        <v>0.38812112094004447</v>
      </c>
      <c r="P75" s="23">
        <f t="shared" ca="1" si="10"/>
        <v>0.83769192856516028</v>
      </c>
      <c r="Q75" s="24">
        <f t="shared" ca="1" si="10"/>
        <v>0.65076498300266905</v>
      </c>
      <c r="R75" s="44">
        <f t="shared" si="13"/>
        <v>3</v>
      </c>
      <c r="S75" s="22">
        <f t="shared" ca="1" si="11"/>
        <v>-0.1396988282494237</v>
      </c>
      <c r="T75" s="23">
        <f t="shared" ca="1" si="11"/>
        <v>1.3644439460431255</v>
      </c>
      <c r="U75" s="23">
        <f t="shared" ca="1" si="11"/>
        <v>1.5302004004888565E-2</v>
      </c>
      <c r="V75" s="23">
        <f t="shared" ca="1" si="11"/>
        <v>1.7354672184972419</v>
      </c>
      <c r="W75" s="24">
        <f t="shared" ca="1" si="11"/>
        <v>1.149068290239418</v>
      </c>
      <c r="X75" s="55">
        <f t="shared" ca="1" si="14"/>
        <v>4.0372625469121282</v>
      </c>
      <c r="Y75" s="55">
        <f t="shared" ca="1" si="15"/>
        <v>1.3884974023785517E-3</v>
      </c>
      <c r="Z75" s="53"/>
    </row>
    <row r="76" spans="9:26">
      <c r="I76" s="20">
        <v>310</v>
      </c>
      <c r="J76" s="21">
        <v>57</v>
      </c>
      <c r="K76" s="61">
        <v>5</v>
      </c>
      <c r="L76" s="48">
        <f t="shared" si="12"/>
        <v>7</v>
      </c>
      <c r="M76" s="22">
        <f t="shared" ca="1" si="10"/>
        <v>1.1508295682029397</v>
      </c>
      <c r="N76" s="23">
        <f t="shared" ca="1" si="10"/>
        <v>1.1594542939318451</v>
      </c>
      <c r="O76" s="23">
        <f t="shared" ca="1" si="10"/>
        <v>0.19816054441797751</v>
      </c>
      <c r="P76" s="23">
        <f t="shared" ca="1" si="10"/>
        <v>2.1607550840343683</v>
      </c>
      <c r="Q76" s="24">
        <f t="shared" ca="1" si="10"/>
        <v>-3.9537342403739836E-2</v>
      </c>
      <c r="R76" s="44">
        <f t="shared" si="13"/>
        <v>3</v>
      </c>
      <c r="S76" s="22">
        <f t="shared" ca="1" si="11"/>
        <v>-0.1396988282494237</v>
      </c>
      <c r="T76" s="23">
        <f t="shared" ca="1" si="11"/>
        <v>1.3644439460431255</v>
      </c>
      <c r="U76" s="23">
        <f t="shared" ca="1" si="11"/>
        <v>1.5302004004888565E-2</v>
      </c>
      <c r="V76" s="23">
        <f t="shared" ca="1" si="11"/>
        <v>1.7354672184972419</v>
      </c>
      <c r="W76" s="24">
        <f t="shared" ca="1" si="11"/>
        <v>1.149068290239418</v>
      </c>
      <c r="X76" s="55">
        <f t="shared" ca="1" si="14"/>
        <v>5.1287616124269908</v>
      </c>
      <c r="Y76" s="55">
        <f t="shared" ca="1" si="15"/>
        <v>1.6579552834798592E-2</v>
      </c>
      <c r="Z76" s="53"/>
    </row>
    <row r="77" spans="9:26">
      <c r="I77" s="20">
        <v>379</v>
      </c>
      <c r="J77" s="21">
        <v>57</v>
      </c>
      <c r="K77" s="61">
        <v>5</v>
      </c>
      <c r="L77" s="48">
        <f t="shared" si="12"/>
        <v>8</v>
      </c>
      <c r="M77" s="22">
        <f t="shared" ca="1" si="10"/>
        <v>0.79243129600604156</v>
      </c>
      <c r="N77" s="23">
        <f t="shared" ca="1" si="10"/>
        <v>1.0696834562158357</v>
      </c>
      <c r="O77" s="23">
        <f t="shared" ca="1" si="10"/>
        <v>1.2891424807649621</v>
      </c>
      <c r="P77" s="23">
        <f t="shared" ca="1" si="10"/>
        <v>1.2740468611387541</v>
      </c>
      <c r="Q77" s="24">
        <f t="shared" ca="1" si="10"/>
        <v>0.73276331881917955</v>
      </c>
      <c r="R77" s="44">
        <f t="shared" si="13"/>
        <v>3</v>
      </c>
      <c r="S77" s="22">
        <f t="shared" ca="1" si="11"/>
        <v>-0.1396988282494237</v>
      </c>
      <c r="T77" s="23">
        <f t="shared" ca="1" si="11"/>
        <v>1.3644439460431255</v>
      </c>
      <c r="U77" s="23">
        <f t="shared" ca="1" si="11"/>
        <v>1.5302004004888565E-2</v>
      </c>
      <c r="V77" s="23">
        <f t="shared" ca="1" si="11"/>
        <v>1.7354672184972419</v>
      </c>
      <c r="W77" s="24">
        <f t="shared" ca="1" si="11"/>
        <v>1.149068290239418</v>
      </c>
      <c r="X77" s="55">
        <f t="shared" ca="1" si="14"/>
        <v>4.4216095121408365</v>
      </c>
      <c r="Y77" s="55">
        <f t="shared" ca="1" si="15"/>
        <v>0.33453555644596111</v>
      </c>
      <c r="Z77" s="53"/>
    </row>
    <row r="78" spans="9:26">
      <c r="I78" s="20">
        <v>451</v>
      </c>
      <c r="J78" s="21">
        <v>57</v>
      </c>
      <c r="K78" s="61">
        <v>4</v>
      </c>
      <c r="L78" s="48">
        <f t="shared" si="12"/>
        <v>9</v>
      </c>
      <c r="M78" s="22">
        <f t="shared" ca="1" si="10"/>
        <v>1.5252711888948083</v>
      </c>
      <c r="N78" s="23">
        <f t="shared" ca="1" si="10"/>
        <v>0.55785081811358317</v>
      </c>
      <c r="O78" s="23">
        <f t="shared" ca="1" si="10"/>
        <v>0.61508596177504948</v>
      </c>
      <c r="P78" s="23">
        <f t="shared" ca="1" si="10"/>
        <v>1.3318856274910136</v>
      </c>
      <c r="Q78" s="24">
        <f t="shared" ca="1" si="10"/>
        <v>0.97236656771990226</v>
      </c>
      <c r="R78" s="44">
        <f t="shared" si="13"/>
        <v>3</v>
      </c>
      <c r="S78" s="22">
        <f t="shared" ca="1" si="11"/>
        <v>-0.1396988282494237</v>
      </c>
      <c r="T78" s="23">
        <f t="shared" ca="1" si="11"/>
        <v>1.3644439460431255</v>
      </c>
      <c r="U78" s="23">
        <f t="shared" ca="1" si="11"/>
        <v>1.5302004004888565E-2</v>
      </c>
      <c r="V78" s="23">
        <f t="shared" ca="1" si="11"/>
        <v>1.7354672184972419</v>
      </c>
      <c r="W78" s="24">
        <f t="shared" ca="1" si="11"/>
        <v>1.149068290239418</v>
      </c>
      <c r="X78" s="55">
        <f t="shared" ca="1" si="14"/>
        <v>3.9862490563236683</v>
      </c>
      <c r="Y78" s="55">
        <f t="shared" ca="1" si="15"/>
        <v>1.8908845198964603E-4</v>
      </c>
      <c r="Z78" s="53"/>
    </row>
    <row r="79" spans="9:26">
      <c r="I79" s="20">
        <v>467</v>
      </c>
      <c r="J79" s="21">
        <v>57</v>
      </c>
      <c r="K79" s="61">
        <v>3</v>
      </c>
      <c r="L79" s="48">
        <f t="shared" si="12"/>
        <v>10</v>
      </c>
      <c r="M79" s="22">
        <f t="shared" ca="1" si="10"/>
        <v>0.99337829145424528</v>
      </c>
      <c r="N79" s="23">
        <f t="shared" ca="1" si="10"/>
        <v>0.69333134266697938</v>
      </c>
      <c r="O79" s="23">
        <f t="shared" ca="1" si="10"/>
        <v>0.42808872771605661</v>
      </c>
      <c r="P79" s="23">
        <f t="shared" ca="1" si="10"/>
        <v>0.75767526415184749</v>
      </c>
      <c r="Q79" s="24">
        <f t="shared" ca="1" si="10"/>
        <v>1.0063648804021796</v>
      </c>
      <c r="R79" s="44">
        <f t="shared" si="13"/>
        <v>3</v>
      </c>
      <c r="S79" s="22">
        <f t="shared" ca="1" si="11"/>
        <v>-0.1396988282494237</v>
      </c>
      <c r="T79" s="23">
        <f t="shared" ca="1" si="11"/>
        <v>1.3644439460431255</v>
      </c>
      <c r="U79" s="23">
        <f t="shared" ca="1" si="11"/>
        <v>1.5302004004888565E-2</v>
      </c>
      <c r="V79" s="23">
        <f t="shared" ca="1" si="11"/>
        <v>1.7354672184972419</v>
      </c>
      <c r="W79" s="24">
        <f t="shared" ca="1" si="11"/>
        <v>1.149068290239418</v>
      </c>
      <c r="X79" s="55">
        <f t="shared" ca="1" si="14"/>
        <v>3.2850911408877965</v>
      </c>
      <c r="Y79" s="55">
        <f t="shared" ca="1" si="15"/>
        <v>8.1276958612705452E-2</v>
      </c>
      <c r="Z79" s="53"/>
    </row>
    <row r="80" spans="9:26">
      <c r="I80" s="20">
        <v>508</v>
      </c>
      <c r="J80" s="21">
        <v>57</v>
      </c>
      <c r="K80" s="61">
        <v>4</v>
      </c>
      <c r="L80" s="48">
        <f t="shared" si="12"/>
        <v>11</v>
      </c>
      <c r="M80" s="22">
        <f t="shared" ca="1" si="10"/>
        <v>0.85398879371596659</v>
      </c>
      <c r="N80" s="23">
        <f t="shared" ca="1" si="10"/>
        <v>1.2872278098822061</v>
      </c>
      <c r="O80" s="23">
        <f t="shared" ca="1" si="10"/>
        <v>0.81014738283080878</v>
      </c>
      <c r="P80" s="23">
        <f t="shared" ca="1" si="10"/>
        <v>0.18487304376916647</v>
      </c>
      <c r="Q80" s="24">
        <f t="shared" ca="1" si="10"/>
        <v>1.7940338105320426</v>
      </c>
      <c r="R80" s="44">
        <f t="shared" si="13"/>
        <v>3</v>
      </c>
      <c r="S80" s="22">
        <f t="shared" ca="1" si="11"/>
        <v>-0.1396988282494237</v>
      </c>
      <c r="T80" s="23">
        <f t="shared" ca="1" si="11"/>
        <v>1.3644439460431255</v>
      </c>
      <c r="U80" s="23">
        <f t="shared" ca="1" si="11"/>
        <v>1.5302004004888565E-2</v>
      </c>
      <c r="V80" s="23">
        <f t="shared" ca="1" si="11"/>
        <v>1.7354672184972419</v>
      </c>
      <c r="W80" s="24">
        <f t="shared" ca="1" si="11"/>
        <v>1.149068290239418</v>
      </c>
      <c r="X80" s="55">
        <f t="shared" ca="1" si="14"/>
        <v>4.0317543073934514</v>
      </c>
      <c r="Y80" s="55">
        <f t="shared" ca="1" si="15"/>
        <v>1.0083360380378035E-3</v>
      </c>
      <c r="Z80" s="53"/>
    </row>
    <row r="81" spans="9:26">
      <c r="I81" s="20">
        <v>546</v>
      </c>
      <c r="J81" s="21">
        <v>57</v>
      </c>
      <c r="K81" s="61">
        <v>2</v>
      </c>
      <c r="L81" s="48">
        <f t="shared" si="12"/>
        <v>12</v>
      </c>
      <c r="M81" s="22">
        <f t="shared" ca="1" si="10"/>
        <v>0.62850607728437313</v>
      </c>
      <c r="N81" s="23">
        <f t="shared" ca="1" si="10"/>
        <v>-0.1128563334783767</v>
      </c>
      <c r="O81" s="23">
        <f t="shared" ca="1" si="10"/>
        <v>2.4384799332781548</v>
      </c>
      <c r="P81" s="23">
        <f t="shared" ca="1" si="10"/>
        <v>1.6263486276865264</v>
      </c>
      <c r="Q81" s="24">
        <f t="shared" ca="1" si="10"/>
        <v>-0.28498749840293786</v>
      </c>
      <c r="R81" s="44">
        <f t="shared" si="13"/>
        <v>3</v>
      </c>
      <c r="S81" s="22">
        <f t="shared" ca="1" si="11"/>
        <v>-0.1396988282494237</v>
      </c>
      <c r="T81" s="23">
        <f t="shared" ca="1" si="11"/>
        <v>1.3644439460431255</v>
      </c>
      <c r="U81" s="23">
        <f t="shared" ca="1" si="11"/>
        <v>1.5302004004888565E-2</v>
      </c>
      <c r="V81" s="23">
        <f t="shared" ca="1" si="11"/>
        <v>1.7354672184972419</v>
      </c>
      <c r="W81" s="24">
        <f t="shared" ca="1" si="11"/>
        <v>1.149068290239418</v>
      </c>
      <c r="X81" s="55">
        <f t="shared" ca="1" si="14"/>
        <v>2.2905305578418687</v>
      </c>
      <c r="Y81" s="55">
        <f t="shared" ca="1" si="15"/>
        <v>8.4408005039907391E-2</v>
      </c>
      <c r="Z81" s="53"/>
    </row>
    <row r="82" spans="9:26">
      <c r="I82" s="20">
        <v>563</v>
      </c>
      <c r="J82" s="21">
        <v>57</v>
      </c>
      <c r="K82" s="61">
        <v>3</v>
      </c>
      <c r="L82" s="48">
        <f t="shared" si="12"/>
        <v>13</v>
      </c>
      <c r="M82" s="22">
        <f t="shared" ca="1" si="10"/>
        <v>1.4576922641348917</v>
      </c>
      <c r="N82" s="23">
        <f t="shared" ca="1" si="10"/>
        <v>0.57092677951394988</v>
      </c>
      <c r="O82" s="23">
        <f t="shared" ca="1" si="10"/>
        <v>1.3762947852494936</v>
      </c>
      <c r="P82" s="23">
        <f t="shared" ca="1" si="10"/>
        <v>1.2870391409758182</v>
      </c>
      <c r="Q82" s="24">
        <f t="shared" ca="1" si="10"/>
        <v>-7.5707866080798866E-2</v>
      </c>
      <c r="R82" s="44">
        <f t="shared" si="13"/>
        <v>3</v>
      </c>
      <c r="S82" s="22">
        <f t="shared" ca="1" si="11"/>
        <v>-0.1396988282494237</v>
      </c>
      <c r="T82" s="23">
        <f t="shared" ca="1" si="11"/>
        <v>1.3644439460431255</v>
      </c>
      <c r="U82" s="23">
        <f t="shared" ca="1" si="11"/>
        <v>1.5302004004888565E-2</v>
      </c>
      <c r="V82" s="23">
        <f t="shared" ca="1" si="11"/>
        <v>1.7354672184972419</v>
      </c>
      <c r="W82" s="24">
        <f t="shared" ca="1" si="11"/>
        <v>1.149068290239418</v>
      </c>
      <c r="X82" s="55">
        <f t="shared" ca="1" si="14"/>
        <v>2.7430404848608529</v>
      </c>
      <c r="Y82" s="55">
        <f t="shared" ca="1" si="15"/>
        <v>6.6028192420545542E-2</v>
      </c>
      <c r="Z82" s="53"/>
    </row>
    <row r="83" spans="9:26">
      <c r="I83" s="20">
        <v>579</v>
      </c>
      <c r="J83" s="21">
        <v>57</v>
      </c>
      <c r="K83" s="61">
        <v>3.5</v>
      </c>
      <c r="L83" s="48">
        <f t="shared" si="12"/>
        <v>14</v>
      </c>
      <c r="M83" s="22">
        <f t="shared" ca="1" si="10"/>
        <v>0.67774465759716285</v>
      </c>
      <c r="N83" s="23">
        <f t="shared" ca="1" si="10"/>
        <v>0.96013890360528997</v>
      </c>
      <c r="O83" s="23">
        <f t="shared" ca="1" si="10"/>
        <v>1.5197707241284366</v>
      </c>
      <c r="P83" s="23">
        <f t="shared" ca="1" si="10"/>
        <v>0.82500526755522174</v>
      </c>
      <c r="Q83" s="24">
        <f t="shared" ca="1" si="10"/>
        <v>0.65991520979858731</v>
      </c>
      <c r="R83" s="44">
        <f t="shared" si="13"/>
        <v>3</v>
      </c>
      <c r="S83" s="22">
        <f t="shared" ca="1" si="11"/>
        <v>-0.1396988282494237</v>
      </c>
      <c r="T83" s="23">
        <f t="shared" ca="1" si="11"/>
        <v>1.3644439460431255</v>
      </c>
      <c r="U83" s="23">
        <f t="shared" ca="1" si="11"/>
        <v>1.5302004004888565E-2</v>
      </c>
      <c r="V83" s="23">
        <f t="shared" ca="1" si="11"/>
        <v>1.7354672184972419</v>
      </c>
      <c r="W83" s="24">
        <f t="shared" ca="1" si="11"/>
        <v>1.149068290239418</v>
      </c>
      <c r="X83" s="55">
        <f t="shared" ca="1" si="14"/>
        <v>3.4286883563291002</v>
      </c>
      <c r="Y83" s="55">
        <f t="shared" ca="1" si="15"/>
        <v>5.0853505230453854E-3</v>
      </c>
      <c r="Z83" s="53"/>
    </row>
    <row r="84" spans="9:26">
      <c r="I84" s="20">
        <v>623</v>
      </c>
      <c r="J84" s="21">
        <v>57</v>
      </c>
      <c r="K84" s="61">
        <v>3</v>
      </c>
      <c r="L84" s="48">
        <f t="shared" si="12"/>
        <v>15</v>
      </c>
      <c r="M84" s="22">
        <f t="shared" ca="1" si="10"/>
        <v>1.7062563600073855</v>
      </c>
      <c r="N84" s="23">
        <f t="shared" ca="1" si="10"/>
        <v>0.98523586109022954</v>
      </c>
      <c r="O84" s="23">
        <f t="shared" ca="1" si="10"/>
        <v>0.20183551308877204</v>
      </c>
      <c r="P84" s="23">
        <f t="shared" ca="1" si="10"/>
        <v>-0.20853997036307542</v>
      </c>
      <c r="Q84" s="24">
        <f t="shared" ca="1" si="10"/>
        <v>2.0268489856249774</v>
      </c>
      <c r="R84" s="44">
        <f t="shared" si="13"/>
        <v>3</v>
      </c>
      <c r="S84" s="22">
        <f t="shared" ca="1" si="11"/>
        <v>-0.1396988282494237</v>
      </c>
      <c r="T84" s="23">
        <f t="shared" ca="1" si="11"/>
        <v>1.3644439460431255</v>
      </c>
      <c r="U84" s="23">
        <f t="shared" ca="1" si="11"/>
        <v>1.5302004004888565E-2</v>
      </c>
      <c r="V84" s="23">
        <f t="shared" ca="1" si="11"/>
        <v>1.7354672184972419</v>
      </c>
      <c r="W84" s="24">
        <f t="shared" ca="1" si="11"/>
        <v>1.149068290239418</v>
      </c>
      <c r="X84" s="55">
        <f t="shared" ca="1" si="14"/>
        <v>3.0760991959066915</v>
      </c>
      <c r="Y84" s="55">
        <f t="shared" ca="1" si="15"/>
        <v>5.7910876176450049E-3</v>
      </c>
      <c r="Z84" s="53"/>
    </row>
    <row r="85" spans="9:26">
      <c r="I85" s="20">
        <v>14</v>
      </c>
      <c r="J85" s="21">
        <v>72</v>
      </c>
      <c r="K85" s="61">
        <v>3</v>
      </c>
      <c r="L85" s="48">
        <f t="shared" si="12"/>
        <v>1</v>
      </c>
      <c r="M85" s="22">
        <f t="shared" ca="1" si="10"/>
        <v>0.19804195157964563</v>
      </c>
      <c r="N85" s="23">
        <f t="shared" ca="1" si="10"/>
        <v>1.6206992414166557</v>
      </c>
      <c r="O85" s="23">
        <f t="shared" ca="1" si="10"/>
        <v>2.9064652585302366</v>
      </c>
      <c r="P85" s="23">
        <f t="shared" ca="1" si="10"/>
        <v>-1.2794431598562106</v>
      </c>
      <c r="Q85" s="24">
        <f t="shared" ca="1" si="10"/>
        <v>0.83178812491980647</v>
      </c>
      <c r="R85" s="44">
        <f t="shared" si="13"/>
        <v>4</v>
      </c>
      <c r="S85" s="22">
        <f t="shared" ca="1" si="11"/>
        <v>1.9483436551859907</v>
      </c>
      <c r="T85" s="23">
        <f t="shared" ca="1" si="11"/>
        <v>1.4926768092312415</v>
      </c>
      <c r="U85" s="23">
        <f t="shared" ca="1" si="11"/>
        <v>0.53326150491428559</v>
      </c>
      <c r="V85" s="23">
        <f t="shared" ca="1" si="11"/>
        <v>0.40572088287609309</v>
      </c>
      <c r="W85" s="24">
        <f t="shared" ca="1" si="11"/>
        <v>-0.74222806038219957</v>
      </c>
      <c r="X85" s="55">
        <f t="shared" ca="1" si="14"/>
        <v>3.2184666949522676</v>
      </c>
      <c r="Y85" s="55">
        <f t="shared" ca="1" si="15"/>
        <v>4.772769680336713E-2</v>
      </c>
      <c r="Z85" s="53"/>
    </row>
    <row r="86" spans="9:26">
      <c r="I86" s="20">
        <v>29</v>
      </c>
      <c r="J86" s="21">
        <v>72</v>
      </c>
      <c r="K86" s="61">
        <v>4</v>
      </c>
      <c r="L86" s="48">
        <f t="shared" si="12"/>
        <v>2</v>
      </c>
      <c r="M86" s="22">
        <f t="shared" ca="1" si="10"/>
        <v>1.5508321988578408</v>
      </c>
      <c r="N86" s="23">
        <f t="shared" ca="1" si="10"/>
        <v>0.759722592013925</v>
      </c>
      <c r="O86" s="23">
        <f t="shared" ca="1" si="10"/>
        <v>0.22239758149676644</v>
      </c>
      <c r="P86" s="23">
        <f t="shared" ca="1" si="10"/>
        <v>1.6135493573638084</v>
      </c>
      <c r="Q86" s="24">
        <f t="shared" ca="1" si="10"/>
        <v>1.2668843017010867</v>
      </c>
      <c r="R86" s="44">
        <f t="shared" si="13"/>
        <v>4</v>
      </c>
      <c r="S86" s="22">
        <f t="shared" ca="1" si="11"/>
        <v>1.9483436551859907</v>
      </c>
      <c r="T86" s="23">
        <f t="shared" ca="1" si="11"/>
        <v>1.4926768092312415</v>
      </c>
      <c r="U86" s="23">
        <f t="shared" ca="1" si="11"/>
        <v>0.53326150491428559</v>
      </c>
      <c r="V86" s="23">
        <f t="shared" ca="1" si="11"/>
        <v>0.40572088287609309</v>
      </c>
      <c r="W86" s="24">
        <f t="shared" ca="1" si="11"/>
        <v>-0.74222806038219957</v>
      </c>
      <c r="X86" s="55">
        <f t="shared" ca="1" si="14"/>
        <v>3.9885040303028529</v>
      </c>
      <c r="Y86" s="55">
        <f t="shared" ca="1" si="15"/>
        <v>1.3215731927772339E-4</v>
      </c>
      <c r="Z86" s="53"/>
    </row>
    <row r="87" spans="9:26">
      <c r="I87" s="20">
        <v>72</v>
      </c>
      <c r="J87" s="21">
        <v>72</v>
      </c>
      <c r="K87" s="61">
        <v>4</v>
      </c>
      <c r="L87" s="48">
        <f t="shared" si="12"/>
        <v>3</v>
      </c>
      <c r="M87" s="22">
        <f t="shared" ca="1" si="10"/>
        <v>1.499874722454513</v>
      </c>
      <c r="N87" s="23">
        <f t="shared" ca="1" si="10"/>
        <v>1.1681745481427079</v>
      </c>
      <c r="O87" s="23">
        <f t="shared" ca="1" si="10"/>
        <v>0.23890205160150635</v>
      </c>
      <c r="P87" s="23">
        <f t="shared" ca="1" si="10"/>
        <v>1.0927568200101216</v>
      </c>
      <c r="Q87" s="24">
        <f t="shared" ca="1" si="10"/>
        <v>1.4700975885412959</v>
      </c>
      <c r="R87" s="44">
        <f t="shared" si="13"/>
        <v>4</v>
      </c>
      <c r="S87" s="22">
        <f t="shared" ca="1" si="11"/>
        <v>1.9483436551859907</v>
      </c>
      <c r="T87" s="23">
        <f t="shared" ca="1" si="11"/>
        <v>1.4926768092312415</v>
      </c>
      <c r="U87" s="23">
        <f t="shared" ca="1" si="11"/>
        <v>0.53326150491428559</v>
      </c>
      <c r="V87" s="23">
        <f t="shared" ca="1" si="11"/>
        <v>0.40572088287609309</v>
      </c>
      <c r="W87" s="24">
        <f t="shared" ca="1" si="11"/>
        <v>-0.74222806038219957</v>
      </c>
      <c r="X87" s="55">
        <f t="shared" ca="1" si="14"/>
        <v>4.1455823038468562</v>
      </c>
      <c r="Y87" s="55">
        <f t="shared" ca="1" si="15"/>
        <v>2.1194207193358367E-2</v>
      </c>
      <c r="Z87" s="53"/>
    </row>
    <row r="88" spans="9:26">
      <c r="I88" s="20">
        <v>211</v>
      </c>
      <c r="J88" s="21">
        <v>72</v>
      </c>
      <c r="K88" s="61">
        <v>3</v>
      </c>
      <c r="L88" s="48">
        <f t="shared" si="12"/>
        <v>4</v>
      </c>
      <c r="M88" s="22">
        <f t="shared" ca="1" si="10"/>
        <v>0.47615394996146609</v>
      </c>
      <c r="N88" s="23">
        <f t="shared" ca="1" si="10"/>
        <v>0.89524826468039365</v>
      </c>
      <c r="O88" s="23">
        <f t="shared" ca="1" si="10"/>
        <v>1.313343555274554</v>
      </c>
      <c r="P88" s="23">
        <f t="shared" ca="1" si="10"/>
        <v>1.1099595145230519</v>
      </c>
      <c r="Q88" s="24">
        <f t="shared" ca="1" si="10"/>
        <v>0.79273369847705921</v>
      </c>
      <c r="R88" s="44">
        <f t="shared" si="13"/>
        <v>4</v>
      </c>
      <c r="S88" s="22">
        <f t="shared" ca="1" si="11"/>
        <v>1.9483436551859907</v>
      </c>
      <c r="T88" s="23">
        <f t="shared" ca="1" si="11"/>
        <v>1.4926768092312415</v>
      </c>
      <c r="U88" s="23">
        <f t="shared" ca="1" si="11"/>
        <v>0.53326150491428559</v>
      </c>
      <c r="V88" s="23">
        <f t="shared" ca="1" si="11"/>
        <v>0.40572088287609309</v>
      </c>
      <c r="W88" s="24">
        <f t="shared" ca="1" si="11"/>
        <v>-0.74222806038219957</v>
      </c>
      <c r="X88" s="55">
        <f t="shared" ca="1" si="14"/>
        <v>2.8263279700160702</v>
      </c>
      <c r="Y88" s="55">
        <f t="shared" ca="1" si="15"/>
        <v>3.0161973998739024E-2</v>
      </c>
      <c r="Z88" s="53"/>
    </row>
    <row r="89" spans="9:26">
      <c r="I89" s="20">
        <v>212</v>
      </c>
      <c r="J89" s="21">
        <v>72</v>
      </c>
      <c r="K89" s="61">
        <v>5</v>
      </c>
      <c r="L89" s="48">
        <f t="shared" si="12"/>
        <v>5</v>
      </c>
      <c r="M89" s="22">
        <f t="shared" ca="1" si="10"/>
        <v>0.3147417964533179</v>
      </c>
      <c r="N89" s="23">
        <f t="shared" ca="1" si="10"/>
        <v>2.1034056497384075</v>
      </c>
      <c r="O89" s="23">
        <f t="shared" ca="1" si="10"/>
        <v>1.4470670131161041</v>
      </c>
      <c r="P89" s="23">
        <f t="shared" ca="1" si="10"/>
        <v>-0.26658486938828768</v>
      </c>
      <c r="Q89" s="24">
        <f t="shared" ca="1" si="10"/>
        <v>-0.15739698058155099</v>
      </c>
      <c r="R89" s="44">
        <f t="shared" si="13"/>
        <v>4</v>
      </c>
      <c r="S89" s="22">
        <f t="shared" ca="1" si="11"/>
        <v>1.9483436551859907</v>
      </c>
      <c r="T89" s="23">
        <f t="shared" ca="1" si="11"/>
        <v>1.4926768092312415</v>
      </c>
      <c r="U89" s="23">
        <f t="shared" ca="1" si="11"/>
        <v>0.53326150491428559</v>
      </c>
      <c r="V89" s="23">
        <f t="shared" ca="1" si="11"/>
        <v>0.40572088287609309</v>
      </c>
      <c r="W89" s="24">
        <f t="shared" ca="1" si="11"/>
        <v>-0.74222806038219957</v>
      </c>
      <c r="X89" s="55">
        <f t="shared" ca="1" si="14"/>
        <v>4.5332605560757031</v>
      </c>
      <c r="Y89" s="55">
        <f t="shared" ca="1" si="15"/>
        <v>0.21784570851476187</v>
      </c>
      <c r="Z89" s="53"/>
    </row>
    <row r="90" spans="9:26">
      <c r="I90" s="20">
        <v>293</v>
      </c>
      <c r="J90" s="21">
        <v>72</v>
      </c>
      <c r="K90" s="61">
        <v>4</v>
      </c>
      <c r="L90" s="48">
        <f t="shared" si="12"/>
        <v>6</v>
      </c>
      <c r="M90" s="22">
        <f t="shared" ca="1" si="10"/>
        <v>0.99070291243474307</v>
      </c>
      <c r="N90" s="23">
        <f t="shared" ca="1" si="10"/>
        <v>1.4424654600814286</v>
      </c>
      <c r="O90" s="23">
        <f t="shared" ca="1" si="10"/>
        <v>0.38812112094004447</v>
      </c>
      <c r="P90" s="23">
        <f t="shared" ca="1" si="10"/>
        <v>0.83769192856516028</v>
      </c>
      <c r="Q90" s="24">
        <f t="shared" ca="1" si="10"/>
        <v>0.65076498300266905</v>
      </c>
      <c r="R90" s="44">
        <f t="shared" si="13"/>
        <v>4</v>
      </c>
      <c r="S90" s="22">
        <f t="shared" ca="1" si="11"/>
        <v>1.9483436551859907</v>
      </c>
      <c r="T90" s="23">
        <f t="shared" ca="1" si="11"/>
        <v>1.4926768092312415</v>
      </c>
      <c r="U90" s="23">
        <f t="shared" ca="1" si="11"/>
        <v>0.53326150491428559</v>
      </c>
      <c r="V90" s="23">
        <f t="shared" ca="1" si="11"/>
        <v>0.40572088287609309</v>
      </c>
      <c r="W90" s="24">
        <f t="shared" ca="1" si="11"/>
        <v>-0.74222806038219957</v>
      </c>
      <c r="X90" s="55">
        <f t="shared" ca="1" si="14"/>
        <v>4.1471876047755503</v>
      </c>
      <c r="Y90" s="55">
        <f t="shared" ca="1" si="15"/>
        <v>2.1664190999563588E-2</v>
      </c>
      <c r="Z90" s="53"/>
    </row>
    <row r="91" spans="9:26">
      <c r="I91" s="20">
        <v>310</v>
      </c>
      <c r="J91" s="21">
        <v>72</v>
      </c>
      <c r="K91" s="61">
        <v>4.5</v>
      </c>
      <c r="L91" s="48">
        <f t="shared" si="12"/>
        <v>7</v>
      </c>
      <c r="M91" s="22">
        <f t="shared" ca="1" si="10"/>
        <v>1.1508295682029397</v>
      </c>
      <c r="N91" s="23">
        <f t="shared" ca="1" si="10"/>
        <v>1.1594542939318451</v>
      </c>
      <c r="O91" s="23">
        <f t="shared" ca="1" si="10"/>
        <v>0.19816054441797751</v>
      </c>
      <c r="P91" s="23">
        <f t="shared" ca="1" si="10"/>
        <v>2.1607550840343683</v>
      </c>
      <c r="Q91" s="24">
        <f t="shared" ca="1" si="10"/>
        <v>-3.9537342403739836E-2</v>
      </c>
      <c r="R91" s="44">
        <f t="shared" si="13"/>
        <v>4</v>
      </c>
      <c r="S91" s="22">
        <f t="shared" ca="1" si="11"/>
        <v>1.9483436551859907</v>
      </c>
      <c r="T91" s="23">
        <f t="shared" ca="1" si="11"/>
        <v>1.4926768092312415</v>
      </c>
      <c r="U91" s="23">
        <f t="shared" ca="1" si="11"/>
        <v>0.53326150491428559</v>
      </c>
      <c r="V91" s="23">
        <f t="shared" ca="1" si="11"/>
        <v>0.40572088287609309</v>
      </c>
      <c r="W91" s="24">
        <f t="shared" ca="1" si="11"/>
        <v>-0.74222806038219957</v>
      </c>
      <c r="X91" s="55">
        <f t="shared" ca="1" si="14"/>
        <v>4.9845825987936694</v>
      </c>
      <c r="Y91" s="55">
        <f t="shared" ca="1" si="15"/>
        <v>0.23482029505362634</v>
      </c>
      <c r="Z91" s="53"/>
    </row>
    <row r="92" spans="9:26">
      <c r="I92" s="20">
        <v>379</v>
      </c>
      <c r="J92" s="21">
        <v>72</v>
      </c>
      <c r="K92" s="61">
        <v>4</v>
      </c>
      <c r="L92" s="48">
        <f t="shared" si="12"/>
        <v>8</v>
      </c>
      <c r="M92" s="22">
        <f t="shared" ca="1" si="10"/>
        <v>0.79243129600604156</v>
      </c>
      <c r="N92" s="23">
        <f t="shared" ca="1" si="10"/>
        <v>1.0696834562158357</v>
      </c>
      <c r="O92" s="23">
        <f t="shared" ca="1" si="10"/>
        <v>1.2891424807649621</v>
      </c>
      <c r="P92" s="23">
        <f t="shared" ca="1" si="10"/>
        <v>1.2740468611387541</v>
      </c>
      <c r="Q92" s="24">
        <f t="shared" ca="1" si="10"/>
        <v>0.73276331881917955</v>
      </c>
      <c r="R92" s="44">
        <f t="shared" si="13"/>
        <v>4</v>
      </c>
      <c r="S92" s="22">
        <f t="shared" ca="1" si="11"/>
        <v>1.9483436551859907</v>
      </c>
      <c r="T92" s="23">
        <f t="shared" ca="1" si="11"/>
        <v>1.4926768092312415</v>
      </c>
      <c r="U92" s="23">
        <f t="shared" ca="1" si="11"/>
        <v>0.53326150491428559</v>
      </c>
      <c r="V92" s="23">
        <f t="shared" ca="1" si="11"/>
        <v>0.40572088287609309</v>
      </c>
      <c r="W92" s="24">
        <f t="shared" ca="1" si="11"/>
        <v>-0.74222806038219957</v>
      </c>
      <c r="X92" s="55">
        <f t="shared" ca="1" si="14"/>
        <v>3.8011001558778901</v>
      </c>
      <c r="Y92" s="55">
        <f t="shared" ca="1" si="15"/>
        <v>3.9561147991799626E-2</v>
      </c>
      <c r="Z92" s="53"/>
    </row>
    <row r="93" spans="9:26">
      <c r="I93" s="20">
        <v>451</v>
      </c>
      <c r="J93" s="21">
        <v>72</v>
      </c>
      <c r="K93" s="61">
        <v>5</v>
      </c>
      <c r="L93" s="48">
        <f t="shared" si="12"/>
        <v>9</v>
      </c>
      <c r="M93" s="22">
        <f t="shared" ca="1" si="10"/>
        <v>1.5252711888948083</v>
      </c>
      <c r="N93" s="23">
        <f t="shared" ca="1" si="10"/>
        <v>0.55785081811358317</v>
      </c>
      <c r="O93" s="23">
        <f t="shared" ca="1" si="10"/>
        <v>0.61508596177504948</v>
      </c>
      <c r="P93" s="23">
        <f t="shared" ca="1" si="10"/>
        <v>1.3318856274910136</v>
      </c>
      <c r="Q93" s="24">
        <f t="shared" ca="1" si="10"/>
        <v>0.97236656771990226</v>
      </c>
      <c r="R93" s="44">
        <f t="shared" si="13"/>
        <v>4</v>
      </c>
      <c r="S93" s="22">
        <f t="shared" ca="1" si="11"/>
        <v>1.9483436551859907</v>
      </c>
      <c r="T93" s="23">
        <f t="shared" ca="1" si="11"/>
        <v>1.4926768092312415</v>
      </c>
      <c r="U93" s="23">
        <f t="shared" ca="1" si="11"/>
        <v>0.53326150491428559</v>
      </c>
      <c r="V93" s="23">
        <f t="shared" ca="1" si="11"/>
        <v>0.40572088287609309</v>
      </c>
      <c r="W93" s="24">
        <f t="shared" ca="1" si="11"/>
        <v>-0.74222806038219957</v>
      </c>
      <c r="X93" s="55">
        <f t="shared" ca="1" si="14"/>
        <v>3.951101149294221</v>
      </c>
      <c r="Y93" s="55">
        <f t="shared" ca="1" si="15"/>
        <v>1.1001887990119041</v>
      </c>
      <c r="Z93" s="53"/>
    </row>
    <row r="94" spans="9:26">
      <c r="I94" s="20">
        <v>467</v>
      </c>
      <c r="J94" s="21">
        <v>72</v>
      </c>
      <c r="K94" s="61">
        <v>2.5</v>
      </c>
      <c r="L94" s="48">
        <f t="shared" si="12"/>
        <v>10</v>
      </c>
      <c r="M94" s="22">
        <f t="shared" ca="1" si="10"/>
        <v>0.99337829145424528</v>
      </c>
      <c r="N94" s="23">
        <f t="shared" ca="1" si="10"/>
        <v>0.69333134266697938</v>
      </c>
      <c r="O94" s="23">
        <f t="shared" ca="1" si="10"/>
        <v>0.42808872771605661</v>
      </c>
      <c r="P94" s="23">
        <f t="shared" ca="1" si="10"/>
        <v>0.75767526415184749</v>
      </c>
      <c r="Q94" s="24">
        <f t="shared" ca="1" si="10"/>
        <v>1.0063648804021796</v>
      </c>
      <c r="R94" s="44">
        <f t="shared" si="13"/>
        <v>4</v>
      </c>
      <c r="S94" s="22">
        <f t="shared" ca="1" si="11"/>
        <v>1.9483436551859907</v>
      </c>
      <c r="T94" s="23">
        <f t="shared" ca="1" si="11"/>
        <v>1.4926768092312415</v>
      </c>
      <c r="U94" s="23">
        <f t="shared" ca="1" si="11"/>
        <v>0.53326150491428559</v>
      </c>
      <c r="V94" s="23">
        <f t="shared" ca="1" si="11"/>
        <v>0.40572088287609309</v>
      </c>
      <c r="W94" s="24">
        <f t="shared" ca="1" si="11"/>
        <v>-0.74222806038219957</v>
      </c>
      <c r="X94" s="55">
        <f t="shared" ca="1" si="14"/>
        <v>2.7590975707326351</v>
      </c>
      <c r="Y94" s="55">
        <f t="shared" ca="1" si="15"/>
        <v>6.7131551159552827E-2</v>
      </c>
      <c r="Z94" s="53"/>
    </row>
    <row r="95" spans="9:26">
      <c r="I95" s="20">
        <v>508</v>
      </c>
      <c r="J95" s="21">
        <v>72</v>
      </c>
      <c r="K95" s="61">
        <v>3</v>
      </c>
      <c r="L95" s="48">
        <f t="shared" si="12"/>
        <v>11</v>
      </c>
      <c r="M95" s="22">
        <f t="shared" ca="1" si="10"/>
        <v>0.85398879371596659</v>
      </c>
      <c r="N95" s="23">
        <f t="shared" ca="1" si="10"/>
        <v>1.2872278098822061</v>
      </c>
      <c r="O95" s="23">
        <f t="shared" ca="1" si="10"/>
        <v>0.81014738283080878</v>
      </c>
      <c r="P95" s="23">
        <f t="shared" ca="1" si="10"/>
        <v>0.18487304376916647</v>
      </c>
      <c r="Q95" s="24">
        <f t="shared" ca="1" si="10"/>
        <v>1.7940338105320426</v>
      </c>
      <c r="R95" s="44">
        <f t="shared" si="13"/>
        <v>4</v>
      </c>
      <c r="S95" s="22">
        <f t="shared" ca="1" si="11"/>
        <v>1.9483436551859907</v>
      </c>
      <c r="T95" s="23">
        <f t="shared" ca="1" si="11"/>
        <v>1.4926768092312415</v>
      </c>
      <c r="U95" s="23">
        <f t="shared" ca="1" si="11"/>
        <v>0.53326150491428559</v>
      </c>
      <c r="V95" s="23">
        <f t="shared" ca="1" si="11"/>
        <v>0.40572088287609309</v>
      </c>
      <c r="W95" s="24">
        <f t="shared" ca="1" si="11"/>
        <v>-0.74222806038219957</v>
      </c>
      <c r="X95" s="55">
        <f t="shared" ca="1" si="14"/>
        <v>2.760723779502591</v>
      </c>
      <c r="Y95" s="55">
        <f t="shared" ca="1" si="15"/>
        <v>5.7253109695524711E-2</v>
      </c>
      <c r="Z95" s="53"/>
    </row>
    <row r="96" spans="9:26">
      <c r="I96" s="20">
        <v>546</v>
      </c>
      <c r="J96" s="21">
        <v>72</v>
      </c>
      <c r="K96" s="61">
        <v>3</v>
      </c>
      <c r="L96" s="48">
        <f t="shared" si="12"/>
        <v>12</v>
      </c>
      <c r="M96" s="22">
        <f t="shared" ca="1" si="10"/>
        <v>0.62850607728437313</v>
      </c>
      <c r="N96" s="23">
        <f t="shared" ca="1" si="10"/>
        <v>-0.1128563334783767</v>
      </c>
      <c r="O96" s="23">
        <f t="shared" ca="1" si="10"/>
        <v>2.4384799332781548</v>
      </c>
      <c r="P96" s="23">
        <f t="shared" ca="1" si="10"/>
        <v>1.6263486276865264</v>
      </c>
      <c r="Q96" s="24">
        <f t="shared" ca="1" si="10"/>
        <v>-0.28498749840293786</v>
      </c>
      <c r="R96" s="44">
        <f t="shared" si="13"/>
        <v>4</v>
      </c>
      <c r="S96" s="22">
        <f t="shared" ca="1" si="11"/>
        <v>1.9483436551859907</v>
      </c>
      <c r="T96" s="23">
        <f t="shared" ca="1" si="11"/>
        <v>1.4926768092312415</v>
      </c>
      <c r="U96" s="23">
        <f t="shared" ca="1" si="11"/>
        <v>0.53326150491428559</v>
      </c>
      <c r="V96" s="23">
        <f t="shared" ca="1" si="11"/>
        <v>0.40572088287609309</v>
      </c>
      <c r="W96" s="24">
        <f t="shared" ca="1" si="11"/>
        <v>-0.74222806038219957</v>
      </c>
      <c r="X96" s="55">
        <f t="shared" ca="1" si="14"/>
        <v>3.2278045943500877</v>
      </c>
      <c r="Y96" s="55">
        <f t="shared" ca="1" si="15"/>
        <v>5.1894933207008012E-2</v>
      </c>
      <c r="Z96" s="53"/>
    </row>
    <row r="97" spans="9:26">
      <c r="I97" s="20">
        <v>563</v>
      </c>
      <c r="J97" s="21">
        <v>72</v>
      </c>
      <c r="K97" s="61">
        <v>5</v>
      </c>
      <c r="L97" s="48">
        <f t="shared" si="12"/>
        <v>13</v>
      </c>
      <c r="M97" s="22">
        <f t="shared" ca="1" si="10"/>
        <v>1.4576922641348917</v>
      </c>
      <c r="N97" s="23">
        <f t="shared" ca="1" si="10"/>
        <v>0.57092677951394988</v>
      </c>
      <c r="O97" s="23">
        <f t="shared" ca="1" si="10"/>
        <v>1.3762947852494936</v>
      </c>
      <c r="P97" s="23">
        <f t="shared" ca="1" si="10"/>
        <v>1.2870391409758182</v>
      </c>
      <c r="Q97" s="24">
        <f t="shared" ca="1" si="10"/>
        <v>-7.5707866080798866E-2</v>
      </c>
      <c r="R97" s="44">
        <f t="shared" si="13"/>
        <v>4</v>
      </c>
      <c r="S97" s="22">
        <f t="shared" ca="1" si="11"/>
        <v>1.9483436551859907</v>
      </c>
      <c r="T97" s="23">
        <f t="shared" ca="1" si="11"/>
        <v>1.4926768092312415</v>
      </c>
      <c r="U97" s="23">
        <f t="shared" ca="1" si="11"/>
        <v>0.53326150491428559</v>
      </c>
      <c r="V97" s="23">
        <f t="shared" ca="1" si="11"/>
        <v>0.40572088287609309</v>
      </c>
      <c r="W97" s="24">
        <f t="shared" ca="1" si="11"/>
        <v>-0.74222806038219957</v>
      </c>
      <c r="X97" s="55">
        <f t="shared" ca="1" si="14"/>
        <v>5.004590825147921</v>
      </c>
      <c r="Y97" s="55">
        <f t="shared" ca="1" si="15"/>
        <v>2.1075675538783631E-5</v>
      </c>
      <c r="Z97" s="53"/>
    </row>
    <row r="98" spans="9:26">
      <c r="I98" s="20">
        <v>579</v>
      </c>
      <c r="J98" s="21">
        <v>72</v>
      </c>
      <c r="K98" s="61">
        <v>3</v>
      </c>
      <c r="L98" s="48">
        <f t="shared" si="12"/>
        <v>14</v>
      </c>
      <c r="M98" s="22">
        <f t="shared" ca="1" si="10"/>
        <v>0.67774465759716285</v>
      </c>
      <c r="N98" s="23">
        <f t="shared" ca="1" si="10"/>
        <v>0.96013890360528997</v>
      </c>
      <c r="O98" s="23">
        <f t="shared" ca="1" si="10"/>
        <v>1.5197707241284366</v>
      </c>
      <c r="P98" s="23">
        <f t="shared" ca="1" si="10"/>
        <v>0.82500526755522174</v>
      </c>
      <c r="Q98" s="24">
        <f t="shared" ca="1" si="10"/>
        <v>0.65991520979858731</v>
      </c>
      <c r="R98" s="44">
        <f t="shared" si="13"/>
        <v>4</v>
      </c>
      <c r="S98" s="22">
        <f t="shared" ca="1" si="11"/>
        <v>1.9483436551859907</v>
      </c>
      <c r="T98" s="23">
        <f t="shared" ca="1" si="11"/>
        <v>1.4926768092312415</v>
      </c>
      <c r="U98" s="23">
        <f t="shared" ca="1" si="11"/>
        <v>0.53326150491428559</v>
      </c>
      <c r="V98" s="23">
        <f t="shared" ca="1" si="11"/>
        <v>0.40572088287609309</v>
      </c>
      <c r="W98" s="24">
        <f t="shared" ca="1" si="11"/>
        <v>-0.74222806038219957</v>
      </c>
      <c r="X98" s="55">
        <f t="shared" ca="1" si="14"/>
        <v>3.4090060813357788</v>
      </c>
      <c r="Y98" s="55">
        <f t="shared" ca="1" si="15"/>
        <v>0.16728597456964966</v>
      </c>
      <c r="Z98" s="53"/>
    </row>
    <row r="99" spans="9:26">
      <c r="I99" s="20">
        <v>623</v>
      </c>
      <c r="J99" s="21">
        <v>72</v>
      </c>
      <c r="K99" s="61">
        <v>3</v>
      </c>
      <c r="L99" s="48">
        <f t="shared" si="12"/>
        <v>15</v>
      </c>
      <c r="M99" s="22">
        <f t="shared" ref="M99:Q130" ca="1" si="16">OFFSET($B$3,$L99,M$2)</f>
        <v>1.7062563600073855</v>
      </c>
      <c r="N99" s="23">
        <f t="shared" ca="1" si="16"/>
        <v>0.98523586109022954</v>
      </c>
      <c r="O99" s="23">
        <f t="shared" ca="1" si="16"/>
        <v>0.20183551308877204</v>
      </c>
      <c r="P99" s="23">
        <f t="shared" ca="1" si="16"/>
        <v>-0.20853997036307542</v>
      </c>
      <c r="Q99" s="24">
        <f t="shared" ca="1" si="16"/>
        <v>2.0268489856249774</v>
      </c>
      <c r="R99" s="44">
        <f t="shared" si="13"/>
        <v>4</v>
      </c>
      <c r="S99" s="22">
        <f t="shared" ref="S99:W130" ca="1" si="17">OFFSET($B$21,$R99,S$2)</f>
        <v>1.9483436551859907</v>
      </c>
      <c r="T99" s="23">
        <f t="shared" ca="1" si="17"/>
        <v>1.4926768092312415</v>
      </c>
      <c r="U99" s="23">
        <f t="shared" ca="1" si="17"/>
        <v>0.53326150491428559</v>
      </c>
      <c r="V99" s="23">
        <f t="shared" ca="1" si="17"/>
        <v>0.40572088287609309</v>
      </c>
      <c r="W99" s="24">
        <f t="shared" ca="1" si="17"/>
        <v>-0.74222806038219957</v>
      </c>
      <c r="X99" s="55">
        <f t="shared" ca="1" si="14"/>
        <v>3.31365037188964</v>
      </c>
      <c r="Y99" s="55">
        <f t="shared" ca="1" si="15"/>
        <v>9.8376555786509445E-2</v>
      </c>
      <c r="Z99" s="53"/>
    </row>
    <row r="100" spans="9:26">
      <c r="I100" s="20">
        <v>14</v>
      </c>
      <c r="J100" s="21">
        <v>79</v>
      </c>
      <c r="K100" s="61">
        <v>4</v>
      </c>
      <c r="L100" s="48">
        <f t="shared" si="12"/>
        <v>1</v>
      </c>
      <c r="M100" s="22">
        <f t="shared" ca="1" si="16"/>
        <v>0.19804195157964563</v>
      </c>
      <c r="N100" s="23">
        <f t="shared" ca="1" si="16"/>
        <v>1.6206992414166557</v>
      </c>
      <c r="O100" s="23">
        <f t="shared" ca="1" si="16"/>
        <v>2.9064652585302366</v>
      </c>
      <c r="P100" s="23">
        <f t="shared" ca="1" si="16"/>
        <v>-1.2794431598562106</v>
      </c>
      <c r="Q100" s="24">
        <f t="shared" ca="1" si="16"/>
        <v>0.83178812491980647</v>
      </c>
      <c r="R100" s="44">
        <f t="shared" si="13"/>
        <v>5</v>
      </c>
      <c r="S100" s="22">
        <f t="shared" ca="1" si="17"/>
        <v>-9.4971252107842616E-2</v>
      </c>
      <c r="T100" s="23">
        <f t="shared" ca="1" si="17"/>
        <v>1.1743473812531937</v>
      </c>
      <c r="U100" s="23">
        <f t="shared" ca="1" si="17"/>
        <v>1.0673338955113434</v>
      </c>
      <c r="V100" s="23">
        <f t="shared" ca="1" si="17"/>
        <v>1.5685284090440552</v>
      </c>
      <c r="W100" s="24">
        <f t="shared" ca="1" si="17"/>
        <v>1.1360449022448689</v>
      </c>
      <c r="X100" s="55">
        <f t="shared" ca="1" si="14"/>
        <v>3.9247302194721523</v>
      </c>
      <c r="Y100" s="55">
        <f t="shared" ca="1" si="15"/>
        <v>5.6655398607103639E-3</v>
      </c>
      <c r="Z100" s="53"/>
    </row>
    <row r="101" spans="9:26">
      <c r="I101" s="20">
        <v>29</v>
      </c>
      <c r="J101" s="21">
        <v>79</v>
      </c>
      <c r="K101" s="61">
        <v>5</v>
      </c>
      <c r="L101" s="48">
        <f t="shared" si="12"/>
        <v>2</v>
      </c>
      <c r="M101" s="22">
        <f t="shared" ca="1" si="16"/>
        <v>1.5508321988578408</v>
      </c>
      <c r="N101" s="23">
        <f t="shared" ca="1" si="16"/>
        <v>0.759722592013925</v>
      </c>
      <c r="O101" s="23">
        <f t="shared" ca="1" si="16"/>
        <v>0.22239758149676644</v>
      </c>
      <c r="P101" s="23">
        <f t="shared" ca="1" si="16"/>
        <v>1.6135493573638084</v>
      </c>
      <c r="Q101" s="24">
        <f t="shared" ca="1" si="16"/>
        <v>1.2668843017010867</v>
      </c>
      <c r="R101" s="44">
        <f t="shared" si="13"/>
        <v>5</v>
      </c>
      <c r="S101" s="22">
        <f t="shared" ca="1" si="17"/>
        <v>-9.4971252107842616E-2</v>
      </c>
      <c r="T101" s="23">
        <f t="shared" ca="1" si="17"/>
        <v>1.1743473812531937</v>
      </c>
      <c r="U101" s="23">
        <f t="shared" ca="1" si="17"/>
        <v>1.0673338955113434</v>
      </c>
      <c r="V101" s="23">
        <f t="shared" ca="1" si="17"/>
        <v>1.5685284090440552</v>
      </c>
      <c r="W101" s="24">
        <f t="shared" ca="1" si="17"/>
        <v>1.1360449022448689</v>
      </c>
      <c r="X101" s="55">
        <f t="shared" ca="1" si="14"/>
        <v>4.9524016967884812</v>
      </c>
      <c r="Y101" s="55">
        <f t="shared" ca="1" si="15"/>
        <v>2.265598468615682E-3</v>
      </c>
      <c r="Z101" s="53"/>
    </row>
    <row r="102" spans="9:26">
      <c r="I102" s="20">
        <v>72</v>
      </c>
      <c r="J102" s="21">
        <v>79</v>
      </c>
      <c r="K102" s="61">
        <v>5</v>
      </c>
      <c r="L102" s="48">
        <f t="shared" si="12"/>
        <v>3</v>
      </c>
      <c r="M102" s="22">
        <f t="shared" ca="1" si="16"/>
        <v>1.499874722454513</v>
      </c>
      <c r="N102" s="23">
        <f t="shared" ca="1" si="16"/>
        <v>1.1681745481427079</v>
      </c>
      <c r="O102" s="23">
        <f t="shared" ca="1" si="16"/>
        <v>0.23890205160150635</v>
      </c>
      <c r="P102" s="23">
        <f t="shared" ca="1" si="16"/>
        <v>1.0927568200101216</v>
      </c>
      <c r="Q102" s="24">
        <f t="shared" ca="1" si="16"/>
        <v>1.4700975885412959</v>
      </c>
      <c r="R102" s="44">
        <f t="shared" si="13"/>
        <v>5</v>
      </c>
      <c r="S102" s="22">
        <f t="shared" ca="1" si="17"/>
        <v>-9.4971252107842616E-2</v>
      </c>
      <c r="T102" s="23">
        <f t="shared" ca="1" si="17"/>
        <v>1.1743473812531937</v>
      </c>
      <c r="U102" s="23">
        <f t="shared" ca="1" si="17"/>
        <v>1.0673338955113434</v>
      </c>
      <c r="V102" s="23">
        <f t="shared" ca="1" si="17"/>
        <v>1.5685284090440552</v>
      </c>
      <c r="W102" s="24">
        <f t="shared" ca="1" si="17"/>
        <v>1.1360449022448689</v>
      </c>
      <c r="X102" s="55">
        <f t="shared" ca="1" si="14"/>
        <v>4.8685029860704327</v>
      </c>
      <c r="Y102" s="55">
        <f t="shared" ca="1" si="15"/>
        <v>1.7291464672392804E-2</v>
      </c>
      <c r="Z102" s="53"/>
    </row>
    <row r="103" spans="9:26">
      <c r="I103" s="20">
        <v>211</v>
      </c>
      <c r="J103" s="21">
        <v>79</v>
      </c>
      <c r="K103" s="61">
        <v>5</v>
      </c>
      <c r="L103" s="48">
        <f t="shared" si="12"/>
        <v>4</v>
      </c>
      <c r="M103" s="22">
        <f t="shared" ca="1" si="16"/>
        <v>0.47615394996146609</v>
      </c>
      <c r="N103" s="23">
        <f t="shared" ca="1" si="16"/>
        <v>0.89524826468039365</v>
      </c>
      <c r="O103" s="23">
        <f t="shared" ca="1" si="16"/>
        <v>1.313343555274554</v>
      </c>
      <c r="P103" s="23">
        <f t="shared" ca="1" si="16"/>
        <v>1.1099595145230519</v>
      </c>
      <c r="Q103" s="24">
        <f t="shared" ca="1" si="16"/>
        <v>0.79273369847705921</v>
      </c>
      <c r="R103" s="44">
        <f t="shared" si="13"/>
        <v>5</v>
      </c>
      <c r="S103" s="22">
        <f t="shared" ca="1" si="17"/>
        <v>-9.4971252107842616E-2</v>
      </c>
      <c r="T103" s="23">
        <f t="shared" ca="1" si="17"/>
        <v>1.1743473812531937</v>
      </c>
      <c r="U103" s="23">
        <f t="shared" ca="1" si="17"/>
        <v>1.0673338955113434</v>
      </c>
      <c r="V103" s="23">
        <f t="shared" ca="1" si="17"/>
        <v>1.5685284090440552</v>
      </c>
      <c r="W103" s="24">
        <f t="shared" ca="1" si="17"/>
        <v>1.1360449022448689</v>
      </c>
      <c r="X103" s="55">
        <f t="shared" ca="1" si="14"/>
        <v>5.0494717197815957</v>
      </c>
      <c r="Y103" s="55">
        <f t="shared" ca="1" si="15"/>
        <v>2.4474510581487274E-3</v>
      </c>
      <c r="Z103" s="53"/>
    </row>
    <row r="104" spans="9:26">
      <c r="I104" s="20">
        <v>293</v>
      </c>
      <c r="J104" s="21">
        <v>79</v>
      </c>
      <c r="K104" s="61">
        <v>4</v>
      </c>
      <c r="L104" s="48">
        <f t="shared" si="12"/>
        <v>6</v>
      </c>
      <c r="M104" s="22">
        <f t="shared" ca="1" si="16"/>
        <v>0.99070291243474307</v>
      </c>
      <c r="N104" s="23">
        <f t="shared" ca="1" si="16"/>
        <v>1.4424654600814286</v>
      </c>
      <c r="O104" s="23">
        <f t="shared" ca="1" si="16"/>
        <v>0.38812112094004447</v>
      </c>
      <c r="P104" s="23">
        <f t="shared" ca="1" si="16"/>
        <v>0.83769192856516028</v>
      </c>
      <c r="Q104" s="24">
        <f t="shared" ca="1" si="16"/>
        <v>0.65076498300266905</v>
      </c>
      <c r="R104" s="44">
        <f t="shared" si="13"/>
        <v>5</v>
      </c>
      <c r="S104" s="22">
        <f t="shared" ca="1" si="17"/>
        <v>-9.4971252107842616E-2</v>
      </c>
      <c r="T104" s="23">
        <f t="shared" ca="1" si="17"/>
        <v>1.1743473812531937</v>
      </c>
      <c r="U104" s="23">
        <f t="shared" ca="1" si="17"/>
        <v>1.0673338955113434</v>
      </c>
      <c r="V104" s="23">
        <f t="shared" ca="1" si="17"/>
        <v>1.5685284090440552</v>
      </c>
      <c r="W104" s="24">
        <f t="shared" ca="1" si="17"/>
        <v>1.1360449022448689</v>
      </c>
      <c r="X104" s="55">
        <f t="shared" ca="1" si="14"/>
        <v>4.0673638969581702</v>
      </c>
      <c r="Y104" s="55">
        <f t="shared" ca="1" si="15"/>
        <v>4.5378946133909784E-3</v>
      </c>
      <c r="Z104" s="53"/>
    </row>
    <row r="105" spans="9:26">
      <c r="I105" s="20">
        <v>310</v>
      </c>
      <c r="J105" s="21">
        <v>79</v>
      </c>
      <c r="K105" s="61">
        <v>5</v>
      </c>
      <c r="L105" s="48">
        <f t="shared" si="12"/>
        <v>7</v>
      </c>
      <c r="M105" s="22">
        <f t="shared" ca="1" si="16"/>
        <v>1.1508295682029397</v>
      </c>
      <c r="N105" s="23">
        <f t="shared" ca="1" si="16"/>
        <v>1.1594542939318451</v>
      </c>
      <c r="O105" s="23">
        <f t="shared" ca="1" si="16"/>
        <v>0.19816054441797751</v>
      </c>
      <c r="P105" s="23">
        <f t="shared" ca="1" si="16"/>
        <v>2.1607550840343683</v>
      </c>
      <c r="Q105" s="24">
        <f t="shared" ca="1" si="16"/>
        <v>-3.9537342403739836E-2</v>
      </c>
      <c r="R105" s="44">
        <f t="shared" si="13"/>
        <v>5</v>
      </c>
      <c r="S105" s="22">
        <f t="shared" ca="1" si="17"/>
        <v>-9.4971252107842616E-2</v>
      </c>
      <c r="T105" s="23">
        <f t="shared" ca="1" si="17"/>
        <v>1.1743473812531937</v>
      </c>
      <c r="U105" s="23">
        <f t="shared" ca="1" si="17"/>
        <v>1.0673338955113434</v>
      </c>
      <c r="V105" s="23">
        <f t="shared" ca="1" si="17"/>
        <v>1.5685284090440552</v>
      </c>
      <c r="W105" s="24">
        <f t="shared" ca="1" si="17"/>
        <v>1.1360449022448689</v>
      </c>
      <c r="X105" s="55">
        <f t="shared" ca="1" si="14"/>
        <v>4.8080993925251629</v>
      </c>
      <c r="Y105" s="55">
        <f t="shared" ca="1" si="15"/>
        <v>3.6825843149211487E-2</v>
      </c>
      <c r="Z105" s="53"/>
    </row>
    <row r="106" spans="9:26">
      <c r="I106" s="20">
        <v>451</v>
      </c>
      <c r="J106" s="21">
        <v>79</v>
      </c>
      <c r="K106" s="61">
        <v>4</v>
      </c>
      <c r="L106" s="48">
        <f t="shared" si="12"/>
        <v>9</v>
      </c>
      <c r="M106" s="22">
        <f t="shared" ca="1" si="16"/>
        <v>1.5252711888948083</v>
      </c>
      <c r="N106" s="23">
        <f t="shared" ca="1" si="16"/>
        <v>0.55785081811358317</v>
      </c>
      <c r="O106" s="23">
        <f t="shared" ca="1" si="16"/>
        <v>0.61508596177504948</v>
      </c>
      <c r="P106" s="23">
        <f t="shared" ca="1" si="16"/>
        <v>1.3318856274910136</v>
      </c>
      <c r="Q106" s="24">
        <f t="shared" ca="1" si="16"/>
        <v>0.97236656771990226</v>
      </c>
      <c r="R106" s="44">
        <f t="shared" si="13"/>
        <v>5</v>
      </c>
      <c r="S106" s="22">
        <f t="shared" ca="1" si="17"/>
        <v>-9.4971252107842616E-2</v>
      </c>
      <c r="T106" s="23">
        <f t="shared" ca="1" si="17"/>
        <v>1.1743473812531937</v>
      </c>
      <c r="U106" s="23">
        <f t="shared" ca="1" si="17"/>
        <v>1.0673338955113434</v>
      </c>
      <c r="V106" s="23">
        <f t="shared" ca="1" si="17"/>
        <v>1.5685284090440552</v>
      </c>
      <c r="W106" s="24">
        <f t="shared" ca="1" si="17"/>
        <v>1.1360449022448689</v>
      </c>
      <c r="X106" s="55">
        <f t="shared" ca="1" si="14"/>
        <v>4.3605083551126427</v>
      </c>
      <c r="Y106" s="55">
        <f t="shared" ca="1" si="15"/>
        <v>0.12996627410602327</v>
      </c>
      <c r="Z106" s="53"/>
    </row>
    <row r="107" spans="9:26">
      <c r="I107" s="20">
        <v>508</v>
      </c>
      <c r="J107" s="21">
        <v>79</v>
      </c>
      <c r="K107" s="61">
        <v>5</v>
      </c>
      <c r="L107" s="48">
        <f t="shared" si="12"/>
        <v>11</v>
      </c>
      <c r="M107" s="22">
        <f t="shared" ca="1" si="16"/>
        <v>0.85398879371596659</v>
      </c>
      <c r="N107" s="23">
        <f t="shared" ca="1" si="16"/>
        <v>1.2872278098822061</v>
      </c>
      <c r="O107" s="23">
        <f t="shared" ca="1" si="16"/>
        <v>0.81014738283080878</v>
      </c>
      <c r="P107" s="23">
        <f t="shared" ca="1" si="16"/>
        <v>0.18487304376916647</v>
      </c>
      <c r="Q107" s="24">
        <f t="shared" ca="1" si="16"/>
        <v>1.7940338105320426</v>
      </c>
      <c r="R107" s="44">
        <f t="shared" si="13"/>
        <v>5</v>
      </c>
      <c r="S107" s="22">
        <f t="shared" ca="1" si="17"/>
        <v>-9.4971252107842616E-2</v>
      </c>
      <c r="T107" s="23">
        <f t="shared" ca="1" si="17"/>
        <v>1.1743473812531937</v>
      </c>
      <c r="U107" s="23">
        <f t="shared" ca="1" si="17"/>
        <v>1.0673338955113434</v>
      </c>
      <c r="V107" s="23">
        <f t="shared" ca="1" si="17"/>
        <v>1.5685284090440552</v>
      </c>
      <c r="W107" s="24">
        <f t="shared" ca="1" si="17"/>
        <v>1.1360449022448689</v>
      </c>
      <c r="X107" s="55">
        <f t="shared" ca="1" si="14"/>
        <v>4.623327570769554</v>
      </c>
      <c r="Y107" s="55">
        <f t="shared" ca="1" si="15"/>
        <v>0.14188211894236533</v>
      </c>
      <c r="Z107" s="53"/>
    </row>
    <row r="108" spans="9:26">
      <c r="I108" s="20">
        <v>546</v>
      </c>
      <c r="J108" s="21">
        <v>79</v>
      </c>
      <c r="K108" s="61">
        <v>5</v>
      </c>
      <c r="L108" s="48">
        <f t="shared" si="12"/>
        <v>12</v>
      </c>
      <c r="M108" s="22">
        <f t="shared" ca="1" si="16"/>
        <v>0.62850607728437313</v>
      </c>
      <c r="N108" s="23">
        <f t="shared" ca="1" si="16"/>
        <v>-0.1128563334783767</v>
      </c>
      <c r="O108" s="23">
        <f t="shared" ca="1" si="16"/>
        <v>2.4384799332781548</v>
      </c>
      <c r="P108" s="23">
        <f t="shared" ca="1" si="16"/>
        <v>1.6263486276865264</v>
      </c>
      <c r="Q108" s="24">
        <f t="shared" ca="1" si="16"/>
        <v>-0.28498749840293786</v>
      </c>
      <c r="R108" s="44">
        <f t="shared" si="13"/>
        <v>5</v>
      </c>
      <c r="S108" s="22">
        <f t="shared" ca="1" si="17"/>
        <v>-9.4971252107842616E-2</v>
      </c>
      <c r="T108" s="23">
        <f t="shared" ca="1" si="17"/>
        <v>1.1743473812531937</v>
      </c>
      <c r="U108" s="23">
        <f t="shared" ca="1" si="17"/>
        <v>1.0673338955113434</v>
      </c>
      <c r="V108" s="23">
        <f t="shared" ca="1" si="17"/>
        <v>1.5685284090440552</v>
      </c>
      <c r="W108" s="24">
        <f t="shared" ca="1" si="17"/>
        <v>1.1360449022448689</v>
      </c>
      <c r="X108" s="55">
        <f t="shared" ca="1" si="14"/>
        <v>4.6376651682887138</v>
      </c>
      <c r="Y108" s="55">
        <f t="shared" ca="1" si="15"/>
        <v>0.13128653027124609</v>
      </c>
      <c r="Z108" s="53"/>
    </row>
    <row r="109" spans="9:26">
      <c r="I109" s="20">
        <v>563</v>
      </c>
      <c r="J109" s="21">
        <v>79</v>
      </c>
      <c r="K109" s="61">
        <v>4</v>
      </c>
      <c r="L109" s="48">
        <f t="shared" si="12"/>
        <v>13</v>
      </c>
      <c r="M109" s="22">
        <f t="shared" ca="1" si="16"/>
        <v>1.4576922641348917</v>
      </c>
      <c r="N109" s="23">
        <f t="shared" ca="1" si="16"/>
        <v>0.57092677951394988</v>
      </c>
      <c r="O109" s="23">
        <f t="shared" ca="1" si="16"/>
        <v>1.3762947852494936</v>
      </c>
      <c r="P109" s="23">
        <f t="shared" ca="1" si="16"/>
        <v>1.2870391409758182</v>
      </c>
      <c r="Q109" s="24">
        <f t="shared" ca="1" si="16"/>
        <v>-7.5707866080798866E-2</v>
      </c>
      <c r="R109" s="44">
        <f t="shared" si="13"/>
        <v>5</v>
      </c>
      <c r="S109" s="22">
        <f t="shared" ca="1" si="17"/>
        <v>-9.4971252107842616E-2</v>
      </c>
      <c r="T109" s="23">
        <f t="shared" ca="1" si="17"/>
        <v>1.1743473812531937</v>
      </c>
      <c r="U109" s="23">
        <f t="shared" ca="1" si="17"/>
        <v>1.0673338955113434</v>
      </c>
      <c r="V109" s="23">
        <f t="shared" ca="1" si="17"/>
        <v>1.5685284090440552</v>
      </c>
      <c r="W109" s="24">
        <f t="shared" ca="1" si="17"/>
        <v>1.1360449022448689</v>
      </c>
      <c r="X109" s="55">
        <f t="shared" ca="1" si="14"/>
        <v>3.9337435042603084</v>
      </c>
      <c r="Y109" s="55">
        <f t="shared" ca="1" si="15"/>
        <v>4.3899232277037729E-3</v>
      </c>
      <c r="Z109" s="53"/>
    </row>
    <row r="110" spans="9:26">
      <c r="I110" s="20">
        <v>579</v>
      </c>
      <c r="J110" s="21">
        <v>79</v>
      </c>
      <c r="K110" s="61">
        <v>4</v>
      </c>
      <c r="L110" s="48">
        <f t="shared" si="12"/>
        <v>14</v>
      </c>
      <c r="M110" s="22">
        <f t="shared" ca="1" si="16"/>
        <v>0.67774465759716285</v>
      </c>
      <c r="N110" s="23">
        <f t="shared" ca="1" si="16"/>
        <v>0.96013890360528997</v>
      </c>
      <c r="O110" s="23">
        <f t="shared" ca="1" si="16"/>
        <v>1.5197707241284366</v>
      </c>
      <c r="P110" s="23">
        <f t="shared" ca="1" si="16"/>
        <v>0.82500526755522174</v>
      </c>
      <c r="Q110" s="24">
        <f t="shared" ca="1" si="16"/>
        <v>0.65991520979858731</v>
      </c>
      <c r="R110" s="44">
        <f t="shared" si="13"/>
        <v>5</v>
      </c>
      <c r="S110" s="22">
        <f t="shared" ca="1" si="17"/>
        <v>-9.4971252107842616E-2</v>
      </c>
      <c r="T110" s="23">
        <f t="shared" ca="1" si="17"/>
        <v>1.1743473812531937</v>
      </c>
      <c r="U110" s="23">
        <f t="shared" ca="1" si="17"/>
        <v>1.0673338955113434</v>
      </c>
      <c r="V110" s="23">
        <f t="shared" ca="1" si="17"/>
        <v>1.5685284090440552</v>
      </c>
      <c r="W110" s="24">
        <f t="shared" ca="1" si="17"/>
        <v>1.1360449022448689</v>
      </c>
      <c r="X110" s="55">
        <f t="shared" ca="1" si="14"/>
        <v>4.7290106653917761</v>
      </c>
      <c r="Y110" s="55">
        <f t="shared" ca="1" si="15"/>
        <v>0.53145655025496008</v>
      </c>
      <c r="Z110" s="53"/>
    </row>
    <row r="111" spans="9:26">
      <c r="I111" s="20">
        <v>14</v>
      </c>
      <c r="J111" s="21">
        <v>89</v>
      </c>
      <c r="K111" s="61">
        <v>4</v>
      </c>
      <c r="L111" s="48">
        <f t="shared" si="12"/>
        <v>1</v>
      </c>
      <c r="M111" s="22">
        <f t="shared" ca="1" si="16"/>
        <v>0.19804195157964563</v>
      </c>
      <c r="N111" s="23">
        <f t="shared" ca="1" si="16"/>
        <v>1.6206992414166557</v>
      </c>
      <c r="O111" s="23">
        <f t="shared" ca="1" si="16"/>
        <v>2.9064652585302366</v>
      </c>
      <c r="P111" s="23">
        <f t="shared" ca="1" si="16"/>
        <v>-1.2794431598562106</v>
      </c>
      <c r="Q111" s="24">
        <f t="shared" ca="1" si="16"/>
        <v>0.83178812491980647</v>
      </c>
      <c r="R111" s="44">
        <f t="shared" si="13"/>
        <v>6</v>
      </c>
      <c r="S111" s="22">
        <f t="shared" ca="1" si="17"/>
        <v>1.7994136115077934</v>
      </c>
      <c r="T111" s="23">
        <f t="shared" ca="1" si="17"/>
        <v>0.72995496026664508</v>
      </c>
      <c r="U111" s="23">
        <f t="shared" ca="1" si="17"/>
        <v>1.235157069662236</v>
      </c>
      <c r="V111" s="23">
        <f t="shared" ca="1" si="17"/>
        <v>0.48868221204438106</v>
      </c>
      <c r="W111" s="24">
        <f t="shared" ca="1" si="17"/>
        <v>-0.63458377779059483</v>
      </c>
      <c r="X111" s="55">
        <f t="shared" ca="1" si="14"/>
        <v>3.9762575813192065</v>
      </c>
      <c r="Y111" s="55">
        <f t="shared" ca="1" si="15"/>
        <v>5.6370244481409313E-4</v>
      </c>
      <c r="Z111" s="53"/>
    </row>
    <row r="112" spans="9:26">
      <c r="I112" s="20">
        <v>29</v>
      </c>
      <c r="J112" s="21">
        <v>89</v>
      </c>
      <c r="K112" s="61">
        <v>4</v>
      </c>
      <c r="L112" s="48">
        <f t="shared" si="12"/>
        <v>2</v>
      </c>
      <c r="M112" s="22">
        <f t="shared" ca="1" si="16"/>
        <v>1.5508321988578408</v>
      </c>
      <c r="N112" s="23">
        <f t="shared" ca="1" si="16"/>
        <v>0.759722592013925</v>
      </c>
      <c r="O112" s="23">
        <f t="shared" ca="1" si="16"/>
        <v>0.22239758149676644</v>
      </c>
      <c r="P112" s="23">
        <f t="shared" ca="1" si="16"/>
        <v>1.6135493573638084</v>
      </c>
      <c r="Q112" s="24">
        <f t="shared" ca="1" si="16"/>
        <v>1.2668843017010867</v>
      </c>
      <c r="R112" s="44">
        <f t="shared" si="13"/>
        <v>6</v>
      </c>
      <c r="S112" s="22">
        <f t="shared" ca="1" si="17"/>
        <v>1.7994136115077934</v>
      </c>
      <c r="T112" s="23">
        <f t="shared" ca="1" si="17"/>
        <v>0.72995496026664508</v>
      </c>
      <c r="U112" s="23">
        <f t="shared" ca="1" si="17"/>
        <v>1.235157069662236</v>
      </c>
      <c r="V112" s="23">
        <f t="shared" ca="1" si="17"/>
        <v>0.48868221204438106</v>
      </c>
      <c r="W112" s="24">
        <f t="shared" ca="1" si="17"/>
        <v>-0.63458377779059483</v>
      </c>
      <c r="X112" s="55">
        <f t="shared" ca="1" si="14"/>
        <v>3.6044164303203314</v>
      </c>
      <c r="Y112" s="55">
        <f t="shared" ca="1" si="15"/>
        <v>0.15648636060050919</v>
      </c>
      <c r="Z112" s="53"/>
    </row>
    <row r="113" spans="9:26">
      <c r="I113" s="20">
        <v>72</v>
      </c>
      <c r="J113" s="21">
        <v>89</v>
      </c>
      <c r="K113" s="61">
        <v>3</v>
      </c>
      <c r="L113" s="48">
        <f t="shared" si="12"/>
        <v>3</v>
      </c>
      <c r="M113" s="22">
        <f t="shared" ca="1" si="16"/>
        <v>1.499874722454513</v>
      </c>
      <c r="N113" s="23">
        <f t="shared" ca="1" si="16"/>
        <v>1.1681745481427079</v>
      </c>
      <c r="O113" s="23">
        <f t="shared" ca="1" si="16"/>
        <v>0.23890205160150635</v>
      </c>
      <c r="P113" s="23">
        <f t="shared" ca="1" si="16"/>
        <v>1.0927568200101216</v>
      </c>
      <c r="Q113" s="24">
        <f t="shared" ca="1" si="16"/>
        <v>1.4700975885412959</v>
      </c>
      <c r="R113" s="44">
        <f t="shared" si="13"/>
        <v>6</v>
      </c>
      <c r="S113" s="22">
        <f t="shared" ca="1" si="17"/>
        <v>1.7994136115077934</v>
      </c>
      <c r="T113" s="23">
        <f t="shared" ca="1" si="17"/>
        <v>0.72995496026664508</v>
      </c>
      <c r="U113" s="23">
        <f t="shared" ca="1" si="17"/>
        <v>1.235157069662236</v>
      </c>
      <c r="V113" s="23">
        <f t="shared" ca="1" si="17"/>
        <v>0.48868221204438106</v>
      </c>
      <c r="W113" s="24">
        <f t="shared" ca="1" si="17"/>
        <v>-0.63458377779059483</v>
      </c>
      <c r="X113" s="55">
        <f t="shared" ca="1" si="14"/>
        <v>3.4478020935793041</v>
      </c>
      <c r="Y113" s="55">
        <f t="shared" ca="1" si="15"/>
        <v>0.20052671501400784</v>
      </c>
      <c r="Z113" s="53"/>
    </row>
    <row r="114" spans="9:26">
      <c r="I114" s="20">
        <v>211</v>
      </c>
      <c r="J114" s="21">
        <v>89</v>
      </c>
      <c r="K114" s="61">
        <v>3</v>
      </c>
      <c r="L114" s="48">
        <f t="shared" si="12"/>
        <v>4</v>
      </c>
      <c r="M114" s="22">
        <f t="shared" ca="1" si="16"/>
        <v>0.47615394996146609</v>
      </c>
      <c r="N114" s="23">
        <f t="shared" ca="1" si="16"/>
        <v>0.89524826468039365</v>
      </c>
      <c r="O114" s="23">
        <f t="shared" ca="1" si="16"/>
        <v>1.313343555274554</v>
      </c>
      <c r="P114" s="23">
        <f t="shared" ca="1" si="16"/>
        <v>1.1099595145230519</v>
      </c>
      <c r="Q114" s="24">
        <f t="shared" ca="1" si="16"/>
        <v>0.79273369847705921</v>
      </c>
      <c r="R114" s="44">
        <f t="shared" si="13"/>
        <v>6</v>
      </c>
      <c r="S114" s="22">
        <f t="shared" ca="1" si="17"/>
        <v>1.7994136115077934</v>
      </c>
      <c r="T114" s="23">
        <f t="shared" ca="1" si="17"/>
        <v>0.72995496026664508</v>
      </c>
      <c r="U114" s="23">
        <f t="shared" ca="1" si="17"/>
        <v>1.235157069662236</v>
      </c>
      <c r="V114" s="23">
        <f t="shared" ca="1" si="17"/>
        <v>0.48868221204438106</v>
      </c>
      <c r="W114" s="24">
        <f t="shared" ca="1" si="17"/>
        <v>-0.63458377779059483</v>
      </c>
      <c r="X114" s="55">
        <f t="shared" ca="1" si="14"/>
        <v>3.1718359130754732</v>
      </c>
      <c r="Y114" s="55">
        <f t="shared" ca="1" si="15"/>
        <v>2.952758102248158E-2</v>
      </c>
      <c r="Z114" s="53"/>
    </row>
    <row r="115" spans="9:26">
      <c r="I115" s="20">
        <v>212</v>
      </c>
      <c r="J115" s="21">
        <v>89</v>
      </c>
      <c r="K115" s="61">
        <v>4</v>
      </c>
      <c r="L115" s="48">
        <f t="shared" si="12"/>
        <v>5</v>
      </c>
      <c r="M115" s="22">
        <f t="shared" ca="1" si="16"/>
        <v>0.3147417964533179</v>
      </c>
      <c r="N115" s="23">
        <f t="shared" ca="1" si="16"/>
        <v>2.1034056497384075</v>
      </c>
      <c r="O115" s="23">
        <f t="shared" ca="1" si="16"/>
        <v>1.4470670131161041</v>
      </c>
      <c r="P115" s="23">
        <f t="shared" ca="1" si="16"/>
        <v>-0.26658486938828768</v>
      </c>
      <c r="Q115" s="24">
        <f t="shared" ca="1" si="16"/>
        <v>-0.15739698058155099</v>
      </c>
      <c r="R115" s="44">
        <f t="shared" si="13"/>
        <v>6</v>
      </c>
      <c r="S115" s="22">
        <f t="shared" ca="1" si="17"/>
        <v>1.7994136115077934</v>
      </c>
      <c r="T115" s="23">
        <f t="shared" ca="1" si="17"/>
        <v>0.72995496026664508</v>
      </c>
      <c r="U115" s="23">
        <f t="shared" ca="1" si="17"/>
        <v>1.235157069662236</v>
      </c>
      <c r="V115" s="23">
        <f t="shared" ca="1" si="17"/>
        <v>0.48868221204438106</v>
      </c>
      <c r="W115" s="24">
        <f t="shared" ca="1" si="17"/>
        <v>-0.63458377779059483</v>
      </c>
      <c r="X115" s="55">
        <f t="shared" ca="1" si="14"/>
        <v>3.8587033985333661</v>
      </c>
      <c r="Y115" s="55">
        <f t="shared" ca="1" si="15"/>
        <v>1.9964729586020774E-2</v>
      </c>
      <c r="Z115" s="53"/>
    </row>
    <row r="116" spans="9:26">
      <c r="I116" s="20">
        <v>293</v>
      </c>
      <c r="J116" s="21">
        <v>89</v>
      </c>
      <c r="K116" s="61">
        <v>3</v>
      </c>
      <c r="L116" s="48">
        <f t="shared" si="12"/>
        <v>6</v>
      </c>
      <c r="M116" s="22">
        <f t="shared" ca="1" si="16"/>
        <v>0.99070291243474307</v>
      </c>
      <c r="N116" s="23">
        <f t="shared" ca="1" si="16"/>
        <v>1.4424654600814286</v>
      </c>
      <c r="O116" s="23">
        <f t="shared" ca="1" si="16"/>
        <v>0.38812112094004447</v>
      </c>
      <c r="P116" s="23">
        <f t="shared" ca="1" si="16"/>
        <v>0.83769192856516028</v>
      </c>
      <c r="Q116" s="24">
        <f t="shared" ca="1" si="16"/>
        <v>0.65076498300266905</v>
      </c>
      <c r="R116" s="44">
        <f t="shared" si="13"/>
        <v>6</v>
      </c>
      <c r="S116" s="22">
        <f t="shared" ca="1" si="17"/>
        <v>1.7994136115077934</v>
      </c>
      <c r="T116" s="23">
        <f t="shared" ca="1" si="17"/>
        <v>0.72995496026664508</v>
      </c>
      <c r="U116" s="23">
        <f t="shared" ca="1" si="17"/>
        <v>1.235157069662236</v>
      </c>
      <c r="V116" s="23">
        <f t="shared" ca="1" si="17"/>
        <v>0.48868221204438106</v>
      </c>
      <c r="W116" s="24">
        <f t="shared" ca="1" si="17"/>
        <v>-0.63458377779059483</v>
      </c>
      <c r="X116" s="55">
        <f t="shared" ca="1" si="14"/>
        <v>3.3114099129048453</v>
      </c>
      <c r="Y116" s="55">
        <f t="shared" ca="1" si="15"/>
        <v>9.6976133855403351E-2</v>
      </c>
      <c r="Z116" s="53"/>
    </row>
    <row r="117" spans="9:26">
      <c r="I117" s="20">
        <v>310</v>
      </c>
      <c r="J117" s="21">
        <v>89</v>
      </c>
      <c r="K117" s="61">
        <v>4.5</v>
      </c>
      <c r="L117" s="48">
        <f t="shared" si="12"/>
        <v>7</v>
      </c>
      <c r="M117" s="22">
        <f t="shared" ca="1" si="16"/>
        <v>1.1508295682029397</v>
      </c>
      <c r="N117" s="23">
        <f t="shared" ca="1" si="16"/>
        <v>1.1594542939318451</v>
      </c>
      <c r="O117" s="23">
        <f t="shared" ca="1" si="16"/>
        <v>0.19816054441797751</v>
      </c>
      <c r="P117" s="23">
        <f t="shared" ca="1" si="16"/>
        <v>2.1607550840343683</v>
      </c>
      <c r="Q117" s="24">
        <f t="shared" ca="1" si="16"/>
        <v>-3.9537342403739836E-2</v>
      </c>
      <c r="R117" s="44">
        <f t="shared" si="13"/>
        <v>6</v>
      </c>
      <c r="S117" s="22">
        <f t="shared" ca="1" si="17"/>
        <v>1.7994136115077934</v>
      </c>
      <c r="T117" s="23">
        <f t="shared" ca="1" si="17"/>
        <v>0.72995496026664508</v>
      </c>
      <c r="U117" s="23">
        <f t="shared" ca="1" si="17"/>
        <v>1.235157069662236</v>
      </c>
      <c r="V117" s="23">
        <f t="shared" ca="1" si="17"/>
        <v>0.48868221204438106</v>
      </c>
      <c r="W117" s="24">
        <f t="shared" ca="1" si="17"/>
        <v>-0.63458377779059483</v>
      </c>
      <c r="X117" s="55">
        <f t="shared" ca="1" si="14"/>
        <v>4.2429395302324222</v>
      </c>
      <c r="Y117" s="55">
        <f t="shared" ca="1" si="15"/>
        <v>6.6080085117127776E-2</v>
      </c>
      <c r="Z117" s="53"/>
    </row>
    <row r="118" spans="9:26">
      <c r="I118" s="20">
        <v>379</v>
      </c>
      <c r="J118" s="21">
        <v>89</v>
      </c>
      <c r="K118" s="61">
        <v>4</v>
      </c>
      <c r="L118" s="48">
        <f t="shared" si="12"/>
        <v>8</v>
      </c>
      <c r="M118" s="22">
        <f t="shared" ca="1" si="16"/>
        <v>0.79243129600604156</v>
      </c>
      <c r="N118" s="23">
        <f t="shared" ca="1" si="16"/>
        <v>1.0696834562158357</v>
      </c>
      <c r="O118" s="23">
        <f t="shared" ca="1" si="16"/>
        <v>1.2891424807649621</v>
      </c>
      <c r="P118" s="23">
        <f t="shared" ca="1" si="16"/>
        <v>1.2740468611387541</v>
      </c>
      <c r="Q118" s="24">
        <f t="shared" ca="1" si="16"/>
        <v>0.73276331881917955</v>
      </c>
      <c r="R118" s="44">
        <f t="shared" si="13"/>
        <v>6</v>
      </c>
      <c r="S118" s="22">
        <f t="shared" ca="1" si="17"/>
        <v>1.7994136115077934</v>
      </c>
      <c r="T118" s="23">
        <f t="shared" ca="1" si="17"/>
        <v>0.72995496026664508</v>
      </c>
      <c r="U118" s="23">
        <f t="shared" ca="1" si="17"/>
        <v>1.235157069662236</v>
      </c>
      <c r="V118" s="23">
        <f t="shared" ca="1" si="17"/>
        <v>0.48868221204438106</v>
      </c>
      <c r="W118" s="24">
        <f t="shared" ca="1" si="17"/>
        <v>-0.63458377779059483</v>
      </c>
      <c r="X118" s="55">
        <f t="shared" ca="1" si="14"/>
        <v>3.9566301771835448</v>
      </c>
      <c r="Y118" s="55">
        <f t="shared" ca="1" si="15"/>
        <v>1.8809415311307166E-3</v>
      </c>
      <c r="Z118" s="53"/>
    </row>
    <row r="119" spans="9:26">
      <c r="I119" s="20">
        <v>451</v>
      </c>
      <c r="J119" s="21">
        <v>89</v>
      </c>
      <c r="K119" s="61">
        <v>4</v>
      </c>
      <c r="L119" s="48">
        <f t="shared" si="12"/>
        <v>9</v>
      </c>
      <c r="M119" s="22">
        <f t="shared" ca="1" si="16"/>
        <v>1.5252711888948083</v>
      </c>
      <c r="N119" s="23">
        <f t="shared" ca="1" si="16"/>
        <v>0.55785081811358317</v>
      </c>
      <c r="O119" s="23">
        <f t="shared" ca="1" si="16"/>
        <v>0.61508596177504948</v>
      </c>
      <c r="P119" s="23">
        <f t="shared" ca="1" si="16"/>
        <v>1.3318856274910136</v>
      </c>
      <c r="Q119" s="24">
        <f t="shared" ca="1" si="16"/>
        <v>0.97236656771990226</v>
      </c>
      <c r="R119" s="44">
        <f t="shared" si="13"/>
        <v>6</v>
      </c>
      <c r="S119" s="22">
        <f t="shared" ca="1" si="17"/>
        <v>1.7994136115077934</v>
      </c>
      <c r="T119" s="23">
        <f t="shared" ca="1" si="17"/>
        <v>0.72995496026664508</v>
      </c>
      <c r="U119" s="23">
        <f t="shared" ca="1" si="17"/>
        <v>1.235157069662236</v>
      </c>
      <c r="V119" s="23">
        <f t="shared" ca="1" si="17"/>
        <v>0.48868221204438106</v>
      </c>
      <c r="W119" s="24">
        <f t="shared" ca="1" si="17"/>
        <v>-0.63458377779059483</v>
      </c>
      <c r="X119" s="55">
        <f t="shared" ca="1" si="14"/>
        <v>3.945348249136714</v>
      </c>
      <c r="Y119" s="55">
        <f t="shared" ca="1" si="15"/>
        <v>2.9868138724226819E-3</v>
      </c>
      <c r="Z119" s="53"/>
    </row>
    <row r="120" spans="9:26">
      <c r="I120" s="20">
        <v>508</v>
      </c>
      <c r="J120" s="21">
        <v>89</v>
      </c>
      <c r="K120" s="61">
        <v>2</v>
      </c>
      <c r="L120" s="48">
        <f t="shared" si="12"/>
        <v>11</v>
      </c>
      <c r="M120" s="22">
        <f t="shared" ca="1" si="16"/>
        <v>0.85398879371596659</v>
      </c>
      <c r="N120" s="23">
        <f t="shared" ca="1" si="16"/>
        <v>1.2872278098822061</v>
      </c>
      <c r="O120" s="23">
        <f t="shared" ca="1" si="16"/>
        <v>0.81014738283080878</v>
      </c>
      <c r="P120" s="23">
        <f t="shared" ca="1" si="16"/>
        <v>0.18487304376916647</v>
      </c>
      <c r="Q120" s="24">
        <f t="shared" ca="1" si="16"/>
        <v>1.7940338105320426</v>
      </c>
      <c r="R120" s="44">
        <f t="shared" si="13"/>
        <v>6</v>
      </c>
      <c r="S120" s="22">
        <f t="shared" ca="1" si="17"/>
        <v>1.7994136115077934</v>
      </c>
      <c r="T120" s="23">
        <f t="shared" ca="1" si="17"/>
        <v>0.72995496026664508</v>
      </c>
      <c r="U120" s="23">
        <f t="shared" ca="1" si="17"/>
        <v>1.235157069662236</v>
      </c>
      <c r="V120" s="23">
        <f t="shared" ca="1" si="17"/>
        <v>0.48868221204438106</v>
      </c>
      <c r="W120" s="24">
        <f t="shared" ca="1" si="17"/>
        <v>-0.63458377779059483</v>
      </c>
      <c r="X120" s="55">
        <f t="shared" ca="1" si="14"/>
        <v>2.4288360666811637</v>
      </c>
      <c r="Y120" s="55">
        <f t="shared" ca="1" si="15"/>
        <v>0.18390037208657148</v>
      </c>
      <c r="Z120" s="53"/>
    </row>
    <row r="121" spans="9:26">
      <c r="I121" s="20">
        <v>563</v>
      </c>
      <c r="J121" s="21">
        <v>89</v>
      </c>
      <c r="K121" s="61">
        <v>5</v>
      </c>
      <c r="L121" s="48">
        <f t="shared" si="12"/>
        <v>13</v>
      </c>
      <c r="M121" s="22">
        <f t="shared" ca="1" si="16"/>
        <v>1.4576922641348917</v>
      </c>
      <c r="N121" s="23">
        <f t="shared" ca="1" si="16"/>
        <v>0.57092677951394988</v>
      </c>
      <c r="O121" s="23">
        <f t="shared" ca="1" si="16"/>
        <v>1.3762947852494936</v>
      </c>
      <c r="P121" s="23">
        <f t="shared" ca="1" si="16"/>
        <v>1.2870391409758182</v>
      </c>
      <c r="Q121" s="24">
        <f t="shared" ca="1" si="16"/>
        <v>-7.5707866080798866E-2</v>
      </c>
      <c r="R121" s="44">
        <f t="shared" si="13"/>
        <v>6</v>
      </c>
      <c r="S121" s="22">
        <f t="shared" ca="1" si="17"/>
        <v>1.7994136115077934</v>
      </c>
      <c r="T121" s="23">
        <f t="shared" ca="1" si="17"/>
        <v>0.72995496026664508</v>
      </c>
      <c r="U121" s="23">
        <f t="shared" ca="1" si="17"/>
        <v>1.235157069662236</v>
      </c>
      <c r="V121" s="23">
        <f t="shared" ca="1" si="17"/>
        <v>0.48868221204438106</v>
      </c>
      <c r="W121" s="24">
        <f t="shared" ca="1" si="17"/>
        <v>-0.63458377779059483</v>
      </c>
      <c r="X121" s="55">
        <f t="shared" ca="1" si="14"/>
        <v>5.4166784881351679</v>
      </c>
      <c r="Y121" s="55">
        <f t="shared" ca="1" si="15"/>
        <v>0.17362096247460929</v>
      </c>
      <c r="Z121" s="53"/>
    </row>
    <row r="122" spans="9:26">
      <c r="I122" s="20">
        <v>579</v>
      </c>
      <c r="J122" s="21">
        <v>89</v>
      </c>
      <c r="K122" s="61">
        <v>4.5</v>
      </c>
      <c r="L122" s="48">
        <f t="shared" si="12"/>
        <v>14</v>
      </c>
      <c r="M122" s="22">
        <f t="shared" ca="1" si="16"/>
        <v>0.67774465759716285</v>
      </c>
      <c r="N122" s="23">
        <f t="shared" ca="1" si="16"/>
        <v>0.96013890360528997</v>
      </c>
      <c r="O122" s="23">
        <f t="shared" ca="1" si="16"/>
        <v>1.5197707241284366</v>
      </c>
      <c r="P122" s="23">
        <f t="shared" ca="1" si="16"/>
        <v>0.82500526755522174</v>
      </c>
      <c r="Q122" s="24">
        <f t="shared" ca="1" si="16"/>
        <v>0.65991520979858731</v>
      </c>
      <c r="R122" s="44">
        <f t="shared" si="13"/>
        <v>6</v>
      </c>
      <c r="S122" s="22">
        <f t="shared" ca="1" si="17"/>
        <v>1.7994136115077934</v>
      </c>
      <c r="T122" s="23">
        <f t="shared" ca="1" si="17"/>
        <v>0.72995496026664508</v>
      </c>
      <c r="U122" s="23">
        <f t="shared" ca="1" si="17"/>
        <v>1.235157069662236</v>
      </c>
      <c r="V122" s="23">
        <f t="shared" ca="1" si="17"/>
        <v>0.48868221204438106</v>
      </c>
      <c r="W122" s="24">
        <f t="shared" ca="1" si="17"/>
        <v>-0.63458377779059483</v>
      </c>
      <c r="X122" s="55">
        <f t="shared" ca="1" si="14"/>
        <v>3.7819505836533089</v>
      </c>
      <c r="Y122" s="55">
        <f t="shared" ca="1" si="15"/>
        <v>0.51559496431582363</v>
      </c>
      <c r="Z122" s="53"/>
    </row>
    <row r="123" spans="9:26">
      <c r="I123" s="20">
        <v>623</v>
      </c>
      <c r="J123" s="21">
        <v>89</v>
      </c>
      <c r="K123" s="61">
        <v>3</v>
      </c>
      <c r="L123" s="48">
        <f t="shared" si="12"/>
        <v>15</v>
      </c>
      <c r="M123" s="22">
        <f t="shared" ca="1" si="16"/>
        <v>1.7062563600073855</v>
      </c>
      <c r="N123" s="23">
        <f t="shared" ca="1" si="16"/>
        <v>0.98523586109022954</v>
      </c>
      <c r="O123" s="23">
        <f t="shared" ca="1" si="16"/>
        <v>0.20183551308877204</v>
      </c>
      <c r="P123" s="23">
        <f t="shared" ca="1" si="16"/>
        <v>-0.20853997036307542</v>
      </c>
      <c r="Q123" s="24">
        <f t="shared" ca="1" si="16"/>
        <v>2.0268489856249774</v>
      </c>
      <c r="R123" s="44">
        <f t="shared" si="13"/>
        <v>6</v>
      </c>
      <c r="S123" s="22">
        <f t="shared" ca="1" si="17"/>
        <v>1.7994136115077934</v>
      </c>
      <c r="T123" s="23">
        <f t="shared" ca="1" si="17"/>
        <v>0.72995496026664508</v>
      </c>
      <c r="U123" s="23">
        <f t="shared" ca="1" si="17"/>
        <v>1.235157069662236</v>
      </c>
      <c r="V123" s="23">
        <f t="shared" ca="1" si="17"/>
        <v>0.48868221204438106</v>
      </c>
      <c r="W123" s="24">
        <f t="shared" ca="1" si="17"/>
        <v>-0.63458377779059483</v>
      </c>
      <c r="X123" s="55">
        <f t="shared" ca="1" si="14"/>
        <v>2.6506220233292943</v>
      </c>
      <c r="Y123" s="55">
        <f t="shared" ca="1" si="15"/>
        <v>0.12206497058251617</v>
      </c>
      <c r="Z123" s="53"/>
    </row>
    <row r="124" spans="9:26">
      <c r="I124" s="20">
        <v>14</v>
      </c>
      <c r="J124" s="21">
        <v>92</v>
      </c>
      <c r="K124" s="61">
        <v>5</v>
      </c>
      <c r="L124" s="48">
        <f t="shared" si="12"/>
        <v>1</v>
      </c>
      <c r="M124" s="22">
        <f t="shared" ca="1" si="16"/>
        <v>0.19804195157964563</v>
      </c>
      <c r="N124" s="23">
        <f t="shared" ca="1" si="16"/>
        <v>1.6206992414166557</v>
      </c>
      <c r="O124" s="23">
        <f t="shared" ca="1" si="16"/>
        <v>2.9064652585302366</v>
      </c>
      <c r="P124" s="23">
        <f t="shared" ca="1" si="16"/>
        <v>-1.2794431598562106</v>
      </c>
      <c r="Q124" s="24">
        <f t="shared" ca="1" si="16"/>
        <v>0.83178812491980647</v>
      </c>
      <c r="R124" s="44">
        <f t="shared" si="13"/>
        <v>7</v>
      </c>
      <c r="S124" s="22">
        <f t="shared" ca="1" si="17"/>
        <v>1.7387081046993125</v>
      </c>
      <c r="T124" s="23">
        <f t="shared" ca="1" si="17"/>
        <v>-0.19855798441134595</v>
      </c>
      <c r="U124" s="23">
        <f t="shared" ca="1" si="17"/>
        <v>1.643532194666649</v>
      </c>
      <c r="V124" s="23">
        <f t="shared" ca="1" si="17"/>
        <v>0.1970622360463743</v>
      </c>
      <c r="W124" s="24">
        <f t="shared" ca="1" si="17"/>
        <v>0.89736337409389044</v>
      </c>
      <c r="X124" s="55">
        <f t="shared" ca="1" si="14"/>
        <v>5.2936898649776429</v>
      </c>
      <c r="Y124" s="55">
        <f t="shared" ca="1" si="15"/>
        <v>8.6253736790586136E-2</v>
      </c>
      <c r="Z124" s="53"/>
    </row>
    <row r="125" spans="9:26">
      <c r="I125" s="20">
        <v>29</v>
      </c>
      <c r="J125" s="21">
        <v>92</v>
      </c>
      <c r="K125" s="61">
        <v>4</v>
      </c>
      <c r="L125" s="48">
        <f t="shared" si="12"/>
        <v>2</v>
      </c>
      <c r="M125" s="22">
        <f t="shared" ca="1" si="16"/>
        <v>1.5508321988578408</v>
      </c>
      <c r="N125" s="23">
        <f t="shared" ca="1" si="16"/>
        <v>0.759722592013925</v>
      </c>
      <c r="O125" s="23">
        <f t="shared" ca="1" si="16"/>
        <v>0.22239758149676644</v>
      </c>
      <c r="P125" s="23">
        <f t="shared" ca="1" si="16"/>
        <v>1.6135493573638084</v>
      </c>
      <c r="Q125" s="24">
        <f t="shared" ca="1" si="16"/>
        <v>1.2668843017010867</v>
      </c>
      <c r="R125" s="44">
        <f t="shared" si="13"/>
        <v>7</v>
      </c>
      <c r="S125" s="22">
        <f t="shared" ca="1" si="17"/>
        <v>1.7387081046993125</v>
      </c>
      <c r="T125" s="23">
        <f t="shared" ca="1" si="17"/>
        <v>-0.19855798441134595</v>
      </c>
      <c r="U125" s="23">
        <f t="shared" ca="1" si="17"/>
        <v>1.643532194666649</v>
      </c>
      <c r="V125" s="23">
        <f t="shared" ca="1" si="17"/>
        <v>0.1970622360463743</v>
      </c>
      <c r="W125" s="24">
        <f t="shared" ca="1" si="17"/>
        <v>0.89736337409389044</v>
      </c>
      <c r="X125" s="55">
        <f t="shared" ca="1" si="14"/>
        <v>4.3659383277010431</v>
      </c>
      <c r="Y125" s="55">
        <f t="shared" ca="1" si="15"/>
        <v>0.13391085968063599</v>
      </c>
      <c r="Z125" s="53"/>
    </row>
    <row r="126" spans="9:26">
      <c r="I126" s="20">
        <v>72</v>
      </c>
      <c r="J126" s="21">
        <v>92</v>
      </c>
      <c r="K126" s="61">
        <v>4.5</v>
      </c>
      <c r="L126" s="48">
        <f t="shared" si="12"/>
        <v>3</v>
      </c>
      <c r="M126" s="22">
        <f t="shared" ca="1" si="16"/>
        <v>1.499874722454513</v>
      </c>
      <c r="N126" s="23">
        <f t="shared" ca="1" si="16"/>
        <v>1.1681745481427079</v>
      </c>
      <c r="O126" s="23">
        <f t="shared" ca="1" si="16"/>
        <v>0.23890205160150635</v>
      </c>
      <c r="P126" s="23">
        <f t="shared" ca="1" si="16"/>
        <v>1.0927568200101216</v>
      </c>
      <c r="Q126" s="24">
        <f t="shared" ca="1" si="16"/>
        <v>1.4700975885412959</v>
      </c>
      <c r="R126" s="44">
        <f t="shared" si="13"/>
        <v>7</v>
      </c>
      <c r="S126" s="22">
        <f t="shared" ca="1" si="17"/>
        <v>1.7387081046993125</v>
      </c>
      <c r="T126" s="23">
        <f t="shared" ca="1" si="17"/>
        <v>-0.19855798441134595</v>
      </c>
      <c r="U126" s="23">
        <f t="shared" ca="1" si="17"/>
        <v>1.643532194666649</v>
      </c>
      <c r="V126" s="23">
        <f t="shared" ca="1" si="17"/>
        <v>0.1970622360463743</v>
      </c>
      <c r="W126" s="24">
        <f t="shared" ca="1" si="17"/>
        <v>0.89736337409389044</v>
      </c>
      <c r="X126" s="55">
        <f t="shared" ca="1" si="14"/>
        <v>4.3030900001312613</v>
      </c>
      <c r="Y126" s="55">
        <f t="shared" ca="1" si="15"/>
        <v>3.8773548048306676E-2</v>
      </c>
      <c r="Z126" s="53"/>
    </row>
    <row r="127" spans="9:26">
      <c r="I127" s="20">
        <v>211</v>
      </c>
      <c r="J127" s="21">
        <v>92</v>
      </c>
      <c r="K127" s="61">
        <v>4</v>
      </c>
      <c r="L127" s="48">
        <f t="shared" si="12"/>
        <v>4</v>
      </c>
      <c r="M127" s="22">
        <f t="shared" ca="1" si="16"/>
        <v>0.47615394996146609</v>
      </c>
      <c r="N127" s="23">
        <f t="shared" ca="1" si="16"/>
        <v>0.89524826468039365</v>
      </c>
      <c r="O127" s="23">
        <f t="shared" ca="1" si="16"/>
        <v>1.313343555274554</v>
      </c>
      <c r="P127" s="23">
        <f t="shared" ca="1" si="16"/>
        <v>1.1099595145230519</v>
      </c>
      <c r="Q127" s="24">
        <f t="shared" ca="1" si="16"/>
        <v>0.79273369847705921</v>
      </c>
      <c r="R127" s="44">
        <f t="shared" si="13"/>
        <v>7</v>
      </c>
      <c r="S127" s="22">
        <f t="shared" ca="1" si="17"/>
        <v>1.7387081046993125</v>
      </c>
      <c r="T127" s="23">
        <f t="shared" ca="1" si="17"/>
        <v>-0.19855798441134595</v>
      </c>
      <c r="U127" s="23">
        <f t="shared" ca="1" si="17"/>
        <v>1.643532194666649</v>
      </c>
      <c r="V127" s="23">
        <f t="shared" ca="1" si="17"/>
        <v>0.1970622360463743</v>
      </c>
      <c r="W127" s="24">
        <f t="shared" ca="1" si="17"/>
        <v>0.89736337409389044</v>
      </c>
      <c r="X127" s="55">
        <f t="shared" ca="1" si="14"/>
        <v>3.7387577469277482</v>
      </c>
      <c r="Y127" s="55">
        <f t="shared" ca="1" si="15"/>
        <v>6.8247514790266459E-2</v>
      </c>
      <c r="Z127" s="53"/>
    </row>
    <row r="128" spans="9:26">
      <c r="I128" s="20">
        <v>212</v>
      </c>
      <c r="J128" s="21">
        <v>92</v>
      </c>
      <c r="K128" s="61">
        <v>2.5</v>
      </c>
      <c r="L128" s="48">
        <f t="shared" si="12"/>
        <v>5</v>
      </c>
      <c r="M128" s="22">
        <f t="shared" ca="1" si="16"/>
        <v>0.3147417964533179</v>
      </c>
      <c r="N128" s="23">
        <f t="shared" ca="1" si="16"/>
        <v>2.1034056497384075</v>
      </c>
      <c r="O128" s="23">
        <f t="shared" ca="1" si="16"/>
        <v>1.4470670131161041</v>
      </c>
      <c r="P128" s="23">
        <f t="shared" ca="1" si="16"/>
        <v>-0.26658486938828768</v>
      </c>
      <c r="Q128" s="24">
        <f t="shared" ca="1" si="16"/>
        <v>-0.15739698058155099</v>
      </c>
      <c r="R128" s="44">
        <f t="shared" si="13"/>
        <v>7</v>
      </c>
      <c r="S128" s="22">
        <f t="shared" ca="1" si="17"/>
        <v>1.7387081046993125</v>
      </c>
      <c r="T128" s="23">
        <f t="shared" ca="1" si="17"/>
        <v>-0.19855798441134595</v>
      </c>
      <c r="U128" s="23">
        <f t="shared" ca="1" si="17"/>
        <v>1.643532194666649</v>
      </c>
      <c r="V128" s="23">
        <f t="shared" ca="1" si="17"/>
        <v>0.1970622360463743</v>
      </c>
      <c r="W128" s="24">
        <f t="shared" ca="1" si="17"/>
        <v>0.89736337409389044</v>
      </c>
      <c r="X128" s="55">
        <f t="shared" ca="1" si="14"/>
        <v>2.3141212540412948</v>
      </c>
      <c r="Y128" s="55">
        <f t="shared" ca="1" si="15"/>
        <v>3.4550908199180878E-2</v>
      </c>
      <c r="Z128" s="53"/>
    </row>
    <row r="129" spans="9:26">
      <c r="I129" s="20">
        <v>310</v>
      </c>
      <c r="J129" s="21">
        <v>92</v>
      </c>
      <c r="K129" s="61">
        <v>2</v>
      </c>
      <c r="L129" s="48">
        <f t="shared" si="12"/>
        <v>7</v>
      </c>
      <c r="M129" s="22">
        <f t="shared" ca="1" si="16"/>
        <v>1.1508295682029397</v>
      </c>
      <c r="N129" s="23">
        <f t="shared" ca="1" si="16"/>
        <v>1.1594542939318451</v>
      </c>
      <c r="O129" s="23">
        <f t="shared" ca="1" si="16"/>
        <v>0.19816054441797751</v>
      </c>
      <c r="P129" s="23">
        <f t="shared" ca="1" si="16"/>
        <v>2.1607550840343683</v>
      </c>
      <c r="Q129" s="24">
        <f t="shared" ca="1" si="16"/>
        <v>-3.9537342403739836E-2</v>
      </c>
      <c r="R129" s="44">
        <f t="shared" si="13"/>
        <v>7</v>
      </c>
      <c r="S129" s="22">
        <f t="shared" ca="1" si="17"/>
        <v>1.7387081046993125</v>
      </c>
      <c r="T129" s="23">
        <f t="shared" ca="1" si="17"/>
        <v>-0.19855798441134595</v>
      </c>
      <c r="U129" s="23">
        <f t="shared" ca="1" si="17"/>
        <v>1.643532194666649</v>
      </c>
      <c r="V129" s="23">
        <f t="shared" ca="1" si="17"/>
        <v>0.1970622360463743</v>
      </c>
      <c r="W129" s="24">
        <f t="shared" ca="1" si="17"/>
        <v>0.89736337409389044</v>
      </c>
      <c r="X129" s="55">
        <f t="shared" ca="1" si="14"/>
        <v>2.486744889631749</v>
      </c>
      <c r="Y129" s="55">
        <f t="shared" ca="1" si="15"/>
        <v>0.23692058758262352</v>
      </c>
      <c r="Z129" s="53"/>
    </row>
    <row r="130" spans="9:26">
      <c r="I130" s="20">
        <v>379</v>
      </c>
      <c r="J130" s="21">
        <v>92</v>
      </c>
      <c r="K130" s="61">
        <v>5</v>
      </c>
      <c r="L130" s="48">
        <f t="shared" si="12"/>
        <v>8</v>
      </c>
      <c r="M130" s="22">
        <f t="shared" ca="1" si="16"/>
        <v>0.79243129600604156</v>
      </c>
      <c r="N130" s="23">
        <f t="shared" ca="1" si="16"/>
        <v>1.0696834562158357</v>
      </c>
      <c r="O130" s="23">
        <f t="shared" ca="1" si="16"/>
        <v>1.2891424807649621</v>
      </c>
      <c r="P130" s="23">
        <f t="shared" ca="1" si="16"/>
        <v>1.2740468611387541</v>
      </c>
      <c r="Q130" s="24">
        <f t="shared" ca="1" si="16"/>
        <v>0.73276331881917955</v>
      </c>
      <c r="R130" s="44">
        <f t="shared" si="13"/>
        <v>7</v>
      </c>
      <c r="S130" s="22">
        <f t="shared" ca="1" si="17"/>
        <v>1.7387081046993125</v>
      </c>
      <c r="T130" s="23">
        <f t="shared" ca="1" si="17"/>
        <v>-0.19855798441134595</v>
      </c>
      <c r="U130" s="23">
        <f t="shared" ca="1" si="17"/>
        <v>1.643532194666649</v>
      </c>
      <c r="V130" s="23">
        <f t="shared" ca="1" si="17"/>
        <v>0.1970622360463743</v>
      </c>
      <c r="W130" s="24">
        <f t="shared" ca="1" si="17"/>
        <v>0.89736337409389044</v>
      </c>
      <c r="X130" s="55">
        <f t="shared" ca="1" si="14"/>
        <v>4.1927811838800357</v>
      </c>
      <c r="Y130" s="55">
        <f t="shared" ca="1" si="15"/>
        <v>0.65160221709811672</v>
      </c>
      <c r="Z130" s="53"/>
    </row>
    <row r="131" spans="9:26">
      <c r="I131" s="20">
        <v>451</v>
      </c>
      <c r="J131" s="21">
        <v>92</v>
      </c>
      <c r="K131" s="61">
        <v>5</v>
      </c>
      <c r="L131" s="48">
        <f t="shared" si="12"/>
        <v>9</v>
      </c>
      <c r="M131" s="22">
        <f t="shared" ref="M131:Q162" ca="1" si="18">OFFSET($B$3,$L131,M$2)</f>
        <v>1.5252711888948083</v>
      </c>
      <c r="N131" s="23">
        <f t="shared" ca="1" si="18"/>
        <v>0.55785081811358317</v>
      </c>
      <c r="O131" s="23">
        <f t="shared" ca="1" si="18"/>
        <v>0.61508596177504948</v>
      </c>
      <c r="P131" s="23">
        <f t="shared" ca="1" si="18"/>
        <v>1.3318856274910136</v>
      </c>
      <c r="Q131" s="24">
        <f t="shared" ca="1" si="18"/>
        <v>0.97236656771990226</v>
      </c>
      <c r="R131" s="44">
        <f t="shared" si="13"/>
        <v>7</v>
      </c>
      <c r="S131" s="22">
        <f t="shared" ref="S131:W162" ca="1" si="19">OFFSET($B$21,$R131,S$2)</f>
        <v>1.7387081046993125</v>
      </c>
      <c r="T131" s="23">
        <f t="shared" ca="1" si="19"/>
        <v>-0.19855798441134595</v>
      </c>
      <c r="U131" s="23">
        <f t="shared" ca="1" si="19"/>
        <v>1.643532194666649</v>
      </c>
      <c r="V131" s="23">
        <f t="shared" ca="1" si="19"/>
        <v>0.1970622360463743</v>
      </c>
      <c r="W131" s="24">
        <f t="shared" ca="1" si="19"/>
        <v>0.89736337409389044</v>
      </c>
      <c r="X131" s="55">
        <f t="shared" ca="1" si="14"/>
        <v>4.6871797285903334</v>
      </c>
      <c r="Y131" s="55">
        <f t="shared" ca="1" si="15"/>
        <v>9.7856522204817484E-2</v>
      </c>
      <c r="Z131" s="53"/>
    </row>
    <row r="132" spans="9:26">
      <c r="I132" s="20">
        <v>467</v>
      </c>
      <c r="J132" s="21">
        <v>92</v>
      </c>
      <c r="K132" s="61">
        <v>3</v>
      </c>
      <c r="L132" s="48">
        <f t="shared" ref="L132:L195" si="20">MATCH(I132,$B$4:$B$18)</f>
        <v>10</v>
      </c>
      <c r="M132" s="22">
        <f t="shared" ca="1" si="18"/>
        <v>0.99337829145424528</v>
      </c>
      <c r="N132" s="23">
        <f t="shared" ca="1" si="18"/>
        <v>0.69333134266697938</v>
      </c>
      <c r="O132" s="23">
        <f t="shared" ca="1" si="18"/>
        <v>0.42808872771605661</v>
      </c>
      <c r="P132" s="23">
        <f t="shared" ca="1" si="18"/>
        <v>0.75767526415184749</v>
      </c>
      <c r="Q132" s="24">
        <f t="shared" ca="1" si="18"/>
        <v>1.0063648804021796</v>
      </c>
      <c r="R132" s="44">
        <f t="shared" ref="R132:R195" si="21">MATCH(J132,$B$22:$B$36)</f>
        <v>7</v>
      </c>
      <c r="S132" s="22">
        <f t="shared" ca="1" si="19"/>
        <v>1.7387081046993125</v>
      </c>
      <c r="T132" s="23">
        <f t="shared" ca="1" si="19"/>
        <v>-0.19855798441134595</v>
      </c>
      <c r="U132" s="23">
        <f t="shared" ca="1" si="19"/>
        <v>1.643532194666649</v>
      </c>
      <c r="V132" s="23">
        <f t="shared" ca="1" si="19"/>
        <v>0.1970622360463743</v>
      </c>
      <c r="W132" s="24">
        <f t="shared" ca="1" si="19"/>
        <v>0.89736337409389044</v>
      </c>
      <c r="X132" s="55">
        <f t="shared" ref="X132:X195" ca="1" si="22">SUMPRODUCT(M132:Q132,S132:W132)</f>
        <v>3.3454901850279932</v>
      </c>
      <c r="Y132" s="55">
        <f t="shared" ref="Y132:Y195" ca="1" si="23">(K132-X132)^2</f>
        <v>0.119363467950677</v>
      </c>
      <c r="Z132" s="53"/>
    </row>
    <row r="133" spans="9:26">
      <c r="I133" s="20">
        <v>508</v>
      </c>
      <c r="J133" s="21">
        <v>92</v>
      </c>
      <c r="K133" s="61">
        <v>4</v>
      </c>
      <c r="L133" s="48">
        <f t="shared" si="20"/>
        <v>11</v>
      </c>
      <c r="M133" s="22">
        <f t="shared" ca="1" si="18"/>
        <v>0.85398879371596659</v>
      </c>
      <c r="N133" s="23">
        <f t="shared" ca="1" si="18"/>
        <v>1.2872278098822061</v>
      </c>
      <c r="O133" s="23">
        <f t="shared" ca="1" si="18"/>
        <v>0.81014738283080878</v>
      </c>
      <c r="P133" s="23">
        <f t="shared" ca="1" si="18"/>
        <v>0.18487304376916647</v>
      </c>
      <c r="Q133" s="24">
        <f t="shared" ca="1" si="18"/>
        <v>1.7940338105320426</v>
      </c>
      <c r="R133" s="44">
        <f t="shared" si="21"/>
        <v>7</v>
      </c>
      <c r="S133" s="22">
        <f t="shared" ca="1" si="19"/>
        <v>1.7387081046993125</v>
      </c>
      <c r="T133" s="23">
        <f t="shared" ca="1" si="19"/>
        <v>-0.19855798441134595</v>
      </c>
      <c r="U133" s="23">
        <f t="shared" ca="1" si="19"/>
        <v>1.643532194666649</v>
      </c>
      <c r="V133" s="23">
        <f t="shared" ca="1" si="19"/>
        <v>0.1970622360463743</v>
      </c>
      <c r="W133" s="24">
        <f t="shared" ca="1" si="19"/>
        <v>0.89736337409389044</v>
      </c>
      <c r="X133" s="55">
        <f t="shared" ca="1" si="22"/>
        <v>4.2070829125026643</v>
      </c>
      <c r="Y133" s="55">
        <f t="shared" ca="1" si="23"/>
        <v>4.2883332650586123E-2</v>
      </c>
      <c r="Z133" s="53"/>
    </row>
    <row r="134" spans="9:26">
      <c r="I134" s="20">
        <v>546</v>
      </c>
      <c r="J134" s="21">
        <v>92</v>
      </c>
      <c r="K134" s="61">
        <v>5</v>
      </c>
      <c r="L134" s="48">
        <f t="shared" si="20"/>
        <v>12</v>
      </c>
      <c r="M134" s="22">
        <f t="shared" ca="1" si="18"/>
        <v>0.62850607728437313</v>
      </c>
      <c r="N134" s="23">
        <f t="shared" ca="1" si="18"/>
        <v>-0.1128563334783767</v>
      </c>
      <c r="O134" s="23">
        <f t="shared" ca="1" si="18"/>
        <v>2.4384799332781548</v>
      </c>
      <c r="P134" s="23">
        <f t="shared" ca="1" si="18"/>
        <v>1.6263486276865264</v>
      </c>
      <c r="Q134" s="24">
        <f t="shared" ca="1" si="18"/>
        <v>-0.28498749840293786</v>
      </c>
      <c r="R134" s="44">
        <f t="shared" si="21"/>
        <v>7</v>
      </c>
      <c r="S134" s="22">
        <f t="shared" ca="1" si="19"/>
        <v>1.7387081046993125</v>
      </c>
      <c r="T134" s="23">
        <f t="shared" ca="1" si="19"/>
        <v>-0.19855798441134595</v>
      </c>
      <c r="U134" s="23">
        <f t="shared" ca="1" si="19"/>
        <v>1.643532194666649</v>
      </c>
      <c r="V134" s="23">
        <f t="shared" ca="1" si="19"/>
        <v>0.1970622360463743</v>
      </c>
      <c r="W134" s="24">
        <f t="shared" ca="1" si="19"/>
        <v>0.89736337409389044</v>
      </c>
      <c r="X134" s="55">
        <f t="shared" ca="1" si="22"/>
        <v>5.1876719669432845</v>
      </c>
      <c r="Y134" s="55">
        <f t="shared" ca="1" si="23"/>
        <v>3.5220767176361259E-2</v>
      </c>
      <c r="Z134" s="53"/>
    </row>
    <row r="135" spans="9:26">
      <c r="I135" s="20">
        <v>563</v>
      </c>
      <c r="J135" s="21">
        <v>92</v>
      </c>
      <c r="K135" s="61">
        <v>5</v>
      </c>
      <c r="L135" s="48">
        <f t="shared" si="20"/>
        <v>13</v>
      </c>
      <c r="M135" s="22">
        <f t="shared" ca="1" si="18"/>
        <v>1.4576922641348917</v>
      </c>
      <c r="N135" s="23">
        <f t="shared" ca="1" si="18"/>
        <v>0.57092677951394988</v>
      </c>
      <c r="O135" s="23">
        <f t="shared" ca="1" si="18"/>
        <v>1.3762947852494936</v>
      </c>
      <c r="P135" s="23">
        <f t="shared" ca="1" si="18"/>
        <v>1.2870391409758182</v>
      </c>
      <c r="Q135" s="24">
        <f t="shared" ca="1" si="18"/>
        <v>-7.5707866080798866E-2</v>
      </c>
      <c r="R135" s="44">
        <f t="shared" si="21"/>
        <v>7</v>
      </c>
      <c r="S135" s="22">
        <f t="shared" ca="1" si="19"/>
        <v>1.7387081046993125</v>
      </c>
      <c r="T135" s="23">
        <f t="shared" ca="1" si="19"/>
        <v>-0.19855798441134595</v>
      </c>
      <c r="U135" s="23">
        <f t="shared" ca="1" si="19"/>
        <v>1.643532194666649</v>
      </c>
      <c r="V135" s="23">
        <f t="shared" ca="1" si="19"/>
        <v>0.1970622360463743</v>
      </c>
      <c r="W135" s="24">
        <f t="shared" ca="1" si="19"/>
        <v>0.89736337409389044</v>
      </c>
      <c r="X135" s="55">
        <f t="shared" ca="1" si="22"/>
        <v>4.8688134169796271</v>
      </c>
      <c r="Y135" s="55">
        <f t="shared" ca="1" si="23"/>
        <v>1.720991956456119E-2</v>
      </c>
      <c r="Z135" s="53"/>
    </row>
    <row r="136" spans="9:26">
      <c r="I136" s="20">
        <v>579</v>
      </c>
      <c r="J136" s="21">
        <v>92</v>
      </c>
      <c r="K136" s="61">
        <v>4</v>
      </c>
      <c r="L136" s="48">
        <f t="shared" si="20"/>
        <v>14</v>
      </c>
      <c r="M136" s="22">
        <f t="shared" ca="1" si="18"/>
        <v>0.67774465759716285</v>
      </c>
      <c r="N136" s="23">
        <f t="shared" ca="1" si="18"/>
        <v>0.96013890360528997</v>
      </c>
      <c r="O136" s="23">
        <f t="shared" ca="1" si="18"/>
        <v>1.5197707241284366</v>
      </c>
      <c r="P136" s="23">
        <f t="shared" ca="1" si="18"/>
        <v>0.82500526755522174</v>
      </c>
      <c r="Q136" s="24">
        <f t="shared" ca="1" si="18"/>
        <v>0.65991520979858731</v>
      </c>
      <c r="R136" s="44">
        <f t="shared" si="21"/>
        <v>7</v>
      </c>
      <c r="S136" s="22">
        <f t="shared" ca="1" si="19"/>
        <v>1.7387081046993125</v>
      </c>
      <c r="T136" s="23">
        <f t="shared" ca="1" si="19"/>
        <v>-0.19855798441134595</v>
      </c>
      <c r="U136" s="23">
        <f t="shared" ca="1" si="19"/>
        <v>1.643532194666649</v>
      </c>
      <c r="V136" s="23">
        <f t="shared" ca="1" si="19"/>
        <v>0.1970622360463743</v>
      </c>
      <c r="W136" s="24">
        <f t="shared" ca="1" si="19"/>
        <v>0.89736337409389044</v>
      </c>
      <c r="X136" s="55">
        <f t="shared" ca="1" si="22"/>
        <v>4.2403101192982007</v>
      </c>
      <c r="Y136" s="55">
        <f t="shared" ca="1" si="23"/>
        <v>5.774895343711544E-2</v>
      </c>
      <c r="Z136" s="53"/>
    </row>
    <row r="137" spans="9:26">
      <c r="I137" s="20">
        <v>623</v>
      </c>
      <c r="J137" s="21">
        <v>92</v>
      </c>
      <c r="K137" s="61">
        <v>5</v>
      </c>
      <c r="L137" s="48">
        <f t="shared" si="20"/>
        <v>15</v>
      </c>
      <c r="M137" s="22">
        <f t="shared" ca="1" si="18"/>
        <v>1.7062563600073855</v>
      </c>
      <c r="N137" s="23">
        <f t="shared" ca="1" si="18"/>
        <v>0.98523586109022954</v>
      </c>
      <c r="O137" s="23">
        <f t="shared" ca="1" si="18"/>
        <v>0.20183551308877204</v>
      </c>
      <c r="P137" s="23">
        <f t="shared" ca="1" si="18"/>
        <v>-0.20853997036307542</v>
      </c>
      <c r="Q137" s="24">
        <f t="shared" ca="1" si="18"/>
        <v>2.0268489856249774</v>
      </c>
      <c r="R137" s="44">
        <f t="shared" si="21"/>
        <v>7</v>
      </c>
      <c r="S137" s="22">
        <f t="shared" ca="1" si="19"/>
        <v>1.7387081046993125</v>
      </c>
      <c r="T137" s="23">
        <f t="shared" ca="1" si="19"/>
        <v>-0.19855798441134595</v>
      </c>
      <c r="U137" s="23">
        <f t="shared" ca="1" si="19"/>
        <v>1.643532194666649</v>
      </c>
      <c r="V137" s="23">
        <f t="shared" ca="1" si="19"/>
        <v>0.1970622360463743</v>
      </c>
      <c r="W137" s="24">
        <f t="shared" ca="1" si="19"/>
        <v>0.89736337409389044</v>
      </c>
      <c r="X137" s="55">
        <f t="shared" ca="1" si="22"/>
        <v>4.8805031705346114</v>
      </c>
      <c r="Y137" s="55">
        <f t="shared" ca="1" si="23"/>
        <v>1.4279492252280175E-2</v>
      </c>
      <c r="Z137" s="53"/>
    </row>
    <row r="138" spans="9:26">
      <c r="I138" s="20">
        <v>14</v>
      </c>
      <c r="J138" s="21">
        <v>505</v>
      </c>
      <c r="K138" s="61">
        <v>5</v>
      </c>
      <c r="L138" s="48">
        <f t="shared" si="20"/>
        <v>1</v>
      </c>
      <c r="M138" s="22">
        <f t="shared" ca="1" si="18"/>
        <v>0.19804195157964563</v>
      </c>
      <c r="N138" s="23">
        <f t="shared" ca="1" si="18"/>
        <v>1.6206992414166557</v>
      </c>
      <c r="O138" s="23">
        <f t="shared" ca="1" si="18"/>
        <v>2.9064652585302366</v>
      </c>
      <c r="P138" s="23">
        <f t="shared" ca="1" si="18"/>
        <v>-1.2794431598562106</v>
      </c>
      <c r="Q138" s="24">
        <f t="shared" ca="1" si="18"/>
        <v>0.83178812491980647</v>
      </c>
      <c r="R138" s="44">
        <f t="shared" si="21"/>
        <v>15</v>
      </c>
      <c r="S138" s="22">
        <f t="shared" ca="1" si="19"/>
        <v>1.3470437181049575</v>
      </c>
      <c r="T138" s="23">
        <f t="shared" ca="1" si="19"/>
        <v>8.0509284258593661E-2</v>
      </c>
      <c r="U138" s="23">
        <f t="shared" ca="1" si="19"/>
        <v>1.4723840556616736</v>
      </c>
      <c r="V138" s="23">
        <f t="shared" ca="1" si="19"/>
        <v>0.71971024860023869</v>
      </c>
      <c r="W138" s="24">
        <f t="shared" ca="1" si="19"/>
        <v>0.90335733744206215</v>
      </c>
      <c r="X138" s="55">
        <f t="shared" ca="1" si="22"/>
        <v>4.5072591589095072</v>
      </c>
      <c r="Y138" s="55">
        <f t="shared" ca="1" si="23"/>
        <v>0.24279353647856625</v>
      </c>
      <c r="Z138" s="53"/>
    </row>
    <row r="139" spans="9:26">
      <c r="I139" s="20">
        <v>29</v>
      </c>
      <c r="J139" s="21">
        <v>505</v>
      </c>
      <c r="K139" s="61">
        <v>5</v>
      </c>
      <c r="L139" s="48">
        <f t="shared" si="20"/>
        <v>2</v>
      </c>
      <c r="M139" s="22">
        <f t="shared" ca="1" si="18"/>
        <v>1.5508321988578408</v>
      </c>
      <c r="N139" s="23">
        <f t="shared" ca="1" si="18"/>
        <v>0.759722592013925</v>
      </c>
      <c r="O139" s="23">
        <f t="shared" ca="1" si="18"/>
        <v>0.22239758149676644</v>
      </c>
      <c r="P139" s="23">
        <f t="shared" ca="1" si="18"/>
        <v>1.6135493573638084</v>
      </c>
      <c r="Q139" s="24">
        <f t="shared" ca="1" si="18"/>
        <v>1.2668843017010867</v>
      </c>
      <c r="R139" s="44">
        <f t="shared" si="21"/>
        <v>15</v>
      </c>
      <c r="S139" s="22">
        <f t="shared" ca="1" si="19"/>
        <v>1.3470437181049575</v>
      </c>
      <c r="T139" s="23">
        <f t="shared" ca="1" si="19"/>
        <v>8.0509284258593661E-2</v>
      </c>
      <c r="U139" s="23">
        <f t="shared" ca="1" si="19"/>
        <v>1.4723840556616736</v>
      </c>
      <c r="V139" s="23">
        <f t="shared" ca="1" si="19"/>
        <v>0.71971024860023869</v>
      </c>
      <c r="W139" s="24">
        <f t="shared" ca="1" si="19"/>
        <v>0.90335733744206215</v>
      </c>
      <c r="X139" s="55">
        <f t="shared" ca="1" si="22"/>
        <v>4.7833953851869353</v>
      </c>
      <c r="Y139" s="55">
        <f t="shared" ca="1" si="23"/>
        <v>4.6917559158316129E-2</v>
      </c>
      <c r="Z139" s="53"/>
    </row>
    <row r="140" spans="9:26">
      <c r="I140" s="20">
        <v>72</v>
      </c>
      <c r="J140" s="21">
        <v>505</v>
      </c>
      <c r="K140" s="61">
        <v>4</v>
      </c>
      <c r="L140" s="48">
        <f t="shared" si="20"/>
        <v>3</v>
      </c>
      <c r="M140" s="22">
        <f t="shared" ca="1" si="18"/>
        <v>1.499874722454513</v>
      </c>
      <c r="N140" s="23">
        <f t="shared" ca="1" si="18"/>
        <v>1.1681745481427079</v>
      </c>
      <c r="O140" s="23">
        <f t="shared" ca="1" si="18"/>
        <v>0.23890205160150635</v>
      </c>
      <c r="P140" s="23">
        <f t="shared" ca="1" si="18"/>
        <v>1.0927568200101216</v>
      </c>
      <c r="Q140" s="24">
        <f t="shared" ca="1" si="18"/>
        <v>1.4700975885412959</v>
      </c>
      <c r="R140" s="44">
        <f t="shared" si="21"/>
        <v>15</v>
      </c>
      <c r="S140" s="22">
        <f t="shared" ca="1" si="19"/>
        <v>1.3470437181049575</v>
      </c>
      <c r="T140" s="23">
        <f t="shared" ca="1" si="19"/>
        <v>8.0509284258593661E-2</v>
      </c>
      <c r="U140" s="23">
        <f t="shared" ca="1" si="19"/>
        <v>1.4723840556616736</v>
      </c>
      <c r="V140" s="23">
        <f t="shared" ca="1" si="19"/>
        <v>0.71971024860023869</v>
      </c>
      <c r="W140" s="24">
        <f t="shared" ca="1" si="19"/>
        <v>0.90335733744206215</v>
      </c>
      <c r="X140" s="55">
        <f t="shared" ca="1" si="22"/>
        <v>4.580693017183517</v>
      </c>
      <c r="Y140" s="55">
        <f t="shared" ca="1" si="23"/>
        <v>0.33720438020569632</v>
      </c>
      <c r="Z140" s="53"/>
    </row>
    <row r="141" spans="9:26">
      <c r="I141" s="20">
        <v>212</v>
      </c>
      <c r="J141" s="21">
        <v>505</v>
      </c>
      <c r="K141" s="61">
        <v>2</v>
      </c>
      <c r="L141" s="48">
        <f t="shared" si="20"/>
        <v>5</v>
      </c>
      <c r="M141" s="22">
        <f t="shared" ca="1" si="18"/>
        <v>0.3147417964533179</v>
      </c>
      <c r="N141" s="23">
        <f t="shared" ca="1" si="18"/>
        <v>2.1034056497384075</v>
      </c>
      <c r="O141" s="23">
        <f t="shared" ca="1" si="18"/>
        <v>1.4470670131161041</v>
      </c>
      <c r="P141" s="23">
        <f t="shared" ca="1" si="18"/>
        <v>-0.26658486938828768</v>
      </c>
      <c r="Q141" s="24">
        <f t="shared" ca="1" si="18"/>
        <v>-0.15739698058155099</v>
      </c>
      <c r="R141" s="44">
        <f t="shared" si="21"/>
        <v>15</v>
      </c>
      <c r="S141" s="22">
        <f t="shared" ca="1" si="19"/>
        <v>1.3470437181049575</v>
      </c>
      <c r="T141" s="23">
        <f t="shared" ca="1" si="19"/>
        <v>8.0509284258593661E-2</v>
      </c>
      <c r="U141" s="23">
        <f t="shared" ca="1" si="19"/>
        <v>1.4723840556616736</v>
      </c>
      <c r="V141" s="23">
        <f t="shared" ca="1" si="19"/>
        <v>0.71971024860023869</v>
      </c>
      <c r="W141" s="24">
        <f t="shared" ca="1" si="19"/>
        <v>0.90335733744206215</v>
      </c>
      <c r="X141" s="55">
        <f t="shared" ca="1" si="22"/>
        <v>2.3899034607694691</v>
      </c>
      <c r="Y141" s="55">
        <f t="shared" ca="1" si="23"/>
        <v>0.15202470872000895</v>
      </c>
      <c r="Z141" s="53"/>
    </row>
    <row r="142" spans="9:26">
      <c r="I142" s="20">
        <v>310</v>
      </c>
      <c r="J142" s="21">
        <v>505</v>
      </c>
      <c r="K142" s="61">
        <v>4</v>
      </c>
      <c r="L142" s="48">
        <f t="shared" si="20"/>
        <v>7</v>
      </c>
      <c r="M142" s="22">
        <f t="shared" ca="1" si="18"/>
        <v>1.1508295682029397</v>
      </c>
      <c r="N142" s="23">
        <f t="shared" ca="1" si="18"/>
        <v>1.1594542939318451</v>
      </c>
      <c r="O142" s="23">
        <f t="shared" ca="1" si="18"/>
        <v>0.19816054441797751</v>
      </c>
      <c r="P142" s="23">
        <f t="shared" ca="1" si="18"/>
        <v>2.1607550840343683</v>
      </c>
      <c r="Q142" s="24">
        <f t="shared" ca="1" si="18"/>
        <v>-3.9537342403739836E-2</v>
      </c>
      <c r="R142" s="44">
        <f t="shared" si="21"/>
        <v>15</v>
      </c>
      <c r="S142" s="22">
        <f t="shared" ca="1" si="19"/>
        <v>1.3470437181049575</v>
      </c>
      <c r="T142" s="23">
        <f t="shared" ca="1" si="19"/>
        <v>8.0509284258593661E-2</v>
      </c>
      <c r="U142" s="23">
        <f t="shared" ca="1" si="19"/>
        <v>1.4723840556616736</v>
      </c>
      <c r="V142" s="23">
        <f t="shared" ca="1" si="19"/>
        <v>0.71971024860023869</v>
      </c>
      <c r="W142" s="24">
        <f t="shared" ca="1" si="19"/>
        <v>0.90335733744206215</v>
      </c>
      <c r="X142" s="55">
        <f t="shared" ca="1" si="22"/>
        <v>3.4547342321857109</v>
      </c>
      <c r="Y142" s="55">
        <f t="shared" ca="1" si="23"/>
        <v>0.29731475755010628</v>
      </c>
      <c r="Z142" s="53"/>
    </row>
    <row r="143" spans="9:26">
      <c r="I143" s="20">
        <v>379</v>
      </c>
      <c r="J143" s="21">
        <v>505</v>
      </c>
      <c r="K143" s="61">
        <v>4</v>
      </c>
      <c r="L143" s="48">
        <f t="shared" si="20"/>
        <v>8</v>
      </c>
      <c r="M143" s="22">
        <f t="shared" ca="1" si="18"/>
        <v>0.79243129600604156</v>
      </c>
      <c r="N143" s="23">
        <f t="shared" ca="1" si="18"/>
        <v>1.0696834562158357</v>
      </c>
      <c r="O143" s="23">
        <f t="shared" ca="1" si="18"/>
        <v>1.2891424807649621</v>
      </c>
      <c r="P143" s="23">
        <f t="shared" ca="1" si="18"/>
        <v>1.2740468611387541</v>
      </c>
      <c r="Q143" s="24">
        <f t="shared" ca="1" si="18"/>
        <v>0.73276331881917955</v>
      </c>
      <c r="R143" s="44">
        <f t="shared" si="21"/>
        <v>15</v>
      </c>
      <c r="S143" s="22">
        <f t="shared" ca="1" si="19"/>
        <v>1.3470437181049575</v>
      </c>
      <c r="T143" s="23">
        <f t="shared" ca="1" si="19"/>
        <v>8.0509284258593661E-2</v>
      </c>
      <c r="U143" s="23">
        <f t="shared" ca="1" si="19"/>
        <v>1.4723840556616736</v>
      </c>
      <c r="V143" s="23">
        <f t="shared" ca="1" si="19"/>
        <v>0.71971024860023869</v>
      </c>
      <c r="W143" s="24">
        <f t="shared" ca="1" si="19"/>
        <v>0.90335733744206215</v>
      </c>
      <c r="X143" s="55">
        <f t="shared" ca="1" si="22"/>
        <v>4.6305635867345991</v>
      </c>
      <c r="Y143" s="55">
        <f t="shared" ca="1" si="23"/>
        <v>0.39761043691560227</v>
      </c>
      <c r="Z143" s="53"/>
    </row>
    <row r="144" spans="9:26">
      <c r="I144" s="20">
        <v>451</v>
      </c>
      <c r="J144" s="21">
        <v>505</v>
      </c>
      <c r="K144" s="61">
        <v>5</v>
      </c>
      <c r="L144" s="48">
        <f t="shared" si="20"/>
        <v>9</v>
      </c>
      <c r="M144" s="22">
        <f t="shared" ca="1" si="18"/>
        <v>1.5252711888948083</v>
      </c>
      <c r="N144" s="23">
        <f t="shared" ca="1" si="18"/>
        <v>0.55785081811358317</v>
      </c>
      <c r="O144" s="23">
        <f t="shared" ca="1" si="18"/>
        <v>0.61508596177504948</v>
      </c>
      <c r="P144" s="23">
        <f t="shared" ca="1" si="18"/>
        <v>1.3318856274910136</v>
      </c>
      <c r="Q144" s="24">
        <f t="shared" ca="1" si="18"/>
        <v>0.97236656771990226</v>
      </c>
      <c r="R144" s="44">
        <f t="shared" si="21"/>
        <v>15</v>
      </c>
      <c r="S144" s="22">
        <f t="shared" ca="1" si="19"/>
        <v>1.3470437181049575</v>
      </c>
      <c r="T144" s="23">
        <f t="shared" ca="1" si="19"/>
        <v>8.0509284258593661E-2</v>
      </c>
      <c r="U144" s="23">
        <f t="shared" ca="1" si="19"/>
        <v>1.4723840556616736</v>
      </c>
      <c r="V144" s="23">
        <f t="shared" ca="1" si="19"/>
        <v>0.71971024860023869</v>
      </c>
      <c r="W144" s="24">
        <f t="shared" ca="1" si="19"/>
        <v>0.90335733744206215</v>
      </c>
      <c r="X144" s="55">
        <f t="shared" ca="1" si="22"/>
        <v>4.8421281161773058</v>
      </c>
      <c r="Y144" s="55">
        <f t="shared" ca="1" si="23"/>
        <v>2.4923531701726266E-2</v>
      </c>
      <c r="Z144" s="53"/>
    </row>
    <row r="145" spans="9:26">
      <c r="I145" s="20">
        <v>467</v>
      </c>
      <c r="J145" s="21">
        <v>505</v>
      </c>
      <c r="K145" s="61">
        <v>4</v>
      </c>
      <c r="L145" s="48">
        <f t="shared" si="20"/>
        <v>10</v>
      </c>
      <c r="M145" s="22">
        <f t="shared" ca="1" si="18"/>
        <v>0.99337829145424528</v>
      </c>
      <c r="N145" s="23">
        <f t="shared" ca="1" si="18"/>
        <v>0.69333134266697938</v>
      </c>
      <c r="O145" s="23">
        <f t="shared" ca="1" si="18"/>
        <v>0.42808872771605661</v>
      </c>
      <c r="P145" s="23">
        <f t="shared" ca="1" si="18"/>
        <v>0.75767526415184749</v>
      </c>
      <c r="Q145" s="24">
        <f t="shared" ca="1" si="18"/>
        <v>1.0063648804021796</v>
      </c>
      <c r="R145" s="44">
        <f t="shared" si="21"/>
        <v>15</v>
      </c>
      <c r="S145" s="22">
        <f t="shared" ca="1" si="19"/>
        <v>1.3470437181049575</v>
      </c>
      <c r="T145" s="23">
        <f t="shared" ca="1" si="19"/>
        <v>8.0509284258593661E-2</v>
      </c>
      <c r="U145" s="23">
        <f t="shared" ca="1" si="19"/>
        <v>1.4723840556616736</v>
      </c>
      <c r="V145" s="23">
        <f t="shared" ca="1" si="19"/>
        <v>0.71971024860023869</v>
      </c>
      <c r="W145" s="24">
        <f t="shared" ca="1" si="19"/>
        <v>0.90335733744206215</v>
      </c>
      <c r="X145" s="55">
        <f t="shared" ca="1" si="22"/>
        <v>3.4786683660313482</v>
      </c>
      <c r="Y145" s="55">
        <f t="shared" ca="1" si="23"/>
        <v>0.2717866725764243</v>
      </c>
      <c r="Z145" s="53"/>
    </row>
    <row r="146" spans="9:26">
      <c r="I146" s="20">
        <v>508</v>
      </c>
      <c r="J146" s="21">
        <v>505</v>
      </c>
      <c r="K146" s="61">
        <v>4.5</v>
      </c>
      <c r="L146" s="48">
        <f t="shared" si="20"/>
        <v>11</v>
      </c>
      <c r="M146" s="22">
        <f t="shared" ca="1" si="18"/>
        <v>0.85398879371596659</v>
      </c>
      <c r="N146" s="23">
        <f t="shared" ca="1" si="18"/>
        <v>1.2872278098822061</v>
      </c>
      <c r="O146" s="23">
        <f t="shared" ca="1" si="18"/>
        <v>0.81014738283080878</v>
      </c>
      <c r="P146" s="23">
        <f t="shared" ca="1" si="18"/>
        <v>0.18487304376916647</v>
      </c>
      <c r="Q146" s="24">
        <f t="shared" ca="1" si="18"/>
        <v>1.7940338105320426</v>
      </c>
      <c r="R146" s="44">
        <f t="shared" si="21"/>
        <v>15</v>
      </c>
      <c r="S146" s="22">
        <f t="shared" ca="1" si="19"/>
        <v>1.3470437181049575</v>
      </c>
      <c r="T146" s="23">
        <f t="shared" ca="1" si="19"/>
        <v>8.0509284258593661E-2</v>
      </c>
      <c r="U146" s="23">
        <f t="shared" ca="1" si="19"/>
        <v>1.4723840556616736</v>
      </c>
      <c r="V146" s="23">
        <f t="shared" ca="1" si="19"/>
        <v>0.71971024860023869</v>
      </c>
      <c r="W146" s="24">
        <f t="shared" ca="1" si="19"/>
        <v>0.90335733744206215</v>
      </c>
      <c r="X146" s="55">
        <f t="shared" ca="1" si="22"/>
        <v>4.2005507494284657</v>
      </c>
      <c r="Y146" s="55">
        <f t="shared" ca="1" si="23"/>
        <v>8.9669853667853516E-2</v>
      </c>
      <c r="Z146" s="53"/>
    </row>
    <row r="147" spans="9:26">
      <c r="I147" s="20">
        <v>546</v>
      </c>
      <c r="J147" s="21">
        <v>505</v>
      </c>
      <c r="K147" s="61">
        <v>5</v>
      </c>
      <c r="L147" s="48">
        <f t="shared" si="20"/>
        <v>12</v>
      </c>
      <c r="M147" s="22">
        <f t="shared" ca="1" si="18"/>
        <v>0.62850607728437313</v>
      </c>
      <c r="N147" s="23">
        <f t="shared" ca="1" si="18"/>
        <v>-0.1128563334783767</v>
      </c>
      <c r="O147" s="23">
        <f t="shared" ca="1" si="18"/>
        <v>2.4384799332781548</v>
      </c>
      <c r="P147" s="23">
        <f t="shared" ca="1" si="18"/>
        <v>1.6263486276865264</v>
      </c>
      <c r="Q147" s="24">
        <f t="shared" ca="1" si="18"/>
        <v>-0.28498749840293786</v>
      </c>
      <c r="R147" s="44">
        <f t="shared" si="21"/>
        <v>15</v>
      </c>
      <c r="S147" s="22">
        <f t="shared" ca="1" si="19"/>
        <v>1.3470437181049575</v>
      </c>
      <c r="T147" s="23">
        <f t="shared" ca="1" si="19"/>
        <v>8.0509284258593661E-2</v>
      </c>
      <c r="U147" s="23">
        <f t="shared" ca="1" si="19"/>
        <v>1.4723840556616736</v>
      </c>
      <c r="V147" s="23">
        <f t="shared" ca="1" si="19"/>
        <v>0.71971024860023869</v>
      </c>
      <c r="W147" s="24">
        <f t="shared" ca="1" si="19"/>
        <v>0.90335733744206215</v>
      </c>
      <c r="X147" s="55">
        <f t="shared" ca="1" si="22"/>
        <v>5.3409723817553818</v>
      </c>
      <c r="Y147" s="55">
        <f t="shared" ca="1" si="23"/>
        <v>0.11626216511993782</v>
      </c>
      <c r="Z147" s="53"/>
    </row>
    <row r="148" spans="9:26">
      <c r="I148" s="20">
        <v>563</v>
      </c>
      <c r="J148" s="21">
        <v>505</v>
      </c>
      <c r="K148" s="61">
        <v>5</v>
      </c>
      <c r="L148" s="48">
        <f t="shared" si="20"/>
        <v>13</v>
      </c>
      <c r="M148" s="22">
        <f t="shared" ca="1" si="18"/>
        <v>1.4576922641348917</v>
      </c>
      <c r="N148" s="23">
        <f t="shared" ca="1" si="18"/>
        <v>0.57092677951394988</v>
      </c>
      <c r="O148" s="23">
        <f t="shared" ca="1" si="18"/>
        <v>1.3762947852494936</v>
      </c>
      <c r="P148" s="23">
        <f t="shared" ca="1" si="18"/>
        <v>1.2870391409758182</v>
      </c>
      <c r="Q148" s="24">
        <f t="shared" ca="1" si="18"/>
        <v>-7.5707866080798866E-2</v>
      </c>
      <c r="R148" s="44">
        <f t="shared" si="21"/>
        <v>15</v>
      </c>
      <c r="S148" s="22">
        <f t="shared" ca="1" si="19"/>
        <v>1.3470437181049575</v>
      </c>
      <c r="T148" s="23">
        <f t="shared" ca="1" si="19"/>
        <v>8.0509284258593661E-2</v>
      </c>
      <c r="U148" s="23">
        <f t="shared" ca="1" si="19"/>
        <v>1.4723840556616736</v>
      </c>
      <c r="V148" s="23">
        <f t="shared" ca="1" si="19"/>
        <v>0.71971024860023869</v>
      </c>
      <c r="W148" s="24">
        <f t="shared" ca="1" si="19"/>
        <v>0.90335733744206215</v>
      </c>
      <c r="X148" s="55">
        <f t="shared" ca="1" si="22"/>
        <v>4.8938786151912641</v>
      </c>
      <c r="Y148" s="55">
        <f t="shared" ca="1" si="23"/>
        <v>1.1261748313723802E-2</v>
      </c>
      <c r="Z148" s="53"/>
    </row>
    <row r="149" spans="9:26">
      <c r="I149" s="20">
        <v>579</v>
      </c>
      <c r="J149" s="21">
        <v>505</v>
      </c>
      <c r="K149" s="61">
        <v>4.5</v>
      </c>
      <c r="L149" s="48">
        <f t="shared" si="20"/>
        <v>14</v>
      </c>
      <c r="M149" s="22">
        <f t="shared" ca="1" si="18"/>
        <v>0.67774465759716285</v>
      </c>
      <c r="N149" s="23">
        <f t="shared" ca="1" si="18"/>
        <v>0.96013890360528997</v>
      </c>
      <c r="O149" s="23">
        <f t="shared" ca="1" si="18"/>
        <v>1.5197707241284366</v>
      </c>
      <c r="P149" s="23">
        <f t="shared" ca="1" si="18"/>
        <v>0.82500526755522174</v>
      </c>
      <c r="Q149" s="24">
        <f t="shared" ca="1" si="18"/>
        <v>0.65991520979858731</v>
      </c>
      <c r="R149" s="44">
        <f t="shared" si="21"/>
        <v>15</v>
      </c>
      <c r="S149" s="22">
        <f t="shared" ca="1" si="19"/>
        <v>1.3470437181049575</v>
      </c>
      <c r="T149" s="23">
        <f t="shared" ca="1" si="19"/>
        <v>8.0509284258593661E-2</v>
      </c>
      <c r="U149" s="23">
        <f t="shared" ca="1" si="19"/>
        <v>1.4723840556616736</v>
      </c>
      <c r="V149" s="23">
        <f t="shared" ca="1" si="19"/>
        <v>0.71971024860023869</v>
      </c>
      <c r="W149" s="24">
        <f t="shared" ca="1" si="19"/>
        <v>0.90335733744206215</v>
      </c>
      <c r="X149" s="55">
        <f t="shared" ca="1" si="22"/>
        <v>4.4178419549514993</v>
      </c>
      <c r="Y149" s="55">
        <f t="shared" ca="1" si="23"/>
        <v>6.7499443661914642E-3</v>
      </c>
      <c r="Z149" s="53"/>
    </row>
    <row r="150" spans="9:26">
      <c r="I150" s="20">
        <v>623</v>
      </c>
      <c r="J150" s="21">
        <v>505</v>
      </c>
      <c r="K150" s="61">
        <v>4</v>
      </c>
      <c r="L150" s="48">
        <f t="shared" si="20"/>
        <v>15</v>
      </c>
      <c r="M150" s="22">
        <f t="shared" ca="1" si="18"/>
        <v>1.7062563600073855</v>
      </c>
      <c r="N150" s="23">
        <f t="shared" ca="1" si="18"/>
        <v>0.98523586109022954</v>
      </c>
      <c r="O150" s="23">
        <f t="shared" ca="1" si="18"/>
        <v>0.20183551308877204</v>
      </c>
      <c r="P150" s="23">
        <f t="shared" ca="1" si="18"/>
        <v>-0.20853997036307542</v>
      </c>
      <c r="Q150" s="24">
        <f t="shared" ca="1" si="18"/>
        <v>2.0268489856249774</v>
      </c>
      <c r="R150" s="44">
        <f t="shared" si="21"/>
        <v>15</v>
      </c>
      <c r="S150" s="22">
        <f t="shared" ca="1" si="19"/>
        <v>1.3470437181049575</v>
      </c>
      <c r="T150" s="23">
        <f t="shared" ca="1" si="19"/>
        <v>8.0509284258593661E-2</v>
      </c>
      <c r="U150" s="23">
        <f t="shared" ca="1" si="19"/>
        <v>1.4723840556616736</v>
      </c>
      <c r="V150" s="23">
        <f t="shared" ca="1" si="19"/>
        <v>0.71971024860023869</v>
      </c>
      <c r="W150" s="24">
        <f t="shared" ca="1" si="19"/>
        <v>0.90335733744206215</v>
      </c>
      <c r="X150" s="55">
        <f t="shared" ca="1" si="22"/>
        <v>4.3557824857032825</v>
      </c>
      <c r="Y150" s="55">
        <f t="shared" ca="1" si="23"/>
        <v>0.12658117713320644</v>
      </c>
      <c r="Z150" s="53"/>
    </row>
    <row r="151" spans="9:26">
      <c r="I151" s="20">
        <v>14</v>
      </c>
      <c r="J151" s="21">
        <v>179</v>
      </c>
      <c r="K151" s="61">
        <v>5</v>
      </c>
      <c r="L151" s="48">
        <f t="shared" si="20"/>
        <v>1</v>
      </c>
      <c r="M151" s="22">
        <f t="shared" ca="1" si="18"/>
        <v>0.19804195157964563</v>
      </c>
      <c r="N151" s="23">
        <f t="shared" ca="1" si="18"/>
        <v>1.6206992414166557</v>
      </c>
      <c r="O151" s="23">
        <f t="shared" ca="1" si="18"/>
        <v>2.9064652585302366</v>
      </c>
      <c r="P151" s="23">
        <f t="shared" ca="1" si="18"/>
        <v>-1.2794431598562106</v>
      </c>
      <c r="Q151" s="24">
        <f t="shared" ca="1" si="18"/>
        <v>0.83178812491980647</v>
      </c>
      <c r="R151" s="44">
        <f t="shared" si="21"/>
        <v>10</v>
      </c>
      <c r="S151" s="22">
        <f t="shared" ca="1" si="19"/>
        <v>1.9204901656018543</v>
      </c>
      <c r="T151" s="23">
        <f t="shared" ca="1" si="19"/>
        <v>1.3987647991628116</v>
      </c>
      <c r="U151" s="23">
        <f t="shared" ca="1" si="19"/>
        <v>0.81730690720925425</v>
      </c>
      <c r="V151" s="23">
        <f t="shared" ca="1" si="19"/>
        <v>-0.22034319007196504</v>
      </c>
      <c r="W151" s="24">
        <f t="shared" ca="1" si="19"/>
        <v>0.19035322138084523</v>
      </c>
      <c r="X151" s="55">
        <f t="shared" ca="1" si="22"/>
        <v>5.4630389371125823</v>
      </c>
      <c r="Y151" s="55">
        <f t="shared" ca="1" si="23"/>
        <v>0.2144050572823499</v>
      </c>
      <c r="Z151" s="53"/>
    </row>
    <row r="152" spans="9:26">
      <c r="I152" s="20">
        <v>29</v>
      </c>
      <c r="J152" s="21">
        <v>179</v>
      </c>
      <c r="K152" s="61">
        <v>4</v>
      </c>
      <c r="L152" s="48">
        <f t="shared" si="20"/>
        <v>2</v>
      </c>
      <c r="M152" s="22">
        <f t="shared" ca="1" si="18"/>
        <v>1.5508321988578408</v>
      </c>
      <c r="N152" s="23">
        <f t="shared" ca="1" si="18"/>
        <v>0.759722592013925</v>
      </c>
      <c r="O152" s="23">
        <f t="shared" ca="1" si="18"/>
        <v>0.22239758149676644</v>
      </c>
      <c r="P152" s="23">
        <f t="shared" ca="1" si="18"/>
        <v>1.6135493573638084</v>
      </c>
      <c r="Q152" s="24">
        <f t="shared" ca="1" si="18"/>
        <v>1.2668843017010867</v>
      </c>
      <c r="R152" s="44">
        <f t="shared" si="21"/>
        <v>10</v>
      </c>
      <c r="S152" s="22">
        <f t="shared" ca="1" si="19"/>
        <v>1.9204901656018543</v>
      </c>
      <c r="T152" s="23">
        <f t="shared" ca="1" si="19"/>
        <v>1.3987647991628116</v>
      </c>
      <c r="U152" s="23">
        <f t="shared" ca="1" si="19"/>
        <v>0.81730690720925425</v>
      </c>
      <c r="V152" s="23">
        <f t="shared" ca="1" si="19"/>
        <v>-0.22034319007196504</v>
      </c>
      <c r="W152" s="24">
        <f t="shared" ca="1" si="19"/>
        <v>0.19035322138084523</v>
      </c>
      <c r="X152" s="55">
        <f t="shared" ca="1" si="22"/>
        <v>4.1084191799524445</v>
      </c>
      <c r="Y152" s="55">
        <f t="shared" ca="1" si="23"/>
        <v>1.1754718581560552E-2</v>
      </c>
      <c r="Z152" s="53"/>
    </row>
    <row r="153" spans="9:26">
      <c r="I153" s="20">
        <v>72</v>
      </c>
      <c r="J153" s="21">
        <v>179</v>
      </c>
      <c r="K153" s="61">
        <v>5</v>
      </c>
      <c r="L153" s="48">
        <f t="shared" si="20"/>
        <v>3</v>
      </c>
      <c r="M153" s="22">
        <f t="shared" ca="1" si="18"/>
        <v>1.499874722454513</v>
      </c>
      <c r="N153" s="23">
        <f t="shared" ca="1" si="18"/>
        <v>1.1681745481427079</v>
      </c>
      <c r="O153" s="23">
        <f t="shared" ca="1" si="18"/>
        <v>0.23890205160150635</v>
      </c>
      <c r="P153" s="23">
        <f t="shared" ca="1" si="18"/>
        <v>1.0927568200101216</v>
      </c>
      <c r="Q153" s="24">
        <f t="shared" ca="1" si="18"/>
        <v>1.4700975885412959</v>
      </c>
      <c r="R153" s="44">
        <f t="shared" si="21"/>
        <v>10</v>
      </c>
      <c r="S153" s="22">
        <f t="shared" ca="1" si="19"/>
        <v>1.9204901656018543</v>
      </c>
      <c r="T153" s="23">
        <f t="shared" ca="1" si="19"/>
        <v>1.3987647991628116</v>
      </c>
      <c r="U153" s="23">
        <f t="shared" ca="1" si="19"/>
        <v>0.81730690720925425</v>
      </c>
      <c r="V153" s="23">
        <f t="shared" ca="1" si="19"/>
        <v>-0.22034319007196504</v>
      </c>
      <c r="W153" s="24">
        <f t="shared" ca="1" si="19"/>
        <v>0.19035322138084523</v>
      </c>
      <c r="X153" s="55">
        <f t="shared" ca="1" si="22"/>
        <v>4.7488086762781396</v>
      </c>
      <c r="Y153" s="55">
        <f t="shared" ca="1" si="23"/>
        <v>6.3097081113140455E-2</v>
      </c>
      <c r="Z153" s="53"/>
    </row>
    <row r="154" spans="9:26">
      <c r="I154" s="20">
        <v>212</v>
      </c>
      <c r="J154" s="21">
        <v>179</v>
      </c>
      <c r="K154" s="61">
        <v>5</v>
      </c>
      <c r="L154" s="48">
        <f t="shared" si="20"/>
        <v>5</v>
      </c>
      <c r="M154" s="22">
        <f t="shared" ca="1" si="18"/>
        <v>0.3147417964533179</v>
      </c>
      <c r="N154" s="23">
        <f t="shared" ca="1" si="18"/>
        <v>2.1034056497384075</v>
      </c>
      <c r="O154" s="23">
        <f t="shared" ca="1" si="18"/>
        <v>1.4470670131161041</v>
      </c>
      <c r="P154" s="23">
        <f t="shared" ca="1" si="18"/>
        <v>-0.26658486938828768</v>
      </c>
      <c r="Q154" s="24">
        <f t="shared" ca="1" si="18"/>
        <v>-0.15739698058155099</v>
      </c>
      <c r="R154" s="44">
        <f t="shared" si="21"/>
        <v>10</v>
      </c>
      <c r="S154" s="22">
        <f t="shared" ca="1" si="19"/>
        <v>1.9204901656018543</v>
      </c>
      <c r="T154" s="23">
        <f t="shared" ca="1" si="19"/>
        <v>1.3987647991628116</v>
      </c>
      <c r="U154" s="23">
        <f t="shared" ca="1" si="19"/>
        <v>0.81730690720925425</v>
      </c>
      <c r="V154" s="23">
        <f t="shared" ca="1" si="19"/>
        <v>-0.22034319007196504</v>
      </c>
      <c r="W154" s="24">
        <f t="shared" ca="1" si="19"/>
        <v>0.19035322138084523</v>
      </c>
      <c r="X154" s="55">
        <f t="shared" ca="1" si="22"/>
        <v>4.7581053092777976</v>
      </c>
      <c r="Y154" s="55">
        <f t="shared" ca="1" si="23"/>
        <v>5.8513041399589939E-2</v>
      </c>
      <c r="Z154" s="53"/>
    </row>
    <row r="155" spans="9:26">
      <c r="I155" s="20">
        <v>293</v>
      </c>
      <c r="J155" s="21">
        <v>179</v>
      </c>
      <c r="K155" s="61">
        <v>4</v>
      </c>
      <c r="L155" s="48">
        <f t="shared" si="20"/>
        <v>6</v>
      </c>
      <c r="M155" s="22">
        <f t="shared" ca="1" si="18"/>
        <v>0.99070291243474307</v>
      </c>
      <c r="N155" s="23">
        <f t="shared" ca="1" si="18"/>
        <v>1.4424654600814286</v>
      </c>
      <c r="O155" s="23">
        <f t="shared" ca="1" si="18"/>
        <v>0.38812112094004447</v>
      </c>
      <c r="P155" s="23">
        <f t="shared" ca="1" si="18"/>
        <v>0.83769192856516028</v>
      </c>
      <c r="Q155" s="24">
        <f t="shared" ca="1" si="18"/>
        <v>0.65076498300266905</v>
      </c>
      <c r="R155" s="44">
        <f t="shared" si="21"/>
        <v>10</v>
      </c>
      <c r="S155" s="22">
        <f t="shared" ca="1" si="19"/>
        <v>1.9204901656018543</v>
      </c>
      <c r="T155" s="23">
        <f t="shared" ca="1" si="19"/>
        <v>1.3987647991628116</v>
      </c>
      <c r="U155" s="23">
        <f t="shared" ca="1" si="19"/>
        <v>0.81730690720925425</v>
      </c>
      <c r="V155" s="23">
        <f t="shared" ca="1" si="19"/>
        <v>-0.22034319007196504</v>
      </c>
      <c r="W155" s="24">
        <f t="shared" ca="1" si="19"/>
        <v>0.19035322138084523</v>
      </c>
      <c r="X155" s="55">
        <f t="shared" ca="1" si="22"/>
        <v>4.1768146819510523</v>
      </c>
      <c r="Y155" s="55">
        <f t="shared" ca="1" si="23"/>
        <v>3.1263431753451788E-2</v>
      </c>
      <c r="Z155" s="53"/>
    </row>
    <row r="156" spans="9:26">
      <c r="I156" s="20">
        <v>310</v>
      </c>
      <c r="J156" s="21">
        <v>179</v>
      </c>
      <c r="K156" s="61">
        <v>3</v>
      </c>
      <c r="L156" s="48">
        <f t="shared" si="20"/>
        <v>7</v>
      </c>
      <c r="M156" s="22">
        <f t="shared" ca="1" si="18"/>
        <v>1.1508295682029397</v>
      </c>
      <c r="N156" s="23">
        <f t="shared" ca="1" si="18"/>
        <v>1.1594542939318451</v>
      </c>
      <c r="O156" s="23">
        <f t="shared" ca="1" si="18"/>
        <v>0.19816054441797751</v>
      </c>
      <c r="P156" s="23">
        <f t="shared" ca="1" si="18"/>
        <v>2.1607550840343683</v>
      </c>
      <c r="Q156" s="24">
        <f t="shared" ca="1" si="18"/>
        <v>-3.9537342403739836E-2</v>
      </c>
      <c r="R156" s="44">
        <f t="shared" si="21"/>
        <v>10</v>
      </c>
      <c r="S156" s="22">
        <f t="shared" ca="1" si="19"/>
        <v>1.9204901656018543</v>
      </c>
      <c r="T156" s="23">
        <f t="shared" ca="1" si="19"/>
        <v>1.3987647991628116</v>
      </c>
      <c r="U156" s="23">
        <f t="shared" ca="1" si="19"/>
        <v>0.81730690720925425</v>
      </c>
      <c r="V156" s="23">
        <f t="shared" ca="1" si="19"/>
        <v>-0.22034319007196504</v>
      </c>
      <c r="W156" s="24">
        <f t="shared" ca="1" si="19"/>
        <v>0.19035322138084523</v>
      </c>
      <c r="X156" s="55">
        <f t="shared" ca="1" si="22"/>
        <v>3.5102849736250321</v>
      </c>
      <c r="Y156" s="55">
        <f t="shared" ca="1" si="23"/>
        <v>0.26039075430749969</v>
      </c>
      <c r="Z156" s="53"/>
    </row>
    <row r="157" spans="9:26">
      <c r="I157" s="20">
        <v>379</v>
      </c>
      <c r="J157" s="21">
        <v>179</v>
      </c>
      <c r="K157" s="61">
        <v>4</v>
      </c>
      <c r="L157" s="48">
        <f t="shared" si="20"/>
        <v>8</v>
      </c>
      <c r="M157" s="22">
        <f t="shared" ca="1" si="18"/>
        <v>0.79243129600604156</v>
      </c>
      <c r="N157" s="23">
        <f t="shared" ca="1" si="18"/>
        <v>1.0696834562158357</v>
      </c>
      <c r="O157" s="23">
        <f t="shared" ca="1" si="18"/>
        <v>1.2891424807649621</v>
      </c>
      <c r="P157" s="23">
        <f t="shared" ca="1" si="18"/>
        <v>1.2740468611387541</v>
      </c>
      <c r="Q157" s="24">
        <f t="shared" ca="1" si="18"/>
        <v>0.73276331881917955</v>
      </c>
      <c r="R157" s="44">
        <f t="shared" si="21"/>
        <v>10</v>
      </c>
      <c r="S157" s="22">
        <f t="shared" ca="1" si="19"/>
        <v>1.9204901656018543</v>
      </c>
      <c r="T157" s="23">
        <f t="shared" ca="1" si="19"/>
        <v>1.3987647991628116</v>
      </c>
      <c r="U157" s="23">
        <f t="shared" ca="1" si="19"/>
        <v>0.81730690720925425</v>
      </c>
      <c r="V157" s="23">
        <f t="shared" ca="1" si="19"/>
        <v>-0.22034319007196504</v>
      </c>
      <c r="W157" s="24">
        <f t="shared" ca="1" si="19"/>
        <v>0.19035322138084523</v>
      </c>
      <c r="X157" s="55">
        <f t="shared" ca="1" si="22"/>
        <v>3.9304734381648005</v>
      </c>
      <c r="Y157" s="55">
        <f t="shared" ca="1" si="23"/>
        <v>4.8339428006238128E-3</v>
      </c>
      <c r="Z157" s="53"/>
    </row>
    <row r="158" spans="9:26">
      <c r="I158" s="20">
        <v>451</v>
      </c>
      <c r="J158" s="21">
        <v>179</v>
      </c>
      <c r="K158" s="61">
        <v>4</v>
      </c>
      <c r="L158" s="48">
        <f t="shared" si="20"/>
        <v>9</v>
      </c>
      <c r="M158" s="22">
        <f t="shared" ca="1" si="18"/>
        <v>1.5252711888948083</v>
      </c>
      <c r="N158" s="23">
        <f t="shared" ca="1" si="18"/>
        <v>0.55785081811358317</v>
      </c>
      <c r="O158" s="23">
        <f t="shared" ca="1" si="18"/>
        <v>0.61508596177504948</v>
      </c>
      <c r="P158" s="23">
        <f t="shared" ca="1" si="18"/>
        <v>1.3318856274910136</v>
      </c>
      <c r="Q158" s="24">
        <f t="shared" ca="1" si="18"/>
        <v>0.97236656771990226</v>
      </c>
      <c r="R158" s="44">
        <f t="shared" si="21"/>
        <v>10</v>
      </c>
      <c r="S158" s="22">
        <f t="shared" ca="1" si="19"/>
        <v>1.9204901656018543</v>
      </c>
      <c r="T158" s="23">
        <f t="shared" ca="1" si="19"/>
        <v>1.3987647991628116</v>
      </c>
      <c r="U158" s="23">
        <f t="shared" ca="1" si="19"/>
        <v>0.81730690720925425</v>
      </c>
      <c r="V158" s="23">
        <f t="shared" ca="1" si="19"/>
        <v>-0.22034319007196504</v>
      </c>
      <c r="W158" s="24">
        <f t="shared" ca="1" si="19"/>
        <v>0.19035322138084523</v>
      </c>
      <c r="X158" s="55">
        <f t="shared" ca="1" si="22"/>
        <v>4.1039055913521283</v>
      </c>
      <c r="Y158" s="55">
        <f t="shared" ca="1" si="23"/>
        <v>1.0796371914235478E-2</v>
      </c>
      <c r="Z158" s="53"/>
    </row>
    <row r="159" spans="9:26">
      <c r="I159" s="20">
        <v>467</v>
      </c>
      <c r="J159" s="21">
        <v>179</v>
      </c>
      <c r="K159" s="61">
        <v>3</v>
      </c>
      <c r="L159" s="48">
        <f t="shared" si="20"/>
        <v>10</v>
      </c>
      <c r="M159" s="22">
        <f t="shared" ca="1" si="18"/>
        <v>0.99337829145424528</v>
      </c>
      <c r="N159" s="23">
        <f t="shared" ca="1" si="18"/>
        <v>0.69333134266697938</v>
      </c>
      <c r="O159" s="23">
        <f t="shared" ca="1" si="18"/>
        <v>0.42808872771605661</v>
      </c>
      <c r="P159" s="23">
        <f t="shared" ca="1" si="18"/>
        <v>0.75767526415184749</v>
      </c>
      <c r="Q159" s="24">
        <f t="shared" ca="1" si="18"/>
        <v>1.0063648804021796</v>
      </c>
      <c r="R159" s="44">
        <f t="shared" si="21"/>
        <v>10</v>
      </c>
      <c r="S159" s="22">
        <f t="shared" ca="1" si="19"/>
        <v>1.9204901656018543</v>
      </c>
      <c r="T159" s="23">
        <f t="shared" ca="1" si="19"/>
        <v>1.3987647991628116</v>
      </c>
      <c r="U159" s="23">
        <f t="shared" ca="1" si="19"/>
        <v>0.81730690720925425</v>
      </c>
      <c r="V159" s="23">
        <f t="shared" ca="1" si="19"/>
        <v>-0.22034319007196504</v>
      </c>
      <c r="W159" s="24">
        <f t="shared" ca="1" si="19"/>
        <v>0.19035322138084523</v>
      </c>
      <c r="X159" s="55">
        <f t="shared" ca="1" si="22"/>
        <v>3.2520768019271324</v>
      </c>
      <c r="Y159" s="55">
        <f t="shared" ca="1" si="23"/>
        <v>6.3542714069810768E-2</v>
      </c>
      <c r="Z159" s="53"/>
    </row>
    <row r="160" spans="9:26">
      <c r="I160" s="20">
        <v>508</v>
      </c>
      <c r="J160" s="21">
        <v>179</v>
      </c>
      <c r="K160" s="61">
        <v>5</v>
      </c>
      <c r="L160" s="48">
        <f t="shared" si="20"/>
        <v>11</v>
      </c>
      <c r="M160" s="22">
        <f t="shared" ca="1" si="18"/>
        <v>0.85398879371596659</v>
      </c>
      <c r="N160" s="23">
        <f t="shared" ca="1" si="18"/>
        <v>1.2872278098822061</v>
      </c>
      <c r="O160" s="23">
        <f t="shared" ca="1" si="18"/>
        <v>0.81014738283080878</v>
      </c>
      <c r="P160" s="23">
        <f t="shared" ca="1" si="18"/>
        <v>0.18487304376916647</v>
      </c>
      <c r="Q160" s="24">
        <f t="shared" ca="1" si="18"/>
        <v>1.7940338105320426</v>
      </c>
      <c r="R160" s="44">
        <f t="shared" si="21"/>
        <v>10</v>
      </c>
      <c r="S160" s="22">
        <f t="shared" ca="1" si="19"/>
        <v>1.9204901656018543</v>
      </c>
      <c r="T160" s="23">
        <f t="shared" ca="1" si="19"/>
        <v>1.3987647991628116</v>
      </c>
      <c r="U160" s="23">
        <f t="shared" ca="1" si="19"/>
        <v>0.81730690720925425</v>
      </c>
      <c r="V160" s="23">
        <f t="shared" ca="1" si="19"/>
        <v>-0.22034319007196504</v>
      </c>
      <c r="W160" s="24">
        <f t="shared" ca="1" si="19"/>
        <v>0.19035322138084523</v>
      </c>
      <c r="X160" s="55">
        <f t="shared" ca="1" si="22"/>
        <v>4.4035096795560094</v>
      </c>
      <c r="Y160" s="55">
        <f t="shared" ca="1" si="23"/>
        <v>0.35580070238337463</v>
      </c>
      <c r="Z160" s="53"/>
    </row>
    <row r="161" spans="9:26">
      <c r="I161" s="20">
        <v>546</v>
      </c>
      <c r="J161" s="21">
        <v>179</v>
      </c>
      <c r="K161" s="61">
        <v>2.5</v>
      </c>
      <c r="L161" s="48">
        <f t="shared" si="20"/>
        <v>12</v>
      </c>
      <c r="M161" s="22">
        <f t="shared" ca="1" si="18"/>
        <v>0.62850607728437313</v>
      </c>
      <c r="N161" s="23">
        <f t="shared" ca="1" si="18"/>
        <v>-0.1128563334783767</v>
      </c>
      <c r="O161" s="23">
        <f t="shared" ca="1" si="18"/>
        <v>2.4384799332781548</v>
      </c>
      <c r="P161" s="23">
        <f t="shared" ca="1" si="18"/>
        <v>1.6263486276865264</v>
      </c>
      <c r="Q161" s="24">
        <f t="shared" ca="1" si="18"/>
        <v>-0.28498749840293786</v>
      </c>
      <c r="R161" s="44">
        <f t="shared" si="21"/>
        <v>10</v>
      </c>
      <c r="S161" s="22">
        <f t="shared" ca="1" si="19"/>
        <v>1.9204901656018543</v>
      </c>
      <c r="T161" s="23">
        <f t="shared" ca="1" si="19"/>
        <v>1.3987647991628116</v>
      </c>
      <c r="U161" s="23">
        <f t="shared" ca="1" si="19"/>
        <v>0.81730690720925425</v>
      </c>
      <c r="V161" s="23">
        <f t="shared" ca="1" si="19"/>
        <v>-0.22034319007196504</v>
      </c>
      <c r="W161" s="24">
        <f t="shared" ca="1" si="19"/>
        <v>0.19035322138084523</v>
      </c>
      <c r="X161" s="55">
        <f t="shared" ca="1" si="22"/>
        <v>2.6295636332050223</v>
      </c>
      <c r="Y161" s="55">
        <f t="shared" ca="1" si="23"/>
        <v>1.6786735049285555E-2</v>
      </c>
      <c r="Z161" s="53"/>
    </row>
    <row r="162" spans="9:26">
      <c r="I162" s="20">
        <v>563</v>
      </c>
      <c r="J162" s="21">
        <v>179</v>
      </c>
      <c r="K162" s="61">
        <v>5</v>
      </c>
      <c r="L162" s="48">
        <f t="shared" si="20"/>
        <v>13</v>
      </c>
      <c r="M162" s="22">
        <f t="shared" ca="1" si="18"/>
        <v>1.4576922641348917</v>
      </c>
      <c r="N162" s="23">
        <f t="shared" ca="1" si="18"/>
        <v>0.57092677951394988</v>
      </c>
      <c r="O162" s="23">
        <f t="shared" ca="1" si="18"/>
        <v>1.3762947852494936</v>
      </c>
      <c r="P162" s="23">
        <f t="shared" ca="1" si="18"/>
        <v>1.2870391409758182</v>
      </c>
      <c r="Q162" s="24">
        <f t="shared" ca="1" si="18"/>
        <v>-7.5707866080798866E-2</v>
      </c>
      <c r="R162" s="44">
        <f t="shared" si="21"/>
        <v>10</v>
      </c>
      <c r="S162" s="22">
        <f t="shared" ca="1" si="19"/>
        <v>1.9204901656018543</v>
      </c>
      <c r="T162" s="23">
        <f t="shared" ca="1" si="19"/>
        <v>1.3987647991628116</v>
      </c>
      <c r="U162" s="23">
        <f t="shared" ca="1" si="19"/>
        <v>0.81730690720925425</v>
      </c>
      <c r="V162" s="23">
        <f t="shared" ca="1" si="19"/>
        <v>-0.22034319007196504</v>
      </c>
      <c r="W162" s="24">
        <f t="shared" ca="1" si="19"/>
        <v>0.19035322138084523</v>
      </c>
      <c r="X162" s="55">
        <f t="shared" ca="1" si="22"/>
        <v>4.424929627906506</v>
      </c>
      <c r="Y162" s="55">
        <f t="shared" ca="1" si="23"/>
        <v>0.33070593285974964</v>
      </c>
      <c r="Z162" s="53"/>
    </row>
    <row r="163" spans="9:26">
      <c r="I163" s="20">
        <v>579</v>
      </c>
      <c r="J163" s="21">
        <v>179</v>
      </c>
      <c r="K163" s="61">
        <v>4</v>
      </c>
      <c r="L163" s="48">
        <f t="shared" si="20"/>
        <v>14</v>
      </c>
      <c r="M163" s="22">
        <f t="shared" ref="M163:Q208" ca="1" si="24">OFFSET($B$3,$L163,M$2)</f>
        <v>0.67774465759716285</v>
      </c>
      <c r="N163" s="23">
        <f t="shared" ca="1" si="24"/>
        <v>0.96013890360528997</v>
      </c>
      <c r="O163" s="23">
        <f t="shared" ca="1" si="24"/>
        <v>1.5197707241284366</v>
      </c>
      <c r="P163" s="23">
        <f t="shared" ca="1" si="24"/>
        <v>0.82500526755522174</v>
      </c>
      <c r="Q163" s="24">
        <f t="shared" ca="1" si="24"/>
        <v>0.65991520979858731</v>
      </c>
      <c r="R163" s="44">
        <f t="shared" si="21"/>
        <v>10</v>
      </c>
      <c r="S163" s="22">
        <f t="shared" ref="S163:W208" ca="1" si="25">OFFSET($B$21,$R163,S$2)</f>
        <v>1.9204901656018543</v>
      </c>
      <c r="T163" s="23">
        <f t="shared" ca="1" si="25"/>
        <v>1.3987647991628116</v>
      </c>
      <c r="U163" s="23">
        <f t="shared" ca="1" si="25"/>
        <v>0.81730690720925425</v>
      </c>
      <c r="V163" s="23">
        <f t="shared" ca="1" si="25"/>
        <v>-0.22034319007196504</v>
      </c>
      <c r="W163" s="24">
        <f t="shared" ca="1" si="25"/>
        <v>0.19035322138084523</v>
      </c>
      <c r="X163" s="55">
        <f t="shared" ca="1" si="22"/>
        <v>3.8305622541230688</v>
      </c>
      <c r="Y163" s="55">
        <f t="shared" ca="1" si="23"/>
        <v>2.8709149727855505E-2</v>
      </c>
      <c r="Z163" s="53"/>
    </row>
    <row r="164" spans="9:26">
      <c r="I164" s="20">
        <v>623</v>
      </c>
      <c r="J164" s="21">
        <v>179</v>
      </c>
      <c r="K164" s="61">
        <v>5</v>
      </c>
      <c r="L164" s="48">
        <f t="shared" si="20"/>
        <v>15</v>
      </c>
      <c r="M164" s="22">
        <f t="shared" ca="1" si="24"/>
        <v>1.7062563600073855</v>
      </c>
      <c r="N164" s="23">
        <f t="shared" ca="1" si="24"/>
        <v>0.98523586109022954</v>
      </c>
      <c r="O164" s="23">
        <f t="shared" ca="1" si="24"/>
        <v>0.20183551308877204</v>
      </c>
      <c r="P164" s="23">
        <f t="shared" ca="1" si="24"/>
        <v>-0.20853997036307542</v>
      </c>
      <c r="Q164" s="24">
        <f t="shared" ca="1" si="24"/>
        <v>2.0268489856249774</v>
      </c>
      <c r="R164" s="44">
        <f t="shared" si="21"/>
        <v>10</v>
      </c>
      <c r="S164" s="22">
        <f t="shared" ca="1" si="25"/>
        <v>1.9204901656018543</v>
      </c>
      <c r="T164" s="23">
        <f t="shared" ca="1" si="25"/>
        <v>1.3987647991628116</v>
      </c>
      <c r="U164" s="23">
        <f t="shared" ca="1" si="25"/>
        <v>0.81730690720925425</v>
      </c>
      <c r="V164" s="23">
        <f t="shared" ca="1" si="25"/>
        <v>-0.22034319007196504</v>
      </c>
      <c r="W164" s="24">
        <f t="shared" ca="1" si="25"/>
        <v>0.19035322138084523</v>
      </c>
      <c r="X164" s="55">
        <f t="shared" ca="1" si="22"/>
        <v>5.2516909557167786</v>
      </c>
      <c r="Y164" s="55">
        <f t="shared" ca="1" si="23"/>
        <v>6.3348337189625389E-2</v>
      </c>
      <c r="Z164" s="53"/>
    </row>
    <row r="165" spans="9:26">
      <c r="I165" s="20">
        <v>14</v>
      </c>
      <c r="J165" s="21">
        <v>180</v>
      </c>
      <c r="K165" s="61">
        <v>4</v>
      </c>
      <c r="L165" s="48">
        <f t="shared" si="20"/>
        <v>1</v>
      </c>
      <c r="M165" s="22">
        <f t="shared" ca="1" si="24"/>
        <v>0.19804195157964563</v>
      </c>
      <c r="N165" s="23">
        <f t="shared" ca="1" si="24"/>
        <v>1.6206992414166557</v>
      </c>
      <c r="O165" s="23">
        <f t="shared" ca="1" si="24"/>
        <v>2.9064652585302366</v>
      </c>
      <c r="P165" s="23">
        <f t="shared" ca="1" si="24"/>
        <v>-1.2794431598562106</v>
      </c>
      <c r="Q165" s="24">
        <f t="shared" ca="1" si="24"/>
        <v>0.83178812491980647</v>
      </c>
      <c r="R165" s="44">
        <f t="shared" si="21"/>
        <v>11</v>
      </c>
      <c r="S165" s="22">
        <f t="shared" ca="1" si="25"/>
        <v>1.8735439419695032</v>
      </c>
      <c r="T165" s="23">
        <f t="shared" ca="1" si="25"/>
        <v>1.2346261495877318</v>
      </c>
      <c r="U165" s="23">
        <f t="shared" ca="1" si="25"/>
        <v>0.42319374211574978</v>
      </c>
      <c r="V165" s="23">
        <f t="shared" ca="1" si="25"/>
        <v>0.24773369001245549</v>
      </c>
      <c r="W165" s="24">
        <f t="shared" ca="1" si="25"/>
        <v>0.43222764614671111</v>
      </c>
      <c r="X165" s="55">
        <f t="shared" ca="1" si="22"/>
        <v>3.6445565199691963</v>
      </c>
      <c r="Y165" s="55">
        <f t="shared" ca="1" si="23"/>
        <v>0.12634006749640836</v>
      </c>
      <c r="Z165" s="53"/>
    </row>
    <row r="166" spans="9:26">
      <c r="I166" s="20">
        <v>29</v>
      </c>
      <c r="J166" s="21">
        <v>180</v>
      </c>
      <c r="K166" s="61">
        <v>5</v>
      </c>
      <c r="L166" s="48">
        <f t="shared" si="20"/>
        <v>2</v>
      </c>
      <c r="M166" s="22">
        <f t="shared" ca="1" si="24"/>
        <v>1.5508321988578408</v>
      </c>
      <c r="N166" s="23">
        <f t="shared" ca="1" si="24"/>
        <v>0.759722592013925</v>
      </c>
      <c r="O166" s="23">
        <f t="shared" ca="1" si="24"/>
        <v>0.22239758149676644</v>
      </c>
      <c r="P166" s="23">
        <f t="shared" ca="1" si="24"/>
        <v>1.6135493573638084</v>
      </c>
      <c r="Q166" s="24">
        <f t="shared" ca="1" si="24"/>
        <v>1.2668843017010867</v>
      </c>
      <c r="R166" s="44">
        <f t="shared" si="21"/>
        <v>11</v>
      </c>
      <c r="S166" s="22">
        <f t="shared" ca="1" si="25"/>
        <v>1.8735439419695032</v>
      </c>
      <c r="T166" s="23">
        <f t="shared" ca="1" si="25"/>
        <v>1.2346261495877318</v>
      </c>
      <c r="U166" s="23">
        <f t="shared" ca="1" si="25"/>
        <v>0.42319374211574978</v>
      </c>
      <c r="V166" s="23">
        <f t="shared" ca="1" si="25"/>
        <v>0.24773369001245549</v>
      </c>
      <c r="W166" s="24">
        <f t="shared" ca="1" si="25"/>
        <v>0.43222764614671111</v>
      </c>
      <c r="X166" s="55">
        <f t="shared" ca="1" si="22"/>
        <v>4.8849558704468672</v>
      </c>
      <c r="Y166" s="55">
        <f t="shared" ca="1" si="23"/>
        <v>1.3235151744638006E-2</v>
      </c>
      <c r="Z166" s="53"/>
    </row>
    <row r="167" spans="9:26">
      <c r="I167" s="20">
        <v>72</v>
      </c>
      <c r="J167" s="21">
        <v>180</v>
      </c>
      <c r="K167" s="61">
        <v>5</v>
      </c>
      <c r="L167" s="48">
        <f t="shared" si="20"/>
        <v>3</v>
      </c>
      <c r="M167" s="22">
        <f t="shared" ca="1" si="24"/>
        <v>1.499874722454513</v>
      </c>
      <c r="N167" s="23">
        <f t="shared" ca="1" si="24"/>
        <v>1.1681745481427079</v>
      </c>
      <c r="O167" s="23">
        <f t="shared" ca="1" si="24"/>
        <v>0.23890205160150635</v>
      </c>
      <c r="P167" s="23">
        <f t="shared" ca="1" si="24"/>
        <v>1.0927568200101216</v>
      </c>
      <c r="Q167" s="24">
        <f t="shared" ca="1" si="24"/>
        <v>1.4700975885412959</v>
      </c>
      <c r="R167" s="44">
        <f t="shared" si="21"/>
        <v>11</v>
      </c>
      <c r="S167" s="22">
        <f t="shared" ca="1" si="25"/>
        <v>1.8735439419695032</v>
      </c>
      <c r="T167" s="23">
        <f t="shared" ca="1" si="25"/>
        <v>1.2346261495877318</v>
      </c>
      <c r="U167" s="23">
        <f t="shared" ca="1" si="25"/>
        <v>0.42319374211574978</v>
      </c>
      <c r="V167" s="23">
        <f t="shared" ca="1" si="25"/>
        <v>0.24773369001245549</v>
      </c>
      <c r="W167" s="24">
        <f t="shared" ca="1" si="25"/>
        <v>0.43222764614671111</v>
      </c>
      <c r="X167" s="55">
        <f t="shared" ca="1" si="22"/>
        <v>5.2595713972125786</v>
      </c>
      <c r="Y167" s="55">
        <f t="shared" ca="1" si="23"/>
        <v>6.7377310250890263E-2</v>
      </c>
      <c r="Z167" s="53"/>
    </row>
    <row r="168" spans="9:26">
      <c r="I168" s="20">
        <v>211</v>
      </c>
      <c r="J168" s="21">
        <v>180</v>
      </c>
      <c r="K168" s="61">
        <v>3</v>
      </c>
      <c r="L168" s="48">
        <f t="shared" si="20"/>
        <v>4</v>
      </c>
      <c r="M168" s="22">
        <f t="shared" ca="1" si="24"/>
        <v>0.47615394996146609</v>
      </c>
      <c r="N168" s="23">
        <f t="shared" ca="1" si="24"/>
        <v>0.89524826468039365</v>
      </c>
      <c r="O168" s="23">
        <f t="shared" ca="1" si="24"/>
        <v>1.313343555274554</v>
      </c>
      <c r="P168" s="23">
        <f t="shared" ca="1" si="24"/>
        <v>1.1099595145230519</v>
      </c>
      <c r="Q168" s="24">
        <f t="shared" ca="1" si="24"/>
        <v>0.79273369847705921</v>
      </c>
      <c r="R168" s="44">
        <f t="shared" si="21"/>
        <v>11</v>
      </c>
      <c r="S168" s="22">
        <f t="shared" ca="1" si="25"/>
        <v>1.8735439419695032</v>
      </c>
      <c r="T168" s="23">
        <f t="shared" ca="1" si="25"/>
        <v>1.2346261495877318</v>
      </c>
      <c r="U168" s="23">
        <f t="shared" ca="1" si="25"/>
        <v>0.42319374211574978</v>
      </c>
      <c r="V168" s="23">
        <f t="shared" ca="1" si="25"/>
        <v>0.24773369001245549</v>
      </c>
      <c r="W168" s="24">
        <f t="shared" ca="1" si="25"/>
        <v>0.43222764614671111</v>
      </c>
      <c r="X168" s="55">
        <f t="shared" ca="1" si="22"/>
        <v>3.1708068269939949</v>
      </c>
      <c r="Y168" s="55">
        <f t="shared" ca="1" si="23"/>
        <v>2.9174972147756488E-2</v>
      </c>
      <c r="Z168" s="53"/>
    </row>
    <row r="169" spans="9:26">
      <c r="I169" s="20">
        <v>212</v>
      </c>
      <c r="J169" s="21">
        <v>180</v>
      </c>
      <c r="K169" s="61">
        <v>3</v>
      </c>
      <c r="L169" s="48">
        <f t="shared" si="20"/>
        <v>5</v>
      </c>
      <c r="M169" s="22">
        <f t="shared" ca="1" si="24"/>
        <v>0.3147417964533179</v>
      </c>
      <c r="N169" s="23">
        <f t="shared" ca="1" si="24"/>
        <v>2.1034056497384075</v>
      </c>
      <c r="O169" s="23">
        <f t="shared" ca="1" si="24"/>
        <v>1.4470670131161041</v>
      </c>
      <c r="P169" s="23">
        <f t="shared" ca="1" si="24"/>
        <v>-0.26658486938828768</v>
      </c>
      <c r="Q169" s="24">
        <f t="shared" ca="1" si="24"/>
        <v>-0.15739698058155099</v>
      </c>
      <c r="R169" s="44">
        <f t="shared" si="21"/>
        <v>11</v>
      </c>
      <c r="S169" s="22">
        <f t="shared" ca="1" si="25"/>
        <v>1.8735439419695032</v>
      </c>
      <c r="T169" s="23">
        <f t="shared" ca="1" si="25"/>
        <v>1.2346261495877318</v>
      </c>
      <c r="U169" s="23">
        <f t="shared" ca="1" si="25"/>
        <v>0.42319374211574978</v>
      </c>
      <c r="V169" s="23">
        <f t="shared" ca="1" si="25"/>
        <v>0.24773369001245549</v>
      </c>
      <c r="W169" s="24">
        <f t="shared" ca="1" si="25"/>
        <v>0.43222764614671111</v>
      </c>
      <c r="X169" s="55">
        <f t="shared" ca="1" si="22"/>
        <v>3.6649185289377755</v>
      </c>
      <c r="Y169" s="55">
        <f t="shared" ca="1" si="23"/>
        <v>0.44211665012477536</v>
      </c>
      <c r="Z169" s="53"/>
    </row>
    <row r="170" spans="9:26">
      <c r="I170" s="20">
        <v>293</v>
      </c>
      <c r="J170" s="21">
        <v>180</v>
      </c>
      <c r="K170" s="61">
        <v>4.5</v>
      </c>
      <c r="L170" s="48">
        <f t="shared" si="20"/>
        <v>6</v>
      </c>
      <c r="M170" s="22">
        <f t="shared" ca="1" si="24"/>
        <v>0.99070291243474307</v>
      </c>
      <c r="N170" s="23">
        <f t="shared" ca="1" si="24"/>
        <v>1.4424654600814286</v>
      </c>
      <c r="O170" s="23">
        <f t="shared" ca="1" si="24"/>
        <v>0.38812112094004447</v>
      </c>
      <c r="P170" s="23">
        <f t="shared" ca="1" si="24"/>
        <v>0.83769192856516028</v>
      </c>
      <c r="Q170" s="24">
        <f t="shared" ca="1" si="24"/>
        <v>0.65076498300266905</v>
      </c>
      <c r="R170" s="44">
        <f t="shared" si="21"/>
        <v>11</v>
      </c>
      <c r="S170" s="22">
        <f t="shared" ca="1" si="25"/>
        <v>1.8735439419695032</v>
      </c>
      <c r="T170" s="23">
        <f t="shared" ca="1" si="25"/>
        <v>1.2346261495877318</v>
      </c>
      <c r="U170" s="23">
        <f t="shared" ca="1" si="25"/>
        <v>0.42319374211574978</v>
      </c>
      <c r="V170" s="23">
        <f t="shared" ca="1" si="25"/>
        <v>0.24773369001245549</v>
      </c>
      <c r="W170" s="24">
        <f t="shared" ca="1" si="25"/>
        <v>0.43222764614671111</v>
      </c>
      <c r="X170" s="55">
        <f t="shared" ca="1" si="22"/>
        <v>4.2900845756971089</v>
      </c>
      <c r="Y170" s="55">
        <f t="shared" ca="1" si="23"/>
        <v>4.4064485360262813E-2</v>
      </c>
      <c r="Z170" s="53"/>
    </row>
    <row r="171" spans="9:26">
      <c r="I171" s="20">
        <v>310</v>
      </c>
      <c r="J171" s="21">
        <v>180</v>
      </c>
      <c r="K171" s="61">
        <v>4.5</v>
      </c>
      <c r="L171" s="48">
        <f t="shared" si="20"/>
        <v>7</v>
      </c>
      <c r="M171" s="22">
        <f t="shared" ca="1" si="24"/>
        <v>1.1508295682029397</v>
      </c>
      <c r="N171" s="23">
        <f t="shared" ca="1" si="24"/>
        <v>1.1594542939318451</v>
      </c>
      <c r="O171" s="23">
        <f t="shared" ca="1" si="24"/>
        <v>0.19816054441797751</v>
      </c>
      <c r="P171" s="23">
        <f t="shared" ca="1" si="24"/>
        <v>2.1607550840343683</v>
      </c>
      <c r="Q171" s="24">
        <f t="shared" ca="1" si="24"/>
        <v>-3.9537342403739836E-2</v>
      </c>
      <c r="R171" s="44">
        <f t="shared" si="21"/>
        <v>11</v>
      </c>
      <c r="S171" s="22">
        <f t="shared" ca="1" si="25"/>
        <v>1.8735439419695032</v>
      </c>
      <c r="T171" s="23">
        <f t="shared" ca="1" si="25"/>
        <v>1.2346261495877318</v>
      </c>
      <c r="U171" s="23">
        <f t="shared" ca="1" si="25"/>
        <v>0.42319374211574978</v>
      </c>
      <c r="V171" s="23">
        <f t="shared" ca="1" si="25"/>
        <v>0.24773369001245549</v>
      </c>
      <c r="W171" s="24">
        <f t="shared" ca="1" si="25"/>
        <v>0.43222764614671111</v>
      </c>
      <c r="X171" s="55">
        <f t="shared" ca="1" si="22"/>
        <v>4.1896853563569136</v>
      </c>
      <c r="Y171" s="55">
        <f t="shared" ca="1" si="23"/>
        <v>9.6295178059335684E-2</v>
      </c>
      <c r="Z171" s="53"/>
    </row>
    <row r="172" spans="9:26">
      <c r="I172" s="20">
        <v>451</v>
      </c>
      <c r="J172" s="21">
        <v>180</v>
      </c>
      <c r="K172" s="61">
        <v>4</v>
      </c>
      <c r="L172" s="48">
        <f t="shared" si="20"/>
        <v>9</v>
      </c>
      <c r="M172" s="22">
        <f t="shared" ca="1" si="24"/>
        <v>1.5252711888948083</v>
      </c>
      <c r="N172" s="23">
        <f t="shared" ca="1" si="24"/>
        <v>0.55785081811358317</v>
      </c>
      <c r="O172" s="23">
        <f t="shared" ca="1" si="24"/>
        <v>0.61508596177504948</v>
      </c>
      <c r="P172" s="23">
        <f t="shared" ca="1" si="24"/>
        <v>1.3318856274910136</v>
      </c>
      <c r="Q172" s="24">
        <f t="shared" ca="1" si="24"/>
        <v>0.97236656771990226</v>
      </c>
      <c r="R172" s="44">
        <f t="shared" si="21"/>
        <v>11</v>
      </c>
      <c r="S172" s="22">
        <f t="shared" ca="1" si="25"/>
        <v>1.8735439419695032</v>
      </c>
      <c r="T172" s="23">
        <f t="shared" ca="1" si="25"/>
        <v>1.2346261495877318</v>
      </c>
      <c r="U172" s="23">
        <f t="shared" ca="1" si="25"/>
        <v>0.42319374211574978</v>
      </c>
      <c r="V172" s="23">
        <f t="shared" ca="1" si="25"/>
        <v>0.24773369001245549</v>
      </c>
      <c r="W172" s="24">
        <f t="shared" ca="1" si="25"/>
        <v>0.43222764614671111</v>
      </c>
      <c r="X172" s="55">
        <f t="shared" ca="1" si="22"/>
        <v>4.5569369872431107</v>
      </c>
      <c r="Y172" s="55">
        <f t="shared" ca="1" si="23"/>
        <v>0.31017880775943285</v>
      </c>
      <c r="Z172" s="53"/>
    </row>
    <row r="173" spans="9:26">
      <c r="I173" s="20">
        <v>467</v>
      </c>
      <c r="J173" s="21">
        <v>180</v>
      </c>
      <c r="K173" s="61">
        <v>3.5</v>
      </c>
      <c r="L173" s="48">
        <f t="shared" si="20"/>
        <v>10</v>
      </c>
      <c r="M173" s="22">
        <f t="shared" ca="1" si="24"/>
        <v>0.99337829145424528</v>
      </c>
      <c r="N173" s="23">
        <f t="shared" ca="1" si="24"/>
        <v>0.69333134266697938</v>
      </c>
      <c r="O173" s="23">
        <f t="shared" ca="1" si="24"/>
        <v>0.42808872771605661</v>
      </c>
      <c r="P173" s="23">
        <f t="shared" ca="1" si="24"/>
        <v>0.75767526415184749</v>
      </c>
      <c r="Q173" s="24">
        <f t="shared" ca="1" si="24"/>
        <v>1.0063648804021796</v>
      </c>
      <c r="R173" s="44">
        <f t="shared" si="21"/>
        <v>11</v>
      </c>
      <c r="S173" s="22">
        <f t="shared" ca="1" si="25"/>
        <v>1.8735439419695032</v>
      </c>
      <c r="T173" s="23">
        <f t="shared" ca="1" si="25"/>
        <v>1.2346261495877318</v>
      </c>
      <c r="U173" s="23">
        <f t="shared" ca="1" si="25"/>
        <v>0.42319374211574978</v>
      </c>
      <c r="V173" s="23">
        <f t="shared" ca="1" si="25"/>
        <v>0.24773369001245549</v>
      </c>
      <c r="W173" s="24">
        <f t="shared" ca="1" si="25"/>
        <v>0.43222764614671111</v>
      </c>
      <c r="X173" s="55">
        <f t="shared" ca="1" si="22"/>
        <v>3.5209877691037192</v>
      </c>
      <c r="Y173" s="55">
        <f t="shared" ca="1" si="23"/>
        <v>4.4048645195103212E-4</v>
      </c>
      <c r="Z173" s="53"/>
    </row>
    <row r="174" spans="9:26">
      <c r="I174" s="20">
        <v>508</v>
      </c>
      <c r="J174" s="21">
        <v>180</v>
      </c>
      <c r="K174" s="61">
        <v>5</v>
      </c>
      <c r="L174" s="48">
        <f t="shared" si="20"/>
        <v>11</v>
      </c>
      <c r="M174" s="22">
        <f t="shared" ca="1" si="24"/>
        <v>0.85398879371596659</v>
      </c>
      <c r="N174" s="23">
        <f t="shared" ca="1" si="24"/>
        <v>1.2872278098822061</v>
      </c>
      <c r="O174" s="23">
        <f t="shared" ca="1" si="24"/>
        <v>0.81014738283080878</v>
      </c>
      <c r="P174" s="23">
        <f t="shared" ca="1" si="24"/>
        <v>0.18487304376916647</v>
      </c>
      <c r="Q174" s="24">
        <f t="shared" ca="1" si="24"/>
        <v>1.7940338105320426</v>
      </c>
      <c r="R174" s="44">
        <f t="shared" si="21"/>
        <v>11</v>
      </c>
      <c r="S174" s="22">
        <f t="shared" ca="1" si="25"/>
        <v>1.8735439419695032</v>
      </c>
      <c r="T174" s="23">
        <f t="shared" ca="1" si="25"/>
        <v>1.2346261495877318</v>
      </c>
      <c r="U174" s="23">
        <f t="shared" ca="1" si="25"/>
        <v>0.42319374211574978</v>
      </c>
      <c r="V174" s="23">
        <f t="shared" ca="1" si="25"/>
        <v>0.24773369001245549</v>
      </c>
      <c r="W174" s="24">
        <f t="shared" ca="1" si="25"/>
        <v>0.43222764614671111</v>
      </c>
      <c r="X174" s="55">
        <f t="shared" ca="1" si="22"/>
        <v>4.35331024048961</v>
      </c>
      <c r="Y174" s="55">
        <f t="shared" ca="1" si="23"/>
        <v>0.41820764505560604</v>
      </c>
      <c r="Z174" s="53"/>
    </row>
    <row r="175" spans="9:26">
      <c r="I175" s="20">
        <v>546</v>
      </c>
      <c r="J175" s="21">
        <v>180</v>
      </c>
      <c r="K175" s="61">
        <v>2</v>
      </c>
      <c r="L175" s="48">
        <f t="shared" si="20"/>
        <v>12</v>
      </c>
      <c r="M175" s="22">
        <f t="shared" ca="1" si="24"/>
        <v>0.62850607728437313</v>
      </c>
      <c r="N175" s="23">
        <f t="shared" ca="1" si="24"/>
        <v>-0.1128563334783767</v>
      </c>
      <c r="O175" s="23">
        <f t="shared" ca="1" si="24"/>
        <v>2.4384799332781548</v>
      </c>
      <c r="P175" s="23">
        <f t="shared" ca="1" si="24"/>
        <v>1.6263486276865264</v>
      </c>
      <c r="Q175" s="24">
        <f t="shared" ca="1" si="24"/>
        <v>-0.28498749840293786</v>
      </c>
      <c r="R175" s="44">
        <f t="shared" si="21"/>
        <v>11</v>
      </c>
      <c r="S175" s="22">
        <f t="shared" ca="1" si="25"/>
        <v>1.8735439419695032</v>
      </c>
      <c r="T175" s="23">
        <f t="shared" ca="1" si="25"/>
        <v>1.2346261495877318</v>
      </c>
      <c r="U175" s="23">
        <f t="shared" ca="1" si="25"/>
        <v>0.42319374211574978</v>
      </c>
      <c r="V175" s="23">
        <f t="shared" ca="1" si="25"/>
        <v>0.24773369001245549</v>
      </c>
      <c r="W175" s="24">
        <f t="shared" ca="1" si="25"/>
        <v>0.43222764614671111</v>
      </c>
      <c r="X175" s="55">
        <f t="shared" ca="1" si="22"/>
        <v>2.3498696923338378</v>
      </c>
      <c r="Y175" s="55">
        <f t="shared" ca="1" si="23"/>
        <v>0.12240880161377432</v>
      </c>
      <c r="Z175" s="53"/>
    </row>
    <row r="176" spans="9:26">
      <c r="I176" s="20">
        <v>563</v>
      </c>
      <c r="J176" s="21">
        <v>180</v>
      </c>
      <c r="K176" s="61">
        <v>5</v>
      </c>
      <c r="L176" s="48">
        <f t="shared" si="20"/>
        <v>13</v>
      </c>
      <c r="M176" s="22">
        <f t="shared" ca="1" si="24"/>
        <v>1.4576922641348917</v>
      </c>
      <c r="N176" s="23">
        <f t="shared" ca="1" si="24"/>
        <v>0.57092677951394988</v>
      </c>
      <c r="O176" s="23">
        <f t="shared" ca="1" si="24"/>
        <v>1.3762947852494936</v>
      </c>
      <c r="P176" s="23">
        <f t="shared" ca="1" si="24"/>
        <v>1.2870391409758182</v>
      </c>
      <c r="Q176" s="24">
        <f t="shared" ca="1" si="24"/>
        <v>-7.5707866080798866E-2</v>
      </c>
      <c r="R176" s="44">
        <f t="shared" si="21"/>
        <v>11</v>
      </c>
      <c r="S176" s="22">
        <f t="shared" ca="1" si="25"/>
        <v>1.8735439419695032</v>
      </c>
      <c r="T176" s="23">
        <f t="shared" ca="1" si="25"/>
        <v>1.2346261495877318</v>
      </c>
      <c r="U176" s="23">
        <f t="shared" ca="1" si="25"/>
        <v>0.42319374211574978</v>
      </c>
      <c r="V176" s="23">
        <f t="shared" ca="1" si="25"/>
        <v>0.24773369001245549</v>
      </c>
      <c r="W176" s="24">
        <f t="shared" ca="1" si="25"/>
        <v>0.43222764614671111</v>
      </c>
      <c r="X176" s="55">
        <f t="shared" ca="1" si="22"/>
        <v>4.3044909054711979</v>
      </c>
      <c r="Y176" s="55">
        <f t="shared" ca="1" si="23"/>
        <v>0.48373290057227408</v>
      </c>
      <c r="Z176" s="53"/>
    </row>
    <row r="177" spans="9:26">
      <c r="I177" s="20">
        <v>579</v>
      </c>
      <c r="J177" s="21">
        <v>180</v>
      </c>
      <c r="K177" s="61">
        <v>3.5</v>
      </c>
      <c r="L177" s="48">
        <f t="shared" si="20"/>
        <v>14</v>
      </c>
      <c r="M177" s="22">
        <f t="shared" ca="1" si="24"/>
        <v>0.67774465759716285</v>
      </c>
      <c r="N177" s="23">
        <f t="shared" ca="1" si="24"/>
        <v>0.96013890360528997</v>
      </c>
      <c r="O177" s="23">
        <f t="shared" ca="1" si="24"/>
        <v>1.5197707241284366</v>
      </c>
      <c r="P177" s="23">
        <f t="shared" ca="1" si="24"/>
        <v>0.82500526755522174</v>
      </c>
      <c r="Q177" s="24">
        <f t="shared" ca="1" si="24"/>
        <v>0.65991520979858731</v>
      </c>
      <c r="R177" s="44">
        <f t="shared" si="21"/>
        <v>11</v>
      </c>
      <c r="S177" s="22">
        <f t="shared" ca="1" si="25"/>
        <v>1.8735439419695032</v>
      </c>
      <c r="T177" s="23">
        <f t="shared" ca="1" si="25"/>
        <v>1.2346261495877318</v>
      </c>
      <c r="U177" s="23">
        <f t="shared" ca="1" si="25"/>
        <v>0.42319374211574978</v>
      </c>
      <c r="V177" s="23">
        <f t="shared" ca="1" si="25"/>
        <v>0.24773369001245549</v>
      </c>
      <c r="W177" s="24">
        <f t="shared" ca="1" si="25"/>
        <v>0.43222764614671111</v>
      </c>
      <c r="X177" s="55">
        <f t="shared" ca="1" si="22"/>
        <v>3.5879696519716466</v>
      </c>
      <c r="Y177" s="55">
        <f t="shared" ca="1" si="23"/>
        <v>7.7386596680126324E-3</v>
      </c>
      <c r="Z177" s="53"/>
    </row>
    <row r="178" spans="9:26">
      <c r="I178" s="20">
        <v>623</v>
      </c>
      <c r="J178" s="21">
        <v>180</v>
      </c>
      <c r="K178" s="61">
        <v>5</v>
      </c>
      <c r="L178" s="48">
        <f t="shared" si="20"/>
        <v>15</v>
      </c>
      <c r="M178" s="22">
        <f t="shared" ca="1" si="24"/>
        <v>1.7062563600073855</v>
      </c>
      <c r="N178" s="23">
        <f t="shared" ca="1" si="24"/>
        <v>0.98523586109022954</v>
      </c>
      <c r="O178" s="23">
        <f t="shared" ca="1" si="24"/>
        <v>0.20183551308877204</v>
      </c>
      <c r="P178" s="23">
        <f t="shared" ca="1" si="24"/>
        <v>-0.20853997036307542</v>
      </c>
      <c r="Q178" s="24">
        <f t="shared" ca="1" si="24"/>
        <v>2.0268489856249774</v>
      </c>
      <c r="R178" s="44">
        <f t="shared" si="21"/>
        <v>11</v>
      </c>
      <c r="S178" s="22">
        <f t="shared" ca="1" si="25"/>
        <v>1.8735439419695032</v>
      </c>
      <c r="T178" s="23">
        <f t="shared" ca="1" si="25"/>
        <v>1.2346261495877318</v>
      </c>
      <c r="U178" s="23">
        <f t="shared" ca="1" si="25"/>
        <v>0.42319374211574978</v>
      </c>
      <c r="V178" s="23">
        <f t="shared" ca="1" si="25"/>
        <v>0.24773369001245549</v>
      </c>
      <c r="W178" s="24">
        <f t="shared" ca="1" si="25"/>
        <v>0.43222764614671111</v>
      </c>
      <c r="X178" s="55">
        <f t="shared" ca="1" si="22"/>
        <v>5.3229575402066462</v>
      </c>
      <c r="Y178" s="55">
        <f t="shared" ca="1" si="23"/>
        <v>0.10430157277632753</v>
      </c>
      <c r="Z178" s="53"/>
    </row>
    <row r="179" spans="9:26">
      <c r="I179" s="20">
        <v>14</v>
      </c>
      <c r="J179" s="21">
        <v>197</v>
      </c>
      <c r="K179" s="61">
        <v>5</v>
      </c>
      <c r="L179" s="48">
        <f t="shared" si="20"/>
        <v>1</v>
      </c>
      <c r="M179" s="22">
        <f t="shared" ca="1" si="24"/>
        <v>0.19804195157964563</v>
      </c>
      <c r="N179" s="23">
        <f t="shared" ca="1" si="24"/>
        <v>1.6206992414166557</v>
      </c>
      <c r="O179" s="23">
        <f t="shared" ca="1" si="24"/>
        <v>2.9064652585302366</v>
      </c>
      <c r="P179" s="23">
        <f t="shared" ca="1" si="24"/>
        <v>-1.2794431598562106</v>
      </c>
      <c r="Q179" s="24">
        <f t="shared" ca="1" si="24"/>
        <v>0.83178812491980647</v>
      </c>
      <c r="R179" s="44">
        <f t="shared" si="21"/>
        <v>12</v>
      </c>
      <c r="S179" s="22">
        <f t="shared" ca="1" si="25"/>
        <v>1.6855897800989401</v>
      </c>
      <c r="T179" s="23">
        <f t="shared" ca="1" si="25"/>
        <v>0.91365904724561442</v>
      </c>
      <c r="U179" s="23">
        <f t="shared" ca="1" si="25"/>
        <v>0.70570798371005616</v>
      </c>
      <c r="V179" s="23">
        <f t="shared" ca="1" si="25"/>
        <v>0.19102196953193859</v>
      </c>
      <c r="W179" s="24">
        <f t="shared" ca="1" si="25"/>
        <v>0.42586950991323053</v>
      </c>
      <c r="X179" s="55">
        <f t="shared" ca="1" si="22"/>
        <v>3.9755312005299741</v>
      </c>
      <c r="Y179" s="55">
        <f t="shared" ca="1" si="23"/>
        <v>1.0495363210875561</v>
      </c>
      <c r="Z179" s="53"/>
    </row>
    <row r="180" spans="9:26">
      <c r="I180" s="20">
        <v>29</v>
      </c>
      <c r="J180" s="21">
        <v>197</v>
      </c>
      <c r="K180" s="61">
        <v>5</v>
      </c>
      <c r="L180" s="48">
        <f t="shared" si="20"/>
        <v>2</v>
      </c>
      <c r="M180" s="22">
        <f t="shared" ca="1" si="24"/>
        <v>1.5508321988578408</v>
      </c>
      <c r="N180" s="23">
        <f t="shared" ca="1" si="24"/>
        <v>0.759722592013925</v>
      </c>
      <c r="O180" s="23">
        <f t="shared" ca="1" si="24"/>
        <v>0.22239758149676644</v>
      </c>
      <c r="P180" s="23">
        <f t="shared" ca="1" si="24"/>
        <v>1.6135493573638084</v>
      </c>
      <c r="Q180" s="24">
        <f t="shared" ca="1" si="24"/>
        <v>1.2668843017010867</v>
      </c>
      <c r="R180" s="44">
        <f t="shared" si="21"/>
        <v>12</v>
      </c>
      <c r="S180" s="22">
        <f t="shared" ca="1" si="25"/>
        <v>1.6855897800989401</v>
      </c>
      <c r="T180" s="23">
        <f t="shared" ca="1" si="25"/>
        <v>0.91365904724561442</v>
      </c>
      <c r="U180" s="23">
        <f t="shared" ca="1" si="25"/>
        <v>0.70570798371005616</v>
      </c>
      <c r="V180" s="23">
        <f t="shared" ca="1" si="25"/>
        <v>0.19102196953193859</v>
      </c>
      <c r="W180" s="24">
        <f t="shared" ca="1" si="25"/>
        <v>0.42586950991323053</v>
      </c>
      <c r="X180" s="55">
        <f t="shared" ca="1" si="22"/>
        <v>4.3128928463164664</v>
      </c>
      <c r="Y180" s="55">
        <f t="shared" ca="1" si="23"/>
        <v>0.47211624064308705</v>
      </c>
      <c r="Z180" s="53"/>
    </row>
    <row r="181" spans="9:26">
      <c r="I181" s="20">
        <v>72</v>
      </c>
      <c r="J181" s="21">
        <v>197</v>
      </c>
      <c r="K181" s="61">
        <v>5</v>
      </c>
      <c r="L181" s="48">
        <f t="shared" si="20"/>
        <v>3</v>
      </c>
      <c r="M181" s="22">
        <f t="shared" ca="1" si="24"/>
        <v>1.499874722454513</v>
      </c>
      <c r="N181" s="23">
        <f t="shared" ca="1" si="24"/>
        <v>1.1681745481427079</v>
      </c>
      <c r="O181" s="23">
        <f t="shared" ca="1" si="24"/>
        <v>0.23890205160150635</v>
      </c>
      <c r="P181" s="23">
        <f t="shared" ca="1" si="24"/>
        <v>1.0927568200101216</v>
      </c>
      <c r="Q181" s="24">
        <f t="shared" ca="1" si="24"/>
        <v>1.4700975885412959</v>
      </c>
      <c r="R181" s="44">
        <f t="shared" si="21"/>
        <v>12</v>
      </c>
      <c r="S181" s="22">
        <f t="shared" ca="1" si="25"/>
        <v>1.6855897800989401</v>
      </c>
      <c r="T181" s="23">
        <f t="shared" ca="1" si="25"/>
        <v>0.91365904724561442</v>
      </c>
      <c r="U181" s="23">
        <f t="shared" ca="1" si="25"/>
        <v>0.70570798371005616</v>
      </c>
      <c r="V181" s="23">
        <f t="shared" ca="1" si="25"/>
        <v>0.19102196953193859</v>
      </c>
      <c r="W181" s="24">
        <f t="shared" ca="1" si="25"/>
        <v>0.42586950991323053</v>
      </c>
      <c r="X181" s="55">
        <f t="shared" ca="1" si="22"/>
        <v>4.5988921329450942</v>
      </c>
      <c r="Y181" s="55">
        <f t="shared" ca="1" si="23"/>
        <v>0.16088752101333595</v>
      </c>
      <c r="Z181" s="53"/>
    </row>
    <row r="182" spans="9:26">
      <c r="I182" s="20">
        <v>211</v>
      </c>
      <c r="J182" s="21">
        <v>197</v>
      </c>
      <c r="K182" s="61">
        <v>3</v>
      </c>
      <c r="L182" s="48">
        <f t="shared" si="20"/>
        <v>4</v>
      </c>
      <c r="M182" s="22">
        <f t="shared" ca="1" si="24"/>
        <v>0.47615394996146609</v>
      </c>
      <c r="N182" s="23">
        <f t="shared" ca="1" si="24"/>
        <v>0.89524826468039365</v>
      </c>
      <c r="O182" s="23">
        <f t="shared" ca="1" si="24"/>
        <v>1.313343555274554</v>
      </c>
      <c r="P182" s="23">
        <f t="shared" ca="1" si="24"/>
        <v>1.1099595145230519</v>
      </c>
      <c r="Q182" s="24">
        <f t="shared" ca="1" si="24"/>
        <v>0.79273369847705921</v>
      </c>
      <c r="R182" s="44">
        <f t="shared" si="21"/>
        <v>12</v>
      </c>
      <c r="S182" s="22">
        <f t="shared" ca="1" si="25"/>
        <v>1.6855897800989401</v>
      </c>
      <c r="T182" s="23">
        <f t="shared" ca="1" si="25"/>
        <v>0.91365904724561442</v>
      </c>
      <c r="U182" s="23">
        <f t="shared" ca="1" si="25"/>
        <v>0.70570798371005616</v>
      </c>
      <c r="V182" s="23">
        <f t="shared" ca="1" si="25"/>
        <v>0.19102196953193859</v>
      </c>
      <c r="W182" s="24">
        <f t="shared" ca="1" si="25"/>
        <v>0.42586950991323053</v>
      </c>
      <c r="X182" s="55">
        <f t="shared" ca="1" si="22"/>
        <v>3.0970167049034054</v>
      </c>
      <c r="Y182" s="55">
        <f t="shared" ca="1" si="23"/>
        <v>9.4122410303144489E-3</v>
      </c>
      <c r="Z182" s="53"/>
    </row>
    <row r="183" spans="9:26">
      <c r="I183" s="20">
        <v>212</v>
      </c>
      <c r="J183" s="21">
        <v>197</v>
      </c>
      <c r="K183" s="61">
        <v>3</v>
      </c>
      <c r="L183" s="48">
        <f t="shared" si="20"/>
        <v>5</v>
      </c>
      <c r="M183" s="22">
        <f t="shared" ca="1" si="24"/>
        <v>0.3147417964533179</v>
      </c>
      <c r="N183" s="23">
        <f t="shared" ca="1" si="24"/>
        <v>2.1034056497384075</v>
      </c>
      <c r="O183" s="23">
        <f t="shared" ca="1" si="24"/>
        <v>1.4470670131161041</v>
      </c>
      <c r="P183" s="23">
        <f t="shared" ca="1" si="24"/>
        <v>-0.26658486938828768</v>
      </c>
      <c r="Q183" s="24">
        <f t="shared" ca="1" si="24"/>
        <v>-0.15739698058155099</v>
      </c>
      <c r="R183" s="44">
        <f t="shared" si="21"/>
        <v>12</v>
      </c>
      <c r="S183" s="22">
        <f t="shared" ca="1" si="25"/>
        <v>1.6855897800989401</v>
      </c>
      <c r="T183" s="23">
        <f t="shared" ca="1" si="25"/>
        <v>0.91365904724561442</v>
      </c>
      <c r="U183" s="23">
        <f t="shared" ca="1" si="25"/>
        <v>0.70570798371005616</v>
      </c>
      <c r="V183" s="23">
        <f t="shared" ca="1" si="25"/>
        <v>0.19102196953193859</v>
      </c>
      <c r="W183" s="24">
        <f t="shared" ca="1" si="25"/>
        <v>0.42586950991323053</v>
      </c>
      <c r="X183" s="55">
        <f t="shared" ca="1" si="22"/>
        <v>3.355573759722176</v>
      </c>
      <c r="Y183" s="55">
        <f t="shared" ca="1" si="23"/>
        <v>0.12643269860296374</v>
      </c>
      <c r="Z183" s="53"/>
    </row>
    <row r="184" spans="9:26">
      <c r="I184" s="20">
        <v>293</v>
      </c>
      <c r="J184" s="21">
        <v>197</v>
      </c>
      <c r="K184" s="61">
        <v>4</v>
      </c>
      <c r="L184" s="48">
        <f t="shared" si="20"/>
        <v>6</v>
      </c>
      <c r="M184" s="22">
        <f t="shared" ca="1" si="24"/>
        <v>0.99070291243474307</v>
      </c>
      <c r="N184" s="23">
        <f t="shared" ca="1" si="24"/>
        <v>1.4424654600814286</v>
      </c>
      <c r="O184" s="23">
        <f t="shared" ca="1" si="24"/>
        <v>0.38812112094004447</v>
      </c>
      <c r="P184" s="23">
        <f t="shared" ca="1" si="24"/>
        <v>0.83769192856516028</v>
      </c>
      <c r="Q184" s="24">
        <f t="shared" ca="1" si="24"/>
        <v>0.65076498300266905</v>
      </c>
      <c r="R184" s="44">
        <f t="shared" si="21"/>
        <v>12</v>
      </c>
      <c r="S184" s="22">
        <f t="shared" ca="1" si="25"/>
        <v>1.6855897800989401</v>
      </c>
      <c r="T184" s="23">
        <f t="shared" ca="1" si="25"/>
        <v>0.91365904724561442</v>
      </c>
      <c r="U184" s="23">
        <f t="shared" ca="1" si="25"/>
        <v>0.70570798371005616</v>
      </c>
      <c r="V184" s="23">
        <f t="shared" ca="1" si="25"/>
        <v>0.19102196953193859</v>
      </c>
      <c r="W184" s="24">
        <f t="shared" ca="1" si="25"/>
        <v>0.42586950991323053</v>
      </c>
      <c r="X184" s="55">
        <f t="shared" ca="1" si="22"/>
        <v>3.6988990223864118</v>
      </c>
      <c r="Y184" s="55">
        <f t="shared" ca="1" si="23"/>
        <v>9.0661798719858563E-2</v>
      </c>
      <c r="Z184" s="53"/>
    </row>
    <row r="185" spans="9:26">
      <c r="I185" s="20">
        <v>310</v>
      </c>
      <c r="J185" s="21">
        <v>197</v>
      </c>
      <c r="K185" s="61">
        <v>4.5</v>
      </c>
      <c r="L185" s="48">
        <f t="shared" si="20"/>
        <v>7</v>
      </c>
      <c r="M185" s="22">
        <f t="shared" ca="1" si="24"/>
        <v>1.1508295682029397</v>
      </c>
      <c r="N185" s="23">
        <f t="shared" ca="1" si="24"/>
        <v>1.1594542939318451</v>
      </c>
      <c r="O185" s="23">
        <f t="shared" ca="1" si="24"/>
        <v>0.19816054441797751</v>
      </c>
      <c r="P185" s="23">
        <f t="shared" ca="1" si="24"/>
        <v>2.1607550840343683</v>
      </c>
      <c r="Q185" s="24">
        <f t="shared" ca="1" si="24"/>
        <v>-3.9537342403739836E-2</v>
      </c>
      <c r="R185" s="44">
        <f t="shared" si="21"/>
        <v>12</v>
      </c>
      <c r="S185" s="22">
        <f t="shared" ca="1" si="25"/>
        <v>1.6855897800989401</v>
      </c>
      <c r="T185" s="23">
        <f t="shared" ca="1" si="25"/>
        <v>0.91365904724561442</v>
      </c>
      <c r="U185" s="23">
        <f t="shared" ca="1" si="25"/>
        <v>0.70570798371005616</v>
      </c>
      <c r="V185" s="23">
        <f t="shared" ca="1" si="25"/>
        <v>0.19102196953193859</v>
      </c>
      <c r="W185" s="24">
        <f t="shared" ca="1" si="25"/>
        <v>0.42586950991323053</v>
      </c>
      <c r="X185" s="55">
        <f t="shared" ca="1" si="22"/>
        <v>3.5349298857648974</v>
      </c>
      <c r="Y185" s="55">
        <f t="shared" ca="1" si="23"/>
        <v>0.931360325389754</v>
      </c>
      <c r="Z185" s="53"/>
    </row>
    <row r="186" spans="9:26">
      <c r="I186" s="20">
        <v>379</v>
      </c>
      <c r="J186" s="21">
        <v>197</v>
      </c>
      <c r="K186" s="61">
        <v>3</v>
      </c>
      <c r="L186" s="48">
        <f t="shared" si="20"/>
        <v>8</v>
      </c>
      <c r="M186" s="22">
        <f t="shared" ca="1" si="24"/>
        <v>0.79243129600604156</v>
      </c>
      <c r="N186" s="23">
        <f t="shared" ca="1" si="24"/>
        <v>1.0696834562158357</v>
      </c>
      <c r="O186" s="23">
        <f t="shared" ca="1" si="24"/>
        <v>1.2891424807649621</v>
      </c>
      <c r="P186" s="23">
        <f t="shared" ca="1" si="24"/>
        <v>1.2740468611387541</v>
      </c>
      <c r="Q186" s="24">
        <f t="shared" ca="1" si="24"/>
        <v>0.73276331881917955</v>
      </c>
      <c r="R186" s="44">
        <f t="shared" si="21"/>
        <v>12</v>
      </c>
      <c r="S186" s="22">
        <f t="shared" ca="1" si="25"/>
        <v>1.6855897800989401</v>
      </c>
      <c r="T186" s="23">
        <f t="shared" ca="1" si="25"/>
        <v>0.91365904724561442</v>
      </c>
      <c r="U186" s="23">
        <f t="shared" ca="1" si="25"/>
        <v>0.70570798371005616</v>
      </c>
      <c r="V186" s="23">
        <f t="shared" ca="1" si="25"/>
        <v>0.19102196953193859</v>
      </c>
      <c r="W186" s="24">
        <f t="shared" ca="1" si="25"/>
        <v>0.42586950991323053</v>
      </c>
      <c r="X186" s="55">
        <f t="shared" ca="1" si="22"/>
        <v>3.7782306984131444</v>
      </c>
      <c r="Y186" s="55">
        <f t="shared" ca="1" si="23"/>
        <v>0.6056430199526105</v>
      </c>
      <c r="Z186" s="53"/>
    </row>
    <row r="187" spans="9:26">
      <c r="I187" s="20">
        <v>451</v>
      </c>
      <c r="J187" s="21">
        <v>197</v>
      </c>
      <c r="K187" s="61">
        <v>4</v>
      </c>
      <c r="L187" s="48">
        <f t="shared" si="20"/>
        <v>9</v>
      </c>
      <c r="M187" s="22">
        <f t="shared" ca="1" si="24"/>
        <v>1.5252711888948083</v>
      </c>
      <c r="N187" s="23">
        <f t="shared" ca="1" si="24"/>
        <v>0.55785081811358317</v>
      </c>
      <c r="O187" s="23">
        <f t="shared" ca="1" si="24"/>
        <v>0.61508596177504948</v>
      </c>
      <c r="P187" s="23">
        <f t="shared" ca="1" si="24"/>
        <v>1.3318856274910136</v>
      </c>
      <c r="Q187" s="24">
        <f t="shared" ca="1" si="24"/>
        <v>0.97236656771990226</v>
      </c>
      <c r="R187" s="44">
        <f t="shared" si="21"/>
        <v>12</v>
      </c>
      <c r="S187" s="22">
        <f t="shared" ca="1" si="25"/>
        <v>1.6855897800989401</v>
      </c>
      <c r="T187" s="23">
        <f t="shared" ca="1" si="25"/>
        <v>0.91365904724561442</v>
      </c>
      <c r="U187" s="23">
        <f t="shared" ca="1" si="25"/>
        <v>0.70570798371005616</v>
      </c>
      <c r="V187" s="23">
        <f t="shared" ca="1" si="25"/>
        <v>0.19102196953193859</v>
      </c>
      <c r="W187" s="24">
        <f t="shared" ca="1" si="25"/>
        <v>0.42586950991323053</v>
      </c>
      <c r="X187" s="55">
        <f t="shared" ca="1" si="22"/>
        <v>4.183258738161423</v>
      </c>
      <c r="Y187" s="55">
        <f t="shared" ca="1" si="23"/>
        <v>3.3583765112517004E-2</v>
      </c>
      <c r="Z187" s="53"/>
    </row>
    <row r="188" spans="9:26">
      <c r="I188" s="20">
        <v>467</v>
      </c>
      <c r="J188" s="21">
        <v>197</v>
      </c>
      <c r="K188" s="61">
        <v>3</v>
      </c>
      <c r="L188" s="48">
        <f t="shared" si="20"/>
        <v>10</v>
      </c>
      <c r="M188" s="22">
        <f t="shared" ca="1" si="24"/>
        <v>0.99337829145424528</v>
      </c>
      <c r="N188" s="23">
        <f t="shared" ca="1" si="24"/>
        <v>0.69333134266697938</v>
      </c>
      <c r="O188" s="23">
        <f t="shared" ca="1" si="24"/>
        <v>0.42808872771605661</v>
      </c>
      <c r="P188" s="23">
        <f t="shared" ca="1" si="24"/>
        <v>0.75767526415184749</v>
      </c>
      <c r="Q188" s="24">
        <f t="shared" ca="1" si="24"/>
        <v>1.0063648804021796</v>
      </c>
      <c r="R188" s="44">
        <f t="shared" si="21"/>
        <v>12</v>
      </c>
      <c r="S188" s="22">
        <f t="shared" ca="1" si="25"/>
        <v>1.6855897800989401</v>
      </c>
      <c r="T188" s="23">
        <f t="shared" ca="1" si="25"/>
        <v>0.91365904724561442</v>
      </c>
      <c r="U188" s="23">
        <f t="shared" ca="1" si="25"/>
        <v>0.70570798371005616</v>
      </c>
      <c r="V188" s="23">
        <f t="shared" ca="1" si="25"/>
        <v>0.19102196953193859</v>
      </c>
      <c r="W188" s="24">
        <f t="shared" ca="1" si="25"/>
        <v>0.42586950991323053</v>
      </c>
      <c r="X188" s="55">
        <f t="shared" ca="1" si="22"/>
        <v>3.1833151223342391</v>
      </c>
      <c r="Y188" s="55">
        <f t="shared" ca="1" si="23"/>
        <v>3.3604434076417042E-2</v>
      </c>
      <c r="Z188" s="53"/>
    </row>
    <row r="189" spans="9:26">
      <c r="I189" s="20">
        <v>508</v>
      </c>
      <c r="J189" s="21">
        <v>197</v>
      </c>
      <c r="K189" s="61">
        <v>3</v>
      </c>
      <c r="L189" s="48">
        <f t="shared" si="20"/>
        <v>11</v>
      </c>
      <c r="M189" s="22">
        <f t="shared" ca="1" si="24"/>
        <v>0.85398879371596659</v>
      </c>
      <c r="N189" s="23">
        <f t="shared" ca="1" si="24"/>
        <v>1.2872278098822061</v>
      </c>
      <c r="O189" s="23">
        <f t="shared" ca="1" si="24"/>
        <v>0.81014738283080878</v>
      </c>
      <c r="P189" s="23">
        <f t="shared" ca="1" si="24"/>
        <v>0.18487304376916647</v>
      </c>
      <c r="Q189" s="24">
        <f t="shared" ca="1" si="24"/>
        <v>1.7940338105320426</v>
      </c>
      <c r="R189" s="44">
        <f t="shared" si="21"/>
        <v>12</v>
      </c>
      <c r="S189" s="22">
        <f t="shared" ca="1" si="25"/>
        <v>1.6855897800989401</v>
      </c>
      <c r="T189" s="23">
        <f t="shared" ca="1" si="25"/>
        <v>0.91365904724561442</v>
      </c>
      <c r="U189" s="23">
        <f t="shared" ca="1" si="25"/>
        <v>0.70570798371005616</v>
      </c>
      <c r="V189" s="23">
        <f t="shared" ca="1" si="25"/>
        <v>0.19102196953193859</v>
      </c>
      <c r="W189" s="24">
        <f t="shared" ca="1" si="25"/>
        <v>0.42586950991323053</v>
      </c>
      <c r="X189" s="55">
        <f t="shared" ca="1" si="22"/>
        <v>3.9866287060103964</v>
      </c>
      <c r="Y189" s="55">
        <f t="shared" ca="1" si="23"/>
        <v>0.97343620352374927</v>
      </c>
      <c r="Z189" s="53"/>
    </row>
    <row r="190" spans="9:26">
      <c r="I190" s="20">
        <v>546</v>
      </c>
      <c r="J190" s="21">
        <v>197</v>
      </c>
      <c r="K190" s="61">
        <v>3.5</v>
      </c>
      <c r="L190" s="48">
        <f t="shared" si="20"/>
        <v>12</v>
      </c>
      <c r="M190" s="22">
        <f t="shared" ca="1" si="24"/>
        <v>0.62850607728437313</v>
      </c>
      <c r="N190" s="23">
        <f t="shared" ca="1" si="24"/>
        <v>-0.1128563334783767</v>
      </c>
      <c r="O190" s="23">
        <f t="shared" ca="1" si="24"/>
        <v>2.4384799332781548</v>
      </c>
      <c r="P190" s="23">
        <f t="shared" ca="1" si="24"/>
        <v>1.6263486276865264</v>
      </c>
      <c r="Q190" s="24">
        <f t="shared" ca="1" si="24"/>
        <v>-0.28498749840293786</v>
      </c>
      <c r="R190" s="44">
        <f t="shared" si="21"/>
        <v>12</v>
      </c>
      <c r="S190" s="22">
        <f t="shared" ca="1" si="25"/>
        <v>1.6855897800989401</v>
      </c>
      <c r="T190" s="23">
        <f t="shared" ca="1" si="25"/>
        <v>0.91365904724561442</v>
      </c>
      <c r="U190" s="23">
        <f t="shared" ca="1" si="25"/>
        <v>0.70570798371005616</v>
      </c>
      <c r="V190" s="23">
        <f t="shared" ca="1" si="25"/>
        <v>0.19102196953193859</v>
      </c>
      <c r="W190" s="24">
        <f t="shared" ca="1" si="25"/>
        <v>0.42586950991323053</v>
      </c>
      <c r="X190" s="55">
        <f t="shared" ca="1" si="22"/>
        <v>2.8664467992402751</v>
      </c>
      <c r="Y190" s="55">
        <f t="shared" ca="1" si="23"/>
        <v>0.40138965819289224</v>
      </c>
      <c r="Z190" s="53"/>
    </row>
    <row r="191" spans="9:26">
      <c r="I191" s="20">
        <v>563</v>
      </c>
      <c r="J191" s="21">
        <v>197</v>
      </c>
      <c r="K191" s="61">
        <v>3</v>
      </c>
      <c r="L191" s="48">
        <f t="shared" si="20"/>
        <v>13</v>
      </c>
      <c r="M191" s="22">
        <f t="shared" ca="1" si="24"/>
        <v>1.4576922641348917</v>
      </c>
      <c r="N191" s="23">
        <f t="shared" ca="1" si="24"/>
        <v>0.57092677951394988</v>
      </c>
      <c r="O191" s="23">
        <f t="shared" ca="1" si="24"/>
        <v>1.3762947852494936</v>
      </c>
      <c r="P191" s="23">
        <f t="shared" ca="1" si="24"/>
        <v>1.2870391409758182</v>
      </c>
      <c r="Q191" s="24">
        <f t="shared" ca="1" si="24"/>
        <v>-7.5707866080798866E-2</v>
      </c>
      <c r="R191" s="44">
        <f t="shared" si="21"/>
        <v>12</v>
      </c>
      <c r="S191" s="22">
        <f t="shared" ca="1" si="25"/>
        <v>1.6855897800989401</v>
      </c>
      <c r="T191" s="23">
        <f t="shared" ca="1" si="25"/>
        <v>0.91365904724561442</v>
      </c>
      <c r="U191" s="23">
        <f t="shared" ca="1" si="25"/>
        <v>0.70570798371005616</v>
      </c>
      <c r="V191" s="23">
        <f t="shared" ca="1" si="25"/>
        <v>0.19102196953193859</v>
      </c>
      <c r="W191" s="24">
        <f t="shared" ca="1" si="25"/>
        <v>0.42586950991323053</v>
      </c>
      <c r="X191" s="55">
        <f t="shared" ca="1" si="22"/>
        <v>4.1635768980113541</v>
      </c>
      <c r="Y191" s="55">
        <f t="shared" ca="1" si="23"/>
        <v>1.3539111975857252</v>
      </c>
      <c r="Z191" s="53"/>
    </row>
    <row r="192" spans="9:26">
      <c r="I192" s="20">
        <v>579</v>
      </c>
      <c r="J192" s="21">
        <v>197</v>
      </c>
      <c r="K192" s="61">
        <v>3</v>
      </c>
      <c r="L192" s="48">
        <f t="shared" si="20"/>
        <v>14</v>
      </c>
      <c r="M192" s="22">
        <f t="shared" ca="1" si="24"/>
        <v>0.67774465759716285</v>
      </c>
      <c r="N192" s="23">
        <f t="shared" ca="1" si="24"/>
        <v>0.96013890360528997</v>
      </c>
      <c r="O192" s="23">
        <f t="shared" ca="1" si="24"/>
        <v>1.5197707241284366</v>
      </c>
      <c r="P192" s="23">
        <f t="shared" ca="1" si="24"/>
        <v>0.82500526755522174</v>
      </c>
      <c r="Q192" s="24">
        <f t="shared" ca="1" si="24"/>
        <v>0.65991520979858731</v>
      </c>
      <c r="R192" s="44">
        <f t="shared" si="21"/>
        <v>12</v>
      </c>
      <c r="S192" s="22">
        <f t="shared" ca="1" si="25"/>
        <v>1.6855897800989401</v>
      </c>
      <c r="T192" s="23">
        <f t="shared" ca="1" si="25"/>
        <v>0.91365904724561442</v>
      </c>
      <c r="U192" s="23">
        <f t="shared" ca="1" si="25"/>
        <v>0.70570798371005616</v>
      </c>
      <c r="V192" s="23">
        <f t="shared" ca="1" si="25"/>
        <v>0.19102196953193859</v>
      </c>
      <c r="W192" s="24">
        <f t="shared" ca="1" si="25"/>
        <v>0.42586950991323053</v>
      </c>
      <c r="X192" s="55">
        <f t="shared" ca="1" si="22"/>
        <v>3.5307852957439758</v>
      </c>
      <c r="Y192" s="55">
        <f t="shared" ca="1" si="23"/>
        <v>0.28173303017801987</v>
      </c>
      <c r="Z192" s="53"/>
    </row>
    <row r="193" spans="9:26">
      <c r="I193" s="20">
        <v>623</v>
      </c>
      <c r="J193" s="21">
        <v>197</v>
      </c>
      <c r="K193" s="61">
        <v>5</v>
      </c>
      <c r="L193" s="48">
        <f t="shared" si="20"/>
        <v>15</v>
      </c>
      <c r="M193" s="22">
        <f t="shared" ca="1" si="24"/>
        <v>1.7062563600073855</v>
      </c>
      <c r="N193" s="23">
        <f t="shared" ca="1" si="24"/>
        <v>0.98523586109022954</v>
      </c>
      <c r="O193" s="23">
        <f t="shared" ca="1" si="24"/>
        <v>0.20183551308877204</v>
      </c>
      <c r="P193" s="23">
        <f t="shared" ca="1" si="24"/>
        <v>-0.20853997036307542</v>
      </c>
      <c r="Q193" s="24">
        <f t="shared" ca="1" si="24"/>
        <v>2.0268489856249774</v>
      </c>
      <c r="R193" s="44">
        <f t="shared" si="21"/>
        <v>12</v>
      </c>
      <c r="S193" s="22">
        <f t="shared" ca="1" si="25"/>
        <v>1.6855897800989401</v>
      </c>
      <c r="T193" s="23">
        <f t="shared" ca="1" si="25"/>
        <v>0.91365904724561442</v>
      </c>
      <c r="U193" s="23">
        <f t="shared" ca="1" si="25"/>
        <v>0.70570798371005616</v>
      </c>
      <c r="V193" s="23">
        <f t="shared" ca="1" si="25"/>
        <v>0.19102196953193859</v>
      </c>
      <c r="W193" s="24">
        <f t="shared" ca="1" si="25"/>
        <v>0.42586950991323053</v>
      </c>
      <c r="X193" s="55">
        <f t="shared" ca="1" si="22"/>
        <v>4.7419923421074914</v>
      </c>
      <c r="Y193" s="55">
        <f t="shared" ca="1" si="23"/>
        <v>6.6567951531177741E-2</v>
      </c>
      <c r="Z193" s="53"/>
    </row>
    <row r="194" spans="9:26">
      <c r="I194" s="20">
        <v>14</v>
      </c>
      <c r="J194" s="21">
        <v>402</v>
      </c>
      <c r="K194" s="61">
        <v>5</v>
      </c>
      <c r="L194" s="48">
        <f t="shared" si="20"/>
        <v>1</v>
      </c>
      <c r="M194" s="22">
        <f t="shared" ca="1" si="24"/>
        <v>0.19804195157964563</v>
      </c>
      <c r="N194" s="23">
        <f t="shared" ca="1" si="24"/>
        <v>1.6206992414166557</v>
      </c>
      <c r="O194" s="23">
        <f t="shared" ca="1" si="24"/>
        <v>2.9064652585302366</v>
      </c>
      <c r="P194" s="23">
        <f t="shared" ca="1" si="24"/>
        <v>-1.2794431598562106</v>
      </c>
      <c r="Q194" s="24">
        <f t="shared" ca="1" si="24"/>
        <v>0.83178812491980647</v>
      </c>
      <c r="R194" s="44">
        <f t="shared" si="21"/>
        <v>13</v>
      </c>
      <c r="S194" s="22">
        <f t="shared" ca="1" si="25"/>
        <v>-1.162066312825117</v>
      </c>
      <c r="T194" s="23">
        <f t="shared" ca="1" si="25"/>
        <v>1.9312377383805577</v>
      </c>
      <c r="U194" s="23">
        <f t="shared" ca="1" si="25"/>
        <v>0.98987183024831571</v>
      </c>
      <c r="V194" s="23">
        <f t="shared" ca="1" si="25"/>
        <v>1.3949277383381824</v>
      </c>
      <c r="W194" s="24">
        <f t="shared" ca="1" si="25"/>
        <v>1.1101059889746769</v>
      </c>
      <c r="X194" s="55">
        <f t="shared" ca="1" si="22"/>
        <v>4.9154879678672199</v>
      </c>
      <c r="Y194" s="55">
        <f t="shared" ca="1" si="23"/>
        <v>7.1422835752120621E-3</v>
      </c>
      <c r="Z194" s="53"/>
    </row>
    <row r="195" spans="9:26">
      <c r="I195" s="20">
        <v>29</v>
      </c>
      <c r="J195" s="21">
        <v>402</v>
      </c>
      <c r="K195" s="61">
        <v>3</v>
      </c>
      <c r="L195" s="48">
        <f t="shared" si="20"/>
        <v>2</v>
      </c>
      <c r="M195" s="22">
        <f t="shared" ca="1" si="24"/>
        <v>1.5508321988578408</v>
      </c>
      <c r="N195" s="23">
        <f t="shared" ca="1" si="24"/>
        <v>0.759722592013925</v>
      </c>
      <c r="O195" s="23">
        <f t="shared" ca="1" si="24"/>
        <v>0.22239758149676644</v>
      </c>
      <c r="P195" s="23">
        <f t="shared" ca="1" si="24"/>
        <v>1.6135493573638084</v>
      </c>
      <c r="Q195" s="24">
        <f t="shared" ca="1" si="24"/>
        <v>1.2668843017010867</v>
      </c>
      <c r="R195" s="44">
        <f t="shared" si="21"/>
        <v>13</v>
      </c>
      <c r="S195" s="22">
        <f t="shared" ca="1" si="25"/>
        <v>-1.162066312825117</v>
      </c>
      <c r="T195" s="23">
        <f t="shared" ca="1" si="25"/>
        <v>1.9312377383805577</v>
      </c>
      <c r="U195" s="23">
        <f t="shared" ca="1" si="25"/>
        <v>0.98987183024831571</v>
      </c>
      <c r="V195" s="23">
        <f t="shared" ca="1" si="25"/>
        <v>1.3949277383381824</v>
      </c>
      <c r="W195" s="24">
        <f t="shared" ca="1" si="25"/>
        <v>1.1101059889746769</v>
      </c>
      <c r="X195" s="55">
        <f t="shared" ca="1" si="22"/>
        <v>3.5423407927202941</v>
      </c>
      <c r="Y195" s="55">
        <f t="shared" ca="1" si="23"/>
        <v>0.29413353544847703</v>
      </c>
      <c r="Z195" s="53"/>
    </row>
    <row r="196" spans="9:26">
      <c r="I196" s="20">
        <v>72</v>
      </c>
      <c r="J196" s="21">
        <v>402</v>
      </c>
      <c r="K196" s="61">
        <v>4.5</v>
      </c>
      <c r="L196" s="48">
        <f t="shared" ref="L196:L208" si="26">MATCH(I196,$B$4:$B$18)</f>
        <v>3</v>
      </c>
      <c r="M196" s="22">
        <f t="shared" ca="1" si="24"/>
        <v>1.499874722454513</v>
      </c>
      <c r="N196" s="23">
        <f t="shared" ca="1" si="24"/>
        <v>1.1681745481427079</v>
      </c>
      <c r="O196" s="23">
        <f t="shared" ca="1" si="24"/>
        <v>0.23890205160150635</v>
      </c>
      <c r="P196" s="23">
        <f t="shared" ca="1" si="24"/>
        <v>1.0927568200101216</v>
      </c>
      <c r="Q196" s="24">
        <f t="shared" ca="1" si="24"/>
        <v>1.4700975885412959</v>
      </c>
      <c r="R196" s="44">
        <f t="shared" ref="R196:R208" si="27">MATCH(J196,$B$22:$B$36)</f>
        <v>13</v>
      </c>
      <c r="S196" s="22">
        <f t="shared" ca="1" si="25"/>
        <v>-1.162066312825117</v>
      </c>
      <c r="T196" s="23">
        <f t="shared" ca="1" si="25"/>
        <v>1.9312377383805577</v>
      </c>
      <c r="U196" s="23">
        <f t="shared" ca="1" si="25"/>
        <v>0.98987183024831571</v>
      </c>
      <c r="V196" s="23">
        <f t="shared" ca="1" si="25"/>
        <v>1.3949277383381824</v>
      </c>
      <c r="W196" s="24">
        <f t="shared" ca="1" si="25"/>
        <v>1.1101059889746769</v>
      </c>
      <c r="X196" s="55">
        <f t="shared" ref="X196:X208" ca="1" si="28">SUMPRODUCT(M196:Q196,S196:W196)</f>
        <v>3.9058322319426679</v>
      </c>
      <c r="Y196" s="55">
        <f t="shared" ref="Y196:Y208" ca="1" si="29">(K196-X196)^2</f>
        <v>0.35303533659823155</v>
      </c>
      <c r="Z196" s="53"/>
    </row>
    <row r="197" spans="9:26">
      <c r="I197" s="20">
        <v>211</v>
      </c>
      <c r="J197" s="21">
        <v>402</v>
      </c>
      <c r="K197" s="61">
        <v>5</v>
      </c>
      <c r="L197" s="48">
        <f t="shared" si="26"/>
        <v>4</v>
      </c>
      <c r="M197" s="22">
        <f t="shared" ca="1" si="24"/>
        <v>0.47615394996146609</v>
      </c>
      <c r="N197" s="23">
        <f t="shared" ca="1" si="24"/>
        <v>0.89524826468039365</v>
      </c>
      <c r="O197" s="23">
        <f t="shared" ca="1" si="24"/>
        <v>1.313343555274554</v>
      </c>
      <c r="P197" s="23">
        <f t="shared" ca="1" si="24"/>
        <v>1.1099595145230519</v>
      </c>
      <c r="Q197" s="24">
        <f t="shared" ca="1" si="24"/>
        <v>0.79273369847705921</v>
      </c>
      <c r="R197" s="44">
        <f t="shared" si="27"/>
        <v>13</v>
      </c>
      <c r="S197" s="22">
        <f t="shared" ca="1" si="25"/>
        <v>-1.162066312825117</v>
      </c>
      <c r="T197" s="23">
        <f t="shared" ca="1" si="25"/>
        <v>1.9312377383805577</v>
      </c>
      <c r="U197" s="23">
        <f t="shared" ca="1" si="25"/>
        <v>0.98987183024831571</v>
      </c>
      <c r="V197" s="23">
        <f t="shared" ca="1" si="25"/>
        <v>1.3949277383381824</v>
      </c>
      <c r="W197" s="24">
        <f t="shared" ca="1" si="25"/>
        <v>1.1101059889746769</v>
      </c>
      <c r="X197" s="55">
        <f t="shared" ca="1" si="28"/>
        <v>4.9039882993881161</v>
      </c>
      <c r="Y197" s="55">
        <f t="shared" ca="1" si="29"/>
        <v>9.2182466543860291E-3</v>
      </c>
      <c r="Z197" s="53"/>
    </row>
    <row r="198" spans="9:26">
      <c r="I198" s="20">
        <v>212</v>
      </c>
      <c r="J198" s="21">
        <v>402</v>
      </c>
      <c r="K198" s="61">
        <v>4</v>
      </c>
      <c r="L198" s="48">
        <f t="shared" si="26"/>
        <v>5</v>
      </c>
      <c r="M198" s="22">
        <f t="shared" ca="1" si="24"/>
        <v>0.3147417964533179</v>
      </c>
      <c r="N198" s="23">
        <f t="shared" ca="1" si="24"/>
        <v>2.1034056497384075</v>
      </c>
      <c r="O198" s="23">
        <f t="shared" ca="1" si="24"/>
        <v>1.4470670131161041</v>
      </c>
      <c r="P198" s="23">
        <f t="shared" ca="1" si="24"/>
        <v>-0.26658486938828768</v>
      </c>
      <c r="Q198" s="24">
        <f t="shared" ca="1" si="24"/>
        <v>-0.15739698058155099</v>
      </c>
      <c r="R198" s="44">
        <f t="shared" si="27"/>
        <v>13</v>
      </c>
      <c r="S198" s="22">
        <f t="shared" ca="1" si="25"/>
        <v>-1.162066312825117</v>
      </c>
      <c r="T198" s="23">
        <f t="shared" ca="1" si="25"/>
        <v>1.9312377383805577</v>
      </c>
      <c r="U198" s="23">
        <f t="shared" ca="1" si="25"/>
        <v>0.98987183024831571</v>
      </c>
      <c r="V198" s="23">
        <f t="shared" ca="1" si="25"/>
        <v>1.3949277383381824</v>
      </c>
      <c r="W198" s="24">
        <f t="shared" ca="1" si="25"/>
        <v>1.1101059889746769</v>
      </c>
      <c r="X198" s="55">
        <f t="shared" ca="1" si="28"/>
        <v>4.5822424440453355</v>
      </c>
      <c r="Y198" s="55">
        <f t="shared" ca="1" si="29"/>
        <v>0.33900626364788566</v>
      </c>
      <c r="Z198" s="53"/>
    </row>
    <row r="199" spans="9:26">
      <c r="I199" s="20">
        <v>293</v>
      </c>
      <c r="J199" s="21">
        <v>402</v>
      </c>
      <c r="K199" s="61">
        <v>4.5</v>
      </c>
      <c r="L199" s="48">
        <f t="shared" si="26"/>
        <v>6</v>
      </c>
      <c r="M199" s="22">
        <f t="shared" ca="1" si="24"/>
        <v>0.99070291243474307</v>
      </c>
      <c r="N199" s="23">
        <f t="shared" ca="1" si="24"/>
        <v>1.4424654600814286</v>
      </c>
      <c r="O199" s="23">
        <f t="shared" ca="1" si="24"/>
        <v>0.38812112094004447</v>
      </c>
      <c r="P199" s="23">
        <f t="shared" ca="1" si="24"/>
        <v>0.83769192856516028</v>
      </c>
      <c r="Q199" s="24">
        <f t="shared" ca="1" si="24"/>
        <v>0.65076498300266905</v>
      </c>
      <c r="R199" s="44">
        <f t="shared" si="27"/>
        <v>13</v>
      </c>
      <c r="S199" s="22">
        <f t="shared" ca="1" si="25"/>
        <v>-1.162066312825117</v>
      </c>
      <c r="T199" s="23">
        <f t="shared" ca="1" si="25"/>
        <v>1.9312377383805577</v>
      </c>
      <c r="U199" s="23">
        <f t="shared" ca="1" si="25"/>
        <v>0.98987183024831571</v>
      </c>
      <c r="V199" s="23">
        <f t="shared" ca="1" si="25"/>
        <v>1.3949277383381824</v>
      </c>
      <c r="W199" s="24">
        <f t="shared" ca="1" si="25"/>
        <v>1.1101059889746769</v>
      </c>
      <c r="X199" s="55">
        <f t="shared" ca="1" si="28"/>
        <v>3.909609228988348</v>
      </c>
      <c r="Y199" s="55">
        <f t="shared" ca="1" si="29"/>
        <v>0.34856126249573299</v>
      </c>
      <c r="Z199" s="53"/>
    </row>
    <row r="200" spans="9:26">
      <c r="I200" s="20">
        <v>310</v>
      </c>
      <c r="J200" s="21">
        <v>402</v>
      </c>
      <c r="K200" s="61">
        <v>4</v>
      </c>
      <c r="L200" s="48">
        <f t="shared" si="26"/>
        <v>7</v>
      </c>
      <c r="M200" s="22">
        <f t="shared" ca="1" si="24"/>
        <v>1.1508295682029397</v>
      </c>
      <c r="N200" s="23">
        <f t="shared" ca="1" si="24"/>
        <v>1.1594542939318451</v>
      </c>
      <c r="O200" s="23">
        <f t="shared" ca="1" si="24"/>
        <v>0.19816054441797751</v>
      </c>
      <c r="P200" s="23">
        <f t="shared" ca="1" si="24"/>
        <v>2.1607550840343683</v>
      </c>
      <c r="Q200" s="24">
        <f t="shared" ca="1" si="24"/>
        <v>-3.9537342403739836E-2</v>
      </c>
      <c r="R200" s="44">
        <f t="shared" si="27"/>
        <v>13</v>
      </c>
      <c r="S200" s="22">
        <f t="shared" ca="1" si="25"/>
        <v>-1.162066312825117</v>
      </c>
      <c r="T200" s="23">
        <f t="shared" ca="1" si="25"/>
        <v>1.9312377383805577</v>
      </c>
      <c r="U200" s="23">
        <f t="shared" ca="1" si="25"/>
        <v>0.98987183024831571</v>
      </c>
      <c r="V200" s="23">
        <f t="shared" ca="1" si="25"/>
        <v>1.3949277383381824</v>
      </c>
      <c r="W200" s="24">
        <f t="shared" ca="1" si="25"/>
        <v>1.1101059889746769</v>
      </c>
      <c r="X200" s="55">
        <f t="shared" ca="1" si="28"/>
        <v>4.0682017180271339</v>
      </c>
      <c r="Y200" s="55">
        <f t="shared" ca="1" si="29"/>
        <v>4.6514743418526851E-3</v>
      </c>
      <c r="Z200" s="53"/>
    </row>
    <row r="201" spans="9:26">
      <c r="I201" s="20">
        <v>379</v>
      </c>
      <c r="J201" s="21">
        <v>402</v>
      </c>
      <c r="K201" s="61">
        <v>5</v>
      </c>
      <c r="L201" s="48">
        <f t="shared" si="26"/>
        <v>8</v>
      </c>
      <c r="M201" s="22">
        <f t="shared" ca="1" si="24"/>
        <v>0.79243129600604156</v>
      </c>
      <c r="N201" s="23">
        <f t="shared" ca="1" si="24"/>
        <v>1.0696834562158357</v>
      </c>
      <c r="O201" s="23">
        <f t="shared" ca="1" si="24"/>
        <v>1.2891424807649621</v>
      </c>
      <c r="P201" s="23">
        <f t="shared" ca="1" si="24"/>
        <v>1.2740468611387541</v>
      </c>
      <c r="Q201" s="24">
        <f t="shared" ca="1" si="24"/>
        <v>0.73276331881917955</v>
      </c>
      <c r="R201" s="44">
        <f t="shared" si="27"/>
        <v>13</v>
      </c>
      <c r="S201" s="22">
        <f t="shared" ca="1" si="25"/>
        <v>-1.162066312825117</v>
      </c>
      <c r="T201" s="23">
        <f t="shared" ca="1" si="25"/>
        <v>1.9312377383805577</v>
      </c>
      <c r="U201" s="23">
        <f t="shared" ca="1" si="25"/>
        <v>0.98987183024831571</v>
      </c>
      <c r="V201" s="23">
        <f t="shared" ca="1" si="25"/>
        <v>1.3949277383381824</v>
      </c>
      <c r="W201" s="24">
        <f t="shared" ca="1" si="25"/>
        <v>1.1101059889746769</v>
      </c>
      <c r="X201" s="55">
        <f t="shared" ca="1" si="28"/>
        <v>5.0116894266013405</v>
      </c>
      <c r="Y201" s="55">
        <f t="shared" ca="1" si="29"/>
        <v>1.3664269426812774E-4</v>
      </c>
      <c r="Z201" s="53"/>
    </row>
    <row r="202" spans="9:26">
      <c r="I202" s="20">
        <v>451</v>
      </c>
      <c r="J202" s="21">
        <v>402</v>
      </c>
      <c r="K202" s="61">
        <v>2</v>
      </c>
      <c r="L202" s="48">
        <f t="shared" si="26"/>
        <v>9</v>
      </c>
      <c r="M202" s="22">
        <f t="shared" ca="1" si="24"/>
        <v>1.5252711888948083</v>
      </c>
      <c r="N202" s="23">
        <f t="shared" ca="1" si="24"/>
        <v>0.55785081811358317</v>
      </c>
      <c r="O202" s="23">
        <f t="shared" ca="1" si="24"/>
        <v>0.61508596177504948</v>
      </c>
      <c r="P202" s="23">
        <f t="shared" ca="1" si="24"/>
        <v>1.3318856274910136</v>
      </c>
      <c r="Q202" s="24">
        <f t="shared" ca="1" si="24"/>
        <v>0.97236656771990226</v>
      </c>
      <c r="R202" s="44">
        <f t="shared" si="27"/>
        <v>13</v>
      </c>
      <c r="S202" s="22">
        <f t="shared" ca="1" si="25"/>
        <v>-1.162066312825117</v>
      </c>
      <c r="T202" s="23">
        <f t="shared" ca="1" si="25"/>
        <v>1.9312377383805577</v>
      </c>
      <c r="U202" s="23">
        <f t="shared" ca="1" si="25"/>
        <v>0.98987183024831571</v>
      </c>
      <c r="V202" s="23">
        <f t="shared" ca="1" si="25"/>
        <v>1.3949277383381824</v>
      </c>
      <c r="W202" s="24">
        <f t="shared" ca="1" si="25"/>
        <v>1.1101059889746769</v>
      </c>
      <c r="X202" s="55">
        <f t="shared" ca="1" si="28"/>
        <v>2.8510467089181466</v>
      </c>
      <c r="Y202" s="55">
        <f t="shared" ca="1" si="29"/>
        <v>0.72428050076040851</v>
      </c>
      <c r="Z202" s="53"/>
    </row>
    <row r="203" spans="9:26">
      <c r="I203" s="20">
        <v>467</v>
      </c>
      <c r="J203" s="21">
        <v>402</v>
      </c>
      <c r="K203" s="61">
        <v>3</v>
      </c>
      <c r="L203" s="48">
        <f t="shared" si="26"/>
        <v>10</v>
      </c>
      <c r="M203" s="22">
        <f t="shared" ca="1" si="24"/>
        <v>0.99337829145424528</v>
      </c>
      <c r="N203" s="23">
        <f t="shared" ca="1" si="24"/>
        <v>0.69333134266697938</v>
      </c>
      <c r="O203" s="23">
        <f t="shared" ca="1" si="24"/>
        <v>0.42808872771605661</v>
      </c>
      <c r="P203" s="23">
        <f t="shared" ca="1" si="24"/>
        <v>0.75767526415184749</v>
      </c>
      <c r="Q203" s="24">
        <f t="shared" ca="1" si="24"/>
        <v>1.0063648804021796</v>
      </c>
      <c r="R203" s="44">
        <f t="shared" si="27"/>
        <v>13</v>
      </c>
      <c r="S203" s="22">
        <f t="shared" ca="1" si="25"/>
        <v>-1.162066312825117</v>
      </c>
      <c r="T203" s="23">
        <f t="shared" ca="1" si="25"/>
        <v>1.9312377383805577</v>
      </c>
      <c r="U203" s="23">
        <f t="shared" ca="1" si="25"/>
        <v>0.98987183024831571</v>
      </c>
      <c r="V203" s="23">
        <f t="shared" ca="1" si="25"/>
        <v>1.3949277383381824</v>
      </c>
      <c r="W203" s="24">
        <f t="shared" ca="1" si="25"/>
        <v>1.1101059889746769</v>
      </c>
      <c r="X203" s="55">
        <f t="shared" ca="1" si="28"/>
        <v>2.7824431016291151</v>
      </c>
      <c r="Y203" s="55">
        <f t="shared" ca="1" si="29"/>
        <v>4.7331004028759532E-2</v>
      </c>
      <c r="Z203" s="53"/>
    </row>
    <row r="204" spans="9:26">
      <c r="I204" s="20">
        <v>508</v>
      </c>
      <c r="J204" s="21">
        <v>402</v>
      </c>
      <c r="K204" s="61">
        <v>4.5</v>
      </c>
      <c r="L204" s="48">
        <f t="shared" si="26"/>
        <v>11</v>
      </c>
      <c r="M204" s="22">
        <f t="shared" ca="1" si="24"/>
        <v>0.85398879371596659</v>
      </c>
      <c r="N204" s="23">
        <f t="shared" ca="1" si="24"/>
        <v>1.2872278098822061</v>
      </c>
      <c r="O204" s="23">
        <f t="shared" ca="1" si="24"/>
        <v>0.81014738283080878</v>
      </c>
      <c r="P204" s="23">
        <f t="shared" ca="1" si="24"/>
        <v>0.18487304376916647</v>
      </c>
      <c r="Q204" s="24">
        <f t="shared" ca="1" si="24"/>
        <v>1.7940338105320426</v>
      </c>
      <c r="R204" s="44">
        <f t="shared" si="27"/>
        <v>13</v>
      </c>
      <c r="S204" s="22">
        <f t="shared" ca="1" si="25"/>
        <v>-1.162066312825117</v>
      </c>
      <c r="T204" s="23">
        <f t="shared" ca="1" si="25"/>
        <v>1.9312377383805577</v>
      </c>
      <c r="U204" s="23">
        <f t="shared" ca="1" si="25"/>
        <v>0.98987183024831571</v>
      </c>
      <c r="V204" s="23">
        <f t="shared" ca="1" si="25"/>
        <v>1.3949277383381824</v>
      </c>
      <c r="W204" s="24">
        <f t="shared" ca="1" si="25"/>
        <v>1.1101059889746769</v>
      </c>
      <c r="X204" s="55">
        <f t="shared" ca="1" si="28"/>
        <v>4.5449456025629038</v>
      </c>
      <c r="Y204" s="55">
        <f t="shared" ca="1" si="29"/>
        <v>2.0201071897425053E-3</v>
      </c>
      <c r="Z204" s="53"/>
    </row>
    <row r="205" spans="9:26">
      <c r="I205" s="20">
        <v>546</v>
      </c>
      <c r="J205" s="21">
        <v>402</v>
      </c>
      <c r="K205" s="61">
        <v>3.5</v>
      </c>
      <c r="L205" s="48">
        <f t="shared" si="26"/>
        <v>12</v>
      </c>
      <c r="M205" s="22">
        <f t="shared" ca="1" si="24"/>
        <v>0.62850607728437313</v>
      </c>
      <c r="N205" s="23">
        <f t="shared" ca="1" si="24"/>
        <v>-0.1128563334783767</v>
      </c>
      <c r="O205" s="23">
        <f t="shared" ca="1" si="24"/>
        <v>2.4384799332781548</v>
      </c>
      <c r="P205" s="23">
        <f t="shared" ca="1" si="24"/>
        <v>1.6263486276865264</v>
      </c>
      <c r="Q205" s="24">
        <f t="shared" ca="1" si="24"/>
        <v>-0.28498749840293786</v>
      </c>
      <c r="R205" s="44">
        <f t="shared" si="27"/>
        <v>13</v>
      </c>
      <c r="S205" s="22">
        <f t="shared" ca="1" si="25"/>
        <v>-1.162066312825117</v>
      </c>
      <c r="T205" s="23">
        <f t="shared" ca="1" si="25"/>
        <v>1.9312377383805577</v>
      </c>
      <c r="U205" s="23">
        <f t="shared" ca="1" si="25"/>
        <v>0.98987183024831571</v>
      </c>
      <c r="V205" s="23">
        <f t="shared" ca="1" si="25"/>
        <v>1.3949277383381824</v>
      </c>
      <c r="W205" s="24">
        <f t="shared" ca="1" si="25"/>
        <v>1.1101059889746769</v>
      </c>
      <c r="X205" s="55">
        <f t="shared" ca="1" si="28"/>
        <v>3.4177369287392665</v>
      </c>
      <c r="Y205" s="55">
        <f t="shared" ca="1" si="29"/>
        <v>6.7672128932485202E-3</v>
      </c>
      <c r="Z205" s="53"/>
    </row>
    <row r="206" spans="9:26">
      <c r="I206" s="20">
        <v>563</v>
      </c>
      <c r="J206" s="21">
        <v>402</v>
      </c>
      <c r="K206" s="61">
        <v>3</v>
      </c>
      <c r="L206" s="48">
        <f t="shared" si="26"/>
        <v>13</v>
      </c>
      <c r="M206" s="22">
        <f t="shared" ca="1" si="24"/>
        <v>1.4576922641348917</v>
      </c>
      <c r="N206" s="23">
        <f t="shared" ca="1" si="24"/>
        <v>0.57092677951394988</v>
      </c>
      <c r="O206" s="23">
        <f t="shared" ca="1" si="24"/>
        <v>1.3762947852494936</v>
      </c>
      <c r="P206" s="23">
        <f t="shared" ca="1" si="24"/>
        <v>1.2870391409758182</v>
      </c>
      <c r="Q206" s="24">
        <f t="shared" ca="1" si="24"/>
        <v>-7.5707866080798866E-2</v>
      </c>
      <c r="R206" s="44">
        <f t="shared" si="27"/>
        <v>13</v>
      </c>
      <c r="S206" s="22">
        <f t="shared" ca="1" si="25"/>
        <v>-1.162066312825117</v>
      </c>
      <c r="T206" s="23">
        <f t="shared" ca="1" si="25"/>
        <v>1.9312377383805577</v>
      </c>
      <c r="U206" s="23">
        <f t="shared" ca="1" si="25"/>
        <v>0.98987183024831571</v>
      </c>
      <c r="V206" s="23">
        <f t="shared" ca="1" si="25"/>
        <v>1.3949277383381824</v>
      </c>
      <c r="W206" s="24">
        <f t="shared" ca="1" si="25"/>
        <v>1.1101059889746769</v>
      </c>
      <c r="X206" s="55">
        <f t="shared" ca="1" si="28"/>
        <v>2.4822985483939419</v>
      </c>
      <c r="Y206" s="55">
        <f t="shared" ca="1" si="29"/>
        <v>0.26801479299501968</v>
      </c>
      <c r="Z206" s="53"/>
    </row>
    <row r="207" spans="9:26">
      <c r="I207" s="20">
        <v>579</v>
      </c>
      <c r="J207" s="21">
        <v>402</v>
      </c>
      <c r="K207" s="61">
        <v>4.5</v>
      </c>
      <c r="L207" s="48">
        <f t="shared" si="26"/>
        <v>14</v>
      </c>
      <c r="M207" s="22">
        <f t="shared" ca="1" si="24"/>
        <v>0.67774465759716285</v>
      </c>
      <c r="N207" s="23">
        <f t="shared" ca="1" si="24"/>
        <v>0.96013890360528997</v>
      </c>
      <c r="O207" s="23">
        <f t="shared" ca="1" si="24"/>
        <v>1.5197707241284366</v>
      </c>
      <c r="P207" s="23">
        <f t="shared" ca="1" si="24"/>
        <v>0.82500526755522174</v>
      </c>
      <c r="Q207" s="24">
        <f t="shared" ca="1" si="24"/>
        <v>0.65991520979858731</v>
      </c>
      <c r="R207" s="44">
        <f t="shared" si="27"/>
        <v>13</v>
      </c>
      <c r="S207" s="22">
        <f t="shared" ca="1" si="25"/>
        <v>-1.162066312825117</v>
      </c>
      <c r="T207" s="23">
        <f t="shared" ca="1" si="25"/>
        <v>1.9312377383805577</v>
      </c>
      <c r="U207" s="23">
        <f t="shared" ca="1" si="25"/>
        <v>0.98987183024831571</v>
      </c>
      <c r="V207" s="23">
        <f t="shared" ca="1" si="25"/>
        <v>1.3949277383381824</v>
      </c>
      <c r="W207" s="24">
        <f t="shared" ca="1" si="25"/>
        <v>1.1101059889746769</v>
      </c>
      <c r="X207" s="55">
        <f t="shared" ca="1" si="28"/>
        <v>4.4544490362906206</v>
      </c>
      <c r="Y207" s="55">
        <f t="shared" ca="1" si="29"/>
        <v>2.0748902948531981E-3</v>
      </c>
      <c r="Z207" s="53"/>
    </row>
    <row r="208" spans="9:26" ht="16" thickBot="1">
      <c r="I208" s="58">
        <v>623</v>
      </c>
      <c r="J208" s="59">
        <v>402</v>
      </c>
      <c r="K208" s="62">
        <v>2</v>
      </c>
      <c r="L208" s="49">
        <f t="shared" si="26"/>
        <v>15</v>
      </c>
      <c r="M208" s="25">
        <f t="shared" ca="1" si="24"/>
        <v>1.7062563600073855</v>
      </c>
      <c r="N208" s="26">
        <f t="shared" ca="1" si="24"/>
        <v>0.98523586109022954</v>
      </c>
      <c r="O208" s="26">
        <f t="shared" ca="1" si="24"/>
        <v>0.20183551308877204</v>
      </c>
      <c r="P208" s="26">
        <f t="shared" ca="1" si="24"/>
        <v>-0.20853997036307542</v>
      </c>
      <c r="Q208" s="27">
        <f t="shared" ca="1" si="24"/>
        <v>2.0268489856249774</v>
      </c>
      <c r="R208" s="45">
        <f t="shared" si="27"/>
        <v>13</v>
      </c>
      <c r="S208" s="25">
        <f t="shared" ca="1" si="25"/>
        <v>-1.162066312825117</v>
      </c>
      <c r="T208" s="26">
        <f t="shared" ca="1" si="25"/>
        <v>1.9312377383805577</v>
      </c>
      <c r="U208" s="26">
        <f t="shared" ca="1" si="25"/>
        <v>0.98987183024831571</v>
      </c>
      <c r="V208" s="26">
        <f t="shared" ca="1" si="25"/>
        <v>1.3949277383381824</v>
      </c>
      <c r="W208" s="27">
        <f t="shared" ca="1" si="25"/>
        <v>1.1101059889746769</v>
      </c>
      <c r="X208" s="55">
        <f t="shared" ca="1" si="28"/>
        <v>2.0788519363632791</v>
      </c>
      <c r="Y208" s="55">
        <f t="shared" ca="1" si="29"/>
        <v>6.2176278682386232E-3</v>
      </c>
      <c r="Z208" s="53"/>
    </row>
    <row r="210" spans="24:25">
      <c r="X210" s="14" t="s">
        <v>44</v>
      </c>
      <c r="Y210" s="16">
        <f ca="1">SQRT(AVERAGE(Y3:Y209))</f>
        <v>0.39341013174008205</v>
      </c>
    </row>
  </sheetData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V42"/>
  <sheetViews>
    <sheetView topLeftCell="A18" zoomScale="120" zoomScaleNormal="120" workbookViewId="0">
      <selection activeCell="J32" sqref="J32"/>
    </sheetView>
  </sheetViews>
  <sheetFormatPr baseColWidth="10" defaultColWidth="9" defaultRowHeight="15"/>
  <cols>
    <col min="1" max="1" width="5.1640625" style="1" customWidth="1"/>
    <col min="2" max="5" width="6" style="1" customWidth="1"/>
    <col min="6" max="6" width="9.1640625" style="1" customWidth="1"/>
    <col min="7" max="7" width="10.6640625" style="1" bestFit="1" customWidth="1"/>
    <col min="8" max="22" width="6" style="1" customWidth="1"/>
    <col min="23" max="23" width="11.1640625" style="1" bestFit="1" customWidth="1"/>
    <col min="24" max="16384" width="9" style="1"/>
  </cols>
  <sheetData>
    <row r="1" spans="6:22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8" spans="1:22" ht="16" thickBot="1"/>
    <row r="19" spans="1:22" ht="16" thickBot="1">
      <c r="H19" s="9">
        <v>2.6339107195255025</v>
      </c>
      <c r="I19" s="10">
        <v>-2.0107337328585135</v>
      </c>
      <c r="J19" s="10">
        <v>-3.1902265121285858</v>
      </c>
      <c r="K19" s="10">
        <v>0.87443010306586566</v>
      </c>
      <c r="L19" s="10">
        <v>-1.1057800318743818</v>
      </c>
      <c r="M19" s="10">
        <v>1.191619168992168</v>
      </c>
      <c r="N19" s="10">
        <v>-1.6921827832155105</v>
      </c>
      <c r="O19" s="10">
        <v>1.6761700416159011</v>
      </c>
      <c r="P19" s="10">
        <v>4.2940990614398782</v>
      </c>
      <c r="Q19" s="10">
        <v>-2.1481373023047707</v>
      </c>
      <c r="R19" s="10">
        <v>-3.155077838378801</v>
      </c>
      <c r="S19" s="10">
        <v>1.9587951769411367</v>
      </c>
      <c r="T19" s="10">
        <v>-5.5575229310961323</v>
      </c>
      <c r="U19" s="10">
        <v>0.36357286320686838</v>
      </c>
      <c r="V19" s="11">
        <v>-1.3954777201338846</v>
      </c>
    </row>
    <row r="20" spans="1:22">
      <c r="H20" s="4">
        <v>-2.0967051652131294</v>
      </c>
      <c r="I20" s="4">
        <v>1.7696243375950163</v>
      </c>
      <c r="J20" s="4">
        <v>0.12381935182730808</v>
      </c>
      <c r="K20" s="4">
        <v>2.1912057495435193</v>
      </c>
      <c r="L20" s="4">
        <v>2.4390475946928683E-2</v>
      </c>
      <c r="M20" s="4">
        <v>1.9864988654584943</v>
      </c>
      <c r="N20" s="4">
        <v>2.149416311700397</v>
      </c>
      <c r="O20" s="4">
        <v>9.332349710594065E-2</v>
      </c>
      <c r="P20" s="4">
        <v>-0.50548186473289536</v>
      </c>
      <c r="Q20" s="4">
        <v>2.5397298103539376</v>
      </c>
      <c r="R20" s="4">
        <v>2.2682606694718106</v>
      </c>
      <c r="S20" s="4">
        <v>1.5863930589792918</v>
      </c>
      <c r="T20" s="4">
        <v>-0.58123880186176413</v>
      </c>
      <c r="U20" s="4">
        <v>1.4404732758526444</v>
      </c>
      <c r="V20" s="4">
        <v>1.6778095117724929</v>
      </c>
    </row>
    <row r="21" spans="1:22">
      <c r="H21" s="4">
        <v>-0.72766229481866029</v>
      </c>
      <c r="I21" s="4">
        <v>8.0579220876765723E-2</v>
      </c>
      <c r="J21" s="4">
        <v>2.759511770307812</v>
      </c>
      <c r="K21" s="4">
        <v>1.4875409632389596</v>
      </c>
      <c r="L21" s="4">
        <v>1.7381503488077537</v>
      </c>
      <c r="M21" s="4">
        <v>0.42226508794797912</v>
      </c>
      <c r="N21" s="4">
        <v>-0.39743922952270549</v>
      </c>
      <c r="O21" s="4">
        <v>-0.20329158065606054</v>
      </c>
      <c r="P21" s="4">
        <v>8.3379085736417419E-2</v>
      </c>
      <c r="Q21" s="4">
        <v>2.1057885730956922</v>
      </c>
      <c r="R21" s="4">
        <v>2.3891305790380599</v>
      </c>
      <c r="S21" s="4">
        <v>0.55788128862510478</v>
      </c>
      <c r="T21" s="4">
        <v>4.1804077574660683</v>
      </c>
      <c r="U21" s="4">
        <v>0.78613104190081262</v>
      </c>
      <c r="V21" s="4">
        <v>2.2971332919879298E-2</v>
      </c>
    </row>
    <row r="22" spans="1:22">
      <c r="H22" s="4">
        <v>0.9584500922031427</v>
      </c>
      <c r="I22" s="4">
        <v>2.1239514943757953</v>
      </c>
      <c r="J22" s="4">
        <v>0.6156285422656228</v>
      </c>
      <c r="K22" s="4">
        <v>0.26234520272698186</v>
      </c>
      <c r="L22" s="4">
        <v>1.1140805877220727</v>
      </c>
      <c r="M22" s="4">
        <v>0.87068885717084155</v>
      </c>
      <c r="N22" s="4">
        <v>2.2379173897018139</v>
      </c>
      <c r="O22" s="4">
        <v>0.60299989297805501</v>
      </c>
      <c r="P22" s="4">
        <v>0.19397900859124512</v>
      </c>
      <c r="Q22" s="4">
        <v>1.150126309277322</v>
      </c>
      <c r="R22" s="4">
        <v>1.0651598757629239</v>
      </c>
      <c r="S22" s="4">
        <v>0.2156856174377236</v>
      </c>
      <c r="T22" s="4">
        <v>1.6247147678240716</v>
      </c>
      <c r="U22" s="4">
        <v>0.49129213280823592</v>
      </c>
      <c r="V22" s="4">
        <v>1.9536065140618488</v>
      </c>
    </row>
    <row r="23" spans="1:22">
      <c r="H23" s="4">
        <v>1.6882143190063208</v>
      </c>
      <c r="I23" s="4">
        <v>0.88435128861721612</v>
      </c>
      <c r="J23" s="4">
        <v>2.2494268463677667</v>
      </c>
      <c r="K23" s="4">
        <v>8.1829465507435362E-2</v>
      </c>
      <c r="L23" s="4">
        <v>1.6877721402998616</v>
      </c>
      <c r="M23" s="4">
        <v>0.12574642148044843</v>
      </c>
      <c r="N23" s="4">
        <v>0.49675903372452679</v>
      </c>
      <c r="O23" s="4">
        <v>1.0985555307020978</v>
      </c>
      <c r="P23" s="4">
        <v>0.19704129302449658</v>
      </c>
      <c r="Q23" s="4">
        <v>0.15055835256759098</v>
      </c>
      <c r="R23" s="4">
        <v>0.82109270082258201</v>
      </c>
      <c r="S23" s="4">
        <v>-0.22660358035552727</v>
      </c>
      <c r="T23" s="4">
        <v>2.6080670956166441</v>
      </c>
      <c r="U23" s="4">
        <v>0.41364749628356856</v>
      </c>
      <c r="V23" s="4">
        <v>0.90934609204814454</v>
      </c>
    </row>
    <row r="24" spans="1:22">
      <c r="G24" s="2" t="s">
        <v>0</v>
      </c>
      <c r="H24" s="4">
        <v>2.5760507141862998</v>
      </c>
      <c r="I24" s="4">
        <v>1.772338192281645</v>
      </c>
      <c r="J24" s="4">
        <v>1.3756116103692986</v>
      </c>
      <c r="K24" s="4">
        <v>-1.2322892984442964</v>
      </c>
      <c r="L24" s="4">
        <v>1.3399023505288241</v>
      </c>
      <c r="M24" s="4">
        <v>-0.8934195718256257</v>
      </c>
      <c r="N24" s="4">
        <v>1.4450595527847339</v>
      </c>
      <c r="O24" s="4">
        <v>1.3280825649494019</v>
      </c>
      <c r="P24" s="4">
        <v>0.6076268955109102</v>
      </c>
      <c r="Q24" s="4">
        <v>0.13582594152074531</v>
      </c>
      <c r="R24" s="4">
        <v>0.66397446687734829</v>
      </c>
      <c r="S24" s="4">
        <v>-7.0014902056104902E-2</v>
      </c>
      <c r="T24" s="4">
        <v>1.6686495302236981</v>
      </c>
      <c r="U24" s="4">
        <v>0.45165613642082025</v>
      </c>
      <c r="V24" s="4">
        <v>1.2960399649066618</v>
      </c>
    </row>
    <row r="25" spans="1:22" ht="16" thickBot="1">
      <c r="F25" s="2" t="s">
        <v>1</v>
      </c>
      <c r="H25" s="2">
        <v>27</v>
      </c>
      <c r="I25" s="2">
        <v>49</v>
      </c>
      <c r="J25" s="2">
        <v>57</v>
      </c>
      <c r="K25" s="2">
        <v>72</v>
      </c>
      <c r="L25" s="2">
        <v>79</v>
      </c>
      <c r="M25" s="2">
        <v>89</v>
      </c>
      <c r="N25" s="2">
        <v>92</v>
      </c>
      <c r="O25" s="2">
        <v>99</v>
      </c>
      <c r="P25" s="2">
        <v>143</v>
      </c>
      <c r="Q25" s="2">
        <v>179</v>
      </c>
      <c r="R25" s="2">
        <v>180</v>
      </c>
      <c r="S25" s="2">
        <v>197</v>
      </c>
      <c r="T25" s="2">
        <v>402</v>
      </c>
      <c r="U25" s="2">
        <v>417</v>
      </c>
      <c r="V25" s="2">
        <v>505</v>
      </c>
    </row>
    <row r="26" spans="1:22">
      <c r="A26" s="6">
        <v>-0.20380126265842788</v>
      </c>
      <c r="B26" s="4">
        <v>-0.18411254202658592</v>
      </c>
      <c r="C26" s="4">
        <v>2.0268084332507486</v>
      </c>
      <c r="D26" s="4">
        <v>3.7463563250719623</v>
      </c>
      <c r="E26" s="4">
        <v>-1.9646467431291625</v>
      </c>
      <c r="F26" s="4">
        <v>0.63763485233311124</v>
      </c>
      <c r="G26" s="2">
        <v>14</v>
      </c>
      <c r="H26" s="5">
        <f t="shared" ref="H26:V26" si="0">IF(H2="",0,MMULT($B26:$F26,H$20:H$24))+H$19+$A26</f>
        <v>3.2578376174117345</v>
      </c>
      <c r="I26" s="5">
        <f t="shared" si="0"/>
        <v>4.9727194513308861</v>
      </c>
      <c r="J26" s="5">
        <f t="shared" si="0"/>
        <v>0.94034991894400555</v>
      </c>
      <c r="K26" s="5">
        <f t="shared" si="0"/>
        <v>3.3184829606965049</v>
      </c>
      <c r="L26" s="5">
        <f t="shared" si="0"/>
        <v>3.9210611534491004</v>
      </c>
      <c r="M26" s="5">
        <f t="shared" si="0"/>
        <v>3.9231169448589869</v>
      </c>
      <c r="N26" s="5">
        <f t="shared" si="0"/>
        <v>5.2322485557276837</v>
      </c>
      <c r="O26" s="5">
        <f t="shared" si="0"/>
        <v>1.9907643103152486</v>
      </c>
      <c r="P26" s="5">
        <f t="shared" si="0"/>
        <v>5.0793988209302601</v>
      </c>
      <c r="Q26" s="5">
        <f t="shared" si="0"/>
        <v>5.5480917127197928</v>
      </c>
      <c r="R26" s="5">
        <f t="shared" si="0"/>
        <v>3.8665002652983516</v>
      </c>
      <c r="S26" s="5">
        <f t="shared" si="0"/>
        <v>3.8022247775869573</v>
      </c>
      <c r="T26" s="5">
        <f t="shared" si="0"/>
        <v>4.8453938752496368</v>
      </c>
      <c r="U26" s="5">
        <f t="shared" si="0"/>
        <v>2.8037753060538284</v>
      </c>
      <c r="V26" s="5">
        <f t="shared" si="0"/>
        <v>4.4971362684227367</v>
      </c>
    </row>
    <row r="27" spans="1:22">
      <c r="A27" s="7">
        <v>-0.31865759714385</v>
      </c>
      <c r="B27" s="4">
        <v>1.8592085253960984</v>
      </c>
      <c r="C27" s="4">
        <v>0.66286079815164034</v>
      </c>
      <c r="D27" s="4">
        <v>-0.12121627954851479</v>
      </c>
      <c r="E27" s="4">
        <v>2.0572971749611129</v>
      </c>
      <c r="F27" s="4">
        <v>1.3149596183283838</v>
      </c>
      <c r="G27" s="2">
        <v>29</v>
      </c>
      <c r="H27" s="5">
        <f t="shared" ref="H27:V27" si="1">IF(H3="",0,MMULT($B27:$F27,H$20:H$24))+H$19+$A27</f>
        <v>4.6790836532788003</v>
      </c>
      <c r="I27" s="5">
        <f t="shared" si="1"/>
        <v>4.9065911943946903</v>
      </c>
      <c r="J27" s="5">
        <f t="shared" si="1"/>
        <v>4.9124830728050801</v>
      </c>
      <c r="K27" s="5">
        <f t="shared" si="1"/>
        <v>4.1318498597787068</v>
      </c>
      <c r="L27" s="5">
        <f t="shared" si="1"/>
        <v>4.8721827150237971</v>
      </c>
      <c r="M27" s="5">
        <f t="shared" si="1"/>
        <v>3.8245256060148636</v>
      </c>
      <c r="N27" s="5">
        <f t="shared" si="1"/>
        <v>4.372829760874164</v>
      </c>
      <c r="O27" s="5">
        <f t="shared" si="1"/>
        <v>5.329602995470835</v>
      </c>
      <c r="P27" s="5">
        <f t="shared" si="1"/>
        <v>4.2717779116370362</v>
      </c>
      <c r="Q27" s="5">
        <f t="shared" si="1"/>
        <v>3.9998719798687059</v>
      </c>
      <c r="R27" s="5">
        <f t="shared" si="1"/>
        <v>4.7603117295536377</v>
      </c>
      <c r="S27" s="5">
        <f t="shared" si="1"/>
        <v>4.3749684332482639</v>
      </c>
      <c r="T27" s="5">
        <f t="shared" si="1"/>
        <v>3.1770376965856633</v>
      </c>
      <c r="U27" s="5">
        <f t="shared" si="1"/>
        <v>4.6295037128067023</v>
      </c>
      <c r="V27" s="5">
        <f t="shared" si="1"/>
        <v>4.7587156775624786</v>
      </c>
    </row>
    <row r="28" spans="1:22">
      <c r="A28" s="7">
        <v>-0.26276395027374827</v>
      </c>
      <c r="B28" s="4">
        <v>1.6593133373466833</v>
      </c>
      <c r="C28" s="4">
        <v>1.3714654333994132</v>
      </c>
      <c r="D28" s="4">
        <v>-3.6118517139735629E-2</v>
      </c>
      <c r="E28" s="4">
        <v>0.80701462029752191</v>
      </c>
      <c r="F28" s="4">
        <v>1.9508731229678096</v>
      </c>
      <c r="G28" s="2">
        <v>72</v>
      </c>
      <c r="H28" s="5">
        <f t="shared" ref="H28:V28" si="2">IF(H4="",0,MMULT($B28:$F28,H$20:H$24))+H$19+$A28</f>
        <v>4.2474361828570295</v>
      </c>
      <c r="I28" s="5">
        <f t="shared" si="2"/>
        <v>4.8679525834862618</v>
      </c>
      <c r="J28" s="5">
        <f t="shared" si="2"/>
        <v>5.0137681261072595</v>
      </c>
      <c r="K28" s="5">
        <f t="shared" si="2"/>
        <v>3.9401960730068906</v>
      </c>
      <c r="L28" s="5">
        <f t="shared" si="2"/>
        <v>4.9915379185340276</v>
      </c>
      <c r="M28" s="5">
        <f t="shared" si="2"/>
        <v>3.1312842326154628</v>
      </c>
      <c r="N28" s="5">
        <f t="shared" si="2"/>
        <v>4.2057236428573654</v>
      </c>
      <c r="O28" s="5">
        <f t="shared" si="2"/>
        <v>4.7451431325644071</v>
      </c>
      <c r="P28" s="5">
        <f t="shared" si="2"/>
        <v>4.6443457945550568</v>
      </c>
      <c r="Q28" s="5">
        <f t="shared" si="2"/>
        <v>5.0362636466770283</v>
      </c>
      <c r="R28" s="5">
        <f t="shared" si="2"/>
        <v>5.542015158531167</v>
      </c>
      <c r="S28" s="5">
        <f t="shared" si="2"/>
        <v>4.7662164533382105</v>
      </c>
      <c r="T28" s="5">
        <f t="shared" si="2"/>
        <v>4.2499300682539252</v>
      </c>
      <c r="U28" s="5">
        <f t="shared" si="2"/>
        <v>4.7663556329338244</v>
      </c>
      <c r="V28" s="5">
        <f t="shared" si="2"/>
        <v>4.3489781737216928</v>
      </c>
    </row>
    <row r="29" spans="1:22">
      <c r="A29" s="7">
        <v>-0.84325586845617484</v>
      </c>
      <c r="B29" s="4">
        <v>0.74993513159253911</v>
      </c>
      <c r="C29" s="4">
        <v>0.95882497014712709</v>
      </c>
      <c r="D29" s="4">
        <v>1.5051385529958723</v>
      </c>
      <c r="E29" s="4">
        <v>1.6193966325012097</v>
      </c>
      <c r="F29" s="4">
        <v>0.58567831449962438</v>
      </c>
      <c r="G29" s="2">
        <v>211</v>
      </c>
      <c r="H29" s="5">
        <f t="shared" ref="H29:V29" si="3">IF(H5="",0,MMULT($B29:$F29,H$20:H$24))+H$19+$A29</f>
        <v>5.2057870173645142</v>
      </c>
      <c r="I29" s="5">
        <f t="shared" si="3"/>
        <v>4.2173520510124893</v>
      </c>
      <c r="J29" s="5">
        <f t="shared" si="3"/>
        <v>4.0802492948292075</v>
      </c>
      <c r="K29" s="5">
        <f t="shared" si="3"/>
        <v>2.9063829468213953</v>
      </c>
      <c r="L29" s="5">
        <f t="shared" si="3"/>
        <v>4.9306072451726743</v>
      </c>
      <c r="M29" s="5">
        <f t="shared" si="3"/>
        <v>3.2338711280763919</v>
      </c>
      <c r="N29" s="5">
        <f t="shared" si="3"/>
        <v>3.7145751867727812</v>
      </c>
      <c r="O29" s="5">
        <f t="shared" si="3"/>
        <v>4.1724043700529521</v>
      </c>
      <c r="P29" s="5">
        <f t="shared" si="3"/>
        <v>4.1186377203273361</v>
      </c>
      <c r="Q29" s="5">
        <f t="shared" si="3"/>
        <v>-2.9913931707609454</v>
      </c>
      <c r="R29" s="5">
        <f t="shared" si="3"/>
        <v>3.3152361083652986</v>
      </c>
      <c r="S29" s="5">
        <f t="shared" si="3"/>
        <v>2.7568111592053972</v>
      </c>
      <c r="T29" s="5">
        <f t="shared" si="3"/>
        <v>4.8178168973465807</v>
      </c>
      <c r="U29" s="5">
        <f t="shared" si="3"/>
        <v>3.028187880324829</v>
      </c>
      <c r="V29" s="5">
        <f t="shared" si="3"/>
        <v>-2.2387335885900592</v>
      </c>
    </row>
    <row r="30" spans="1:22">
      <c r="A30" s="7">
        <v>0.26354000007305428</v>
      </c>
      <c r="B30" s="4">
        <v>-5.9083461262814108E-2</v>
      </c>
      <c r="C30" s="4">
        <v>1.8732847688923926</v>
      </c>
      <c r="D30" s="4">
        <v>2.2881955041143116</v>
      </c>
      <c r="E30" s="4">
        <v>-0.66853729283982766</v>
      </c>
      <c r="F30" s="4">
        <v>-0.18352662361207045</v>
      </c>
      <c r="G30" s="2">
        <v>212</v>
      </c>
      <c r="H30" s="5">
        <f t="shared" ref="H30:V30" si="4">IF(H6="",0,MMULT($B30:$F30,H$20:H$24))+H$19+$A30</f>
        <v>2.2499256957330722</v>
      </c>
      <c r="I30" s="5">
        <f t="shared" si="4"/>
        <v>-1.7471937327854592</v>
      </c>
      <c r="J30" s="5">
        <f t="shared" si="4"/>
        <v>1.8877405550161681</v>
      </c>
      <c r="K30" s="5">
        <f t="shared" si="4"/>
        <v>4.5668428709737068</v>
      </c>
      <c r="L30" s="5">
        <f t="shared" si="4"/>
        <v>-0.84224003180132745</v>
      </c>
      <c r="M30" s="5">
        <f t="shared" si="4"/>
        <v>4.2010191317332488</v>
      </c>
      <c r="N30" s="5">
        <f t="shared" si="4"/>
        <v>2.2233290756963724</v>
      </c>
      <c r="O30" s="5">
        <f t="shared" si="4"/>
        <v>1.9397100416889554</v>
      </c>
      <c r="P30" s="5">
        <f t="shared" si="4"/>
        <v>4.9443141812269182</v>
      </c>
      <c r="Q30" s="5">
        <f t="shared" si="4"/>
        <v>4.416220630553787</v>
      </c>
      <c r="R30" s="5">
        <f t="shared" si="4"/>
        <v>3.2164733503371967</v>
      </c>
      <c r="S30" s="5">
        <f t="shared" si="4"/>
        <v>3.8315495078565625</v>
      </c>
      <c r="T30" s="5">
        <f t="shared" si="4"/>
        <v>4.2392861463131171</v>
      </c>
      <c r="U30" s="5">
        <f t="shared" si="4"/>
        <v>2.7793947698244241</v>
      </c>
      <c r="V30" s="5">
        <f t="shared" si="4"/>
        <v>2.4364073635507313</v>
      </c>
    </row>
    <row r="31" spans="1:22">
      <c r="A31" s="7">
        <v>-0.58804131022985784</v>
      </c>
      <c r="B31" s="4">
        <v>1.080417654063617</v>
      </c>
      <c r="C31" s="4">
        <v>1.6651585428382376</v>
      </c>
      <c r="D31" s="4">
        <v>0.45221401243066528</v>
      </c>
      <c r="E31" s="4">
        <v>0.62049398994667582</v>
      </c>
      <c r="F31" s="4">
        <v>1.07763075452631</v>
      </c>
      <c r="G31" s="2">
        <v>293</v>
      </c>
      <c r="H31" s="5">
        <f t="shared" ref="H31:V31" si="5">IF(H7="",0,MMULT($B31:$F31,H$20:H$24))+H$19+$A31</f>
        <v>2.8258619223361268</v>
      </c>
      <c r="I31" s="5">
        <f t="shared" si="5"/>
        <v>-2.5987750430883714</v>
      </c>
      <c r="J31" s="5">
        <f t="shared" si="5"/>
        <v>4.1070864595393175</v>
      </c>
      <c r="K31" s="5">
        <f t="shared" si="5"/>
        <v>3.9722557329254937</v>
      </c>
      <c r="L31" s="5">
        <f t="shared" si="5"/>
        <v>4.2218017639466972</v>
      </c>
      <c r="M31" s="5">
        <f t="shared" si="5"/>
        <v>2.9619508144907249</v>
      </c>
      <c r="N31" s="5">
        <f t="shared" si="5"/>
        <v>-2.2802240934453684</v>
      </c>
      <c r="O31" s="5">
        <f t="shared" si="5"/>
        <v>3.2359590950435897</v>
      </c>
      <c r="P31" s="5">
        <f t="shared" si="5"/>
        <v>4.1635460114269325</v>
      </c>
      <c r="Q31" s="5">
        <f t="shared" si="5"/>
        <v>4.274156140894922</v>
      </c>
      <c r="R31" s="5">
        <f t="shared" si="5"/>
        <v>4.3925135294237716</v>
      </c>
      <c r="S31" s="5">
        <f t="shared" si="5"/>
        <v>3.8951614146034772</v>
      </c>
      <c r="T31" s="5">
        <f t="shared" si="5"/>
        <v>4.3386935805234632</v>
      </c>
      <c r="U31" s="5">
        <f t="shared" si="5"/>
        <v>3.6064306457574031</v>
      </c>
      <c r="V31" s="5">
        <f t="shared" si="5"/>
        <v>-1.9835190303637424</v>
      </c>
    </row>
    <row r="32" spans="1:22">
      <c r="A32" s="7">
        <v>-0.44787592541184934</v>
      </c>
      <c r="B32" s="4">
        <v>1.4427045517284682</v>
      </c>
      <c r="C32" s="4">
        <v>0.85730759935698597</v>
      </c>
      <c r="D32" s="4">
        <v>0.14158127830278569</v>
      </c>
      <c r="E32" s="4">
        <v>2.6160628883315984</v>
      </c>
      <c r="F32" s="4">
        <v>0.12240517880077321</v>
      </c>
      <c r="G32" s="2">
        <v>310</v>
      </c>
      <c r="H32" s="5">
        <f t="shared" ref="H32:V32" si="6">IF(H8="",0,MMULT($B32:$F32,H$20:H$24))+H$19+$A32</f>
        <v>3.4047736585303161</v>
      </c>
      <c r="I32" s="5">
        <f t="shared" si="6"/>
        <v>2.9946903341835949</v>
      </c>
      <c r="J32" s="5">
        <f t="shared" si="6"/>
        <v>5.046468270033647</v>
      </c>
      <c r="K32" s="5">
        <f t="shared" si="6"/>
        <v>4.9634724635679603</v>
      </c>
      <c r="L32" s="5">
        <f t="shared" si="6"/>
        <v>4.7087237969716371</v>
      </c>
      <c r="M32" s="5">
        <f t="shared" si="6"/>
        <v>4.3145598731659929</v>
      </c>
      <c r="N32" s="5">
        <f t="shared" si="6"/>
        <v>2.4134691663464145</v>
      </c>
      <c r="O32" s="5">
        <f t="shared" si="6"/>
        <v>4.3104769674105547</v>
      </c>
      <c r="P32" s="5">
        <f t="shared" si="6"/>
        <v>3.8057565617306395</v>
      </c>
      <c r="Q32" s="5">
        <f t="shared" si="6"/>
        <v>3.4467073466107232</v>
      </c>
      <c r="R32" s="5">
        <f t="shared" si="6"/>
        <v>4.0978067824750175</v>
      </c>
      <c r="S32" s="5">
        <f t="shared" si="6"/>
        <v>3.7070492487188309</v>
      </c>
      <c r="T32" s="5">
        <f t="shared" si="6"/>
        <v>3.9970886942216906</v>
      </c>
      <c r="U32" s="5">
        <f t="shared" si="6"/>
        <v>3.8748010880197139</v>
      </c>
      <c r="V32" s="5">
        <f t="shared" si="6"/>
        <v>3.4110659475567271</v>
      </c>
    </row>
    <row r="33" spans="1:22">
      <c r="A33" s="7">
        <v>-0.79995898203800087</v>
      </c>
      <c r="B33" s="4">
        <v>1.1517038149707193</v>
      </c>
      <c r="C33" s="4">
        <v>1.0087922118280555</v>
      </c>
      <c r="D33" s="4">
        <v>1.3284376027799294</v>
      </c>
      <c r="E33" s="4">
        <v>1.8163260753997827</v>
      </c>
      <c r="F33" s="4">
        <v>0.65267146791860742</v>
      </c>
      <c r="G33" s="2">
        <v>379</v>
      </c>
      <c r="H33" s="5">
        <f t="shared" ref="H33:V33" si="7">IF(H9="",0,MMULT($B33:$F33,H$20:H$24))+H$19+$A33</f>
        <v>4.7060119763944961</v>
      </c>
      <c r="I33" s="5">
        <f t="shared" si="7"/>
        <v>4.8932399827753024</v>
      </c>
      <c r="J33" s="5">
        <f t="shared" si="7"/>
        <v>4.7375308977124284</v>
      </c>
      <c r="K33" s="5">
        <f t="shared" si="7"/>
        <v>3.7915690394861747</v>
      </c>
      <c r="L33" s="5">
        <f t="shared" si="7"/>
        <v>-1.9057390139123827</v>
      </c>
      <c r="M33" s="5">
        <f t="shared" si="7"/>
        <v>3.9074390997862651</v>
      </c>
      <c r="N33" s="5">
        <f t="shared" si="7"/>
        <v>4.4007747395597505</v>
      </c>
      <c r="O33" s="5">
        <f t="shared" si="7"/>
        <v>4.4417975091009954</v>
      </c>
      <c r="P33" s="5">
        <f t="shared" si="7"/>
        <v>4.0082478451641261</v>
      </c>
      <c r="Q33" s="5">
        <f t="shared" si="7"/>
        <v>3.9912071549941834</v>
      </c>
      <c r="R33" s="5">
        <f t="shared" si="7"/>
        <v>-3.9550368204168018</v>
      </c>
      <c r="S33" s="5">
        <f t="shared" si="7"/>
        <v>3.3779195959655097</v>
      </c>
      <c r="T33" s="5">
        <f t="shared" si="7"/>
        <v>5.174778331212865</v>
      </c>
      <c r="U33" s="5">
        <f t="shared" si="7"/>
        <v>3.7144080711258574</v>
      </c>
      <c r="V33" s="5">
        <f t="shared" si="7"/>
        <v>4.8528778943178619</v>
      </c>
    </row>
    <row r="34" spans="1:22">
      <c r="A34" s="7">
        <v>-0.53469000614587059</v>
      </c>
      <c r="B34" s="4">
        <v>1.8204320007992341</v>
      </c>
      <c r="C34" s="4">
        <v>0.39339569334156915</v>
      </c>
      <c r="D34" s="4">
        <v>0.50306453591478306</v>
      </c>
      <c r="E34" s="4">
        <v>2.1503496256255112</v>
      </c>
      <c r="F34" s="4">
        <v>0.71612237403275325</v>
      </c>
      <c r="G34" s="2">
        <v>451</v>
      </c>
      <c r="H34" s="5">
        <f t="shared" ref="H34:V34" si="8">IF(H10="",0,MMULT($B34:$F34,H$20:H$24))+H$19+$A34</f>
        <v>3.9532331541502881</v>
      </c>
      <c r="I34" s="5">
        <f t="shared" si="8"/>
        <v>4.9471167220812573</v>
      </c>
      <c r="J34" s="5">
        <f t="shared" si="8"/>
        <v>3.7179295543089887</v>
      </c>
      <c r="K34" s="5">
        <f t="shared" si="8"/>
        <v>4.3393419626129468</v>
      </c>
      <c r="L34" s="5">
        <f t="shared" si="8"/>
        <v>4.2370007026111933</v>
      </c>
      <c r="M34" s="5">
        <f t="shared" si="8"/>
        <v>4.5079462455555053</v>
      </c>
      <c r="N34" s="5">
        <f t="shared" si="8"/>
        <v>4.7585045190591639</v>
      </c>
      <c r="O34" s="5">
        <f t="shared" si="8"/>
        <v>4.8480910585203185</v>
      </c>
      <c r="P34" s="5">
        <f t="shared" si="8"/>
        <v>3.8284415117156207</v>
      </c>
      <c r="Q34" s="5">
        <f t="shared" si="8"/>
        <v>3.7685951182407305</v>
      </c>
      <c r="R34" s="5">
        <f t="shared" si="8"/>
        <v>4.1562876568710703</v>
      </c>
      <c r="S34" s="5">
        <f t="shared" si="8"/>
        <v>4.1025815805267207</v>
      </c>
      <c r="T34" s="5">
        <f t="shared" si="8"/>
        <v>2.1147855022886848</v>
      </c>
      <c r="U34" s="5">
        <f t="shared" si="8"/>
        <v>4.2205065232293544</v>
      </c>
      <c r="V34" s="5">
        <f t="shared" si="8"/>
        <v>4.9995326231038808</v>
      </c>
    </row>
    <row r="35" spans="1:22">
      <c r="A35" s="7">
        <v>-1.4302693816604586</v>
      </c>
      <c r="B35" s="4">
        <v>1.4138893034252922</v>
      </c>
      <c r="C35" s="4">
        <v>1.0608206909224502</v>
      </c>
      <c r="D35" s="4">
        <v>0.58210939647795168</v>
      </c>
      <c r="E35" s="4">
        <v>1.1721903578489801</v>
      </c>
      <c r="F35" s="4">
        <v>1.2847480874388417</v>
      </c>
      <c r="G35" s="2">
        <v>467</v>
      </c>
      <c r="H35" s="5">
        <f t="shared" ref="H35:V35" si="9">IF(H11="",0,MMULT($B35:$F35,H$20:H$24))+H$19+$A35</f>
        <v>3.3136206936306039</v>
      </c>
      <c r="I35" s="5">
        <f t="shared" si="9"/>
        <v>3.6965381910887896</v>
      </c>
      <c r="J35" s="5">
        <f t="shared" si="9"/>
        <v>3.2443521507756055</v>
      </c>
      <c r="K35" s="5">
        <f t="shared" si="9"/>
        <v>2.7857493234239676</v>
      </c>
      <c r="L35" s="5">
        <f t="shared" si="9"/>
        <v>-2.5360494135348404</v>
      </c>
      <c r="M35" s="5">
        <f t="shared" si="9"/>
        <v>-0.23865021266829056</v>
      </c>
      <c r="N35" s="5">
        <f t="shared" si="9"/>
        <v>3.2365191960516206</v>
      </c>
      <c r="O35" s="5">
        <f t="shared" si="9"/>
        <v>3.5071734789295022</v>
      </c>
      <c r="P35" s="5">
        <f t="shared" si="9"/>
        <v>3.362118936783391</v>
      </c>
      <c r="Q35" s="5">
        <f t="shared" si="9"/>
        <v>3.2668387170660722</v>
      </c>
      <c r="R35" s="5">
        <f t="shared" si="9"/>
        <v>3.5917178751325238</v>
      </c>
      <c r="S35" s="5">
        <f t="shared" si="9"/>
        <v>3.133300567591661</v>
      </c>
      <c r="T35" s="5">
        <f t="shared" si="9"/>
        <v>2.7717705357805809</v>
      </c>
      <c r="U35" s="5">
        <f t="shared" si="9"/>
        <v>3.1550410442312637</v>
      </c>
      <c r="V35" s="5">
        <f t="shared" si="9"/>
        <v>3.4390825814060335</v>
      </c>
    </row>
    <row r="36" spans="1:22">
      <c r="A36" s="7">
        <v>-0.72736660850406165</v>
      </c>
      <c r="B36" s="4">
        <v>0.93114249659297921</v>
      </c>
      <c r="C36" s="4">
        <v>1.6239821659708027</v>
      </c>
      <c r="D36" s="4">
        <v>1.172718668049588</v>
      </c>
      <c r="E36" s="4">
        <v>-4.519269206829267E-2</v>
      </c>
      <c r="F36" s="4">
        <v>1.9363832652872452</v>
      </c>
      <c r="G36" s="2">
        <v>508</v>
      </c>
      <c r="H36" s="5">
        <f t="shared" ref="H36:V36" si="10">IF(H12="",0,MMULT($B36:$F36,H$20:H$24))+H$19+$A36</f>
        <v>4.8084210983685463</v>
      </c>
      <c r="I36" s="5">
        <f t="shared" si="10"/>
        <v>4.9232886680123009</v>
      </c>
      <c r="J36" s="5">
        <f t="shared" si="10"/>
        <v>3.9631109726757114</v>
      </c>
      <c r="K36" s="5">
        <f t="shared" si="10"/>
        <v>2.5209029295660463</v>
      </c>
      <c r="L36" s="5">
        <f t="shared" si="10"/>
        <v>4.8370821615259691</v>
      </c>
      <c r="M36" s="5">
        <f t="shared" si="10"/>
        <v>2.2851045954889737</v>
      </c>
      <c r="N36" s="5">
        <f t="shared" si="10"/>
        <v>4.3366160159414555</v>
      </c>
      <c r="O36" s="5">
        <f t="shared" si="10"/>
        <v>3.9347384089165067</v>
      </c>
      <c r="P36" s="5">
        <f t="shared" si="10"/>
        <v>4.6266394857869244</v>
      </c>
      <c r="Q36" s="5">
        <f t="shared" si="10"/>
        <v>4.5140910698795036</v>
      </c>
      <c r="R36" s="5">
        <f t="shared" si="10"/>
        <v>4.6072694357621682</v>
      </c>
      <c r="S36" s="5">
        <f t="shared" si="10"/>
        <v>3.7421795165742391</v>
      </c>
      <c r="T36" s="5">
        <f t="shared" si="10"/>
        <v>4.9814147472205068</v>
      </c>
      <c r="U36" s="5">
        <f t="shared" si="10"/>
        <v>3.6861879251339924</v>
      </c>
      <c r="V36" s="5">
        <f t="shared" si="10"/>
        <v>4.2363055742827047</v>
      </c>
    </row>
    <row r="37" spans="1:22">
      <c r="A37" s="7">
        <v>1.430384009752153</v>
      </c>
      <c r="B37" s="4">
        <v>-0.30731650730243948</v>
      </c>
      <c r="C37" s="4">
        <v>0.49860479852037903</v>
      </c>
      <c r="D37" s="4">
        <v>2.6056839265796459</v>
      </c>
      <c r="E37" s="4">
        <v>0.37761850281769993</v>
      </c>
      <c r="F37" s="4">
        <v>8.8841408499935617E-2</v>
      </c>
      <c r="G37" s="2">
        <v>546</v>
      </c>
      <c r="H37" s="5">
        <f t="shared" ref="H37:V37" si="11">IF(H13="",0,MMULT($B37:$F37,H$20:H$24))+H$19+$A37</f>
        <v>4.0642947292776554</v>
      </c>
      <c r="I37" s="5">
        <f t="shared" si="11"/>
        <v>4.9417433930596317</v>
      </c>
      <c r="J37" s="5">
        <f t="shared" si="11"/>
        <v>2.1537814453950888</v>
      </c>
      <c r="K37" s="5">
        <f t="shared" si="11"/>
        <v>2.9781261586129295</v>
      </c>
      <c r="L37" s="5">
        <f t="shared" si="11"/>
        <v>4.8430731675963576</v>
      </c>
      <c r="M37" s="5">
        <f t="shared" si="11"/>
        <v>2.622003178744321</v>
      </c>
      <c r="N37" s="5">
        <f t="shared" si="11"/>
        <v>5.0267569058967219</v>
      </c>
      <c r="O37" s="5">
        <f t="shared" si="11"/>
        <v>5.0805627918766092</v>
      </c>
      <c r="P37" s="5">
        <f t="shared" si="11"/>
        <v>5.7244830711920311</v>
      </c>
      <c r="Q37" s="5">
        <f t="shared" si="11"/>
        <v>2.6174883251115117</v>
      </c>
      <c r="R37" s="5">
        <f t="shared" si="11"/>
        <v>1.9139823864974965</v>
      </c>
      <c r="S37" s="5">
        <f t="shared" si="11"/>
        <v>3.6500353194023996</v>
      </c>
      <c r="T37" s="5">
        <f t="shared" si="11"/>
        <v>3.5024494470456888</v>
      </c>
      <c r="U37" s="5">
        <f t="shared" si="11"/>
        <v>3.2197230959906626</v>
      </c>
      <c r="V37" s="5">
        <f t="shared" si="11"/>
        <v>5.0797503656929095</v>
      </c>
    </row>
    <row r="38" spans="1:22">
      <c r="A38" s="7">
        <v>-2.1415127297918799</v>
      </c>
      <c r="B38" s="4">
        <v>2.0472838603879442</v>
      </c>
      <c r="C38" s="4">
        <v>0.87859208045197623</v>
      </c>
      <c r="D38" s="4">
        <v>1.5956115120572556</v>
      </c>
      <c r="E38" s="4">
        <v>2.0850784083634624</v>
      </c>
      <c r="F38" s="4">
        <v>0.13766660664107525</v>
      </c>
      <c r="G38" s="2">
        <v>563</v>
      </c>
      <c r="H38" s="5">
        <f t="shared" ref="H38:V38" si="12">IF(H14="",0,MMULT($B38:$F38,H$20:H$24))+H$19+$A38</f>
        <v>0.96453840198868379</v>
      </c>
      <c r="I38" s="5">
        <f t="shared" si="12"/>
        <v>5.018408165502092</v>
      </c>
      <c r="J38" s="5">
        <f t="shared" si="12"/>
        <v>3.2081504261859424</v>
      </c>
      <c r="K38" s="5">
        <f t="shared" si="12"/>
        <v>4.94545603993806</v>
      </c>
      <c r="L38" s="5">
        <f t="shared" si="12"/>
        <v>3.811003466117584</v>
      </c>
      <c r="M38" s="5">
        <f t="shared" si="12"/>
        <v>5.0165105387745452</v>
      </c>
      <c r="N38" s="5">
        <f t="shared" si="12"/>
        <v>5.0231475821178195</v>
      </c>
      <c r="O38" s="5">
        <f t="shared" si="12"/>
        <v>-0.46534268817597879</v>
      </c>
      <c r="P38" s="5">
        <f t="shared" si="12"/>
        <v>1.9949892903207607</v>
      </c>
      <c r="Q38" s="5">
        <f t="shared" si="12"/>
        <v>4.9278064278185099</v>
      </c>
      <c r="R38" s="5">
        <f t="shared" si="12"/>
        <v>4.949285230950319</v>
      </c>
      <c r="S38" s="5">
        <f t="shared" si="12"/>
        <v>3.417254942578654</v>
      </c>
      <c r="T38" s="5">
        <f t="shared" si="12"/>
        <v>3.0440319642809763</v>
      </c>
      <c r="U38" s="5">
        <f t="shared" si="12"/>
        <v>3.5703831437359037</v>
      </c>
      <c r="V38" s="5">
        <f t="shared" si="12"/>
        <v>5.1098206856785966</v>
      </c>
    </row>
    <row r="39" spans="1:22">
      <c r="A39" s="7">
        <v>-0.65663721721860768</v>
      </c>
      <c r="B39" s="4">
        <v>0.84223497224122745</v>
      </c>
      <c r="C39" s="4">
        <v>0.98547801339338426</v>
      </c>
      <c r="D39" s="4">
        <v>1.7683822156827429</v>
      </c>
      <c r="E39" s="4">
        <v>1.2621278280668158</v>
      </c>
      <c r="F39" s="4">
        <v>0.41554198786861296</v>
      </c>
      <c r="G39" s="2">
        <v>579</v>
      </c>
      <c r="H39" s="5">
        <f t="shared" ref="H39:V39" si="13">IF(H15="",0,MMULT($B39:$F39,H$20:H$24))+H$19+$A39</f>
        <v>4.3903654970200163</v>
      </c>
      <c r="I39" s="5">
        <f t="shared" si="13"/>
        <v>4.5110809616586964</v>
      </c>
      <c r="J39" s="5">
        <f t="shared" si="13"/>
        <v>3.4762146050591678</v>
      </c>
      <c r="K39" s="5">
        <f t="shared" si="13"/>
        <v>3.5843798045229587</v>
      </c>
      <c r="L39" s="5">
        <f t="shared" si="13"/>
        <v>4.6281243856232175</v>
      </c>
      <c r="M39" s="5">
        <f t="shared" si="13"/>
        <v>3.9513791319437779</v>
      </c>
      <c r="N39" s="5">
        <f t="shared" si="13"/>
        <v>4.2547755964069118</v>
      </c>
      <c r="O39" s="5">
        <f t="shared" si="13"/>
        <v>3.9025196162167717</v>
      </c>
      <c r="P39" s="5">
        <f t="shared" si="13"/>
        <v>4.1381104119356484</v>
      </c>
      <c r="Q39" s="5">
        <f t="shared" si="13"/>
        <v>3.6898112658230744</v>
      </c>
      <c r="R39" s="5">
        <f t="shared" si="13"/>
        <v>3.6489720613077949</v>
      </c>
      <c r="S39" s="5">
        <f t="shared" si="13"/>
        <v>3.2543712115075545</v>
      </c>
      <c r="T39" s="5">
        <f t="shared" si="13"/>
        <v>4.2742248402011978</v>
      </c>
      <c r="U39" s="5">
        <f t="shared" si="13"/>
        <v>3.2734178481234766</v>
      </c>
      <c r="V39" s="5">
        <f t="shared" si="13"/>
        <v>4.5246257011533473</v>
      </c>
    </row>
    <row r="40" spans="1:22" ht="16" thickBot="1">
      <c r="A40" s="8">
        <v>-1.5913018927279535E-3</v>
      </c>
      <c r="B40" s="4">
        <v>1.6176553985429889</v>
      </c>
      <c r="C40" s="4">
        <v>1.2801204970963505</v>
      </c>
      <c r="D40" s="4">
        <v>7.1410235600359945E-2</v>
      </c>
      <c r="E40" s="4">
        <v>-0.4323589375735658</v>
      </c>
      <c r="F40" s="4">
        <v>2.4758159995111368</v>
      </c>
      <c r="G40" s="2">
        <v>623</v>
      </c>
      <c r="H40" s="5">
        <f t="shared" ref="H40:V40" si="14">IF(H16="",0,MMULT($B40:$F40,H$20:H$24))+H$19+$A40</f>
        <v>2.6323194176327744</v>
      </c>
      <c r="I40" s="5">
        <f t="shared" si="14"/>
        <v>5.1107663866611004</v>
      </c>
      <c r="J40" s="5">
        <f t="shared" si="14"/>
        <v>3.0181504199219509</v>
      </c>
      <c r="K40" s="5">
        <f t="shared" si="14"/>
        <v>3.2541191594048966</v>
      </c>
      <c r="L40" s="5">
        <f t="shared" si="14"/>
        <v>-1.1073713337671098</v>
      </c>
      <c r="M40" s="5">
        <f t="shared" si="14"/>
        <v>2.7399147123262373</v>
      </c>
      <c r="N40" s="5">
        <f t="shared" si="14"/>
        <v>4.7972042722004646</v>
      </c>
      <c r="O40" s="5">
        <f t="shared" si="14"/>
        <v>1.6745787397231731</v>
      </c>
      <c r="P40" s="5">
        <f t="shared" si="14"/>
        <v>5.014579481110772</v>
      </c>
      <c r="Q40" s="5">
        <f t="shared" si="14"/>
        <v>5.0076577298556231</v>
      </c>
      <c r="R40" s="5">
        <f t="shared" si="14"/>
        <v>4.9359051597336085</v>
      </c>
      <c r="S40" s="5">
        <f t="shared" si="14"/>
        <v>5.1776286729279173</v>
      </c>
      <c r="T40" s="5">
        <f t="shared" si="14"/>
        <v>1.9717366881665876</v>
      </c>
      <c r="U40" s="5">
        <f t="shared" si="14"/>
        <v>4.672969976352376</v>
      </c>
      <c r="V40" s="5">
        <f t="shared" si="14"/>
        <v>4.3015547388520092</v>
      </c>
    </row>
    <row r="42" spans="1:22">
      <c r="V42" s="5">
        <f>SQRT(SUMXMY2(H2:V16,H26:V40)/COUNT(H2:V16))</f>
        <v>0.31946741355862779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O50"/>
  <sheetViews>
    <sheetView zoomScale="110" zoomScaleNormal="110" workbookViewId="0"/>
  </sheetViews>
  <sheetFormatPr baseColWidth="10" defaultColWidth="8.83203125" defaultRowHeight="15"/>
  <cols>
    <col min="1" max="2" width="8" customWidth="1"/>
    <col min="3" max="3" width="10.6640625" bestFit="1" customWidth="1"/>
    <col min="4" max="7" width="4.6640625" customWidth="1"/>
    <col min="8" max="8" width="5.6640625" customWidth="1"/>
    <col min="11" max="15" width="4.83203125" customWidth="1"/>
  </cols>
  <sheetData>
    <row r="1" spans="1:15">
      <c r="K1" s="14" t="s">
        <v>38</v>
      </c>
    </row>
    <row r="2" spans="1:15" s="14" customFormat="1">
      <c r="B2" s="14" t="s">
        <v>34</v>
      </c>
      <c r="C2" s="14" t="s">
        <v>9</v>
      </c>
      <c r="I2" s="14" t="s">
        <v>33</v>
      </c>
      <c r="J2" s="14" t="s">
        <v>35</v>
      </c>
      <c r="K2" s="14">
        <v>1</v>
      </c>
      <c r="L2" s="14">
        <v>2</v>
      </c>
      <c r="M2" s="14">
        <v>3</v>
      </c>
      <c r="N2" s="14">
        <v>4</v>
      </c>
      <c r="O2" s="14">
        <v>5</v>
      </c>
    </row>
    <row r="3" spans="1:15">
      <c r="A3" s="14" t="s">
        <v>36</v>
      </c>
      <c r="B3" s="12" t="s">
        <v>6</v>
      </c>
      <c r="C3" s="12"/>
      <c r="D3" s="12"/>
      <c r="E3" s="12"/>
      <c r="F3" s="12"/>
      <c r="G3" s="12"/>
      <c r="H3" s="12"/>
      <c r="I3" t="s">
        <v>17</v>
      </c>
      <c r="J3">
        <f>MATCH(I3,$B$4:$B$17)</f>
        <v>8</v>
      </c>
      <c r="K3">
        <f ca="1">OFFSET($B$3,$J3,K$2)</f>
        <v>0.22269035527863412</v>
      </c>
      <c r="L3">
        <f t="shared" ref="L3:O3" ca="1" si="0">OFFSET($B$3,$J3,L$2)</f>
        <v>0.10223445304756063</v>
      </c>
      <c r="M3">
        <f t="shared" ca="1" si="0"/>
        <v>1.0804108255239364E-2</v>
      </c>
      <c r="N3">
        <f t="shared" ca="1" si="0"/>
        <v>0.93294528715457004</v>
      </c>
      <c r="O3">
        <f t="shared" ca="1" si="0"/>
        <v>0.10001791494791945</v>
      </c>
    </row>
    <row r="4" spans="1:15">
      <c r="A4">
        <v>1</v>
      </c>
      <c r="B4" s="13" t="s">
        <v>18</v>
      </c>
      <c r="C4" s="15">
        <v>0.97989092683992063</v>
      </c>
      <c r="D4" s="15">
        <v>0.94711819358191407</v>
      </c>
      <c r="E4" s="15">
        <v>0.53206044742154845</v>
      </c>
      <c r="F4" s="15">
        <v>0.59488863599495312</v>
      </c>
      <c r="G4" s="15">
        <v>0.53397663344883051</v>
      </c>
      <c r="H4" s="13"/>
      <c r="I4" t="s">
        <v>18</v>
      </c>
      <c r="J4">
        <f t="shared" ref="J4:J50" si="1">MATCH(I4,$B$4:$B$17)</f>
        <v>1</v>
      </c>
      <c r="K4">
        <f t="shared" ref="K4:O50" ca="1" si="2">OFFSET($B$3,$J4,K$2)</f>
        <v>0.97989092683992063</v>
      </c>
      <c r="L4">
        <f t="shared" ca="1" si="2"/>
        <v>0.94711819358191407</v>
      </c>
      <c r="M4">
        <f t="shared" ca="1" si="2"/>
        <v>0.53206044742154845</v>
      </c>
      <c r="N4">
        <f t="shared" ca="1" si="2"/>
        <v>0.59488863599495312</v>
      </c>
      <c r="O4">
        <f t="shared" ca="1" si="2"/>
        <v>0.53397663344883051</v>
      </c>
    </row>
    <row r="5" spans="1:15">
      <c r="A5">
        <f>A4+1</f>
        <v>2</v>
      </c>
      <c r="B5" s="13" t="s">
        <v>30</v>
      </c>
      <c r="C5" s="15">
        <v>5.4999869712471616E-2</v>
      </c>
      <c r="D5" s="15">
        <v>0.94416478266069237</v>
      </c>
      <c r="E5" s="15">
        <v>0.98482917825580585</v>
      </c>
      <c r="F5" s="15">
        <v>0.77378917696551031</v>
      </c>
      <c r="G5" s="15">
        <v>0.69994006736215331</v>
      </c>
      <c r="H5" s="13"/>
      <c r="I5" t="s">
        <v>19</v>
      </c>
      <c r="J5">
        <f t="shared" si="1"/>
        <v>3</v>
      </c>
      <c r="K5">
        <f t="shared" ca="1" si="2"/>
        <v>0.73632955924936017</v>
      </c>
      <c r="L5">
        <f t="shared" ca="1" si="2"/>
        <v>0.15697824407816485</v>
      </c>
      <c r="M5">
        <f t="shared" ca="1" si="2"/>
        <v>0.95647259284992836</v>
      </c>
      <c r="N5">
        <f t="shared" ca="1" si="2"/>
        <v>5.7903898747101445E-3</v>
      </c>
      <c r="O5">
        <f t="shared" ca="1" si="2"/>
        <v>0.4735724122574797</v>
      </c>
    </row>
    <row r="6" spans="1:15">
      <c r="A6">
        <f t="shared" ref="A6:A17" si="3">A5+1</f>
        <v>3</v>
      </c>
      <c r="B6" s="13" t="s">
        <v>19</v>
      </c>
      <c r="C6" s="15">
        <v>0.73632955924936017</v>
      </c>
      <c r="D6" s="15">
        <v>0.15697824407816485</v>
      </c>
      <c r="E6" s="15">
        <v>0.95647259284992836</v>
      </c>
      <c r="F6" s="15">
        <v>5.7903898747101445E-3</v>
      </c>
      <c r="G6" s="15">
        <v>0.4735724122574797</v>
      </c>
      <c r="H6" s="13"/>
      <c r="I6" t="s">
        <v>17</v>
      </c>
      <c r="J6">
        <f t="shared" si="1"/>
        <v>8</v>
      </c>
      <c r="K6">
        <f t="shared" ca="1" si="2"/>
        <v>0.22269035527863412</v>
      </c>
      <c r="L6">
        <f t="shared" ca="1" si="2"/>
        <v>0.10223445304756063</v>
      </c>
      <c r="M6">
        <f t="shared" ca="1" si="2"/>
        <v>1.0804108255239364E-2</v>
      </c>
      <c r="N6">
        <f t="shared" ca="1" si="2"/>
        <v>0.93294528715457004</v>
      </c>
      <c r="O6">
        <f t="shared" ca="1" si="2"/>
        <v>0.10001791494791945</v>
      </c>
    </row>
    <row r="7" spans="1:15">
      <c r="A7">
        <f t="shared" si="3"/>
        <v>4</v>
      </c>
      <c r="B7" s="13" t="s">
        <v>22</v>
      </c>
      <c r="C7" s="15">
        <v>0.58415340391754378</v>
      </c>
      <c r="D7" s="15">
        <v>0.36467816862987479</v>
      </c>
      <c r="E7" s="15">
        <v>0.52498257197754361</v>
      </c>
      <c r="F7" s="15">
        <v>7.5560804381979096E-2</v>
      </c>
      <c r="G7" s="15">
        <v>0.25177752293467814</v>
      </c>
      <c r="H7" s="13"/>
      <c r="I7" t="s">
        <v>18</v>
      </c>
      <c r="J7">
        <f t="shared" si="1"/>
        <v>1</v>
      </c>
      <c r="K7">
        <f t="shared" ca="1" si="2"/>
        <v>0.97989092683992063</v>
      </c>
      <c r="L7">
        <f t="shared" ca="1" si="2"/>
        <v>0.94711819358191407</v>
      </c>
      <c r="M7">
        <f t="shared" ca="1" si="2"/>
        <v>0.53206044742154845</v>
      </c>
      <c r="N7">
        <f t="shared" ca="1" si="2"/>
        <v>0.59488863599495312</v>
      </c>
      <c r="O7">
        <f t="shared" ca="1" si="2"/>
        <v>0.53397663344883051</v>
      </c>
    </row>
    <row r="8" spans="1:15">
      <c r="A8">
        <f t="shared" si="3"/>
        <v>5</v>
      </c>
      <c r="B8" s="13" t="s">
        <v>29</v>
      </c>
      <c r="C8" s="15">
        <v>0.67962259835936334</v>
      </c>
      <c r="D8" s="15">
        <v>0.63318697888527931</v>
      </c>
      <c r="E8" s="15">
        <v>0.77685358673100546</v>
      </c>
      <c r="F8" s="15">
        <v>0.33864080369064142</v>
      </c>
      <c r="G8" s="15">
        <v>0.34443488792983934</v>
      </c>
      <c r="H8" s="13"/>
      <c r="I8" t="s">
        <v>20</v>
      </c>
      <c r="J8">
        <f t="shared" si="1"/>
        <v>11</v>
      </c>
      <c r="K8">
        <f t="shared" ca="1" si="2"/>
        <v>0.43290624145552947</v>
      </c>
      <c r="L8">
        <f t="shared" ca="1" si="2"/>
        <v>0.40809529087024787</v>
      </c>
      <c r="M8">
        <f t="shared" ca="1" si="2"/>
        <v>0.42556865796843246</v>
      </c>
      <c r="N8">
        <f t="shared" ca="1" si="2"/>
        <v>1.3404993453246639E-2</v>
      </c>
      <c r="O8">
        <f t="shared" ca="1" si="2"/>
        <v>0.85110321563536828</v>
      </c>
    </row>
    <row r="9" spans="1:15">
      <c r="A9">
        <f t="shared" si="3"/>
        <v>6</v>
      </c>
      <c r="B9" s="13" t="s">
        <v>28</v>
      </c>
      <c r="C9" s="15">
        <v>1.5261750116581596E-2</v>
      </c>
      <c r="D9" s="15">
        <v>0.25452268329216743</v>
      </c>
      <c r="E9" s="15">
        <v>0.94866104322052591</v>
      </c>
      <c r="F9" s="15">
        <v>0.64594164042548985</v>
      </c>
      <c r="G9" s="15">
        <v>0.30074448486092797</v>
      </c>
      <c r="H9" s="13"/>
      <c r="I9" t="s">
        <v>20</v>
      </c>
      <c r="J9">
        <f t="shared" si="1"/>
        <v>11</v>
      </c>
      <c r="K9">
        <f t="shared" ca="1" si="2"/>
        <v>0.43290624145552947</v>
      </c>
      <c r="L9">
        <f t="shared" ca="1" si="2"/>
        <v>0.40809529087024787</v>
      </c>
      <c r="M9">
        <f t="shared" ca="1" si="2"/>
        <v>0.42556865796843246</v>
      </c>
      <c r="N9">
        <f t="shared" ca="1" si="2"/>
        <v>1.3404993453246639E-2</v>
      </c>
      <c r="O9">
        <f t="shared" ca="1" si="2"/>
        <v>0.85110321563536828</v>
      </c>
    </row>
    <row r="10" spans="1:15">
      <c r="A10">
        <f t="shared" si="3"/>
        <v>7</v>
      </c>
      <c r="B10" s="13" t="s">
        <v>31</v>
      </c>
      <c r="C10" s="15">
        <v>0.40048371728794052</v>
      </c>
      <c r="D10" s="15">
        <v>0.73581988094897566</v>
      </c>
      <c r="E10" s="15">
        <v>0.13374143796211835</v>
      </c>
      <c r="F10" s="15">
        <v>0.38698326866252519</v>
      </c>
      <c r="G10" s="15">
        <v>0.4798617159078773</v>
      </c>
      <c r="H10" s="13"/>
      <c r="I10" t="s">
        <v>17</v>
      </c>
      <c r="J10">
        <f t="shared" si="1"/>
        <v>8</v>
      </c>
      <c r="K10">
        <f t="shared" ca="1" si="2"/>
        <v>0.22269035527863412</v>
      </c>
      <c r="L10">
        <f t="shared" ca="1" si="2"/>
        <v>0.10223445304756063</v>
      </c>
      <c r="M10">
        <f t="shared" ca="1" si="2"/>
        <v>1.0804108255239364E-2</v>
      </c>
      <c r="N10">
        <f t="shared" ca="1" si="2"/>
        <v>0.93294528715457004</v>
      </c>
      <c r="O10">
        <f t="shared" ca="1" si="2"/>
        <v>0.10001791494791945</v>
      </c>
    </row>
    <row r="11" spans="1:15">
      <c r="A11">
        <f t="shared" si="3"/>
        <v>8</v>
      </c>
      <c r="B11" s="13" t="s">
        <v>17</v>
      </c>
      <c r="C11" s="15">
        <v>0.22269035527863412</v>
      </c>
      <c r="D11" s="15">
        <v>0.10223445304756063</v>
      </c>
      <c r="E11" s="15">
        <v>1.0804108255239364E-2</v>
      </c>
      <c r="F11" s="15">
        <v>0.93294528715457004</v>
      </c>
      <c r="G11" s="15">
        <v>0.10001791494791945</v>
      </c>
      <c r="H11" s="13"/>
      <c r="I11" t="s">
        <v>18</v>
      </c>
      <c r="J11">
        <f t="shared" si="1"/>
        <v>1</v>
      </c>
      <c r="K11">
        <f t="shared" ca="1" si="2"/>
        <v>0.97989092683992063</v>
      </c>
      <c r="L11">
        <f t="shared" ca="1" si="2"/>
        <v>0.94711819358191407</v>
      </c>
      <c r="M11">
        <f t="shared" ca="1" si="2"/>
        <v>0.53206044742154845</v>
      </c>
      <c r="N11">
        <f t="shared" ca="1" si="2"/>
        <v>0.59488863599495312</v>
      </c>
      <c r="O11">
        <f t="shared" ca="1" si="2"/>
        <v>0.53397663344883051</v>
      </c>
    </row>
    <row r="12" spans="1:15">
      <c r="A12">
        <f t="shared" si="3"/>
        <v>9</v>
      </c>
      <c r="B12" s="13" t="s">
        <v>24</v>
      </c>
      <c r="C12" s="15">
        <v>3.1164534687827539E-3</v>
      </c>
      <c r="D12" s="15">
        <v>0.27764458098446176</v>
      </c>
      <c r="E12" s="15">
        <v>0.24821234705248452</v>
      </c>
      <c r="F12" s="15">
        <v>0.23784066521317482</v>
      </c>
      <c r="G12" s="15">
        <v>0.88310751344614902</v>
      </c>
      <c r="H12" s="13"/>
      <c r="I12" t="s">
        <v>21</v>
      </c>
      <c r="J12">
        <f t="shared" si="1"/>
        <v>12</v>
      </c>
      <c r="K12">
        <f t="shared" ca="1" si="2"/>
        <v>0.50367148319535759</v>
      </c>
      <c r="L12">
        <f t="shared" ca="1" si="2"/>
        <v>0.56966324069323948</v>
      </c>
      <c r="M12">
        <f t="shared" ca="1" si="2"/>
        <v>0.50657513266100218</v>
      </c>
      <c r="N12">
        <f t="shared" ca="1" si="2"/>
        <v>0.99873500576471386</v>
      </c>
      <c r="O12">
        <f t="shared" ca="1" si="2"/>
        <v>9.4050801405122342E-2</v>
      </c>
    </row>
    <row r="13" spans="1:15">
      <c r="A13">
        <f t="shared" si="3"/>
        <v>10</v>
      </c>
      <c r="B13" s="13" t="s">
        <v>23</v>
      </c>
      <c r="C13" s="15">
        <v>0.83465956667016927</v>
      </c>
      <c r="D13" s="15">
        <v>0.16971720870591467</v>
      </c>
      <c r="E13" s="15">
        <v>0.4589162683166722</v>
      </c>
      <c r="F13" s="15">
        <v>0.95557205805265322</v>
      </c>
      <c r="G13" s="15">
        <v>0.55359253248937768</v>
      </c>
      <c r="H13" s="13"/>
      <c r="I13" t="s">
        <v>20</v>
      </c>
      <c r="J13">
        <f t="shared" si="1"/>
        <v>11</v>
      </c>
      <c r="K13">
        <f t="shared" ca="1" si="2"/>
        <v>0.43290624145552947</v>
      </c>
      <c r="L13">
        <f t="shared" ca="1" si="2"/>
        <v>0.40809529087024787</v>
      </c>
      <c r="M13">
        <f t="shared" ca="1" si="2"/>
        <v>0.42556865796843246</v>
      </c>
      <c r="N13">
        <f t="shared" ca="1" si="2"/>
        <v>1.3404993453246639E-2</v>
      </c>
      <c r="O13">
        <f t="shared" ca="1" si="2"/>
        <v>0.85110321563536828</v>
      </c>
    </row>
    <row r="14" spans="1:15">
      <c r="A14">
        <f t="shared" si="3"/>
        <v>11</v>
      </c>
      <c r="B14" s="13" t="s">
        <v>20</v>
      </c>
      <c r="C14" s="15">
        <v>0.43290624145552947</v>
      </c>
      <c r="D14" s="15">
        <v>0.40809529087024787</v>
      </c>
      <c r="E14" s="15">
        <v>0.42556865796843246</v>
      </c>
      <c r="F14" s="15">
        <v>1.3404993453246639E-2</v>
      </c>
      <c r="G14" s="15">
        <v>0.85110321563536828</v>
      </c>
      <c r="H14" s="13"/>
      <c r="I14" t="s">
        <v>17</v>
      </c>
      <c r="J14">
        <f t="shared" si="1"/>
        <v>8</v>
      </c>
      <c r="K14">
        <f t="shared" ca="1" si="2"/>
        <v>0.22269035527863412</v>
      </c>
      <c r="L14">
        <f t="shared" ca="1" si="2"/>
        <v>0.10223445304756063</v>
      </c>
      <c r="M14">
        <f t="shared" ca="1" si="2"/>
        <v>1.0804108255239364E-2</v>
      </c>
      <c r="N14">
        <f t="shared" ca="1" si="2"/>
        <v>0.93294528715457004</v>
      </c>
      <c r="O14">
        <f t="shared" ca="1" si="2"/>
        <v>0.10001791494791945</v>
      </c>
    </row>
    <row r="15" spans="1:15">
      <c r="A15">
        <f t="shared" si="3"/>
        <v>12</v>
      </c>
      <c r="B15" s="13" t="s">
        <v>21</v>
      </c>
      <c r="C15" s="15">
        <v>0.50367148319535759</v>
      </c>
      <c r="D15" s="15">
        <v>0.56966324069323948</v>
      </c>
      <c r="E15" s="15">
        <v>0.50657513266100218</v>
      </c>
      <c r="F15" s="15">
        <v>0.99873500576471386</v>
      </c>
      <c r="G15" s="15">
        <v>9.4050801405122342E-2</v>
      </c>
      <c r="H15" s="13"/>
      <c r="I15" t="s">
        <v>18</v>
      </c>
      <c r="J15">
        <f t="shared" si="1"/>
        <v>1</v>
      </c>
      <c r="K15">
        <f t="shared" ca="1" si="2"/>
        <v>0.97989092683992063</v>
      </c>
      <c r="L15">
        <f t="shared" ca="1" si="2"/>
        <v>0.94711819358191407</v>
      </c>
      <c r="M15">
        <f t="shared" ca="1" si="2"/>
        <v>0.53206044742154845</v>
      </c>
      <c r="N15">
        <f t="shared" ca="1" si="2"/>
        <v>0.59488863599495312</v>
      </c>
      <c r="O15">
        <f t="shared" ca="1" si="2"/>
        <v>0.53397663344883051</v>
      </c>
    </row>
    <row r="16" spans="1:15">
      <c r="A16">
        <f t="shared" si="3"/>
        <v>13</v>
      </c>
      <c r="B16" s="13" t="s">
        <v>32</v>
      </c>
      <c r="C16" s="15">
        <v>0.75797227211783047</v>
      </c>
      <c r="D16" s="15">
        <v>0.51344191714387755</v>
      </c>
      <c r="E16" s="15">
        <v>0.43673893173049494</v>
      </c>
      <c r="F16" s="15">
        <v>0.62515086175889167</v>
      </c>
      <c r="G16" s="15">
        <v>0.23181135090309624</v>
      </c>
      <c r="H16" s="13"/>
      <c r="I16" t="s">
        <v>21</v>
      </c>
      <c r="J16">
        <f t="shared" si="1"/>
        <v>12</v>
      </c>
      <c r="K16">
        <f t="shared" ca="1" si="2"/>
        <v>0.50367148319535759</v>
      </c>
      <c r="L16">
        <f t="shared" ca="1" si="2"/>
        <v>0.56966324069323948</v>
      </c>
      <c r="M16">
        <f t="shared" ca="1" si="2"/>
        <v>0.50657513266100218</v>
      </c>
      <c r="N16">
        <f t="shared" ca="1" si="2"/>
        <v>0.99873500576471386</v>
      </c>
      <c r="O16">
        <f t="shared" ca="1" si="2"/>
        <v>9.4050801405122342E-2</v>
      </c>
    </row>
    <row r="17" spans="1:15">
      <c r="A17">
        <f t="shared" si="3"/>
        <v>14</v>
      </c>
      <c r="B17" s="13" t="s">
        <v>27</v>
      </c>
      <c r="C17" s="15">
        <v>0.9176939574212255</v>
      </c>
      <c r="D17" s="15">
        <v>0.93788428943297442</v>
      </c>
      <c r="E17" s="15">
        <v>0.38635736807754995</v>
      </c>
      <c r="F17" s="15">
        <v>0.87466584376445833</v>
      </c>
      <c r="G17" s="15">
        <v>0.90610742917467313</v>
      </c>
      <c r="H17" s="13"/>
      <c r="I17" t="s">
        <v>20</v>
      </c>
      <c r="J17">
        <f t="shared" si="1"/>
        <v>11</v>
      </c>
      <c r="K17">
        <f t="shared" ca="1" si="2"/>
        <v>0.43290624145552947</v>
      </c>
      <c r="L17">
        <f t="shared" ca="1" si="2"/>
        <v>0.40809529087024787</v>
      </c>
      <c r="M17">
        <f t="shared" ca="1" si="2"/>
        <v>0.42556865796843246</v>
      </c>
      <c r="N17">
        <f t="shared" ca="1" si="2"/>
        <v>1.3404993453246639E-2</v>
      </c>
      <c r="O17">
        <f t="shared" ca="1" si="2"/>
        <v>0.85110321563536828</v>
      </c>
    </row>
    <row r="18" spans="1:15">
      <c r="I18" t="s">
        <v>17</v>
      </c>
      <c r="J18">
        <f t="shared" si="1"/>
        <v>8</v>
      </c>
      <c r="K18">
        <f t="shared" ca="1" si="2"/>
        <v>0.22269035527863412</v>
      </c>
      <c r="L18">
        <f t="shared" ca="1" si="2"/>
        <v>0.10223445304756063</v>
      </c>
      <c r="M18">
        <f t="shared" ca="1" si="2"/>
        <v>1.0804108255239364E-2</v>
      </c>
      <c r="N18">
        <f t="shared" ca="1" si="2"/>
        <v>0.93294528715457004</v>
      </c>
      <c r="O18">
        <f t="shared" ca="1" si="2"/>
        <v>0.10001791494791945</v>
      </c>
    </row>
    <row r="19" spans="1:15">
      <c r="I19" t="s">
        <v>18</v>
      </c>
      <c r="J19">
        <f t="shared" si="1"/>
        <v>1</v>
      </c>
      <c r="K19">
        <f t="shared" ca="1" si="2"/>
        <v>0.97989092683992063</v>
      </c>
      <c r="L19">
        <f t="shared" ca="1" si="2"/>
        <v>0.94711819358191407</v>
      </c>
      <c r="M19">
        <f t="shared" ca="1" si="2"/>
        <v>0.53206044742154845</v>
      </c>
      <c r="N19">
        <f t="shared" ca="1" si="2"/>
        <v>0.59488863599495312</v>
      </c>
      <c r="O19">
        <f t="shared" ca="1" si="2"/>
        <v>0.53397663344883051</v>
      </c>
    </row>
    <row r="20" spans="1:15">
      <c r="I20" t="s">
        <v>17</v>
      </c>
      <c r="J20">
        <f t="shared" si="1"/>
        <v>8</v>
      </c>
      <c r="K20">
        <f t="shared" ca="1" si="2"/>
        <v>0.22269035527863412</v>
      </c>
      <c r="L20">
        <f t="shared" ca="1" si="2"/>
        <v>0.10223445304756063</v>
      </c>
      <c r="M20">
        <f t="shared" ca="1" si="2"/>
        <v>1.0804108255239364E-2</v>
      </c>
      <c r="N20">
        <f t="shared" ca="1" si="2"/>
        <v>0.93294528715457004</v>
      </c>
      <c r="O20">
        <f t="shared" ca="1" si="2"/>
        <v>0.10001791494791945</v>
      </c>
    </row>
    <row r="21" spans="1:15">
      <c r="I21" t="s">
        <v>22</v>
      </c>
      <c r="J21">
        <f t="shared" si="1"/>
        <v>4</v>
      </c>
      <c r="K21">
        <f t="shared" ca="1" si="2"/>
        <v>0.58415340391754378</v>
      </c>
      <c r="L21">
        <f t="shared" ca="1" si="2"/>
        <v>0.36467816862987479</v>
      </c>
      <c r="M21">
        <f t="shared" ca="1" si="2"/>
        <v>0.52498257197754361</v>
      </c>
      <c r="N21">
        <f t="shared" ca="1" si="2"/>
        <v>7.5560804381979096E-2</v>
      </c>
      <c r="O21">
        <f t="shared" ca="1" si="2"/>
        <v>0.25177752293467814</v>
      </c>
    </row>
    <row r="22" spans="1:15">
      <c r="I22" t="s">
        <v>23</v>
      </c>
      <c r="J22">
        <f t="shared" si="1"/>
        <v>10</v>
      </c>
      <c r="K22">
        <f t="shared" ca="1" si="2"/>
        <v>0.83465956667016927</v>
      </c>
      <c r="L22">
        <f t="shared" ca="1" si="2"/>
        <v>0.16971720870591467</v>
      </c>
      <c r="M22">
        <f t="shared" ca="1" si="2"/>
        <v>0.4589162683166722</v>
      </c>
      <c r="N22">
        <f t="shared" ca="1" si="2"/>
        <v>0.95557205805265322</v>
      </c>
      <c r="O22">
        <f t="shared" ca="1" si="2"/>
        <v>0.55359253248937768</v>
      </c>
    </row>
    <row r="23" spans="1:15">
      <c r="I23" t="s">
        <v>24</v>
      </c>
      <c r="J23">
        <f t="shared" si="1"/>
        <v>9</v>
      </c>
      <c r="K23">
        <f t="shared" ca="1" si="2"/>
        <v>3.1164534687827539E-3</v>
      </c>
      <c r="L23">
        <f t="shared" ca="1" si="2"/>
        <v>0.27764458098446176</v>
      </c>
      <c r="M23">
        <f t="shared" ca="1" si="2"/>
        <v>0.24821234705248452</v>
      </c>
      <c r="N23">
        <f t="shared" ca="1" si="2"/>
        <v>0.23784066521317482</v>
      </c>
      <c r="O23">
        <f t="shared" ca="1" si="2"/>
        <v>0.88310751344614902</v>
      </c>
    </row>
    <row r="24" spans="1:15" ht="18" thickBot="1">
      <c r="A24" s="63" t="s">
        <v>43</v>
      </c>
      <c r="I24" t="s">
        <v>25</v>
      </c>
      <c r="J24">
        <f t="shared" si="1"/>
        <v>12</v>
      </c>
      <c r="K24">
        <f t="shared" ca="1" si="2"/>
        <v>0.50367148319535759</v>
      </c>
      <c r="L24">
        <f t="shared" ca="1" si="2"/>
        <v>0.56966324069323948</v>
      </c>
      <c r="M24">
        <f t="shared" ca="1" si="2"/>
        <v>0.50657513266100218</v>
      </c>
      <c r="N24">
        <f t="shared" ca="1" si="2"/>
        <v>0.99873500576471386</v>
      </c>
      <c r="O24">
        <f t="shared" ca="1" si="2"/>
        <v>9.4050801405122342E-2</v>
      </c>
    </row>
    <row r="25" spans="1:15" ht="16" thickTop="1">
      <c r="A25" t="s">
        <v>36</v>
      </c>
      <c r="B25" t="s">
        <v>34</v>
      </c>
      <c r="C25" t="s">
        <v>9</v>
      </c>
      <c r="D25" t="s">
        <v>39</v>
      </c>
      <c r="E25" t="s">
        <v>40</v>
      </c>
      <c r="F25" t="s">
        <v>41</v>
      </c>
      <c r="G25" t="s">
        <v>42</v>
      </c>
      <c r="I25" t="s">
        <v>20</v>
      </c>
      <c r="J25">
        <f t="shared" si="1"/>
        <v>11</v>
      </c>
      <c r="K25">
        <f t="shared" ca="1" si="2"/>
        <v>0.43290624145552947</v>
      </c>
      <c r="L25">
        <f t="shared" ca="1" si="2"/>
        <v>0.40809529087024787</v>
      </c>
      <c r="M25">
        <f t="shared" ca="1" si="2"/>
        <v>0.42556865796843246</v>
      </c>
      <c r="N25">
        <f t="shared" ca="1" si="2"/>
        <v>1.3404993453246639E-2</v>
      </c>
      <c r="O25">
        <f t="shared" ca="1" si="2"/>
        <v>0.85110321563536828</v>
      </c>
    </row>
    <row r="26" spans="1:15">
      <c r="A26">
        <v>1</v>
      </c>
      <c r="B26" s="14" t="s">
        <v>18</v>
      </c>
      <c r="C26" s="16">
        <v>0.97989092683992063</v>
      </c>
      <c r="D26" s="16">
        <v>0.94711819358191407</v>
      </c>
      <c r="E26" s="16">
        <v>0.53206044742154845</v>
      </c>
      <c r="F26" s="16">
        <v>0.59488863599495312</v>
      </c>
      <c r="G26" s="16">
        <v>0.53397663344883051</v>
      </c>
      <c r="I26" t="s">
        <v>17</v>
      </c>
      <c r="J26">
        <f t="shared" si="1"/>
        <v>8</v>
      </c>
      <c r="K26">
        <f t="shared" ca="1" si="2"/>
        <v>0.22269035527863412</v>
      </c>
      <c r="L26">
        <f t="shared" ca="1" si="2"/>
        <v>0.10223445304756063</v>
      </c>
      <c r="M26">
        <f t="shared" ca="1" si="2"/>
        <v>1.0804108255239364E-2</v>
      </c>
      <c r="N26">
        <f t="shared" ca="1" si="2"/>
        <v>0.93294528715457004</v>
      </c>
      <c r="O26">
        <f t="shared" ca="1" si="2"/>
        <v>0.10001791494791945</v>
      </c>
    </row>
    <row r="27" spans="1:15">
      <c r="A27">
        <v>2</v>
      </c>
      <c r="B27" s="14" t="s">
        <v>30</v>
      </c>
      <c r="C27" s="16">
        <v>5.4999869712471616E-2</v>
      </c>
      <c r="D27" s="16">
        <v>0.94416478266069237</v>
      </c>
      <c r="E27" s="16">
        <v>0.98482917825580585</v>
      </c>
      <c r="F27" s="16">
        <v>0.77378917696551031</v>
      </c>
      <c r="G27" s="16">
        <v>0.69994006736215331</v>
      </c>
      <c r="I27" t="s">
        <v>18</v>
      </c>
      <c r="J27">
        <f t="shared" si="1"/>
        <v>1</v>
      </c>
      <c r="K27">
        <f t="shared" ca="1" si="2"/>
        <v>0.97989092683992063</v>
      </c>
      <c r="L27">
        <f t="shared" ca="1" si="2"/>
        <v>0.94711819358191407</v>
      </c>
      <c r="M27">
        <f t="shared" ca="1" si="2"/>
        <v>0.53206044742154845</v>
      </c>
      <c r="N27">
        <f t="shared" ca="1" si="2"/>
        <v>0.59488863599495312</v>
      </c>
      <c r="O27">
        <f t="shared" ca="1" si="2"/>
        <v>0.53397663344883051</v>
      </c>
    </row>
    <row r="28" spans="1:15">
      <c r="A28">
        <v>3</v>
      </c>
      <c r="B28" s="14" t="s">
        <v>19</v>
      </c>
      <c r="C28" s="16">
        <v>0.73632955924936017</v>
      </c>
      <c r="D28" s="16">
        <v>0.15697824407816485</v>
      </c>
      <c r="E28" s="16">
        <v>0.95647259284992836</v>
      </c>
      <c r="F28" s="16">
        <v>5.7903898747101445E-3</v>
      </c>
      <c r="G28" s="16">
        <v>0.4735724122574797</v>
      </c>
      <c r="I28" t="s">
        <v>26</v>
      </c>
      <c r="J28">
        <f t="shared" si="1"/>
        <v>4</v>
      </c>
      <c r="K28">
        <f t="shared" ca="1" si="2"/>
        <v>0.58415340391754378</v>
      </c>
      <c r="L28">
        <f t="shared" ca="1" si="2"/>
        <v>0.36467816862987479</v>
      </c>
      <c r="M28">
        <f t="shared" ca="1" si="2"/>
        <v>0.52498257197754361</v>
      </c>
      <c r="N28">
        <f t="shared" ca="1" si="2"/>
        <v>7.5560804381979096E-2</v>
      </c>
      <c r="O28">
        <f t="shared" ca="1" si="2"/>
        <v>0.25177752293467814</v>
      </c>
    </row>
    <row r="29" spans="1:15">
      <c r="A29">
        <v>4</v>
      </c>
      <c r="B29" s="14" t="s">
        <v>22</v>
      </c>
      <c r="C29" s="16">
        <v>0.58415340391754378</v>
      </c>
      <c r="D29" s="16">
        <v>0.36467816862987479</v>
      </c>
      <c r="E29" s="16">
        <v>0.52498257197754361</v>
      </c>
      <c r="F29" s="16">
        <v>7.5560804381979096E-2</v>
      </c>
      <c r="G29" s="16">
        <v>0.25177752293467814</v>
      </c>
      <c r="I29" t="s">
        <v>27</v>
      </c>
      <c r="J29">
        <f t="shared" si="1"/>
        <v>14</v>
      </c>
      <c r="K29">
        <f t="shared" ca="1" si="2"/>
        <v>0.9176939574212255</v>
      </c>
      <c r="L29">
        <f t="shared" ca="1" si="2"/>
        <v>0.93788428943297442</v>
      </c>
      <c r="M29">
        <f t="shared" ca="1" si="2"/>
        <v>0.38635736807754995</v>
      </c>
      <c r="N29">
        <f t="shared" ca="1" si="2"/>
        <v>0.87466584376445833</v>
      </c>
      <c r="O29">
        <f t="shared" ca="1" si="2"/>
        <v>0.90610742917467313</v>
      </c>
    </row>
    <row r="30" spans="1:15">
      <c r="A30">
        <v>5</v>
      </c>
      <c r="B30" s="14" t="s">
        <v>29</v>
      </c>
      <c r="C30" s="16">
        <v>0.67962259835936334</v>
      </c>
      <c r="D30" s="16">
        <v>0.63318697888527931</v>
      </c>
      <c r="E30" s="16">
        <v>0.77685358673100546</v>
      </c>
      <c r="F30" s="16">
        <v>0.33864080369064142</v>
      </c>
      <c r="G30" s="16">
        <v>0.34443488792983934</v>
      </c>
      <c r="I30" t="s">
        <v>24</v>
      </c>
      <c r="J30">
        <f t="shared" si="1"/>
        <v>9</v>
      </c>
      <c r="K30">
        <f t="shared" ca="1" si="2"/>
        <v>3.1164534687827539E-3</v>
      </c>
      <c r="L30">
        <f t="shared" ca="1" si="2"/>
        <v>0.27764458098446176</v>
      </c>
      <c r="M30">
        <f t="shared" ca="1" si="2"/>
        <v>0.24821234705248452</v>
      </c>
      <c r="N30">
        <f t="shared" ca="1" si="2"/>
        <v>0.23784066521317482</v>
      </c>
      <c r="O30">
        <f t="shared" ca="1" si="2"/>
        <v>0.88310751344614902</v>
      </c>
    </row>
    <row r="31" spans="1:15">
      <c r="A31">
        <v>6</v>
      </c>
      <c r="B31" s="14" t="s">
        <v>28</v>
      </c>
      <c r="C31" s="16">
        <v>1.5261750116581596E-2</v>
      </c>
      <c r="D31" s="16">
        <v>0.25452268329216743</v>
      </c>
      <c r="E31" s="16">
        <v>0.94866104322052591</v>
      </c>
      <c r="F31" s="16">
        <v>0.64594164042548985</v>
      </c>
      <c r="G31" s="16">
        <v>0.30074448486092797</v>
      </c>
      <c r="I31" t="s">
        <v>28</v>
      </c>
      <c r="J31">
        <f t="shared" si="1"/>
        <v>6</v>
      </c>
      <c r="K31">
        <f t="shared" ca="1" si="2"/>
        <v>1.5261750116581596E-2</v>
      </c>
      <c r="L31">
        <f t="shared" ca="1" si="2"/>
        <v>0.25452268329216743</v>
      </c>
      <c r="M31">
        <f t="shared" ca="1" si="2"/>
        <v>0.94866104322052591</v>
      </c>
      <c r="N31">
        <f t="shared" ca="1" si="2"/>
        <v>0.64594164042548985</v>
      </c>
      <c r="O31">
        <f t="shared" ca="1" si="2"/>
        <v>0.30074448486092797</v>
      </c>
    </row>
    <row r="32" spans="1:15">
      <c r="A32">
        <v>7</v>
      </c>
      <c r="B32" s="14" t="s">
        <v>31</v>
      </c>
      <c r="C32" s="16">
        <v>0.40048371728794052</v>
      </c>
      <c r="D32" s="16">
        <v>0.73581988094897566</v>
      </c>
      <c r="E32" s="16">
        <v>0.13374143796211835</v>
      </c>
      <c r="F32" s="16">
        <v>0.38698326866252519</v>
      </c>
      <c r="G32" s="16">
        <v>0.4798617159078773</v>
      </c>
      <c r="I32" t="s">
        <v>29</v>
      </c>
      <c r="J32">
        <f t="shared" si="1"/>
        <v>5</v>
      </c>
      <c r="K32">
        <f t="shared" ca="1" si="2"/>
        <v>0.67962259835936334</v>
      </c>
      <c r="L32">
        <f t="shared" ca="1" si="2"/>
        <v>0.63318697888527931</v>
      </c>
      <c r="M32">
        <f t="shared" ca="1" si="2"/>
        <v>0.77685358673100546</v>
      </c>
      <c r="N32">
        <f t="shared" ca="1" si="2"/>
        <v>0.33864080369064142</v>
      </c>
      <c r="O32">
        <f t="shared" ca="1" si="2"/>
        <v>0.34443488792983934</v>
      </c>
    </row>
    <row r="33" spans="1:15">
      <c r="A33">
        <v>8</v>
      </c>
      <c r="B33" s="14" t="s">
        <v>17</v>
      </c>
      <c r="C33" s="16">
        <v>0.22269035527863412</v>
      </c>
      <c r="D33" s="16">
        <v>0.10223445304756063</v>
      </c>
      <c r="E33" s="16">
        <v>1.0804108255239364E-2</v>
      </c>
      <c r="F33" s="16">
        <v>0.93294528715457004</v>
      </c>
      <c r="G33" s="16">
        <v>0.10001791494791945</v>
      </c>
      <c r="I33" t="s">
        <v>30</v>
      </c>
      <c r="J33">
        <f t="shared" si="1"/>
        <v>2</v>
      </c>
      <c r="K33">
        <f t="shared" ca="1" si="2"/>
        <v>5.4999869712471616E-2</v>
      </c>
      <c r="L33">
        <f t="shared" ca="1" si="2"/>
        <v>0.94416478266069237</v>
      </c>
      <c r="M33">
        <f t="shared" ca="1" si="2"/>
        <v>0.98482917825580585</v>
      </c>
      <c r="N33">
        <f t="shared" ca="1" si="2"/>
        <v>0.77378917696551031</v>
      </c>
      <c r="O33">
        <f t="shared" ca="1" si="2"/>
        <v>0.69994006736215331</v>
      </c>
    </row>
    <row r="34" spans="1:15">
      <c r="A34">
        <v>9</v>
      </c>
      <c r="B34" s="14" t="s">
        <v>24</v>
      </c>
      <c r="C34" s="16">
        <v>3.1164534687827539E-3</v>
      </c>
      <c r="D34" s="16">
        <v>0.27764458098446176</v>
      </c>
      <c r="E34" s="16">
        <v>0.24821234705248452</v>
      </c>
      <c r="F34" s="16">
        <v>0.23784066521317482</v>
      </c>
      <c r="G34" s="16">
        <v>0.88310751344614902</v>
      </c>
      <c r="I34" t="s">
        <v>31</v>
      </c>
      <c r="J34">
        <f t="shared" si="1"/>
        <v>7</v>
      </c>
      <c r="K34">
        <f t="shared" ca="1" si="2"/>
        <v>0.40048371728794052</v>
      </c>
      <c r="L34">
        <f t="shared" ca="1" si="2"/>
        <v>0.73581988094897566</v>
      </c>
      <c r="M34">
        <f t="shared" ca="1" si="2"/>
        <v>0.13374143796211835</v>
      </c>
      <c r="N34">
        <f t="shared" ca="1" si="2"/>
        <v>0.38698326866252519</v>
      </c>
      <c r="O34">
        <f t="shared" ca="1" si="2"/>
        <v>0.4798617159078773</v>
      </c>
    </row>
    <row r="35" spans="1:15">
      <c r="A35">
        <v>10</v>
      </c>
      <c r="B35" s="14" t="s">
        <v>23</v>
      </c>
      <c r="C35" s="16">
        <v>0.83465956667016927</v>
      </c>
      <c r="D35" s="16">
        <v>0.16971720870591467</v>
      </c>
      <c r="E35" s="16">
        <v>0.4589162683166722</v>
      </c>
      <c r="F35" s="16">
        <v>0.95557205805265322</v>
      </c>
      <c r="G35" s="16">
        <v>0.55359253248937768</v>
      </c>
      <c r="I35" t="s">
        <v>17</v>
      </c>
      <c r="J35">
        <f t="shared" si="1"/>
        <v>8</v>
      </c>
      <c r="K35">
        <f t="shared" ca="1" si="2"/>
        <v>0.22269035527863412</v>
      </c>
      <c r="L35">
        <f t="shared" ca="1" si="2"/>
        <v>0.10223445304756063</v>
      </c>
      <c r="M35">
        <f t="shared" ca="1" si="2"/>
        <v>1.0804108255239364E-2</v>
      </c>
      <c r="N35">
        <f t="shared" ca="1" si="2"/>
        <v>0.93294528715457004</v>
      </c>
      <c r="O35">
        <f t="shared" ca="1" si="2"/>
        <v>0.10001791494791945</v>
      </c>
    </row>
    <row r="36" spans="1:15">
      <c r="A36">
        <v>11</v>
      </c>
      <c r="B36" s="14" t="s">
        <v>20</v>
      </c>
      <c r="C36" s="16">
        <v>0.43290624145552947</v>
      </c>
      <c r="D36" s="16">
        <v>0.40809529087024787</v>
      </c>
      <c r="E36" s="16">
        <v>0.42556865796843246</v>
      </c>
      <c r="F36" s="16">
        <v>1.3404993453246639E-2</v>
      </c>
      <c r="G36" s="16">
        <v>0.85110321563536828</v>
      </c>
      <c r="I36" t="s">
        <v>22</v>
      </c>
      <c r="J36">
        <f t="shared" si="1"/>
        <v>4</v>
      </c>
      <c r="K36">
        <f t="shared" ca="1" si="2"/>
        <v>0.58415340391754378</v>
      </c>
      <c r="L36">
        <f t="shared" ca="1" si="2"/>
        <v>0.36467816862987479</v>
      </c>
      <c r="M36">
        <f t="shared" ca="1" si="2"/>
        <v>0.52498257197754361</v>
      </c>
      <c r="N36">
        <f t="shared" ca="1" si="2"/>
        <v>7.5560804381979096E-2</v>
      </c>
      <c r="O36">
        <f t="shared" ca="1" si="2"/>
        <v>0.25177752293467814</v>
      </c>
    </row>
    <row r="37" spans="1:15">
      <c r="A37">
        <v>12</v>
      </c>
      <c r="B37" s="14" t="s">
        <v>21</v>
      </c>
      <c r="C37" s="16">
        <v>0.50367148319535759</v>
      </c>
      <c r="D37" s="16">
        <v>0.56966324069323948</v>
      </c>
      <c r="E37" s="16">
        <v>0.50657513266100218</v>
      </c>
      <c r="F37" s="16">
        <v>0.99873500576471386</v>
      </c>
      <c r="G37" s="16">
        <v>9.4050801405122342E-2</v>
      </c>
      <c r="I37" t="s">
        <v>23</v>
      </c>
      <c r="J37">
        <f t="shared" si="1"/>
        <v>10</v>
      </c>
      <c r="K37">
        <f t="shared" ca="1" si="2"/>
        <v>0.83465956667016927</v>
      </c>
      <c r="L37">
        <f t="shared" ca="1" si="2"/>
        <v>0.16971720870591467</v>
      </c>
      <c r="M37">
        <f t="shared" ca="1" si="2"/>
        <v>0.4589162683166722</v>
      </c>
      <c r="N37">
        <f t="shared" ca="1" si="2"/>
        <v>0.95557205805265322</v>
      </c>
      <c r="O37">
        <f t="shared" ca="1" si="2"/>
        <v>0.55359253248937768</v>
      </c>
    </row>
    <row r="38" spans="1:15">
      <c r="A38">
        <v>13</v>
      </c>
      <c r="B38" s="14" t="s">
        <v>32</v>
      </c>
      <c r="C38" s="16">
        <v>0.75797227211783047</v>
      </c>
      <c r="D38" s="16">
        <v>0.51344191714387755</v>
      </c>
      <c r="E38" s="16">
        <v>0.43673893173049494</v>
      </c>
      <c r="F38" s="16">
        <v>0.62515086175889167</v>
      </c>
      <c r="G38" s="16">
        <v>0.23181135090309624</v>
      </c>
      <c r="I38" t="s">
        <v>24</v>
      </c>
      <c r="J38">
        <f t="shared" si="1"/>
        <v>9</v>
      </c>
      <c r="K38">
        <f t="shared" ca="1" si="2"/>
        <v>3.1164534687827539E-3</v>
      </c>
      <c r="L38">
        <f t="shared" ca="1" si="2"/>
        <v>0.27764458098446176</v>
      </c>
      <c r="M38">
        <f t="shared" ca="1" si="2"/>
        <v>0.24821234705248452</v>
      </c>
      <c r="N38">
        <f t="shared" ca="1" si="2"/>
        <v>0.23784066521317482</v>
      </c>
      <c r="O38">
        <f t="shared" ca="1" si="2"/>
        <v>0.88310751344614902</v>
      </c>
    </row>
    <row r="39" spans="1:15">
      <c r="A39">
        <v>14</v>
      </c>
      <c r="B39" s="14" t="s">
        <v>27</v>
      </c>
      <c r="C39" s="16">
        <v>0.9176939574212255</v>
      </c>
      <c r="D39" s="16">
        <v>0.93788428943297442</v>
      </c>
      <c r="E39" s="16">
        <v>0.38635736807754995</v>
      </c>
      <c r="F39" s="16">
        <v>0.87466584376445833</v>
      </c>
      <c r="G39" s="16">
        <v>0.90610742917467313</v>
      </c>
      <c r="I39" t="s">
        <v>32</v>
      </c>
      <c r="J39">
        <f t="shared" si="1"/>
        <v>13</v>
      </c>
      <c r="K39">
        <f t="shared" ca="1" si="2"/>
        <v>0.75797227211783047</v>
      </c>
      <c r="L39">
        <f t="shared" ca="1" si="2"/>
        <v>0.51344191714387755</v>
      </c>
      <c r="M39">
        <f t="shared" ca="1" si="2"/>
        <v>0.43673893173049494</v>
      </c>
      <c r="N39">
        <f t="shared" ca="1" si="2"/>
        <v>0.62515086175889167</v>
      </c>
      <c r="O39">
        <f t="shared" ca="1" si="2"/>
        <v>0.23181135090309624</v>
      </c>
    </row>
    <row r="40" spans="1:15">
      <c r="I40" t="s">
        <v>20</v>
      </c>
      <c r="J40">
        <f t="shared" si="1"/>
        <v>11</v>
      </c>
      <c r="K40">
        <f t="shared" ca="1" si="2"/>
        <v>0.43290624145552947</v>
      </c>
      <c r="L40">
        <f t="shared" ca="1" si="2"/>
        <v>0.40809529087024787</v>
      </c>
      <c r="M40">
        <f t="shared" ca="1" si="2"/>
        <v>0.42556865796843246</v>
      </c>
      <c r="N40">
        <f t="shared" ca="1" si="2"/>
        <v>1.3404993453246639E-2</v>
      </c>
      <c r="O40">
        <f t="shared" ca="1" si="2"/>
        <v>0.85110321563536828</v>
      </c>
    </row>
    <row r="41" spans="1:15">
      <c r="I41" t="s">
        <v>17</v>
      </c>
      <c r="J41">
        <f t="shared" si="1"/>
        <v>8</v>
      </c>
      <c r="K41">
        <f t="shared" ca="1" si="2"/>
        <v>0.22269035527863412</v>
      </c>
      <c r="L41">
        <f t="shared" ca="1" si="2"/>
        <v>0.10223445304756063</v>
      </c>
      <c r="M41">
        <f t="shared" ca="1" si="2"/>
        <v>1.0804108255239364E-2</v>
      </c>
      <c r="N41">
        <f t="shared" ca="1" si="2"/>
        <v>0.93294528715457004</v>
      </c>
      <c r="O41">
        <f t="shared" ca="1" si="2"/>
        <v>0.10001791494791945</v>
      </c>
    </row>
    <row r="42" spans="1:15">
      <c r="I42" t="s">
        <v>18</v>
      </c>
      <c r="J42">
        <f t="shared" si="1"/>
        <v>1</v>
      </c>
      <c r="K42">
        <f t="shared" ca="1" si="2"/>
        <v>0.97989092683992063</v>
      </c>
      <c r="L42">
        <f t="shared" ca="1" si="2"/>
        <v>0.94711819358191407</v>
      </c>
      <c r="M42">
        <f t="shared" ca="1" si="2"/>
        <v>0.53206044742154845</v>
      </c>
      <c r="N42">
        <f t="shared" ca="1" si="2"/>
        <v>0.59488863599495312</v>
      </c>
      <c r="O42">
        <f t="shared" ca="1" si="2"/>
        <v>0.53397663344883051</v>
      </c>
    </row>
    <row r="43" spans="1:15">
      <c r="I43" t="s">
        <v>17</v>
      </c>
      <c r="J43">
        <f t="shared" si="1"/>
        <v>8</v>
      </c>
      <c r="K43">
        <f t="shared" ca="1" si="2"/>
        <v>0.22269035527863412</v>
      </c>
      <c r="L43">
        <f t="shared" ca="1" si="2"/>
        <v>0.10223445304756063</v>
      </c>
      <c r="M43">
        <f t="shared" ca="1" si="2"/>
        <v>1.0804108255239364E-2</v>
      </c>
      <c r="N43">
        <f t="shared" ca="1" si="2"/>
        <v>0.93294528715457004</v>
      </c>
      <c r="O43">
        <f t="shared" ca="1" si="2"/>
        <v>0.10001791494791945</v>
      </c>
    </row>
    <row r="44" spans="1:15">
      <c r="I44" t="s">
        <v>22</v>
      </c>
      <c r="J44">
        <f t="shared" si="1"/>
        <v>4</v>
      </c>
      <c r="K44">
        <f t="shared" ca="1" si="2"/>
        <v>0.58415340391754378</v>
      </c>
      <c r="L44">
        <f t="shared" ca="1" si="2"/>
        <v>0.36467816862987479</v>
      </c>
      <c r="M44">
        <f t="shared" ca="1" si="2"/>
        <v>0.52498257197754361</v>
      </c>
      <c r="N44">
        <f t="shared" ca="1" si="2"/>
        <v>7.5560804381979096E-2</v>
      </c>
      <c r="O44">
        <f t="shared" ca="1" si="2"/>
        <v>0.25177752293467814</v>
      </c>
    </row>
    <row r="45" spans="1:15">
      <c r="I45" t="s">
        <v>23</v>
      </c>
      <c r="J45">
        <f t="shared" si="1"/>
        <v>10</v>
      </c>
      <c r="K45">
        <f t="shared" ca="1" si="2"/>
        <v>0.83465956667016927</v>
      </c>
      <c r="L45">
        <f t="shared" ca="1" si="2"/>
        <v>0.16971720870591467</v>
      </c>
      <c r="M45">
        <f t="shared" ca="1" si="2"/>
        <v>0.4589162683166722</v>
      </c>
      <c r="N45">
        <f t="shared" ca="1" si="2"/>
        <v>0.95557205805265322</v>
      </c>
      <c r="O45">
        <f t="shared" ca="1" si="2"/>
        <v>0.55359253248937768</v>
      </c>
    </row>
    <row r="46" spans="1:15">
      <c r="I46" t="s">
        <v>24</v>
      </c>
      <c r="J46">
        <f t="shared" si="1"/>
        <v>9</v>
      </c>
      <c r="K46">
        <f t="shared" ca="1" si="2"/>
        <v>3.1164534687827539E-3</v>
      </c>
      <c r="L46">
        <f t="shared" ca="1" si="2"/>
        <v>0.27764458098446176</v>
      </c>
      <c r="M46">
        <f t="shared" ca="1" si="2"/>
        <v>0.24821234705248452</v>
      </c>
      <c r="N46">
        <f t="shared" ca="1" si="2"/>
        <v>0.23784066521317482</v>
      </c>
      <c r="O46">
        <f t="shared" ca="1" si="2"/>
        <v>0.88310751344614902</v>
      </c>
    </row>
    <row r="47" spans="1:15">
      <c r="I47" t="s">
        <v>28</v>
      </c>
      <c r="J47">
        <f t="shared" si="1"/>
        <v>6</v>
      </c>
      <c r="K47">
        <f t="shared" ca="1" si="2"/>
        <v>1.5261750116581596E-2</v>
      </c>
      <c r="L47">
        <f t="shared" ca="1" si="2"/>
        <v>0.25452268329216743</v>
      </c>
      <c r="M47">
        <f t="shared" ca="1" si="2"/>
        <v>0.94866104322052591</v>
      </c>
      <c r="N47">
        <f t="shared" ca="1" si="2"/>
        <v>0.64594164042548985</v>
      </c>
      <c r="O47">
        <f t="shared" ca="1" si="2"/>
        <v>0.30074448486092797</v>
      </c>
    </row>
    <row r="48" spans="1:15">
      <c r="I48" t="s">
        <v>29</v>
      </c>
      <c r="J48">
        <f t="shared" si="1"/>
        <v>5</v>
      </c>
      <c r="K48">
        <f t="shared" ca="1" si="2"/>
        <v>0.67962259835936334</v>
      </c>
      <c r="L48">
        <f t="shared" ca="1" si="2"/>
        <v>0.63318697888527931</v>
      </c>
      <c r="M48">
        <f t="shared" ca="1" si="2"/>
        <v>0.77685358673100546</v>
      </c>
      <c r="N48">
        <f t="shared" ca="1" si="2"/>
        <v>0.33864080369064142</v>
      </c>
      <c r="O48">
        <f t="shared" ca="1" si="2"/>
        <v>0.34443488792983934</v>
      </c>
    </row>
    <row r="49" spans="9:15">
      <c r="I49" t="s">
        <v>30</v>
      </c>
      <c r="J49">
        <f t="shared" si="1"/>
        <v>2</v>
      </c>
      <c r="K49">
        <f t="shared" ca="1" si="2"/>
        <v>5.4999869712471616E-2</v>
      </c>
      <c r="L49">
        <f t="shared" ca="1" si="2"/>
        <v>0.94416478266069237</v>
      </c>
      <c r="M49">
        <f t="shared" ca="1" si="2"/>
        <v>0.98482917825580585</v>
      </c>
      <c r="N49">
        <f t="shared" ca="1" si="2"/>
        <v>0.77378917696551031</v>
      </c>
      <c r="O49">
        <f t="shared" ca="1" si="2"/>
        <v>0.69994006736215331</v>
      </c>
    </row>
    <row r="50" spans="9:15">
      <c r="I50" t="s">
        <v>31</v>
      </c>
      <c r="J50">
        <f t="shared" si="1"/>
        <v>7</v>
      </c>
      <c r="K50">
        <f t="shared" ca="1" si="2"/>
        <v>0.40048371728794052</v>
      </c>
      <c r="L50">
        <f t="shared" ca="1" si="2"/>
        <v>0.73581988094897566</v>
      </c>
      <c r="M50">
        <f t="shared" ca="1" si="2"/>
        <v>0.13374143796211835</v>
      </c>
      <c r="N50">
        <f t="shared" ca="1" si="2"/>
        <v>0.38698326866252519</v>
      </c>
      <c r="O50">
        <f t="shared" ca="1" si="2"/>
        <v>0.4798617159078773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dotprod</vt:lpstr>
      <vt:lpstr>movielens_1hot</vt:lpstr>
      <vt:lpstr>movielens_emb</vt:lpstr>
      <vt:lpstr>bias</vt:lpstr>
      <vt:lpstr>word_emb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Microsoft Office User</cp:lastModifiedBy>
  <dcterms:created xsi:type="dcterms:W3CDTF">2016-11-14T17:48:06Z</dcterms:created>
  <dcterms:modified xsi:type="dcterms:W3CDTF">2020-04-19T07:44:00Z</dcterms:modified>
</cp:coreProperties>
</file>