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\OneDrive\IPT\Tese\Projeto Final\Dataset\Dataset\Experimento_Dataset_Rapha\AP_Session\User_02\Por_mes\"/>
    </mc:Choice>
  </mc:AlternateContent>
  <xr:revisionPtr revIDLastSave="171" documentId="13_ncr:1_{0932D26B-CF4C-704F-92A9-144DA6ED5C96}" xr6:coauthVersionLast="45" xr6:coauthVersionMax="45" xr10:uidLastSave="{BFD812C0-CCE6-45DF-B20B-D41FF9819240}"/>
  <bookViews>
    <workbookView xWindow="-120" yWindow="-120" windowWidth="20730" windowHeight="11160" tabRatio="500" xr2:uid="{00000000-000D-0000-FFFF-FFFF00000000}"/>
  </bookViews>
  <sheets>
    <sheet name="Oct" sheetId="1" r:id="rId1"/>
    <sheet name="Nov" sheetId="3" r:id="rId2"/>
    <sheet name="Dec" sheetId="2" r:id="rId3"/>
    <sheet name="Result" sheetId="4" r:id="rId4"/>
  </sheets>
  <definedNames>
    <definedName name="_xlnm._FilterDatabase" localSheetId="2" hidden="1">Dec!$A$1:$D$52</definedName>
    <definedName name="_xlnm._FilterDatabase" localSheetId="1" hidden="1">Nov!$A$1:$D$164</definedName>
    <definedName name="_xlnm._FilterDatabase" localSheetId="0" hidden="1">Oct!$A$1:$D$118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9" i="4" l="1"/>
  <c r="G9" i="4"/>
  <c r="G10" i="4"/>
  <c r="G11" i="4"/>
  <c r="G12" i="4"/>
  <c r="G13" i="4"/>
  <c r="G14" i="4"/>
  <c r="G15" i="4"/>
  <c r="G16" i="4"/>
  <c r="G18" i="4"/>
  <c r="G19" i="4"/>
  <c r="G22" i="4"/>
  <c r="G23" i="4"/>
  <c r="E3" i="4"/>
  <c r="E4" i="4"/>
  <c r="E9" i="4"/>
  <c r="E10" i="4"/>
  <c r="E11" i="4"/>
  <c r="E12" i="4"/>
  <c r="E13" i="4"/>
  <c r="E14" i="4"/>
  <c r="E15" i="4"/>
  <c r="E16" i="4"/>
  <c r="E17" i="4"/>
  <c r="G17" i="4"/>
  <c r="E18" i="4"/>
  <c r="E19" i="4"/>
  <c r="E20" i="4"/>
  <c r="G20" i="4"/>
  <c r="E21" i="4"/>
  <c r="G21" i="4"/>
  <c r="E22" i="4"/>
  <c r="E23" i="4"/>
  <c r="E24" i="4"/>
  <c r="G24" i="4"/>
  <c r="C3" i="4"/>
  <c r="B28" i="4"/>
  <c r="D28" i="4"/>
  <c r="F28" i="4"/>
  <c r="G25" i="4" l="1"/>
  <c r="E25" i="4"/>
  <c r="G28" i="4"/>
  <c r="E28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25" i="4" l="1"/>
  <c r="C28" i="4"/>
</calcChain>
</file>

<file path=xl/sharedStrings.xml><?xml version="1.0" encoding="utf-8"?>
<sst xmlns="http://schemas.openxmlformats.org/spreadsheetml/2006/main" count="1102" uniqueCount="415">
  <si>
    <t>Session Duration</t>
  </si>
  <si>
    <t>Avg. Session Throughput (Kbps)</t>
  </si>
  <si>
    <t>NOTA</t>
  </si>
  <si>
    <t>total</t>
  </si>
  <si>
    <t>grupo-16</t>
  </si>
  <si>
    <t>grupo-15</t>
  </si>
  <si>
    <t>grupo-14</t>
  </si>
  <si>
    <t>grupo-13</t>
  </si>
  <si>
    <t>grupo-12</t>
  </si>
  <si>
    <t>grupo-11</t>
  </si>
  <si>
    <t>grupo-10</t>
  </si>
  <si>
    <t>grupo-9</t>
  </si>
  <si>
    <t>grupo-8</t>
  </si>
  <si>
    <t>grupo-7</t>
  </si>
  <si>
    <t>grupo-6</t>
  </si>
  <si>
    <t>grupo-5</t>
  </si>
  <si>
    <t>grupo-4</t>
  </si>
  <si>
    <t>grupo-3</t>
  </si>
  <si>
    <t>grupo-2</t>
  </si>
  <si>
    <t>grupo-1</t>
  </si>
  <si>
    <t>%</t>
  </si>
  <si>
    <t>Comportamento</t>
  </si>
  <si>
    <t>k-means - random init</t>
  </si>
  <si>
    <t>Método</t>
  </si>
  <si>
    <t>N/A</t>
  </si>
  <si>
    <t>Registros contaminados</t>
  </si>
  <si>
    <t>Total de registros</t>
  </si>
  <si>
    <t>Características observadas</t>
  </si>
  <si>
    <t>Qtde</t>
  </si>
  <si>
    <t>Descrição</t>
  </si>
  <si>
    <t>Considerações</t>
  </si>
  <si>
    <t>Oct</t>
  </si>
  <si>
    <t>Nov</t>
  </si>
  <si>
    <t>Dec</t>
  </si>
  <si>
    <t>user-01 - Orange - per month</t>
  </si>
  <si>
    <t>C1</t>
  </si>
  <si>
    <t>C2</t>
  </si>
  <si>
    <t>0.0</t>
  </si>
  <si>
    <t>4.8</t>
  </si>
  <si>
    <t>0.6</t>
  </si>
  <si>
    <t>4.1</t>
  </si>
  <si>
    <t>5.1</t>
  </si>
  <si>
    <t>2.4</t>
  </si>
  <si>
    <t>5.8</t>
  </si>
  <si>
    <t>3.4</t>
  </si>
  <si>
    <t>0.4</t>
  </si>
  <si>
    <t>3.7</t>
  </si>
  <si>
    <t>3.1</t>
  </si>
  <si>
    <t>1.2</t>
  </si>
  <si>
    <t>3.0</t>
  </si>
  <si>
    <t>2.0</t>
  </si>
  <si>
    <t>4.2</t>
  </si>
  <si>
    <t>8.7</t>
  </si>
  <si>
    <t>3.9</t>
  </si>
  <si>
    <t>2.2</t>
  </si>
  <si>
    <t>1.6</t>
  </si>
  <si>
    <t>2.6</t>
  </si>
  <si>
    <t>2.8</t>
  </si>
  <si>
    <t>1.3</t>
  </si>
  <si>
    <t>1.4</t>
  </si>
  <si>
    <t>3.3</t>
  </si>
  <si>
    <t>1.5</t>
  </si>
  <si>
    <t>3.2</t>
  </si>
  <si>
    <t>2.5</t>
  </si>
  <si>
    <t>2.3</t>
  </si>
  <si>
    <t>1.8</t>
  </si>
  <si>
    <t>0.9</t>
  </si>
  <si>
    <t>2.1</t>
  </si>
  <si>
    <t>2.9</t>
  </si>
  <si>
    <t>1.7</t>
  </si>
  <si>
    <t>0.5</t>
  </si>
  <si>
    <t>6.2</t>
  </si>
  <si>
    <t>C4</t>
  </si>
  <si>
    <t>C3</t>
  </si>
  <si>
    <t>6.0</t>
  </si>
  <si>
    <t>1.0</t>
  </si>
  <si>
    <t>4.7</t>
  </si>
  <si>
    <t>6.5</t>
  </si>
  <si>
    <t>4.5</t>
  </si>
  <si>
    <t>7.3</t>
  </si>
  <si>
    <t>6.1</t>
  </si>
  <si>
    <t>0.2</t>
  </si>
  <si>
    <t>1.9</t>
  </si>
  <si>
    <t>1.1</t>
  </si>
  <si>
    <t>3.6</t>
  </si>
  <si>
    <t>6.9</t>
  </si>
  <si>
    <t>2.7</t>
  </si>
  <si>
    <t>5.6</t>
  </si>
  <si>
    <t>5.2</t>
  </si>
  <si>
    <t>4.9</t>
  </si>
  <si>
    <t>4.3</t>
  </si>
  <si>
    <t>602.0</t>
  </si>
  <si>
    <t>301.0</t>
  </si>
  <si>
    <t>300.0</t>
  </si>
  <si>
    <t>3308.0</t>
  </si>
  <si>
    <t>1803.0</t>
  </si>
  <si>
    <t>1203.0</t>
  </si>
  <si>
    <t>902.0</t>
  </si>
  <si>
    <t>601.0</t>
  </si>
  <si>
    <t>600.0</t>
  </si>
  <si>
    <t>1502.0</t>
  </si>
  <si>
    <t>6012.0</t>
  </si>
  <si>
    <t>1804.0</t>
  </si>
  <si>
    <t>3908.0</t>
  </si>
  <si>
    <t>3307.0</t>
  </si>
  <si>
    <t>5111.0</t>
  </si>
  <si>
    <t>6615.0</t>
  </si>
  <si>
    <t>5411.0</t>
  </si>
  <si>
    <t>2705.0</t>
  </si>
  <si>
    <t>3305.0</t>
  </si>
  <si>
    <t>5113.0</t>
  </si>
  <si>
    <t>3607.0</t>
  </si>
  <si>
    <t>Grupo</t>
  </si>
  <si>
    <t>Silhueta</t>
  </si>
  <si>
    <t>Duração da Sessão</t>
  </si>
  <si>
    <t>Velocidade media de navegação</t>
  </si>
  <si>
    <t>3608.0</t>
  </si>
  <si>
    <t>3304.0</t>
  </si>
  <si>
    <t>901.0</t>
  </si>
  <si>
    <t>2105.0</t>
  </si>
  <si>
    <t>6614.0</t>
  </si>
  <si>
    <t>6013.0</t>
  </si>
  <si>
    <t>5410.0</t>
  </si>
  <si>
    <t>1503.0</t>
  </si>
  <si>
    <t>1504.0</t>
  </si>
  <si>
    <t>4208.0</t>
  </si>
  <si>
    <t>1202.0</t>
  </si>
  <si>
    <t>3006.0</t>
  </si>
  <si>
    <t>4510.0</t>
  </si>
  <si>
    <t>4811.0</t>
  </si>
  <si>
    <t>3306.0</t>
  </si>
  <si>
    <t>2706.0</t>
  </si>
  <si>
    <t>5712.0</t>
  </si>
  <si>
    <t>2104.0</t>
  </si>
  <si>
    <t>6312.0</t>
  </si>
  <si>
    <t>4809.0</t>
  </si>
  <si>
    <t>0.718404</t>
  </si>
  <si>
    <t>6314.0</t>
  </si>
  <si>
    <t>0.734022</t>
  </si>
  <si>
    <t>0.640594</t>
  </si>
  <si>
    <t>18636.0</t>
  </si>
  <si>
    <t>0.683535</t>
  </si>
  <si>
    <t>9322.0</t>
  </si>
  <si>
    <t>0.631398</t>
  </si>
  <si>
    <t>7210.0</t>
  </si>
  <si>
    <t>0.714239</t>
  </si>
  <si>
    <t>21.4</t>
  </si>
  <si>
    <t>0.734036</t>
  </si>
  <si>
    <t>0.734038</t>
  </si>
  <si>
    <t>4.6</t>
  </si>
  <si>
    <t>0.707734</t>
  </si>
  <si>
    <t>2406.0</t>
  </si>
  <si>
    <t>4.4</t>
  </si>
  <si>
    <t>0.69049</t>
  </si>
  <si>
    <t>12636.0</t>
  </si>
  <si>
    <t>0.719636</t>
  </si>
  <si>
    <t>16.0</t>
  </si>
  <si>
    <t>0.733278</t>
  </si>
  <si>
    <t>0.733281</t>
  </si>
  <si>
    <t>0.734039</t>
  </si>
  <si>
    <t>0.680157</t>
  </si>
  <si>
    <t>0.694471</t>
  </si>
  <si>
    <t>11423.0</t>
  </si>
  <si>
    <t>0.73403</t>
  </si>
  <si>
    <t>0.694456</t>
  </si>
  <si>
    <t>11415.0</t>
  </si>
  <si>
    <t>12.0</t>
  </si>
  <si>
    <t>0.509489</t>
  </si>
  <si>
    <t>0.692388</t>
  </si>
  <si>
    <t>12324.0</t>
  </si>
  <si>
    <t>8.2</t>
  </si>
  <si>
    <t>0.734028</t>
  </si>
  <si>
    <t>0.690323</t>
  </si>
  <si>
    <t>12657.0</t>
  </si>
  <si>
    <t>0.69366</t>
  </si>
  <si>
    <t>12028.0</t>
  </si>
  <si>
    <t>0.733279</t>
  </si>
  <si>
    <t>0.633416</t>
  </si>
  <si>
    <t>4207.0</t>
  </si>
  <si>
    <t>0.724152</t>
  </si>
  <si>
    <t>0.7</t>
  </si>
  <si>
    <t>0.733952</t>
  </si>
  <si>
    <t>20.4</t>
  </si>
  <si>
    <t>0.731738</t>
  </si>
  <si>
    <t>298.8</t>
  </si>
  <si>
    <t>0.72802</t>
  </si>
  <si>
    <t>62.8</t>
  </si>
  <si>
    <t>0.732371</t>
  </si>
  <si>
    <t>303.0</t>
  </si>
  <si>
    <t>212.8</t>
  </si>
  <si>
    <t>0.733127</t>
  </si>
  <si>
    <t>97.3</t>
  </si>
  <si>
    <t>0.734032</t>
  </si>
  <si>
    <t>0.732931</t>
  </si>
  <si>
    <t>152.8</t>
  </si>
  <si>
    <t>0.727379</t>
  </si>
  <si>
    <t>621.9</t>
  </si>
  <si>
    <t>0.732647</t>
  </si>
  <si>
    <t>183.8</t>
  </si>
  <si>
    <t>0.733276</t>
  </si>
  <si>
    <t>0.729016</t>
  </si>
  <si>
    <t>499.5</t>
  </si>
  <si>
    <t>0.731073</t>
  </si>
  <si>
    <t>905.0</t>
  </si>
  <si>
    <t>100.5</t>
  </si>
  <si>
    <t>0.700029</t>
  </si>
  <si>
    <t>30.2</t>
  </si>
  <si>
    <t>0.632815</t>
  </si>
  <si>
    <t>4216.0</t>
  </si>
  <si>
    <t>0.734009</t>
  </si>
  <si>
    <t>10.9</t>
  </si>
  <si>
    <t>0.680703</t>
  </si>
  <si>
    <t>9039.0</t>
  </si>
  <si>
    <t>0.69102</t>
  </si>
  <si>
    <t>3005.0</t>
  </si>
  <si>
    <t>15.4</t>
  </si>
  <si>
    <t>0.734013</t>
  </si>
  <si>
    <t>8.9</t>
  </si>
  <si>
    <t>0.669422</t>
  </si>
  <si>
    <t>8419.0</t>
  </si>
  <si>
    <t>0.731215</t>
  </si>
  <si>
    <t>0.611045</t>
  </si>
  <si>
    <t>0.73404</t>
  </si>
  <si>
    <t>0.734035</t>
  </si>
  <si>
    <t>306.0</t>
  </si>
  <si>
    <t>0.597879</t>
  </si>
  <si>
    <t>6609.0</t>
  </si>
  <si>
    <t>0.694373</t>
  </si>
  <si>
    <t>11729.0</t>
  </si>
  <si>
    <t>0.551903</t>
  </si>
  <si>
    <t>0.707733</t>
  </si>
  <si>
    <t>0.643885</t>
  </si>
  <si>
    <t>7517.0</t>
  </si>
  <si>
    <t>0.731216</t>
  </si>
  <si>
    <t>0.552139</t>
  </si>
  <si>
    <t>0.575616</t>
  </si>
  <si>
    <t>0.733272</t>
  </si>
  <si>
    <t>0.690982</t>
  </si>
  <si>
    <t>0.8</t>
  </si>
  <si>
    <t>0.733753</t>
  </si>
  <si>
    <t>49.7</t>
  </si>
  <si>
    <t>0.679665</t>
  </si>
  <si>
    <t>13815.0</t>
  </si>
  <si>
    <t>0.734042</t>
  </si>
  <si>
    <t>302.0</t>
  </si>
  <si>
    <t>0.73122</t>
  </si>
  <si>
    <t>0.734031</t>
  </si>
  <si>
    <t>0.54708</t>
  </si>
  <si>
    <t>11.3</t>
  </si>
  <si>
    <t>0.719615</t>
  </si>
  <si>
    <t>1805.0</t>
  </si>
  <si>
    <t>0.714212</t>
  </si>
  <si>
    <t>0.680236</t>
  </si>
  <si>
    <t>0.58445</t>
  </si>
  <si>
    <t>0.667031</t>
  </si>
  <si>
    <t>0.728027</t>
  </si>
  <si>
    <t>0.3</t>
  </si>
  <si>
    <t>0.546976</t>
  </si>
  <si>
    <t>0.68046</t>
  </si>
  <si>
    <t>9021.0</t>
  </si>
  <si>
    <t>0.702161</t>
  </si>
  <si>
    <t>1501.0</t>
  </si>
  <si>
    <t>0.687229</t>
  </si>
  <si>
    <t>6311.0</t>
  </si>
  <si>
    <t>0.702217</t>
  </si>
  <si>
    <t>0.71668</t>
  </si>
  <si>
    <t>0.710607</t>
  </si>
  <si>
    <t>11725.0</t>
  </si>
  <si>
    <t>0.736106</t>
  </si>
  <si>
    <t>0.70189</t>
  </si>
  <si>
    <t>9919.0</t>
  </si>
  <si>
    <t>12.1</t>
  </si>
  <si>
    <t>0.648519</t>
  </si>
  <si>
    <t>0.687142</t>
  </si>
  <si>
    <t>21.3</t>
  </si>
  <si>
    <t>0.675917</t>
  </si>
  <si>
    <t>0.733855</t>
  </si>
  <si>
    <t>0.719685</t>
  </si>
  <si>
    <t>10822.0</t>
  </si>
  <si>
    <t>0.716721</t>
  </si>
  <si>
    <t>1201.0</t>
  </si>
  <si>
    <t>0.632559</t>
  </si>
  <si>
    <t>0.702043</t>
  </si>
  <si>
    <t>0.727141</t>
  </si>
  <si>
    <t>0.698807</t>
  </si>
  <si>
    <t>15331.0</t>
  </si>
  <si>
    <t>0.700622</t>
  </si>
  <si>
    <t>5103.0</t>
  </si>
  <si>
    <t>0.710717</t>
  </si>
  <si>
    <t>11722.0</t>
  </si>
  <si>
    <t>0.701971</t>
  </si>
  <si>
    <t>0.696466</t>
  </si>
  <si>
    <t>0.733839</t>
  </si>
  <si>
    <t>0.736112</t>
  </si>
  <si>
    <t>0.525053</t>
  </si>
  <si>
    <t>3003.0</t>
  </si>
  <si>
    <t>116.6</t>
  </si>
  <si>
    <t>0.56267</t>
  </si>
  <si>
    <t>1249.7</t>
  </si>
  <si>
    <t>0.677274</t>
  </si>
  <si>
    <t>12325.0</t>
  </si>
  <si>
    <t>52.7</t>
  </si>
  <si>
    <t>0.620942</t>
  </si>
  <si>
    <t>7216.0</t>
  </si>
  <si>
    <t>0.736089</t>
  </si>
  <si>
    <t>0.687209</t>
  </si>
  <si>
    <t>9613.0</t>
  </si>
  <si>
    <t>0.736076</t>
  </si>
  <si>
    <t>0.73385</t>
  </si>
  <si>
    <t>0.687115</t>
  </si>
  <si>
    <t>0.679578</t>
  </si>
  <si>
    <t>1802.0</t>
  </si>
  <si>
    <t>0.727112</t>
  </si>
  <si>
    <t>0.670864</t>
  </si>
  <si>
    <t>0.648517</t>
  </si>
  <si>
    <t>0.733821</t>
  </si>
  <si>
    <t>0.736113</t>
  </si>
  <si>
    <t>0.736101</t>
  </si>
  <si>
    <t>0.736097</t>
  </si>
  <si>
    <t>0.701981</t>
  </si>
  <si>
    <t>0.590592</t>
  </si>
  <si>
    <t>0.735951</t>
  </si>
  <si>
    <t>10.6</t>
  </si>
  <si>
    <t>0.632243</t>
  </si>
  <si>
    <t>3604.0</t>
  </si>
  <si>
    <t>0.716722</t>
  </si>
  <si>
    <t>0.736052</t>
  </si>
  <si>
    <t>0.658105</t>
  </si>
  <si>
    <t>0.632685</t>
  </si>
  <si>
    <t>0.736069</t>
  </si>
  <si>
    <t>0.710537</t>
  </si>
  <si>
    <t>17.5</t>
  </si>
  <si>
    <t>0.710824</t>
  </si>
  <si>
    <t>11718.0</t>
  </si>
  <si>
    <t>0.688631</t>
  </si>
  <si>
    <t>4509.0</t>
  </si>
  <si>
    <t>0.715414</t>
  </si>
  <si>
    <t>11425.0</t>
  </si>
  <si>
    <t>0.68733</t>
  </si>
  <si>
    <t>9615.0</t>
  </si>
  <si>
    <t>0.73608</t>
  </si>
  <si>
    <t>0.696477</t>
  </si>
  <si>
    <t>10.2</t>
  </si>
  <si>
    <t>0.590042</t>
  </si>
  <si>
    <t>0.687071</t>
  </si>
  <si>
    <t>6315.0</t>
  </si>
  <si>
    <t>0.736095</t>
  </si>
  <si>
    <t>0.539684</t>
  </si>
  <si>
    <t>0.70222</t>
  </si>
  <si>
    <t>0.719686</t>
  </si>
  <si>
    <t>0.733867</t>
  </si>
  <si>
    <t>0.725297</t>
  </si>
  <si>
    <t>16230.0</t>
  </si>
  <si>
    <t>0.712171</t>
  </si>
  <si>
    <t>10222.0</t>
  </si>
  <si>
    <t>15.6</t>
  </si>
  <si>
    <t>0.727114</t>
  </si>
  <si>
    <t>0.736047</t>
  </si>
  <si>
    <t>16830.0</t>
  </si>
  <si>
    <t>5.7</t>
  </si>
  <si>
    <t>0.650224</t>
  </si>
  <si>
    <t>12628.0</t>
  </si>
  <si>
    <t>0.736068</t>
  </si>
  <si>
    <t>0.65005</t>
  </si>
  <si>
    <t>6908.0</t>
  </si>
  <si>
    <t>0.727115</t>
  </si>
  <si>
    <t>0.733849</t>
  </si>
  <si>
    <t>0.688665</t>
  </si>
  <si>
    <t>0.621167</t>
  </si>
  <si>
    <t>7214.0</t>
  </si>
  <si>
    <t>0.64827</t>
  </si>
  <si>
    <t>2106.0</t>
  </si>
  <si>
    <t>0.70069</t>
  </si>
  <si>
    <t>5110.0</t>
  </si>
  <si>
    <t>0.701575</t>
  </si>
  <si>
    <t>0.712224</t>
  </si>
  <si>
    <t>10224.0</t>
  </si>
  <si>
    <t>0.741214</t>
  </si>
  <si>
    <t>a4:70:d6:0f:58:73</t>
  </si>
  <si>
    <t>0.73559</t>
  </si>
  <si>
    <t>c4:d9:87:3e:0d:8c</t>
  </si>
  <si>
    <t>0.695279</t>
  </si>
  <si>
    <t>5708.0</t>
  </si>
  <si>
    <t>9.4</t>
  </si>
  <si>
    <t>0.741212</t>
  </si>
  <si>
    <t>0.735594</t>
  </si>
  <si>
    <t>0.724162</t>
  </si>
  <si>
    <t>0.735598</t>
  </si>
  <si>
    <t>0.684639</t>
  </si>
  <si>
    <t>0.651128</t>
  </si>
  <si>
    <t>0.694146</t>
  </si>
  <si>
    <t>0.682409</t>
  </si>
  <si>
    <t>0.695265</t>
  </si>
  <si>
    <t>5709.0</t>
  </si>
  <si>
    <t>0.67576</t>
  </si>
  <si>
    <t>0.708048</t>
  </si>
  <si>
    <t>0.741189</t>
  </si>
  <si>
    <t>0.741208</t>
  </si>
  <si>
    <t>0.741205</t>
  </si>
  <si>
    <t>0.525996</t>
  </si>
  <si>
    <t>2704.0</t>
  </si>
  <si>
    <t>0.741197</t>
  </si>
  <si>
    <t>0.650992</t>
  </si>
  <si>
    <t>0.741207</t>
  </si>
  <si>
    <t>0.724052</t>
  </si>
  <si>
    <t>48.7</t>
  </si>
  <si>
    <t>0.640595</t>
  </si>
  <si>
    <t>0.69723</t>
  </si>
  <si>
    <t>5409.0</t>
  </si>
  <si>
    <t>0.66947</t>
  </si>
  <si>
    <t>0.74121</t>
  </si>
  <si>
    <t>0.741157</t>
  </si>
  <si>
    <t>0.741203</t>
  </si>
  <si>
    <t>0.741195</t>
  </si>
  <si>
    <t>0.741213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</si>
</sst>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3" fillId="3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9" fontId="0" fillId="0" borderId="4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0" fontId="2" fillId="5" borderId="9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"/>
  <sheetViews>
    <sheetView tabSelected="1" zoomScaleNormal="100" workbookViewId="0">
      <selection activeCell="A2" sqref="A2"/>
    </sheetView>
  </sheetViews>
  <sheetFormatPr defaultColWidth="8.85546875" defaultRowHeight="12.75" x14ac:dyDescent="0.2"/>
  <cols>
    <col min="1" max="1" width="17.85546875" customWidth="1"/>
    <col min="2" max="2" width="27.140625" customWidth="1"/>
    <col min="3" max="3" width="24.28515625" customWidth="1"/>
    <col min="4" max="4" width="28.140625" bestFit="1" customWidth="1"/>
    <col min="5" max="5" width="17.42578125" customWidth="1"/>
    <col min="6" max="6" width="27.42578125" customWidth="1"/>
    <col min="7" max="7" width="10.7109375" customWidth="1"/>
    <col min="8" max="8" width="14.28515625" customWidth="1"/>
    <col min="9" max="9" width="27.140625" customWidth="1"/>
    <col min="10" max="1023" width="11.42578125"/>
  </cols>
  <sheetData>
    <row r="1" spans="1:4" x14ac:dyDescent="0.2">
      <c r="A1" t="s">
        <v>112</v>
      </c>
      <c r="B1" t="s">
        <v>113</v>
      </c>
      <c r="C1" t="s">
        <v>114</v>
      </c>
      <c r="D1" t="s">
        <v>115</v>
      </c>
    </row>
    <row r="2" spans="1:4" x14ac:dyDescent="0.2">
      <c r="A2" t="s">
        <v>36</v>
      </c>
      <c r="B2" t="s">
        <v>138</v>
      </c>
      <c r="C2" t="s">
        <v>93</v>
      </c>
      <c r="D2" t="s">
        <v>37</v>
      </c>
    </row>
    <row r="3" spans="1:4" x14ac:dyDescent="0.2">
      <c r="A3" t="s">
        <v>35</v>
      </c>
      <c r="B3" t="s">
        <v>139</v>
      </c>
      <c r="C3" t="s">
        <v>140</v>
      </c>
      <c r="D3" t="s">
        <v>79</v>
      </c>
    </row>
    <row r="4" spans="1:4" x14ac:dyDescent="0.2">
      <c r="A4" t="s">
        <v>35</v>
      </c>
      <c r="B4" t="s">
        <v>141</v>
      </c>
      <c r="C4" t="s">
        <v>142</v>
      </c>
      <c r="D4" t="s">
        <v>42</v>
      </c>
    </row>
    <row r="5" spans="1:4" x14ac:dyDescent="0.2">
      <c r="A5" t="s">
        <v>35</v>
      </c>
      <c r="B5" t="s">
        <v>143</v>
      </c>
      <c r="C5" t="s">
        <v>144</v>
      </c>
      <c r="D5" t="s">
        <v>54</v>
      </c>
    </row>
    <row r="6" spans="1:4" x14ac:dyDescent="0.2">
      <c r="A6" t="s">
        <v>36</v>
      </c>
      <c r="B6" t="s">
        <v>145</v>
      </c>
      <c r="C6" t="s">
        <v>133</v>
      </c>
      <c r="D6" t="s">
        <v>146</v>
      </c>
    </row>
    <row r="7" spans="1:4" x14ac:dyDescent="0.2">
      <c r="A7" t="s">
        <v>36</v>
      </c>
      <c r="B7" t="s">
        <v>147</v>
      </c>
      <c r="C7" t="s">
        <v>92</v>
      </c>
      <c r="D7" t="s">
        <v>65</v>
      </c>
    </row>
    <row r="8" spans="1:4" x14ac:dyDescent="0.2">
      <c r="A8" t="s">
        <v>36</v>
      </c>
      <c r="B8" t="s">
        <v>138</v>
      </c>
      <c r="C8" t="s">
        <v>93</v>
      </c>
      <c r="D8" t="s">
        <v>37</v>
      </c>
    </row>
    <row r="9" spans="1:4" x14ac:dyDescent="0.2">
      <c r="A9" t="s">
        <v>36</v>
      </c>
      <c r="B9" t="s">
        <v>148</v>
      </c>
      <c r="C9" t="s">
        <v>92</v>
      </c>
      <c r="D9" t="s">
        <v>149</v>
      </c>
    </row>
    <row r="10" spans="1:4" x14ac:dyDescent="0.2">
      <c r="A10" t="s">
        <v>36</v>
      </c>
      <c r="B10" t="s">
        <v>150</v>
      </c>
      <c r="C10" t="s">
        <v>151</v>
      </c>
      <c r="D10" t="s">
        <v>152</v>
      </c>
    </row>
    <row r="11" spans="1:4" x14ac:dyDescent="0.2">
      <c r="A11" t="s">
        <v>35</v>
      </c>
      <c r="B11" t="s">
        <v>153</v>
      </c>
      <c r="C11" t="s">
        <v>154</v>
      </c>
      <c r="D11" t="s">
        <v>68</v>
      </c>
    </row>
    <row r="12" spans="1:4" x14ac:dyDescent="0.2">
      <c r="A12" t="s">
        <v>36</v>
      </c>
      <c r="B12" t="s">
        <v>138</v>
      </c>
      <c r="C12" t="s">
        <v>93</v>
      </c>
      <c r="D12" t="s">
        <v>37</v>
      </c>
    </row>
    <row r="13" spans="1:4" x14ac:dyDescent="0.2">
      <c r="A13" t="s">
        <v>36</v>
      </c>
      <c r="B13" t="s">
        <v>155</v>
      </c>
      <c r="C13" t="s">
        <v>102</v>
      </c>
      <c r="D13" t="s">
        <v>156</v>
      </c>
    </row>
    <row r="14" spans="1:4" x14ac:dyDescent="0.2">
      <c r="A14" t="s">
        <v>36</v>
      </c>
      <c r="B14" t="s">
        <v>157</v>
      </c>
      <c r="C14" t="s">
        <v>98</v>
      </c>
      <c r="D14" t="s">
        <v>66</v>
      </c>
    </row>
    <row r="15" spans="1:4" x14ac:dyDescent="0.2">
      <c r="A15" t="s">
        <v>36</v>
      </c>
      <c r="B15" t="s">
        <v>158</v>
      </c>
      <c r="C15" t="s">
        <v>98</v>
      </c>
      <c r="D15" t="s">
        <v>152</v>
      </c>
    </row>
    <row r="16" spans="1:4" x14ac:dyDescent="0.2">
      <c r="A16" t="s">
        <v>36</v>
      </c>
      <c r="B16" t="s">
        <v>159</v>
      </c>
      <c r="C16" t="s">
        <v>92</v>
      </c>
      <c r="D16" t="s">
        <v>56</v>
      </c>
    </row>
    <row r="17" spans="1:4" x14ac:dyDescent="0.2">
      <c r="A17" t="s">
        <v>36</v>
      </c>
      <c r="B17" t="s">
        <v>160</v>
      </c>
      <c r="C17" t="s">
        <v>130</v>
      </c>
      <c r="D17" t="s">
        <v>152</v>
      </c>
    </row>
    <row r="18" spans="1:4" x14ac:dyDescent="0.2">
      <c r="A18" t="s">
        <v>35</v>
      </c>
      <c r="B18" t="s">
        <v>161</v>
      </c>
      <c r="C18" t="s">
        <v>162</v>
      </c>
      <c r="D18" t="s">
        <v>77</v>
      </c>
    </row>
    <row r="19" spans="1:4" x14ac:dyDescent="0.2">
      <c r="A19" t="s">
        <v>36</v>
      </c>
      <c r="B19" t="s">
        <v>163</v>
      </c>
      <c r="C19" t="s">
        <v>93</v>
      </c>
      <c r="D19" t="s">
        <v>38</v>
      </c>
    </row>
    <row r="20" spans="1:4" x14ac:dyDescent="0.2">
      <c r="A20" t="s">
        <v>36</v>
      </c>
      <c r="B20" t="s">
        <v>138</v>
      </c>
      <c r="C20" t="s">
        <v>93</v>
      </c>
      <c r="D20" t="s">
        <v>37</v>
      </c>
    </row>
    <row r="21" spans="1:4" x14ac:dyDescent="0.2">
      <c r="A21" t="s">
        <v>35</v>
      </c>
      <c r="B21" t="s">
        <v>164</v>
      </c>
      <c r="C21" t="s">
        <v>165</v>
      </c>
      <c r="D21" t="s">
        <v>166</v>
      </c>
    </row>
    <row r="22" spans="1:4" x14ac:dyDescent="0.2">
      <c r="A22" t="s">
        <v>36</v>
      </c>
      <c r="B22" t="s">
        <v>148</v>
      </c>
      <c r="C22" t="s">
        <v>92</v>
      </c>
      <c r="D22" t="s">
        <v>76</v>
      </c>
    </row>
    <row r="23" spans="1:4" x14ac:dyDescent="0.2">
      <c r="A23" t="s">
        <v>35</v>
      </c>
      <c r="B23" t="s">
        <v>167</v>
      </c>
      <c r="C23" t="s">
        <v>132</v>
      </c>
      <c r="D23" t="s">
        <v>58</v>
      </c>
    </row>
    <row r="24" spans="1:4" x14ac:dyDescent="0.2">
      <c r="A24" t="s">
        <v>35</v>
      </c>
      <c r="B24" t="s">
        <v>168</v>
      </c>
      <c r="C24" t="s">
        <v>169</v>
      </c>
      <c r="D24" t="s">
        <v>170</v>
      </c>
    </row>
    <row r="25" spans="1:4" x14ac:dyDescent="0.2">
      <c r="A25" t="s">
        <v>36</v>
      </c>
      <c r="B25" t="s">
        <v>171</v>
      </c>
      <c r="C25" t="s">
        <v>92</v>
      </c>
      <c r="D25" t="s">
        <v>79</v>
      </c>
    </row>
    <row r="26" spans="1:4" x14ac:dyDescent="0.2">
      <c r="A26" t="s">
        <v>36</v>
      </c>
      <c r="B26" t="s">
        <v>138</v>
      </c>
      <c r="C26" t="s">
        <v>93</v>
      </c>
      <c r="D26" t="s">
        <v>37</v>
      </c>
    </row>
    <row r="27" spans="1:4" x14ac:dyDescent="0.2">
      <c r="A27" t="s">
        <v>35</v>
      </c>
      <c r="B27" t="s">
        <v>172</v>
      </c>
      <c r="C27" t="s">
        <v>173</v>
      </c>
      <c r="D27" t="s">
        <v>86</v>
      </c>
    </row>
    <row r="28" spans="1:4" x14ac:dyDescent="0.2">
      <c r="A28" t="s">
        <v>35</v>
      </c>
      <c r="B28" t="s">
        <v>174</v>
      </c>
      <c r="C28" t="s">
        <v>175</v>
      </c>
      <c r="D28" t="s">
        <v>62</v>
      </c>
    </row>
    <row r="29" spans="1:4" x14ac:dyDescent="0.2">
      <c r="A29" t="s">
        <v>36</v>
      </c>
      <c r="B29" t="s">
        <v>176</v>
      </c>
      <c r="C29" t="s">
        <v>98</v>
      </c>
      <c r="D29" t="s">
        <v>61</v>
      </c>
    </row>
    <row r="30" spans="1:4" x14ac:dyDescent="0.2">
      <c r="A30" t="s">
        <v>36</v>
      </c>
      <c r="B30" t="s">
        <v>177</v>
      </c>
      <c r="C30" t="s">
        <v>178</v>
      </c>
      <c r="D30" t="s">
        <v>67</v>
      </c>
    </row>
    <row r="31" spans="1:4" x14ac:dyDescent="0.2">
      <c r="A31" t="s">
        <v>36</v>
      </c>
      <c r="B31" t="s">
        <v>179</v>
      </c>
      <c r="C31" t="s">
        <v>100</v>
      </c>
      <c r="D31" t="s">
        <v>180</v>
      </c>
    </row>
    <row r="32" spans="1:4" x14ac:dyDescent="0.2">
      <c r="A32" t="s">
        <v>36</v>
      </c>
      <c r="B32" t="s">
        <v>181</v>
      </c>
      <c r="C32" t="s">
        <v>92</v>
      </c>
      <c r="D32" t="s">
        <v>182</v>
      </c>
    </row>
    <row r="33" spans="1:4" x14ac:dyDescent="0.2">
      <c r="A33" t="s">
        <v>36</v>
      </c>
      <c r="B33" t="s">
        <v>183</v>
      </c>
      <c r="C33" t="s">
        <v>98</v>
      </c>
      <c r="D33" t="s">
        <v>184</v>
      </c>
    </row>
    <row r="34" spans="1:4" x14ac:dyDescent="0.2">
      <c r="A34" t="s">
        <v>36</v>
      </c>
      <c r="B34" t="s">
        <v>185</v>
      </c>
      <c r="C34" t="s">
        <v>96</v>
      </c>
      <c r="D34" t="s">
        <v>186</v>
      </c>
    </row>
    <row r="35" spans="1:4" x14ac:dyDescent="0.2">
      <c r="A35" t="s">
        <v>36</v>
      </c>
      <c r="B35" t="s">
        <v>187</v>
      </c>
      <c r="C35" t="s">
        <v>188</v>
      </c>
      <c r="D35" t="s">
        <v>189</v>
      </c>
    </row>
    <row r="36" spans="1:4" x14ac:dyDescent="0.2">
      <c r="A36" t="s">
        <v>36</v>
      </c>
      <c r="B36" t="s">
        <v>190</v>
      </c>
      <c r="C36" t="s">
        <v>91</v>
      </c>
      <c r="D36" t="s">
        <v>191</v>
      </c>
    </row>
    <row r="37" spans="1:4" x14ac:dyDescent="0.2">
      <c r="A37" t="s">
        <v>36</v>
      </c>
      <c r="B37" t="s">
        <v>192</v>
      </c>
      <c r="C37" t="s">
        <v>93</v>
      </c>
      <c r="D37" t="s">
        <v>46</v>
      </c>
    </row>
    <row r="38" spans="1:4" x14ac:dyDescent="0.2">
      <c r="A38" t="s">
        <v>36</v>
      </c>
      <c r="B38" t="s">
        <v>193</v>
      </c>
      <c r="C38" t="s">
        <v>92</v>
      </c>
      <c r="D38" t="s">
        <v>194</v>
      </c>
    </row>
    <row r="39" spans="1:4" x14ac:dyDescent="0.2">
      <c r="A39" t="s">
        <v>36</v>
      </c>
      <c r="B39" t="s">
        <v>195</v>
      </c>
      <c r="C39" t="s">
        <v>92</v>
      </c>
      <c r="D39" t="s">
        <v>196</v>
      </c>
    </row>
    <row r="40" spans="1:4" x14ac:dyDescent="0.2">
      <c r="A40" t="s">
        <v>36</v>
      </c>
      <c r="B40" t="s">
        <v>197</v>
      </c>
      <c r="C40" t="s">
        <v>92</v>
      </c>
      <c r="D40" t="s">
        <v>198</v>
      </c>
    </row>
    <row r="41" spans="1:4" x14ac:dyDescent="0.2">
      <c r="A41" t="s">
        <v>36</v>
      </c>
      <c r="B41" t="s">
        <v>199</v>
      </c>
      <c r="C41" t="s">
        <v>98</v>
      </c>
      <c r="D41" t="s">
        <v>37</v>
      </c>
    </row>
    <row r="42" spans="1:4" x14ac:dyDescent="0.2">
      <c r="A42" t="s">
        <v>36</v>
      </c>
      <c r="B42" t="s">
        <v>200</v>
      </c>
      <c r="C42" t="s">
        <v>92</v>
      </c>
      <c r="D42" t="s">
        <v>201</v>
      </c>
    </row>
    <row r="43" spans="1:4" x14ac:dyDescent="0.2">
      <c r="A43" t="s">
        <v>36</v>
      </c>
      <c r="B43" t="s">
        <v>202</v>
      </c>
      <c r="C43" t="s">
        <v>203</v>
      </c>
      <c r="D43" t="s">
        <v>204</v>
      </c>
    </row>
    <row r="44" spans="1:4" x14ac:dyDescent="0.2">
      <c r="A44" t="s">
        <v>36</v>
      </c>
      <c r="B44" t="s">
        <v>205</v>
      </c>
      <c r="C44" t="s">
        <v>108</v>
      </c>
      <c r="D44" t="s">
        <v>206</v>
      </c>
    </row>
    <row r="45" spans="1:4" x14ac:dyDescent="0.2">
      <c r="A45" t="s">
        <v>36</v>
      </c>
      <c r="B45" t="s">
        <v>207</v>
      </c>
      <c r="C45" t="s">
        <v>208</v>
      </c>
      <c r="D45" t="s">
        <v>39</v>
      </c>
    </row>
    <row r="46" spans="1:4" x14ac:dyDescent="0.2">
      <c r="A46" t="s">
        <v>36</v>
      </c>
      <c r="B46" t="s">
        <v>209</v>
      </c>
      <c r="C46" t="s">
        <v>92</v>
      </c>
      <c r="D46" t="s">
        <v>210</v>
      </c>
    </row>
    <row r="47" spans="1:4" x14ac:dyDescent="0.2">
      <c r="A47" t="s">
        <v>35</v>
      </c>
      <c r="B47" t="s">
        <v>211</v>
      </c>
      <c r="C47" t="s">
        <v>212</v>
      </c>
      <c r="D47" t="s">
        <v>40</v>
      </c>
    </row>
    <row r="48" spans="1:4" x14ac:dyDescent="0.2">
      <c r="A48" t="s">
        <v>36</v>
      </c>
      <c r="B48" t="s">
        <v>159</v>
      </c>
      <c r="C48" t="s">
        <v>92</v>
      </c>
      <c r="D48" t="s">
        <v>42</v>
      </c>
    </row>
    <row r="49" spans="1:4" x14ac:dyDescent="0.2">
      <c r="A49" t="s">
        <v>36</v>
      </c>
      <c r="B49" t="s">
        <v>138</v>
      </c>
      <c r="C49" t="s">
        <v>93</v>
      </c>
      <c r="D49" t="s">
        <v>37</v>
      </c>
    </row>
    <row r="50" spans="1:4" x14ac:dyDescent="0.2">
      <c r="A50" t="s">
        <v>36</v>
      </c>
      <c r="B50" t="s">
        <v>213</v>
      </c>
      <c r="C50" t="s">
        <v>214</v>
      </c>
      <c r="D50" t="s">
        <v>215</v>
      </c>
    </row>
    <row r="51" spans="1:4" x14ac:dyDescent="0.2">
      <c r="A51" t="s">
        <v>36</v>
      </c>
      <c r="B51" t="s">
        <v>216</v>
      </c>
      <c r="C51" t="s">
        <v>93</v>
      </c>
      <c r="D51" t="s">
        <v>217</v>
      </c>
    </row>
    <row r="52" spans="1:4" x14ac:dyDescent="0.2">
      <c r="A52" t="s">
        <v>35</v>
      </c>
      <c r="B52" t="s">
        <v>218</v>
      </c>
      <c r="C52" t="s">
        <v>219</v>
      </c>
      <c r="D52" t="s">
        <v>42</v>
      </c>
    </row>
    <row r="53" spans="1:4" x14ac:dyDescent="0.2">
      <c r="A53" t="s">
        <v>36</v>
      </c>
      <c r="B53" t="s">
        <v>220</v>
      </c>
      <c r="C53" t="s">
        <v>97</v>
      </c>
      <c r="D53" t="s">
        <v>69</v>
      </c>
    </row>
    <row r="54" spans="1:4" x14ac:dyDescent="0.2">
      <c r="A54" t="s">
        <v>36</v>
      </c>
      <c r="B54" t="s">
        <v>221</v>
      </c>
      <c r="C54" t="s">
        <v>128</v>
      </c>
      <c r="D54" t="s">
        <v>50</v>
      </c>
    </row>
    <row r="55" spans="1:4" x14ac:dyDescent="0.2">
      <c r="A55" t="s">
        <v>36</v>
      </c>
      <c r="B55" t="s">
        <v>222</v>
      </c>
      <c r="C55" t="s">
        <v>92</v>
      </c>
      <c r="D55" t="s">
        <v>62</v>
      </c>
    </row>
    <row r="56" spans="1:4" x14ac:dyDescent="0.2">
      <c r="A56" t="s">
        <v>36</v>
      </c>
      <c r="B56" t="s">
        <v>223</v>
      </c>
      <c r="C56" t="s">
        <v>224</v>
      </c>
      <c r="D56" t="s">
        <v>37</v>
      </c>
    </row>
    <row r="57" spans="1:4" x14ac:dyDescent="0.2">
      <c r="A57" t="s">
        <v>35</v>
      </c>
      <c r="B57" t="s">
        <v>225</v>
      </c>
      <c r="C57" t="s">
        <v>226</v>
      </c>
      <c r="D57" t="s">
        <v>43</v>
      </c>
    </row>
    <row r="58" spans="1:4" x14ac:dyDescent="0.2">
      <c r="A58" t="s">
        <v>36</v>
      </c>
      <c r="B58" t="s">
        <v>222</v>
      </c>
      <c r="C58" t="s">
        <v>92</v>
      </c>
      <c r="D58" t="s">
        <v>60</v>
      </c>
    </row>
    <row r="59" spans="1:4" x14ac:dyDescent="0.2">
      <c r="A59" t="s">
        <v>35</v>
      </c>
      <c r="B59" t="s">
        <v>227</v>
      </c>
      <c r="C59" t="s">
        <v>228</v>
      </c>
      <c r="D59" t="s">
        <v>66</v>
      </c>
    </row>
    <row r="60" spans="1:4" x14ac:dyDescent="0.2">
      <c r="A60" t="s">
        <v>36</v>
      </c>
      <c r="B60" t="s">
        <v>138</v>
      </c>
      <c r="C60" t="s">
        <v>93</v>
      </c>
      <c r="D60" t="s">
        <v>37</v>
      </c>
    </row>
    <row r="61" spans="1:4" x14ac:dyDescent="0.2">
      <c r="A61" t="s">
        <v>36</v>
      </c>
      <c r="B61" t="s">
        <v>171</v>
      </c>
      <c r="C61" t="s">
        <v>93</v>
      </c>
      <c r="D61" t="s">
        <v>87</v>
      </c>
    </row>
    <row r="62" spans="1:4" x14ac:dyDescent="0.2">
      <c r="A62" t="s">
        <v>36</v>
      </c>
      <c r="B62" t="s">
        <v>138</v>
      </c>
      <c r="C62" t="s">
        <v>93</v>
      </c>
      <c r="D62" t="s">
        <v>37</v>
      </c>
    </row>
    <row r="63" spans="1:4" x14ac:dyDescent="0.2">
      <c r="A63" t="s">
        <v>36</v>
      </c>
      <c r="B63" t="s">
        <v>229</v>
      </c>
      <c r="C63" t="s">
        <v>110</v>
      </c>
      <c r="D63" t="s">
        <v>66</v>
      </c>
    </row>
    <row r="64" spans="1:4" x14ac:dyDescent="0.2">
      <c r="A64" t="s">
        <v>36</v>
      </c>
      <c r="B64" t="s">
        <v>159</v>
      </c>
      <c r="C64" t="s">
        <v>92</v>
      </c>
      <c r="D64" t="s">
        <v>56</v>
      </c>
    </row>
    <row r="65" spans="1:4" x14ac:dyDescent="0.2">
      <c r="A65" t="s">
        <v>36</v>
      </c>
      <c r="B65" t="s">
        <v>230</v>
      </c>
      <c r="C65" t="s">
        <v>151</v>
      </c>
      <c r="D65" t="s">
        <v>64</v>
      </c>
    </row>
    <row r="66" spans="1:4" x14ac:dyDescent="0.2">
      <c r="A66" t="s">
        <v>36</v>
      </c>
      <c r="B66" t="s">
        <v>163</v>
      </c>
      <c r="C66" t="s">
        <v>93</v>
      </c>
      <c r="D66" t="s">
        <v>89</v>
      </c>
    </row>
    <row r="67" spans="1:4" x14ac:dyDescent="0.2">
      <c r="A67" t="s">
        <v>36</v>
      </c>
      <c r="B67" t="s">
        <v>138</v>
      </c>
      <c r="C67" t="s">
        <v>93</v>
      </c>
      <c r="D67" t="s">
        <v>37</v>
      </c>
    </row>
    <row r="68" spans="1:4" x14ac:dyDescent="0.2">
      <c r="A68" t="s">
        <v>36</v>
      </c>
      <c r="B68" t="s">
        <v>148</v>
      </c>
      <c r="C68" t="s">
        <v>92</v>
      </c>
      <c r="D68" t="s">
        <v>64</v>
      </c>
    </row>
    <row r="69" spans="1:4" x14ac:dyDescent="0.2">
      <c r="A69" t="s">
        <v>35</v>
      </c>
      <c r="B69" t="s">
        <v>231</v>
      </c>
      <c r="C69" t="s">
        <v>232</v>
      </c>
      <c r="D69" t="s">
        <v>180</v>
      </c>
    </row>
    <row r="70" spans="1:4" x14ac:dyDescent="0.2">
      <c r="A70" t="s">
        <v>36</v>
      </c>
      <c r="B70" t="s">
        <v>233</v>
      </c>
      <c r="C70" t="s">
        <v>97</v>
      </c>
      <c r="D70" t="s">
        <v>56</v>
      </c>
    </row>
    <row r="71" spans="1:4" x14ac:dyDescent="0.2">
      <c r="A71" t="s">
        <v>36</v>
      </c>
      <c r="B71" t="s">
        <v>234</v>
      </c>
      <c r="C71" t="s">
        <v>105</v>
      </c>
      <c r="D71" t="s">
        <v>83</v>
      </c>
    </row>
    <row r="72" spans="1:4" x14ac:dyDescent="0.2">
      <c r="A72" t="s">
        <v>36</v>
      </c>
      <c r="B72" t="s">
        <v>222</v>
      </c>
      <c r="C72" t="s">
        <v>92</v>
      </c>
      <c r="D72" t="s">
        <v>47</v>
      </c>
    </row>
    <row r="73" spans="1:4" x14ac:dyDescent="0.2">
      <c r="A73" t="s">
        <v>35</v>
      </c>
      <c r="B73" t="s">
        <v>235</v>
      </c>
      <c r="C73" t="s">
        <v>137</v>
      </c>
      <c r="D73" t="s">
        <v>82</v>
      </c>
    </row>
    <row r="74" spans="1:4" x14ac:dyDescent="0.2">
      <c r="A74" t="s">
        <v>36</v>
      </c>
      <c r="B74" t="s">
        <v>236</v>
      </c>
      <c r="C74" t="s">
        <v>91</v>
      </c>
      <c r="D74" t="s">
        <v>39</v>
      </c>
    </row>
    <row r="75" spans="1:4" x14ac:dyDescent="0.2">
      <c r="A75" t="s">
        <v>36</v>
      </c>
      <c r="B75" t="s">
        <v>237</v>
      </c>
      <c r="C75" t="s">
        <v>127</v>
      </c>
      <c r="D75" t="s">
        <v>238</v>
      </c>
    </row>
    <row r="76" spans="1:4" x14ac:dyDescent="0.2">
      <c r="A76" t="s">
        <v>36</v>
      </c>
      <c r="B76" t="s">
        <v>239</v>
      </c>
      <c r="C76" t="s">
        <v>92</v>
      </c>
      <c r="D76" t="s">
        <v>240</v>
      </c>
    </row>
    <row r="77" spans="1:4" x14ac:dyDescent="0.2">
      <c r="A77" t="s">
        <v>35</v>
      </c>
      <c r="B77" t="s">
        <v>241</v>
      </c>
      <c r="C77" t="s">
        <v>242</v>
      </c>
      <c r="D77" t="s">
        <v>75</v>
      </c>
    </row>
    <row r="78" spans="1:4" x14ac:dyDescent="0.2">
      <c r="A78" t="s">
        <v>36</v>
      </c>
      <c r="B78" t="s">
        <v>243</v>
      </c>
      <c r="C78" t="s">
        <v>244</v>
      </c>
      <c r="D78" t="s">
        <v>38</v>
      </c>
    </row>
    <row r="79" spans="1:4" x14ac:dyDescent="0.2">
      <c r="A79" t="s">
        <v>36</v>
      </c>
      <c r="B79" t="s">
        <v>245</v>
      </c>
      <c r="C79" t="s">
        <v>118</v>
      </c>
      <c r="D79" t="s">
        <v>37</v>
      </c>
    </row>
    <row r="80" spans="1:4" x14ac:dyDescent="0.2">
      <c r="A80" t="s">
        <v>36</v>
      </c>
      <c r="B80" t="s">
        <v>246</v>
      </c>
      <c r="C80" t="s">
        <v>93</v>
      </c>
      <c r="D80" t="s">
        <v>42</v>
      </c>
    </row>
    <row r="81" spans="1:4" x14ac:dyDescent="0.2">
      <c r="A81" t="s">
        <v>36</v>
      </c>
      <c r="B81" t="s">
        <v>233</v>
      </c>
      <c r="C81" t="s">
        <v>97</v>
      </c>
      <c r="D81" t="s">
        <v>42</v>
      </c>
    </row>
    <row r="82" spans="1:4" x14ac:dyDescent="0.2">
      <c r="A82" t="s">
        <v>35</v>
      </c>
      <c r="B82" t="s">
        <v>247</v>
      </c>
      <c r="C82" t="s">
        <v>121</v>
      </c>
      <c r="D82" t="s">
        <v>248</v>
      </c>
    </row>
    <row r="83" spans="1:4" x14ac:dyDescent="0.2">
      <c r="A83" t="s">
        <v>36</v>
      </c>
      <c r="B83" t="s">
        <v>249</v>
      </c>
      <c r="C83" t="s">
        <v>250</v>
      </c>
      <c r="D83" t="s">
        <v>71</v>
      </c>
    </row>
    <row r="84" spans="1:4" x14ac:dyDescent="0.2">
      <c r="A84" t="s">
        <v>36</v>
      </c>
      <c r="B84" t="s">
        <v>251</v>
      </c>
      <c r="C84" t="s">
        <v>119</v>
      </c>
      <c r="D84" t="s">
        <v>69</v>
      </c>
    </row>
    <row r="85" spans="1:4" x14ac:dyDescent="0.2">
      <c r="A85" t="s">
        <v>36</v>
      </c>
      <c r="B85" t="s">
        <v>138</v>
      </c>
      <c r="C85" t="s">
        <v>93</v>
      </c>
      <c r="D85" t="s">
        <v>37</v>
      </c>
    </row>
    <row r="86" spans="1:4" x14ac:dyDescent="0.2">
      <c r="A86" t="s">
        <v>36</v>
      </c>
      <c r="B86" t="s">
        <v>252</v>
      </c>
      <c r="C86" t="s">
        <v>117</v>
      </c>
      <c r="D86" t="s">
        <v>88</v>
      </c>
    </row>
    <row r="87" spans="1:4" x14ac:dyDescent="0.2">
      <c r="A87" t="s">
        <v>36</v>
      </c>
      <c r="B87" t="s">
        <v>253</v>
      </c>
      <c r="C87" t="s">
        <v>135</v>
      </c>
      <c r="D87" t="s">
        <v>39</v>
      </c>
    </row>
    <row r="88" spans="1:4" x14ac:dyDescent="0.2">
      <c r="A88" t="s">
        <v>36</v>
      </c>
      <c r="B88" t="s">
        <v>254</v>
      </c>
      <c r="C88" t="s">
        <v>111</v>
      </c>
      <c r="D88" t="s">
        <v>50</v>
      </c>
    </row>
    <row r="89" spans="1:4" x14ac:dyDescent="0.2">
      <c r="A89" t="s">
        <v>36</v>
      </c>
      <c r="B89" t="s">
        <v>255</v>
      </c>
      <c r="C89" t="s">
        <v>126</v>
      </c>
      <c r="D89" t="s">
        <v>256</v>
      </c>
    </row>
    <row r="90" spans="1:4" x14ac:dyDescent="0.2">
      <c r="A90" t="s">
        <v>35</v>
      </c>
      <c r="B90" t="s">
        <v>257</v>
      </c>
      <c r="C90" t="s">
        <v>101</v>
      </c>
      <c r="D90" t="s">
        <v>81</v>
      </c>
    </row>
    <row r="91" spans="1:4" x14ac:dyDescent="0.2">
      <c r="A91" t="s">
        <v>35</v>
      </c>
      <c r="B91" t="s">
        <v>258</v>
      </c>
      <c r="C91" t="s">
        <v>259</v>
      </c>
      <c r="D91" t="s">
        <v>61</v>
      </c>
    </row>
    <row r="92" spans="1:4" x14ac:dyDescent="0.2">
      <c r="A92" t="s">
        <v>36</v>
      </c>
      <c r="B92" t="s">
        <v>138</v>
      </c>
      <c r="C92" t="s">
        <v>93</v>
      </c>
      <c r="D92" t="s">
        <v>37</v>
      </c>
    </row>
  </sheetData>
  <autoFilter ref="A1:D118" xr:uid="{DC962F19-A027-4CF4-B4D9-79C5ED23A2DE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C457-C077-5749-B0E7-0F15C549F5B8}">
  <dimension ref="A1:D109"/>
  <sheetViews>
    <sheetView workbookViewId="0">
      <selection activeCell="A2" sqref="A2:A109"/>
    </sheetView>
  </sheetViews>
  <sheetFormatPr defaultColWidth="11.42578125" defaultRowHeight="12.75" x14ac:dyDescent="0.2"/>
  <cols>
    <col min="1" max="1" width="16.7109375" bestFit="1" customWidth="1"/>
    <col min="2" max="2" width="28.140625" bestFit="1" customWidth="1"/>
    <col min="3" max="3" width="23.140625" bestFit="1" customWidth="1"/>
    <col min="4" max="4" width="28.140625" bestFit="1" customWidth="1"/>
    <col min="5" max="5" width="18.85546875" bestFit="1" customWidth="1"/>
    <col min="6" max="6" width="26.85546875" bestFit="1" customWidth="1"/>
    <col min="7" max="7" width="9.7109375" bestFit="1" customWidth="1"/>
    <col min="8" max="8" width="13.140625" bestFit="1" customWidth="1"/>
    <col min="9" max="9" width="28.140625" bestFit="1" customWidth="1"/>
  </cols>
  <sheetData>
    <row r="1" spans="1:4" x14ac:dyDescent="0.2">
      <c r="A1" t="s">
        <v>112</v>
      </c>
      <c r="B1" t="s">
        <v>113</v>
      </c>
      <c r="C1" t="s">
        <v>114</v>
      </c>
      <c r="D1" t="s">
        <v>115</v>
      </c>
    </row>
    <row r="2" spans="1:4" x14ac:dyDescent="0.2">
      <c r="A2" t="s">
        <v>35</v>
      </c>
      <c r="B2" t="s">
        <v>260</v>
      </c>
      <c r="C2" t="s">
        <v>261</v>
      </c>
      <c r="D2" t="s">
        <v>66</v>
      </c>
    </row>
    <row r="3" spans="1:4" x14ac:dyDescent="0.2">
      <c r="A3" t="s">
        <v>72</v>
      </c>
      <c r="B3" t="s">
        <v>262</v>
      </c>
      <c r="C3" t="s">
        <v>263</v>
      </c>
      <c r="D3" t="s">
        <v>238</v>
      </c>
    </row>
    <row r="4" spans="1:4" x14ac:dyDescent="0.2">
      <c r="A4" t="s">
        <v>72</v>
      </c>
      <c r="B4" t="s">
        <v>264</v>
      </c>
      <c r="C4" t="s">
        <v>122</v>
      </c>
      <c r="D4" t="s">
        <v>55</v>
      </c>
    </row>
    <row r="5" spans="1:4" x14ac:dyDescent="0.2">
      <c r="A5" t="s">
        <v>35</v>
      </c>
      <c r="B5" t="s">
        <v>265</v>
      </c>
      <c r="C5" t="s">
        <v>126</v>
      </c>
      <c r="D5" t="s">
        <v>78</v>
      </c>
    </row>
    <row r="6" spans="1:4" x14ac:dyDescent="0.2">
      <c r="A6" t="s">
        <v>73</v>
      </c>
      <c r="B6" t="s">
        <v>266</v>
      </c>
      <c r="C6" t="s">
        <v>267</v>
      </c>
      <c r="D6" t="s">
        <v>45</v>
      </c>
    </row>
    <row r="7" spans="1:4" x14ac:dyDescent="0.2">
      <c r="A7" t="s">
        <v>35</v>
      </c>
      <c r="B7" t="s">
        <v>268</v>
      </c>
      <c r="C7" t="s">
        <v>93</v>
      </c>
      <c r="D7" t="s">
        <v>256</v>
      </c>
    </row>
    <row r="8" spans="1:4" x14ac:dyDescent="0.2">
      <c r="A8" t="s">
        <v>35</v>
      </c>
      <c r="B8" t="s">
        <v>268</v>
      </c>
      <c r="C8" t="s">
        <v>93</v>
      </c>
      <c r="D8" t="s">
        <v>37</v>
      </c>
    </row>
    <row r="9" spans="1:4" x14ac:dyDescent="0.2">
      <c r="A9" t="s">
        <v>73</v>
      </c>
      <c r="B9" t="s">
        <v>269</v>
      </c>
      <c r="C9" t="s">
        <v>270</v>
      </c>
      <c r="D9" t="s">
        <v>271</v>
      </c>
    </row>
    <row r="10" spans="1:4" x14ac:dyDescent="0.2">
      <c r="A10" t="s">
        <v>35</v>
      </c>
      <c r="B10" t="s">
        <v>272</v>
      </c>
      <c r="C10" t="s">
        <v>133</v>
      </c>
      <c r="D10" t="s">
        <v>83</v>
      </c>
    </row>
    <row r="11" spans="1:4" x14ac:dyDescent="0.2">
      <c r="A11" t="s">
        <v>72</v>
      </c>
      <c r="B11" t="s">
        <v>273</v>
      </c>
      <c r="C11" t="s">
        <v>134</v>
      </c>
      <c r="D11" t="s">
        <v>274</v>
      </c>
    </row>
    <row r="12" spans="1:4" x14ac:dyDescent="0.2">
      <c r="A12" t="s">
        <v>35</v>
      </c>
      <c r="B12" t="s">
        <v>268</v>
      </c>
      <c r="C12" t="s">
        <v>93</v>
      </c>
      <c r="D12" t="s">
        <v>37</v>
      </c>
    </row>
    <row r="13" spans="1:4" x14ac:dyDescent="0.2">
      <c r="A13" t="s">
        <v>35</v>
      </c>
      <c r="B13" t="s">
        <v>268</v>
      </c>
      <c r="C13" t="s">
        <v>93</v>
      </c>
      <c r="D13" t="s">
        <v>37</v>
      </c>
    </row>
    <row r="14" spans="1:4" x14ac:dyDescent="0.2">
      <c r="A14" t="s">
        <v>35</v>
      </c>
      <c r="B14" t="s">
        <v>268</v>
      </c>
      <c r="C14" t="s">
        <v>93</v>
      </c>
      <c r="D14" t="s">
        <v>37</v>
      </c>
    </row>
    <row r="15" spans="1:4" x14ac:dyDescent="0.2">
      <c r="A15" t="s">
        <v>72</v>
      </c>
      <c r="B15" t="s">
        <v>275</v>
      </c>
      <c r="C15" t="s">
        <v>125</v>
      </c>
      <c r="D15" t="s">
        <v>37</v>
      </c>
    </row>
    <row r="16" spans="1:4" x14ac:dyDescent="0.2">
      <c r="A16" t="s">
        <v>35</v>
      </c>
      <c r="B16" t="s">
        <v>276</v>
      </c>
      <c r="C16" t="s">
        <v>98</v>
      </c>
      <c r="D16" t="s">
        <v>37</v>
      </c>
    </row>
    <row r="17" spans="1:4" x14ac:dyDescent="0.2">
      <c r="A17" t="s">
        <v>73</v>
      </c>
      <c r="B17" t="s">
        <v>277</v>
      </c>
      <c r="C17" t="s">
        <v>278</v>
      </c>
      <c r="D17" t="s">
        <v>180</v>
      </c>
    </row>
    <row r="18" spans="1:4" x14ac:dyDescent="0.2">
      <c r="A18" t="s">
        <v>35</v>
      </c>
      <c r="B18" t="s">
        <v>268</v>
      </c>
      <c r="C18" t="s">
        <v>93</v>
      </c>
      <c r="D18" t="s">
        <v>37</v>
      </c>
    </row>
    <row r="19" spans="1:4" x14ac:dyDescent="0.2">
      <c r="A19" t="s">
        <v>35</v>
      </c>
      <c r="B19" t="s">
        <v>268</v>
      </c>
      <c r="C19" t="s">
        <v>93</v>
      </c>
      <c r="D19" t="s">
        <v>37</v>
      </c>
    </row>
    <row r="20" spans="1:4" x14ac:dyDescent="0.2">
      <c r="A20" t="s">
        <v>35</v>
      </c>
      <c r="B20" t="s">
        <v>279</v>
      </c>
      <c r="C20" t="s">
        <v>280</v>
      </c>
      <c r="D20" t="s">
        <v>56</v>
      </c>
    </row>
    <row r="21" spans="1:4" x14ac:dyDescent="0.2">
      <c r="A21" t="s">
        <v>35</v>
      </c>
      <c r="B21" t="s">
        <v>276</v>
      </c>
      <c r="C21" t="s">
        <v>98</v>
      </c>
      <c r="D21" t="s">
        <v>37</v>
      </c>
    </row>
    <row r="22" spans="1:4" x14ac:dyDescent="0.2">
      <c r="A22" t="s">
        <v>35</v>
      </c>
      <c r="B22" t="s">
        <v>260</v>
      </c>
      <c r="C22" t="s">
        <v>261</v>
      </c>
      <c r="D22" t="s">
        <v>81</v>
      </c>
    </row>
    <row r="23" spans="1:4" x14ac:dyDescent="0.2">
      <c r="A23" t="s">
        <v>72</v>
      </c>
      <c r="B23" t="s">
        <v>281</v>
      </c>
      <c r="C23" t="s">
        <v>111</v>
      </c>
      <c r="D23" t="s">
        <v>37</v>
      </c>
    </row>
    <row r="24" spans="1:4" x14ac:dyDescent="0.2">
      <c r="A24" t="s">
        <v>35</v>
      </c>
      <c r="B24" t="s">
        <v>282</v>
      </c>
      <c r="C24" t="s">
        <v>123</v>
      </c>
      <c r="D24" t="s">
        <v>37</v>
      </c>
    </row>
    <row r="25" spans="1:4" x14ac:dyDescent="0.2">
      <c r="A25" t="s">
        <v>35</v>
      </c>
      <c r="B25" t="s">
        <v>283</v>
      </c>
      <c r="C25" t="s">
        <v>118</v>
      </c>
      <c r="D25" t="s">
        <v>37</v>
      </c>
    </row>
    <row r="26" spans="1:4" x14ac:dyDescent="0.2">
      <c r="A26" t="s">
        <v>36</v>
      </c>
      <c r="B26" t="s">
        <v>284</v>
      </c>
      <c r="C26" t="s">
        <v>285</v>
      </c>
      <c r="D26" t="s">
        <v>65</v>
      </c>
    </row>
    <row r="27" spans="1:4" x14ac:dyDescent="0.2">
      <c r="A27" t="s">
        <v>35</v>
      </c>
      <c r="B27" t="s">
        <v>268</v>
      </c>
      <c r="C27" t="s">
        <v>93</v>
      </c>
      <c r="D27" t="s">
        <v>256</v>
      </c>
    </row>
    <row r="28" spans="1:4" x14ac:dyDescent="0.2">
      <c r="A28" t="s">
        <v>72</v>
      </c>
      <c r="B28" t="s">
        <v>286</v>
      </c>
      <c r="C28" t="s">
        <v>287</v>
      </c>
      <c r="D28" t="s">
        <v>64</v>
      </c>
    </row>
    <row r="29" spans="1:4" x14ac:dyDescent="0.2">
      <c r="A29" t="s">
        <v>73</v>
      </c>
      <c r="B29" t="s">
        <v>288</v>
      </c>
      <c r="C29" t="s">
        <v>289</v>
      </c>
      <c r="D29" t="s">
        <v>54</v>
      </c>
    </row>
    <row r="30" spans="1:4" x14ac:dyDescent="0.2">
      <c r="A30" t="s">
        <v>35</v>
      </c>
      <c r="B30" t="s">
        <v>268</v>
      </c>
      <c r="C30" t="s">
        <v>93</v>
      </c>
      <c r="D30" t="s">
        <v>37</v>
      </c>
    </row>
    <row r="31" spans="1:4" x14ac:dyDescent="0.2">
      <c r="A31" t="s">
        <v>35</v>
      </c>
      <c r="B31" t="s">
        <v>290</v>
      </c>
      <c r="C31" t="s">
        <v>124</v>
      </c>
      <c r="D31" t="s">
        <v>90</v>
      </c>
    </row>
    <row r="32" spans="1:4" x14ac:dyDescent="0.2">
      <c r="A32" t="s">
        <v>72</v>
      </c>
      <c r="B32" t="s">
        <v>291</v>
      </c>
      <c r="C32" t="s">
        <v>129</v>
      </c>
      <c r="D32" t="s">
        <v>65</v>
      </c>
    </row>
    <row r="33" spans="1:4" x14ac:dyDescent="0.2">
      <c r="A33" t="s">
        <v>35</v>
      </c>
      <c r="B33" t="s">
        <v>276</v>
      </c>
      <c r="C33" t="s">
        <v>98</v>
      </c>
      <c r="D33" t="s">
        <v>70</v>
      </c>
    </row>
    <row r="34" spans="1:4" x14ac:dyDescent="0.2">
      <c r="A34" t="s">
        <v>35</v>
      </c>
      <c r="B34" t="s">
        <v>292</v>
      </c>
      <c r="C34" t="s">
        <v>91</v>
      </c>
      <c r="D34" t="s">
        <v>59</v>
      </c>
    </row>
    <row r="35" spans="1:4" x14ac:dyDescent="0.2">
      <c r="A35" t="s">
        <v>35</v>
      </c>
      <c r="B35" t="s">
        <v>293</v>
      </c>
      <c r="C35" t="s">
        <v>92</v>
      </c>
      <c r="D35" t="s">
        <v>37</v>
      </c>
    </row>
    <row r="36" spans="1:4" x14ac:dyDescent="0.2">
      <c r="A36" t="s">
        <v>35</v>
      </c>
      <c r="B36" t="s">
        <v>268</v>
      </c>
      <c r="C36" t="s">
        <v>93</v>
      </c>
      <c r="D36" t="s">
        <v>37</v>
      </c>
    </row>
    <row r="37" spans="1:4" x14ac:dyDescent="0.2">
      <c r="A37" t="s">
        <v>72</v>
      </c>
      <c r="B37" t="s">
        <v>294</v>
      </c>
      <c r="C37" t="s">
        <v>295</v>
      </c>
      <c r="D37" t="s">
        <v>296</v>
      </c>
    </row>
    <row r="38" spans="1:4" x14ac:dyDescent="0.2">
      <c r="A38" t="s">
        <v>72</v>
      </c>
      <c r="B38" t="s">
        <v>297</v>
      </c>
      <c r="C38" t="s">
        <v>130</v>
      </c>
      <c r="D38" t="s">
        <v>298</v>
      </c>
    </row>
    <row r="39" spans="1:4" x14ac:dyDescent="0.2">
      <c r="A39" t="s">
        <v>73</v>
      </c>
      <c r="B39" t="s">
        <v>299</v>
      </c>
      <c r="C39" t="s">
        <v>300</v>
      </c>
      <c r="D39" t="s">
        <v>301</v>
      </c>
    </row>
    <row r="40" spans="1:4" x14ac:dyDescent="0.2">
      <c r="A40" t="s">
        <v>72</v>
      </c>
      <c r="B40" t="s">
        <v>302</v>
      </c>
      <c r="C40" t="s">
        <v>303</v>
      </c>
      <c r="D40" t="s">
        <v>40</v>
      </c>
    </row>
    <row r="41" spans="1:4" x14ac:dyDescent="0.2">
      <c r="A41" t="s">
        <v>35</v>
      </c>
      <c r="B41" t="s">
        <v>304</v>
      </c>
      <c r="C41" t="s">
        <v>92</v>
      </c>
      <c r="D41" t="s">
        <v>46</v>
      </c>
    </row>
    <row r="42" spans="1:4" x14ac:dyDescent="0.2">
      <c r="A42" t="s">
        <v>35</v>
      </c>
      <c r="B42" t="s">
        <v>268</v>
      </c>
      <c r="C42" t="s">
        <v>93</v>
      </c>
      <c r="D42" t="s">
        <v>37</v>
      </c>
    </row>
    <row r="43" spans="1:4" x14ac:dyDescent="0.2">
      <c r="A43" t="s">
        <v>73</v>
      </c>
      <c r="B43" t="s">
        <v>305</v>
      </c>
      <c r="C43" t="s">
        <v>306</v>
      </c>
      <c r="D43" t="s">
        <v>50</v>
      </c>
    </row>
    <row r="44" spans="1:4" x14ac:dyDescent="0.2">
      <c r="A44" t="s">
        <v>35</v>
      </c>
      <c r="B44" t="s">
        <v>307</v>
      </c>
      <c r="C44" t="s">
        <v>92</v>
      </c>
      <c r="D44" t="s">
        <v>76</v>
      </c>
    </row>
    <row r="45" spans="1:4" x14ac:dyDescent="0.2">
      <c r="A45" t="s">
        <v>35</v>
      </c>
      <c r="B45" t="s">
        <v>308</v>
      </c>
      <c r="C45" t="s">
        <v>98</v>
      </c>
      <c r="D45" t="s">
        <v>44</v>
      </c>
    </row>
    <row r="46" spans="1:4" x14ac:dyDescent="0.2">
      <c r="A46" t="s">
        <v>72</v>
      </c>
      <c r="B46" t="s">
        <v>309</v>
      </c>
      <c r="C46" t="s">
        <v>137</v>
      </c>
      <c r="D46" t="s">
        <v>86</v>
      </c>
    </row>
    <row r="47" spans="1:4" x14ac:dyDescent="0.2">
      <c r="A47" t="s">
        <v>35</v>
      </c>
      <c r="B47" t="s">
        <v>310</v>
      </c>
      <c r="C47" t="s">
        <v>311</v>
      </c>
      <c r="D47" t="s">
        <v>67</v>
      </c>
    </row>
    <row r="48" spans="1:4" x14ac:dyDescent="0.2">
      <c r="A48" t="s">
        <v>35</v>
      </c>
      <c r="B48" t="s">
        <v>268</v>
      </c>
      <c r="C48" t="s">
        <v>93</v>
      </c>
      <c r="D48" t="s">
        <v>37</v>
      </c>
    </row>
    <row r="49" spans="1:4" x14ac:dyDescent="0.2">
      <c r="A49" t="s">
        <v>35</v>
      </c>
      <c r="B49" t="s">
        <v>312</v>
      </c>
      <c r="C49" t="s">
        <v>97</v>
      </c>
      <c r="D49" t="s">
        <v>62</v>
      </c>
    </row>
    <row r="50" spans="1:4" x14ac:dyDescent="0.2">
      <c r="A50" t="s">
        <v>35</v>
      </c>
      <c r="B50" t="s">
        <v>268</v>
      </c>
      <c r="C50" t="s">
        <v>93</v>
      </c>
      <c r="D50" t="s">
        <v>37</v>
      </c>
    </row>
    <row r="51" spans="1:4" x14ac:dyDescent="0.2">
      <c r="A51" t="s">
        <v>72</v>
      </c>
      <c r="B51" t="s">
        <v>313</v>
      </c>
      <c r="C51" t="s">
        <v>106</v>
      </c>
      <c r="D51" t="s">
        <v>152</v>
      </c>
    </row>
    <row r="52" spans="1:4" x14ac:dyDescent="0.2">
      <c r="A52" t="s">
        <v>35</v>
      </c>
      <c r="B52" t="s">
        <v>293</v>
      </c>
      <c r="C52" t="s">
        <v>92</v>
      </c>
      <c r="D52" t="s">
        <v>37</v>
      </c>
    </row>
    <row r="53" spans="1:4" x14ac:dyDescent="0.2">
      <c r="A53" t="s">
        <v>35</v>
      </c>
      <c r="B53" t="s">
        <v>314</v>
      </c>
      <c r="C53" t="s">
        <v>133</v>
      </c>
      <c r="D53" t="s">
        <v>63</v>
      </c>
    </row>
    <row r="54" spans="1:4" x14ac:dyDescent="0.2">
      <c r="A54" t="s">
        <v>35</v>
      </c>
      <c r="B54" t="s">
        <v>315</v>
      </c>
      <c r="C54" t="s">
        <v>98</v>
      </c>
      <c r="D54" t="s">
        <v>52</v>
      </c>
    </row>
    <row r="55" spans="1:4" x14ac:dyDescent="0.2">
      <c r="A55" t="s">
        <v>35</v>
      </c>
      <c r="B55" t="s">
        <v>316</v>
      </c>
      <c r="C55" t="s">
        <v>92</v>
      </c>
      <c r="D55" t="s">
        <v>238</v>
      </c>
    </row>
    <row r="56" spans="1:4" x14ac:dyDescent="0.2">
      <c r="A56" t="s">
        <v>35</v>
      </c>
      <c r="B56" t="s">
        <v>293</v>
      </c>
      <c r="C56" t="s">
        <v>92</v>
      </c>
      <c r="D56" t="s">
        <v>37</v>
      </c>
    </row>
    <row r="57" spans="1:4" x14ac:dyDescent="0.2">
      <c r="A57" t="s">
        <v>35</v>
      </c>
      <c r="B57" t="s">
        <v>317</v>
      </c>
      <c r="C57" t="s">
        <v>93</v>
      </c>
      <c r="D57" t="s">
        <v>48</v>
      </c>
    </row>
    <row r="58" spans="1:4" x14ac:dyDescent="0.2">
      <c r="A58" t="s">
        <v>35</v>
      </c>
      <c r="B58" t="s">
        <v>318</v>
      </c>
      <c r="C58" t="s">
        <v>93</v>
      </c>
      <c r="D58" t="s">
        <v>69</v>
      </c>
    </row>
    <row r="59" spans="1:4" x14ac:dyDescent="0.2">
      <c r="A59" t="s">
        <v>35</v>
      </c>
      <c r="B59" t="s">
        <v>268</v>
      </c>
      <c r="C59" t="s">
        <v>92</v>
      </c>
      <c r="D59" t="s">
        <v>50</v>
      </c>
    </row>
    <row r="60" spans="1:4" x14ac:dyDescent="0.2">
      <c r="A60" t="s">
        <v>35</v>
      </c>
      <c r="B60" t="s">
        <v>319</v>
      </c>
      <c r="C60" t="s">
        <v>124</v>
      </c>
      <c r="D60" t="s">
        <v>75</v>
      </c>
    </row>
    <row r="61" spans="1:4" x14ac:dyDescent="0.2">
      <c r="A61" t="s">
        <v>35</v>
      </c>
      <c r="B61" t="s">
        <v>293</v>
      </c>
      <c r="C61" t="s">
        <v>92</v>
      </c>
      <c r="D61" t="s">
        <v>37</v>
      </c>
    </row>
    <row r="62" spans="1:4" x14ac:dyDescent="0.2">
      <c r="A62" t="s">
        <v>72</v>
      </c>
      <c r="B62" t="s">
        <v>320</v>
      </c>
      <c r="C62" t="s">
        <v>94</v>
      </c>
      <c r="D62" t="s">
        <v>85</v>
      </c>
    </row>
    <row r="63" spans="1:4" x14ac:dyDescent="0.2">
      <c r="A63" t="s">
        <v>35</v>
      </c>
      <c r="B63" t="s">
        <v>321</v>
      </c>
      <c r="C63" t="s">
        <v>93</v>
      </c>
      <c r="D63" t="s">
        <v>322</v>
      </c>
    </row>
    <row r="64" spans="1:4" x14ac:dyDescent="0.2">
      <c r="A64" t="s">
        <v>35</v>
      </c>
      <c r="B64" t="s">
        <v>268</v>
      </c>
      <c r="C64" t="s">
        <v>93</v>
      </c>
      <c r="D64" t="s">
        <v>37</v>
      </c>
    </row>
    <row r="65" spans="1:4" x14ac:dyDescent="0.2">
      <c r="A65" t="s">
        <v>72</v>
      </c>
      <c r="B65" t="s">
        <v>323</v>
      </c>
      <c r="C65" t="s">
        <v>324</v>
      </c>
      <c r="D65" t="s">
        <v>67</v>
      </c>
    </row>
    <row r="66" spans="1:4" x14ac:dyDescent="0.2">
      <c r="A66" t="s">
        <v>35</v>
      </c>
      <c r="B66" t="s">
        <v>325</v>
      </c>
      <c r="C66" t="s">
        <v>280</v>
      </c>
      <c r="D66" t="s">
        <v>46</v>
      </c>
    </row>
    <row r="67" spans="1:4" x14ac:dyDescent="0.2">
      <c r="A67" t="s">
        <v>35</v>
      </c>
      <c r="B67" t="s">
        <v>326</v>
      </c>
      <c r="C67" t="s">
        <v>92</v>
      </c>
      <c r="D67" t="s">
        <v>80</v>
      </c>
    </row>
    <row r="68" spans="1:4" x14ac:dyDescent="0.2">
      <c r="A68" t="s">
        <v>72</v>
      </c>
      <c r="B68" t="s">
        <v>327</v>
      </c>
      <c r="C68" t="s">
        <v>103</v>
      </c>
      <c r="D68" t="s">
        <v>80</v>
      </c>
    </row>
    <row r="69" spans="1:4" x14ac:dyDescent="0.2">
      <c r="A69" t="s">
        <v>72</v>
      </c>
      <c r="B69" t="s">
        <v>328</v>
      </c>
      <c r="C69" t="s">
        <v>116</v>
      </c>
      <c r="D69" t="s">
        <v>38</v>
      </c>
    </row>
    <row r="70" spans="1:4" x14ac:dyDescent="0.2">
      <c r="A70" t="s">
        <v>35</v>
      </c>
      <c r="B70" t="s">
        <v>329</v>
      </c>
      <c r="C70" t="s">
        <v>93</v>
      </c>
      <c r="D70" t="s">
        <v>51</v>
      </c>
    </row>
    <row r="71" spans="1:4" x14ac:dyDescent="0.2">
      <c r="A71" t="s">
        <v>73</v>
      </c>
      <c r="B71" t="s">
        <v>330</v>
      </c>
      <c r="C71" t="s">
        <v>267</v>
      </c>
      <c r="D71" t="s">
        <v>331</v>
      </c>
    </row>
    <row r="72" spans="1:4" x14ac:dyDescent="0.2">
      <c r="A72" t="s">
        <v>73</v>
      </c>
      <c r="B72" t="s">
        <v>332</v>
      </c>
      <c r="C72" t="s">
        <v>333</v>
      </c>
      <c r="D72" t="s">
        <v>57</v>
      </c>
    </row>
    <row r="73" spans="1:4" x14ac:dyDescent="0.2">
      <c r="A73" t="s">
        <v>72</v>
      </c>
      <c r="B73" t="s">
        <v>334</v>
      </c>
      <c r="C73" t="s">
        <v>335</v>
      </c>
      <c r="D73" t="s">
        <v>61</v>
      </c>
    </row>
    <row r="74" spans="1:4" x14ac:dyDescent="0.2">
      <c r="A74" t="s">
        <v>73</v>
      </c>
      <c r="B74" t="s">
        <v>336</v>
      </c>
      <c r="C74" t="s">
        <v>337</v>
      </c>
      <c r="D74" t="s">
        <v>49</v>
      </c>
    </row>
    <row r="75" spans="1:4" x14ac:dyDescent="0.2">
      <c r="A75" t="s">
        <v>35</v>
      </c>
      <c r="B75" t="s">
        <v>268</v>
      </c>
      <c r="C75" t="s">
        <v>93</v>
      </c>
      <c r="D75" t="s">
        <v>37</v>
      </c>
    </row>
    <row r="76" spans="1:4" x14ac:dyDescent="0.2">
      <c r="A76" t="s">
        <v>73</v>
      </c>
      <c r="B76" t="s">
        <v>338</v>
      </c>
      <c r="C76" t="s">
        <v>339</v>
      </c>
      <c r="D76" t="s">
        <v>64</v>
      </c>
    </row>
    <row r="77" spans="1:4" x14ac:dyDescent="0.2">
      <c r="A77" t="s">
        <v>35</v>
      </c>
      <c r="B77" t="s">
        <v>282</v>
      </c>
      <c r="C77" t="s">
        <v>123</v>
      </c>
      <c r="D77" t="s">
        <v>37</v>
      </c>
    </row>
    <row r="78" spans="1:4" x14ac:dyDescent="0.2">
      <c r="A78" t="s">
        <v>35</v>
      </c>
      <c r="B78" t="s">
        <v>340</v>
      </c>
      <c r="C78" t="s">
        <v>92</v>
      </c>
      <c r="D78" t="s">
        <v>152</v>
      </c>
    </row>
    <row r="79" spans="1:4" x14ac:dyDescent="0.2">
      <c r="A79" t="s">
        <v>35</v>
      </c>
      <c r="B79" t="s">
        <v>268</v>
      </c>
      <c r="C79" t="s">
        <v>93</v>
      </c>
      <c r="D79" t="s">
        <v>37</v>
      </c>
    </row>
    <row r="80" spans="1:4" x14ac:dyDescent="0.2">
      <c r="A80" t="s">
        <v>72</v>
      </c>
      <c r="B80" t="s">
        <v>341</v>
      </c>
      <c r="C80" t="s">
        <v>129</v>
      </c>
      <c r="D80" t="s">
        <v>342</v>
      </c>
    </row>
    <row r="81" spans="1:4" x14ac:dyDescent="0.2">
      <c r="A81" t="s">
        <v>72</v>
      </c>
      <c r="B81" t="s">
        <v>343</v>
      </c>
      <c r="C81" t="s">
        <v>109</v>
      </c>
      <c r="D81" t="s">
        <v>50</v>
      </c>
    </row>
    <row r="82" spans="1:4" x14ac:dyDescent="0.2">
      <c r="A82" t="s">
        <v>72</v>
      </c>
      <c r="B82" t="s">
        <v>344</v>
      </c>
      <c r="C82" t="s">
        <v>345</v>
      </c>
      <c r="D82" t="s">
        <v>54</v>
      </c>
    </row>
    <row r="83" spans="1:4" x14ac:dyDescent="0.2">
      <c r="A83" t="s">
        <v>35</v>
      </c>
      <c r="B83" t="s">
        <v>346</v>
      </c>
      <c r="C83" t="s">
        <v>92</v>
      </c>
      <c r="D83" t="s">
        <v>62</v>
      </c>
    </row>
    <row r="84" spans="1:4" x14ac:dyDescent="0.2">
      <c r="A84" t="s">
        <v>35</v>
      </c>
      <c r="B84" t="s">
        <v>268</v>
      </c>
      <c r="C84" t="s">
        <v>93</v>
      </c>
      <c r="D84" t="s">
        <v>37</v>
      </c>
    </row>
    <row r="85" spans="1:4" x14ac:dyDescent="0.2">
      <c r="A85" t="s">
        <v>35</v>
      </c>
      <c r="B85" t="s">
        <v>347</v>
      </c>
      <c r="C85" t="s">
        <v>131</v>
      </c>
      <c r="D85" t="s">
        <v>86</v>
      </c>
    </row>
    <row r="86" spans="1:4" x14ac:dyDescent="0.2">
      <c r="A86" t="s">
        <v>72</v>
      </c>
      <c r="B86" t="s">
        <v>348</v>
      </c>
      <c r="C86" t="s">
        <v>107</v>
      </c>
      <c r="D86" t="s">
        <v>53</v>
      </c>
    </row>
    <row r="87" spans="1:4" x14ac:dyDescent="0.2">
      <c r="A87" t="s">
        <v>73</v>
      </c>
      <c r="B87" t="s">
        <v>349</v>
      </c>
      <c r="C87" t="s">
        <v>278</v>
      </c>
      <c r="D87" t="s">
        <v>57</v>
      </c>
    </row>
    <row r="88" spans="1:4" x14ac:dyDescent="0.2">
      <c r="A88" t="s">
        <v>35</v>
      </c>
      <c r="B88" t="s">
        <v>350</v>
      </c>
      <c r="C88" t="s">
        <v>99</v>
      </c>
      <c r="D88" t="s">
        <v>37</v>
      </c>
    </row>
    <row r="89" spans="1:4" x14ac:dyDescent="0.2">
      <c r="A89" t="s">
        <v>36</v>
      </c>
      <c r="B89" t="s">
        <v>351</v>
      </c>
      <c r="C89" t="s">
        <v>352</v>
      </c>
      <c r="D89" t="s">
        <v>77</v>
      </c>
    </row>
    <row r="90" spans="1:4" x14ac:dyDescent="0.2">
      <c r="A90" t="s">
        <v>73</v>
      </c>
      <c r="B90" t="s">
        <v>353</v>
      </c>
      <c r="C90" t="s">
        <v>354</v>
      </c>
      <c r="D90" t="s">
        <v>355</v>
      </c>
    </row>
    <row r="91" spans="1:4" x14ac:dyDescent="0.2">
      <c r="A91" t="s">
        <v>35</v>
      </c>
      <c r="B91" t="s">
        <v>356</v>
      </c>
      <c r="C91" t="s">
        <v>97</v>
      </c>
      <c r="D91" t="s">
        <v>37</v>
      </c>
    </row>
    <row r="92" spans="1:4" x14ac:dyDescent="0.2">
      <c r="A92" t="s">
        <v>35</v>
      </c>
      <c r="B92" t="s">
        <v>357</v>
      </c>
      <c r="C92" t="s">
        <v>93</v>
      </c>
      <c r="D92" t="s">
        <v>87</v>
      </c>
    </row>
    <row r="93" spans="1:4" x14ac:dyDescent="0.2">
      <c r="A93" t="s">
        <v>35</v>
      </c>
      <c r="B93" t="s">
        <v>268</v>
      </c>
      <c r="C93" t="s">
        <v>93</v>
      </c>
      <c r="D93" t="s">
        <v>37</v>
      </c>
    </row>
    <row r="94" spans="1:4" x14ac:dyDescent="0.2">
      <c r="A94" t="s">
        <v>36</v>
      </c>
      <c r="B94" t="s">
        <v>136</v>
      </c>
      <c r="C94" t="s">
        <v>358</v>
      </c>
      <c r="D94" t="s">
        <v>359</v>
      </c>
    </row>
    <row r="95" spans="1:4" x14ac:dyDescent="0.2">
      <c r="A95" t="s">
        <v>73</v>
      </c>
      <c r="B95" t="s">
        <v>360</v>
      </c>
      <c r="C95" t="s">
        <v>361</v>
      </c>
      <c r="D95" t="s">
        <v>60</v>
      </c>
    </row>
    <row r="96" spans="1:4" x14ac:dyDescent="0.2">
      <c r="A96" t="s">
        <v>35</v>
      </c>
      <c r="B96" t="s">
        <v>362</v>
      </c>
      <c r="C96" t="s">
        <v>92</v>
      </c>
      <c r="D96" t="s">
        <v>88</v>
      </c>
    </row>
    <row r="97" spans="1:4" x14ac:dyDescent="0.2">
      <c r="A97" t="s">
        <v>35</v>
      </c>
      <c r="B97" t="s">
        <v>276</v>
      </c>
      <c r="C97" t="s">
        <v>98</v>
      </c>
      <c r="D97" t="s">
        <v>37</v>
      </c>
    </row>
    <row r="98" spans="1:4" x14ac:dyDescent="0.2">
      <c r="A98" t="s">
        <v>72</v>
      </c>
      <c r="B98" t="s">
        <v>363</v>
      </c>
      <c r="C98" t="s">
        <v>364</v>
      </c>
      <c r="D98" t="s">
        <v>41</v>
      </c>
    </row>
    <row r="99" spans="1:4" x14ac:dyDescent="0.2">
      <c r="A99" t="s">
        <v>35</v>
      </c>
      <c r="B99" t="s">
        <v>365</v>
      </c>
      <c r="C99" t="s">
        <v>97</v>
      </c>
      <c r="D99" t="s">
        <v>65</v>
      </c>
    </row>
    <row r="100" spans="1:4" x14ac:dyDescent="0.2">
      <c r="A100" t="s">
        <v>35</v>
      </c>
      <c r="B100" t="s">
        <v>366</v>
      </c>
      <c r="C100" t="s">
        <v>98</v>
      </c>
      <c r="D100" t="s">
        <v>84</v>
      </c>
    </row>
    <row r="101" spans="1:4" x14ac:dyDescent="0.2">
      <c r="A101" t="s">
        <v>35</v>
      </c>
      <c r="B101" t="s">
        <v>365</v>
      </c>
      <c r="C101" t="s">
        <v>97</v>
      </c>
      <c r="D101" t="s">
        <v>48</v>
      </c>
    </row>
    <row r="102" spans="1:4" x14ac:dyDescent="0.2">
      <c r="A102" t="s">
        <v>35</v>
      </c>
      <c r="B102" t="s">
        <v>276</v>
      </c>
      <c r="C102" t="s">
        <v>98</v>
      </c>
      <c r="D102" t="s">
        <v>37</v>
      </c>
    </row>
    <row r="103" spans="1:4" x14ac:dyDescent="0.2">
      <c r="A103" t="s">
        <v>72</v>
      </c>
      <c r="B103" t="s">
        <v>367</v>
      </c>
      <c r="C103" t="s">
        <v>128</v>
      </c>
      <c r="D103" t="s">
        <v>65</v>
      </c>
    </row>
    <row r="104" spans="1:4" x14ac:dyDescent="0.2">
      <c r="A104" t="s">
        <v>72</v>
      </c>
      <c r="B104" t="s">
        <v>368</v>
      </c>
      <c r="C104" t="s">
        <v>369</v>
      </c>
      <c r="D104" t="s">
        <v>74</v>
      </c>
    </row>
    <row r="105" spans="1:4" x14ac:dyDescent="0.2">
      <c r="A105" t="s">
        <v>35</v>
      </c>
      <c r="B105" t="s">
        <v>370</v>
      </c>
      <c r="C105" t="s">
        <v>371</v>
      </c>
      <c r="D105" t="s">
        <v>82</v>
      </c>
    </row>
    <row r="106" spans="1:4" x14ac:dyDescent="0.2">
      <c r="A106" t="s">
        <v>35</v>
      </c>
      <c r="B106" t="s">
        <v>268</v>
      </c>
      <c r="C106" t="s">
        <v>93</v>
      </c>
      <c r="D106" t="s">
        <v>37</v>
      </c>
    </row>
    <row r="107" spans="1:4" x14ac:dyDescent="0.2">
      <c r="A107" t="s">
        <v>72</v>
      </c>
      <c r="B107" t="s">
        <v>372</v>
      </c>
      <c r="C107" t="s">
        <v>373</v>
      </c>
      <c r="D107" t="s">
        <v>38</v>
      </c>
    </row>
    <row r="108" spans="1:4" x14ac:dyDescent="0.2">
      <c r="A108" t="s">
        <v>72</v>
      </c>
      <c r="B108" t="s">
        <v>374</v>
      </c>
      <c r="C108" t="s">
        <v>132</v>
      </c>
      <c r="D108" t="s">
        <v>50</v>
      </c>
    </row>
    <row r="109" spans="1:4" x14ac:dyDescent="0.2">
      <c r="A109" t="s">
        <v>73</v>
      </c>
      <c r="B109" t="s">
        <v>375</v>
      </c>
      <c r="C109" t="s">
        <v>376</v>
      </c>
      <c r="D109" t="s">
        <v>84</v>
      </c>
    </row>
  </sheetData>
  <autoFilter ref="A1:D164" xr:uid="{C828A219-D4A0-4121-BA16-1BF5CD40EB4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6560-52A4-3446-A9B1-9AA7AC3A7C2F}">
  <dimension ref="A1:E52"/>
  <sheetViews>
    <sheetView workbookViewId="0">
      <selection activeCell="C36" sqref="C36"/>
    </sheetView>
  </sheetViews>
  <sheetFormatPr defaultColWidth="11.42578125" defaultRowHeight="12.75" x14ac:dyDescent="0.2"/>
  <cols>
    <col min="1" max="1" width="16.7109375" bestFit="1" customWidth="1"/>
    <col min="2" max="2" width="28.140625" bestFit="1" customWidth="1"/>
    <col min="3" max="3" width="23.140625" bestFit="1" customWidth="1"/>
    <col min="4" max="4" width="15.7109375" bestFit="1" customWidth="1"/>
    <col min="5" max="5" width="14.28515625" bestFit="1" customWidth="1"/>
    <col min="6" max="6" width="26.85546875" bestFit="1" customWidth="1"/>
    <col min="7" max="7" width="9.7109375" bestFit="1" customWidth="1"/>
    <col min="8" max="8" width="13.140625" bestFit="1" customWidth="1"/>
    <col min="9" max="9" width="28.140625" bestFit="1" customWidth="1"/>
  </cols>
  <sheetData>
    <row r="1" spans="1:5" x14ac:dyDescent="0.2">
      <c r="A1" t="s">
        <v>112</v>
      </c>
      <c r="B1" t="s">
        <v>113</v>
      </c>
      <c r="C1" t="s">
        <v>114</v>
      </c>
      <c r="D1" t="s">
        <v>115</v>
      </c>
    </row>
    <row r="2" spans="1:5" x14ac:dyDescent="0.2">
      <c r="A2" t="s">
        <v>35</v>
      </c>
      <c r="B2" t="s">
        <v>377</v>
      </c>
      <c r="C2" t="s">
        <v>93</v>
      </c>
      <c r="D2" t="s">
        <v>378</v>
      </c>
      <c r="E2" t="s">
        <v>37</v>
      </c>
    </row>
    <row r="3" spans="1:5" x14ac:dyDescent="0.2">
      <c r="A3" t="s">
        <v>35</v>
      </c>
      <c r="B3" t="s">
        <v>379</v>
      </c>
      <c r="C3" t="s">
        <v>98</v>
      </c>
      <c r="D3" t="s">
        <v>380</v>
      </c>
      <c r="E3" t="s">
        <v>68</v>
      </c>
    </row>
    <row r="4" spans="1:5" x14ac:dyDescent="0.2">
      <c r="A4" t="s">
        <v>36</v>
      </c>
      <c r="B4" t="s">
        <v>381</v>
      </c>
      <c r="C4" t="s">
        <v>382</v>
      </c>
      <c r="D4" t="s">
        <v>378</v>
      </c>
      <c r="E4" t="s">
        <v>383</v>
      </c>
    </row>
    <row r="5" spans="1:5" x14ac:dyDescent="0.2">
      <c r="A5" t="s">
        <v>35</v>
      </c>
      <c r="B5" t="s">
        <v>384</v>
      </c>
      <c r="C5" t="s">
        <v>92</v>
      </c>
      <c r="D5" t="s">
        <v>378</v>
      </c>
      <c r="E5" t="s">
        <v>37</v>
      </c>
    </row>
    <row r="6" spans="1:5" x14ac:dyDescent="0.2">
      <c r="A6" t="s">
        <v>35</v>
      </c>
      <c r="B6" t="s">
        <v>385</v>
      </c>
      <c r="C6" t="s">
        <v>98</v>
      </c>
      <c r="D6" t="s">
        <v>378</v>
      </c>
      <c r="E6" t="s">
        <v>64</v>
      </c>
    </row>
    <row r="7" spans="1:5" x14ac:dyDescent="0.2">
      <c r="A7" t="s">
        <v>35</v>
      </c>
      <c r="B7" t="s">
        <v>386</v>
      </c>
      <c r="C7" t="s">
        <v>97</v>
      </c>
      <c r="D7" t="s">
        <v>378</v>
      </c>
      <c r="E7" t="s">
        <v>45</v>
      </c>
    </row>
    <row r="8" spans="1:5" x14ac:dyDescent="0.2">
      <c r="A8" t="s">
        <v>35</v>
      </c>
      <c r="B8" t="s">
        <v>387</v>
      </c>
      <c r="C8" t="s">
        <v>98</v>
      </c>
      <c r="D8" t="s">
        <v>378</v>
      </c>
      <c r="E8" t="s">
        <v>37</v>
      </c>
    </row>
    <row r="9" spans="1:5" x14ac:dyDescent="0.2">
      <c r="A9" t="s">
        <v>35</v>
      </c>
      <c r="B9" t="s">
        <v>377</v>
      </c>
      <c r="C9" t="s">
        <v>93</v>
      </c>
      <c r="D9" t="s">
        <v>378</v>
      </c>
      <c r="E9" t="s">
        <v>37</v>
      </c>
    </row>
    <row r="10" spans="1:5" x14ac:dyDescent="0.2">
      <c r="A10" t="s">
        <v>35</v>
      </c>
      <c r="B10" t="s">
        <v>388</v>
      </c>
      <c r="C10" t="s">
        <v>100</v>
      </c>
      <c r="D10" t="s">
        <v>378</v>
      </c>
      <c r="E10" t="s">
        <v>37</v>
      </c>
    </row>
    <row r="11" spans="1:5" x14ac:dyDescent="0.2">
      <c r="A11" t="s">
        <v>35</v>
      </c>
      <c r="B11" t="s">
        <v>389</v>
      </c>
      <c r="C11" t="s">
        <v>95</v>
      </c>
      <c r="D11" t="s">
        <v>378</v>
      </c>
      <c r="E11" t="s">
        <v>37</v>
      </c>
    </row>
    <row r="12" spans="1:5" x14ac:dyDescent="0.2">
      <c r="A12" t="s">
        <v>35</v>
      </c>
      <c r="B12" t="s">
        <v>377</v>
      </c>
      <c r="C12" t="s">
        <v>93</v>
      </c>
      <c r="D12" t="s">
        <v>378</v>
      </c>
      <c r="E12" t="s">
        <v>37</v>
      </c>
    </row>
    <row r="13" spans="1:5" x14ac:dyDescent="0.2">
      <c r="A13" t="s">
        <v>36</v>
      </c>
      <c r="B13" t="s">
        <v>390</v>
      </c>
      <c r="C13" t="s">
        <v>128</v>
      </c>
      <c r="D13" t="s">
        <v>378</v>
      </c>
      <c r="E13" t="s">
        <v>180</v>
      </c>
    </row>
    <row r="14" spans="1:5" x14ac:dyDescent="0.2">
      <c r="A14" t="s">
        <v>35</v>
      </c>
      <c r="B14" t="s">
        <v>377</v>
      </c>
      <c r="C14" t="s">
        <v>93</v>
      </c>
      <c r="D14" t="s">
        <v>378</v>
      </c>
      <c r="E14" t="s">
        <v>37</v>
      </c>
    </row>
    <row r="15" spans="1:5" x14ac:dyDescent="0.2">
      <c r="A15" t="s">
        <v>36</v>
      </c>
      <c r="B15" t="s">
        <v>391</v>
      </c>
      <c r="C15" t="s">
        <v>103</v>
      </c>
      <c r="D15" t="s">
        <v>378</v>
      </c>
      <c r="E15" t="s">
        <v>37</v>
      </c>
    </row>
    <row r="16" spans="1:5" x14ac:dyDescent="0.2">
      <c r="A16" t="s">
        <v>35</v>
      </c>
      <c r="B16" t="s">
        <v>377</v>
      </c>
      <c r="C16" t="s">
        <v>93</v>
      </c>
      <c r="D16" t="s">
        <v>378</v>
      </c>
      <c r="E16" t="s">
        <v>37</v>
      </c>
    </row>
    <row r="17" spans="1:5" x14ac:dyDescent="0.2">
      <c r="A17" t="s">
        <v>36</v>
      </c>
      <c r="B17" t="s">
        <v>392</v>
      </c>
      <c r="C17" t="s">
        <v>393</v>
      </c>
      <c r="D17" t="s">
        <v>378</v>
      </c>
      <c r="E17" t="s">
        <v>60</v>
      </c>
    </row>
    <row r="18" spans="1:5" x14ac:dyDescent="0.2">
      <c r="A18" t="s">
        <v>36</v>
      </c>
      <c r="B18" t="s">
        <v>394</v>
      </c>
      <c r="C18" t="s">
        <v>120</v>
      </c>
      <c r="D18" t="s">
        <v>378</v>
      </c>
      <c r="E18" t="s">
        <v>61</v>
      </c>
    </row>
    <row r="19" spans="1:5" x14ac:dyDescent="0.2">
      <c r="A19" t="s">
        <v>35</v>
      </c>
      <c r="B19" t="s">
        <v>377</v>
      </c>
      <c r="C19" t="s">
        <v>93</v>
      </c>
      <c r="D19" t="s">
        <v>378</v>
      </c>
      <c r="E19" t="s">
        <v>37</v>
      </c>
    </row>
    <row r="20" spans="1:5" x14ac:dyDescent="0.2">
      <c r="A20" t="s">
        <v>35</v>
      </c>
      <c r="B20" t="s">
        <v>377</v>
      </c>
      <c r="C20" t="s">
        <v>93</v>
      </c>
      <c r="D20" t="s">
        <v>378</v>
      </c>
      <c r="E20" t="s">
        <v>37</v>
      </c>
    </row>
    <row r="21" spans="1:5" x14ac:dyDescent="0.2">
      <c r="A21" t="s">
        <v>35</v>
      </c>
      <c r="B21" t="s">
        <v>387</v>
      </c>
      <c r="C21" t="s">
        <v>98</v>
      </c>
      <c r="D21" t="s">
        <v>378</v>
      </c>
      <c r="E21" t="s">
        <v>37</v>
      </c>
    </row>
    <row r="22" spans="1:5" x14ac:dyDescent="0.2">
      <c r="A22" t="s">
        <v>35</v>
      </c>
      <c r="B22" t="s">
        <v>377</v>
      </c>
      <c r="C22" t="s">
        <v>93</v>
      </c>
      <c r="D22" t="s">
        <v>378</v>
      </c>
      <c r="E22" t="s">
        <v>37</v>
      </c>
    </row>
    <row r="23" spans="1:5" x14ac:dyDescent="0.2">
      <c r="A23" t="s">
        <v>35</v>
      </c>
      <c r="B23" t="s">
        <v>377</v>
      </c>
      <c r="C23" t="s">
        <v>93</v>
      </c>
      <c r="D23" t="s">
        <v>378</v>
      </c>
      <c r="E23" t="s">
        <v>37</v>
      </c>
    </row>
    <row r="24" spans="1:5" x14ac:dyDescent="0.2">
      <c r="A24" t="s">
        <v>35</v>
      </c>
      <c r="B24" t="s">
        <v>395</v>
      </c>
      <c r="C24" t="s">
        <v>126</v>
      </c>
      <c r="D24" t="s">
        <v>378</v>
      </c>
      <c r="E24" t="s">
        <v>59</v>
      </c>
    </row>
    <row r="25" spans="1:5" x14ac:dyDescent="0.2">
      <c r="A25" t="s">
        <v>35</v>
      </c>
      <c r="B25" t="s">
        <v>395</v>
      </c>
      <c r="C25" t="s">
        <v>126</v>
      </c>
      <c r="D25" t="s">
        <v>378</v>
      </c>
      <c r="E25" t="s">
        <v>180</v>
      </c>
    </row>
    <row r="26" spans="1:5" x14ac:dyDescent="0.2">
      <c r="A26" t="s">
        <v>35</v>
      </c>
      <c r="B26" t="s">
        <v>396</v>
      </c>
      <c r="C26" t="s">
        <v>93</v>
      </c>
      <c r="D26" t="s">
        <v>378</v>
      </c>
      <c r="E26" t="s">
        <v>50</v>
      </c>
    </row>
    <row r="27" spans="1:5" x14ac:dyDescent="0.2">
      <c r="A27" t="s">
        <v>35</v>
      </c>
      <c r="B27" t="s">
        <v>377</v>
      </c>
      <c r="C27" t="s">
        <v>92</v>
      </c>
      <c r="D27" t="s">
        <v>378</v>
      </c>
      <c r="E27" t="s">
        <v>256</v>
      </c>
    </row>
    <row r="28" spans="1:5" x14ac:dyDescent="0.2">
      <c r="A28" t="s">
        <v>35</v>
      </c>
      <c r="B28" t="s">
        <v>377</v>
      </c>
      <c r="C28" t="s">
        <v>93</v>
      </c>
      <c r="D28" t="s">
        <v>378</v>
      </c>
      <c r="E28" t="s">
        <v>37</v>
      </c>
    </row>
    <row r="29" spans="1:5" x14ac:dyDescent="0.2">
      <c r="A29" t="s">
        <v>35</v>
      </c>
      <c r="B29" t="s">
        <v>377</v>
      </c>
      <c r="C29" t="s">
        <v>93</v>
      </c>
      <c r="D29" t="s">
        <v>378</v>
      </c>
      <c r="E29" t="s">
        <v>37</v>
      </c>
    </row>
    <row r="30" spans="1:5" x14ac:dyDescent="0.2">
      <c r="A30" t="s">
        <v>35</v>
      </c>
      <c r="B30" t="s">
        <v>377</v>
      </c>
      <c r="C30" t="s">
        <v>93</v>
      </c>
      <c r="D30" t="s">
        <v>378</v>
      </c>
      <c r="E30" t="s">
        <v>37</v>
      </c>
    </row>
    <row r="31" spans="1:5" x14ac:dyDescent="0.2">
      <c r="A31" t="s">
        <v>35</v>
      </c>
      <c r="B31" t="s">
        <v>397</v>
      </c>
      <c r="C31" t="s">
        <v>92</v>
      </c>
      <c r="D31" t="s">
        <v>378</v>
      </c>
      <c r="E31" t="s">
        <v>59</v>
      </c>
    </row>
    <row r="32" spans="1:5" x14ac:dyDescent="0.2">
      <c r="A32" t="s">
        <v>35</v>
      </c>
      <c r="B32" t="s">
        <v>384</v>
      </c>
      <c r="C32" t="s">
        <v>92</v>
      </c>
      <c r="D32" t="s">
        <v>378</v>
      </c>
      <c r="E32" t="s">
        <v>37</v>
      </c>
    </row>
    <row r="33" spans="1:5" x14ac:dyDescent="0.2">
      <c r="A33" t="s">
        <v>35</v>
      </c>
      <c r="B33" t="s">
        <v>377</v>
      </c>
      <c r="C33" t="s">
        <v>93</v>
      </c>
      <c r="D33" t="s">
        <v>378</v>
      </c>
      <c r="E33" t="s">
        <v>37</v>
      </c>
    </row>
    <row r="34" spans="1:5" x14ac:dyDescent="0.2">
      <c r="A34" t="s">
        <v>35</v>
      </c>
      <c r="B34" t="s">
        <v>398</v>
      </c>
      <c r="C34" t="s">
        <v>92</v>
      </c>
      <c r="D34" t="s">
        <v>378</v>
      </c>
      <c r="E34" t="s">
        <v>55</v>
      </c>
    </row>
    <row r="35" spans="1:5" x14ac:dyDescent="0.2">
      <c r="A35" t="s">
        <v>35</v>
      </c>
      <c r="B35" t="s">
        <v>377</v>
      </c>
      <c r="C35" t="s">
        <v>93</v>
      </c>
      <c r="D35" t="s">
        <v>378</v>
      </c>
      <c r="E35" t="s">
        <v>37</v>
      </c>
    </row>
    <row r="36" spans="1:5" x14ac:dyDescent="0.2">
      <c r="A36" t="s">
        <v>36</v>
      </c>
      <c r="B36" t="s">
        <v>399</v>
      </c>
      <c r="C36" t="s">
        <v>400</v>
      </c>
      <c r="D36" t="s">
        <v>378</v>
      </c>
      <c r="E36" t="s">
        <v>68</v>
      </c>
    </row>
    <row r="37" spans="1:5" x14ac:dyDescent="0.2">
      <c r="A37" t="s">
        <v>35</v>
      </c>
      <c r="B37" t="s">
        <v>401</v>
      </c>
      <c r="C37" t="s">
        <v>93</v>
      </c>
      <c r="D37" t="s">
        <v>378</v>
      </c>
      <c r="E37" t="s">
        <v>55</v>
      </c>
    </row>
    <row r="38" spans="1:5" x14ac:dyDescent="0.2">
      <c r="A38" t="s">
        <v>35</v>
      </c>
      <c r="B38" t="s">
        <v>402</v>
      </c>
      <c r="C38" t="s">
        <v>102</v>
      </c>
      <c r="D38" t="s">
        <v>378</v>
      </c>
      <c r="E38" t="s">
        <v>37</v>
      </c>
    </row>
    <row r="39" spans="1:5" x14ac:dyDescent="0.2">
      <c r="A39" t="s">
        <v>35</v>
      </c>
      <c r="B39" t="s">
        <v>387</v>
      </c>
      <c r="C39" t="s">
        <v>98</v>
      </c>
      <c r="D39" t="s">
        <v>378</v>
      </c>
      <c r="E39" t="s">
        <v>37</v>
      </c>
    </row>
    <row r="40" spans="1:5" x14ac:dyDescent="0.2">
      <c r="A40" t="s">
        <v>35</v>
      </c>
      <c r="B40" t="s">
        <v>403</v>
      </c>
      <c r="C40" t="s">
        <v>92</v>
      </c>
      <c r="D40" t="s">
        <v>378</v>
      </c>
      <c r="E40" t="s">
        <v>61</v>
      </c>
    </row>
    <row r="41" spans="1:5" x14ac:dyDescent="0.2">
      <c r="A41" t="s">
        <v>35</v>
      </c>
      <c r="B41" t="s">
        <v>404</v>
      </c>
      <c r="C41" t="s">
        <v>97</v>
      </c>
      <c r="D41" t="s">
        <v>378</v>
      </c>
      <c r="E41" t="s">
        <v>405</v>
      </c>
    </row>
    <row r="42" spans="1:5" x14ac:dyDescent="0.2">
      <c r="A42" t="s">
        <v>36</v>
      </c>
      <c r="B42" t="s">
        <v>406</v>
      </c>
      <c r="C42" t="s">
        <v>104</v>
      </c>
      <c r="D42" t="s">
        <v>378</v>
      </c>
      <c r="E42" t="s">
        <v>52</v>
      </c>
    </row>
    <row r="43" spans="1:5" x14ac:dyDescent="0.2">
      <c r="A43" t="s">
        <v>35</v>
      </c>
      <c r="B43" t="s">
        <v>377</v>
      </c>
      <c r="C43" t="s">
        <v>93</v>
      </c>
      <c r="D43" t="s">
        <v>378</v>
      </c>
      <c r="E43" t="s">
        <v>37</v>
      </c>
    </row>
    <row r="44" spans="1:5" x14ac:dyDescent="0.2">
      <c r="A44" t="s">
        <v>36</v>
      </c>
      <c r="B44" t="s">
        <v>407</v>
      </c>
      <c r="C44" t="s">
        <v>408</v>
      </c>
      <c r="D44" t="s">
        <v>378</v>
      </c>
      <c r="E44" t="s">
        <v>83</v>
      </c>
    </row>
    <row r="45" spans="1:5" x14ac:dyDescent="0.2">
      <c r="A45" t="s">
        <v>36</v>
      </c>
      <c r="B45" t="s">
        <v>409</v>
      </c>
      <c r="C45" t="s">
        <v>116</v>
      </c>
      <c r="D45" t="s">
        <v>378</v>
      </c>
      <c r="E45" t="s">
        <v>70</v>
      </c>
    </row>
    <row r="46" spans="1:5" x14ac:dyDescent="0.2">
      <c r="A46" t="s">
        <v>35</v>
      </c>
      <c r="B46" t="s">
        <v>410</v>
      </c>
      <c r="C46" t="s">
        <v>93</v>
      </c>
      <c r="D46" t="s">
        <v>378</v>
      </c>
      <c r="E46" t="s">
        <v>70</v>
      </c>
    </row>
    <row r="47" spans="1:5" x14ac:dyDescent="0.2">
      <c r="A47" t="s">
        <v>35</v>
      </c>
      <c r="B47" t="s">
        <v>387</v>
      </c>
      <c r="C47" t="s">
        <v>98</v>
      </c>
      <c r="D47" t="s">
        <v>378</v>
      </c>
      <c r="E47" t="s">
        <v>70</v>
      </c>
    </row>
    <row r="48" spans="1:5" x14ac:dyDescent="0.2">
      <c r="A48" t="s">
        <v>35</v>
      </c>
      <c r="B48" t="s">
        <v>411</v>
      </c>
      <c r="C48" t="s">
        <v>93</v>
      </c>
      <c r="D48" t="s">
        <v>378</v>
      </c>
      <c r="E48" t="s">
        <v>60</v>
      </c>
    </row>
    <row r="49" spans="1:5" x14ac:dyDescent="0.2">
      <c r="A49" t="s">
        <v>36</v>
      </c>
      <c r="B49" t="s">
        <v>409</v>
      </c>
      <c r="C49" t="s">
        <v>116</v>
      </c>
      <c r="D49" t="s">
        <v>378</v>
      </c>
      <c r="E49" t="s">
        <v>86</v>
      </c>
    </row>
    <row r="50" spans="1:5" x14ac:dyDescent="0.2">
      <c r="A50" t="s">
        <v>35</v>
      </c>
      <c r="B50" t="s">
        <v>412</v>
      </c>
      <c r="C50" t="s">
        <v>92</v>
      </c>
      <c r="D50" t="s">
        <v>378</v>
      </c>
      <c r="E50" t="s">
        <v>69</v>
      </c>
    </row>
    <row r="51" spans="1:5" x14ac:dyDescent="0.2">
      <c r="A51" t="s">
        <v>35</v>
      </c>
      <c r="B51" t="s">
        <v>413</v>
      </c>
      <c r="C51" t="s">
        <v>93</v>
      </c>
      <c r="D51" t="s">
        <v>378</v>
      </c>
      <c r="E51" t="s">
        <v>69</v>
      </c>
    </row>
    <row r="52" spans="1:5" x14ac:dyDescent="0.2">
      <c r="A52" t="s">
        <v>35</v>
      </c>
      <c r="B52" t="s">
        <v>414</v>
      </c>
      <c r="C52" t="s">
        <v>92</v>
      </c>
      <c r="D52" t="s">
        <v>378</v>
      </c>
      <c r="E52" t="s">
        <v>66</v>
      </c>
    </row>
  </sheetData>
  <autoFilter ref="A1:D52" xr:uid="{C8FC8089-39AC-4C05-B37C-D8FE53CE476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F5EF-1DF7-014D-8411-56F9E2655D9D}">
  <dimension ref="A1:M28"/>
  <sheetViews>
    <sheetView topLeftCell="A7" zoomScale="110" zoomScaleNormal="110" workbookViewId="0">
      <selection activeCell="J24" sqref="J24"/>
    </sheetView>
  </sheetViews>
  <sheetFormatPr defaultColWidth="11.42578125" defaultRowHeight="12.75" x14ac:dyDescent="0.2"/>
  <cols>
    <col min="1" max="1" width="19.85546875" bestFit="1" customWidth="1"/>
    <col min="9" max="9" width="14.28515625" bestFit="1" customWidth="1"/>
    <col min="10" max="10" width="26.85546875" bestFit="1" customWidth="1"/>
  </cols>
  <sheetData>
    <row r="1" spans="1:13" ht="15.75" thickBot="1" x14ac:dyDescent="0.3">
      <c r="A1" s="16" t="s">
        <v>34</v>
      </c>
      <c r="B1" s="17"/>
      <c r="C1" s="17"/>
      <c r="D1" s="17"/>
      <c r="E1" s="17"/>
      <c r="F1" s="17"/>
      <c r="G1" s="18"/>
      <c r="I1" s="16" t="s">
        <v>30</v>
      </c>
      <c r="J1" s="17"/>
      <c r="K1" s="17"/>
      <c r="L1" s="17"/>
      <c r="M1" s="18"/>
    </row>
    <row r="2" spans="1:13" ht="15.75" thickBot="1" x14ac:dyDescent="0.3">
      <c r="A2" s="15" t="s">
        <v>29</v>
      </c>
      <c r="B2" s="14" t="s">
        <v>28</v>
      </c>
      <c r="C2" s="14" t="s">
        <v>20</v>
      </c>
      <c r="E2" s="19" t="s">
        <v>27</v>
      </c>
      <c r="F2" s="20"/>
      <c r="G2" s="21"/>
      <c r="I2" t="s">
        <v>0</v>
      </c>
      <c r="J2" t="s">
        <v>1</v>
      </c>
    </row>
    <row r="3" spans="1:13" x14ac:dyDescent="0.2">
      <c r="A3" s="13" t="s">
        <v>26</v>
      </c>
      <c r="B3" s="12">
        <v>320</v>
      </c>
      <c r="C3" s="11">
        <f>B3/B3</f>
        <v>1</v>
      </c>
      <c r="E3" t="e">
        <f>#REF!</f>
        <v>#REF!</v>
      </c>
    </row>
    <row r="4" spans="1:13" ht="13.5" thickBot="1" x14ac:dyDescent="0.25">
      <c r="A4" s="10" t="s">
        <v>25</v>
      </c>
      <c r="B4" s="9" t="s">
        <v>24</v>
      </c>
      <c r="C4" s="9" t="s">
        <v>24</v>
      </c>
      <c r="E4" t="e">
        <f>#REF!</f>
        <v>#REF!</v>
      </c>
    </row>
    <row r="6" spans="1:13" ht="15" x14ac:dyDescent="0.25">
      <c r="A6" s="8" t="s">
        <v>23</v>
      </c>
      <c r="B6" s="7" t="s">
        <v>22</v>
      </c>
      <c r="C6" s="7"/>
      <c r="D6" s="7"/>
      <c r="E6" s="7"/>
      <c r="F6" s="7"/>
      <c r="G6" s="7"/>
    </row>
    <row r="7" spans="1:13" ht="15" x14ac:dyDescent="0.25">
      <c r="A7" s="8"/>
      <c r="B7" s="7"/>
      <c r="C7" s="7"/>
      <c r="D7" s="7"/>
      <c r="E7" s="7"/>
      <c r="F7" s="7"/>
      <c r="G7" s="7"/>
    </row>
    <row r="8" spans="1:13" ht="15" x14ac:dyDescent="0.25">
      <c r="A8" s="6" t="s">
        <v>21</v>
      </c>
      <c r="B8" s="4" t="s">
        <v>31</v>
      </c>
      <c r="C8" s="5" t="s">
        <v>20</v>
      </c>
      <c r="D8" s="4" t="s">
        <v>32</v>
      </c>
      <c r="E8" s="5" t="s">
        <v>20</v>
      </c>
      <c r="F8" s="4" t="s">
        <v>33</v>
      </c>
      <c r="G8" s="5" t="s">
        <v>20</v>
      </c>
    </row>
    <row r="9" spans="1:13" ht="15" x14ac:dyDescent="0.25">
      <c r="A9" s="4" t="s">
        <v>19</v>
      </c>
      <c r="B9" s="4">
        <v>20</v>
      </c>
      <c r="C9" s="3">
        <f t="shared" ref="C9:C24" si="0">B9/$B$25</f>
        <v>0.21978021978021978</v>
      </c>
      <c r="D9" s="4">
        <v>26</v>
      </c>
      <c r="E9" s="3">
        <f t="shared" ref="E9:E24" si="1">D9/$D$25</f>
        <v>0.24074074074074073</v>
      </c>
      <c r="F9" s="4">
        <v>10</v>
      </c>
      <c r="G9" s="3">
        <f t="shared" ref="G9:G24" si="2">F9/$F$25</f>
        <v>0.19607843137254902</v>
      </c>
    </row>
    <row r="10" spans="1:13" ht="15" x14ac:dyDescent="0.25">
      <c r="A10" s="4" t="s">
        <v>18</v>
      </c>
      <c r="B10" s="4">
        <v>71</v>
      </c>
      <c r="C10" s="3">
        <f t="shared" si="0"/>
        <v>0.78021978021978022</v>
      </c>
      <c r="D10" s="4">
        <v>65</v>
      </c>
      <c r="E10" s="3">
        <f t="shared" si="1"/>
        <v>0.60185185185185186</v>
      </c>
      <c r="F10" s="4">
        <v>41</v>
      </c>
      <c r="G10" s="3">
        <f t="shared" si="2"/>
        <v>0.80392156862745101</v>
      </c>
    </row>
    <row r="11" spans="1:13" ht="15" x14ac:dyDescent="0.25">
      <c r="A11" s="4" t="s">
        <v>17</v>
      </c>
      <c r="B11" s="4">
        <v>0</v>
      </c>
      <c r="C11" s="3">
        <f t="shared" si="0"/>
        <v>0</v>
      </c>
      <c r="D11" s="4">
        <v>14</v>
      </c>
      <c r="E11" s="3">
        <f t="shared" si="1"/>
        <v>0.12962962962962962</v>
      </c>
      <c r="F11" s="4">
        <v>0</v>
      </c>
      <c r="G11" s="3">
        <f t="shared" si="2"/>
        <v>0</v>
      </c>
    </row>
    <row r="12" spans="1:13" ht="15" x14ac:dyDescent="0.25">
      <c r="A12" s="4" t="s">
        <v>16</v>
      </c>
      <c r="B12" s="4">
        <v>0</v>
      </c>
      <c r="C12" s="3">
        <f t="shared" si="0"/>
        <v>0</v>
      </c>
      <c r="D12" s="4">
        <v>3</v>
      </c>
      <c r="E12" s="3">
        <f t="shared" si="1"/>
        <v>2.7777777777777776E-2</v>
      </c>
      <c r="F12" s="4">
        <v>0</v>
      </c>
      <c r="G12" s="3">
        <f t="shared" si="2"/>
        <v>0</v>
      </c>
    </row>
    <row r="13" spans="1:13" ht="15" x14ac:dyDescent="0.25">
      <c r="A13" s="4" t="s">
        <v>15</v>
      </c>
      <c r="B13" s="4">
        <v>0</v>
      </c>
      <c r="C13" s="3">
        <f t="shared" si="0"/>
        <v>0</v>
      </c>
      <c r="D13" s="4">
        <v>0</v>
      </c>
      <c r="E13" s="3">
        <f t="shared" si="1"/>
        <v>0</v>
      </c>
      <c r="F13" s="4">
        <v>0</v>
      </c>
      <c r="G13" s="3">
        <f t="shared" si="2"/>
        <v>0</v>
      </c>
    </row>
    <row r="14" spans="1:13" ht="15" x14ac:dyDescent="0.25">
      <c r="A14" s="4" t="s">
        <v>14</v>
      </c>
      <c r="B14" s="4">
        <v>0</v>
      </c>
      <c r="C14" s="3">
        <f t="shared" si="0"/>
        <v>0</v>
      </c>
      <c r="D14" s="4">
        <v>0</v>
      </c>
      <c r="E14" s="3">
        <f t="shared" si="1"/>
        <v>0</v>
      </c>
      <c r="F14" s="4">
        <v>0</v>
      </c>
      <c r="G14" s="3">
        <f t="shared" si="2"/>
        <v>0</v>
      </c>
    </row>
    <row r="15" spans="1:13" ht="15" x14ac:dyDescent="0.25">
      <c r="A15" s="4" t="s">
        <v>13</v>
      </c>
      <c r="B15" s="4">
        <v>0</v>
      </c>
      <c r="C15" s="3">
        <f t="shared" si="0"/>
        <v>0</v>
      </c>
      <c r="D15" s="4">
        <v>0</v>
      </c>
      <c r="E15" s="3">
        <f t="shared" si="1"/>
        <v>0</v>
      </c>
      <c r="F15" s="4">
        <v>0</v>
      </c>
      <c r="G15" s="3">
        <f t="shared" si="2"/>
        <v>0</v>
      </c>
    </row>
    <row r="16" spans="1:13" ht="15" x14ac:dyDescent="0.25">
      <c r="A16" s="4" t="s">
        <v>12</v>
      </c>
      <c r="B16" s="4">
        <v>0</v>
      </c>
      <c r="C16" s="3">
        <f t="shared" si="0"/>
        <v>0</v>
      </c>
      <c r="D16" s="4">
        <v>0</v>
      </c>
      <c r="E16" s="3">
        <f t="shared" si="1"/>
        <v>0</v>
      </c>
      <c r="F16" s="4">
        <v>0</v>
      </c>
      <c r="G16" s="3">
        <f t="shared" si="2"/>
        <v>0</v>
      </c>
    </row>
    <row r="17" spans="1:13" ht="15" x14ac:dyDescent="0.25">
      <c r="A17" s="4" t="s">
        <v>11</v>
      </c>
      <c r="B17" s="4">
        <v>0</v>
      </c>
      <c r="C17" s="3">
        <f t="shared" si="0"/>
        <v>0</v>
      </c>
      <c r="D17" s="4">
        <v>0</v>
      </c>
      <c r="E17" s="3">
        <f t="shared" si="1"/>
        <v>0</v>
      </c>
      <c r="F17" s="4">
        <v>0</v>
      </c>
      <c r="G17" s="3">
        <f t="shared" si="2"/>
        <v>0</v>
      </c>
    </row>
    <row r="18" spans="1:13" ht="15" x14ac:dyDescent="0.25">
      <c r="A18" s="4" t="s">
        <v>10</v>
      </c>
      <c r="B18" s="4">
        <v>0</v>
      </c>
      <c r="C18" s="3">
        <f t="shared" si="0"/>
        <v>0</v>
      </c>
      <c r="D18" s="4">
        <v>0</v>
      </c>
      <c r="E18" s="3">
        <f t="shared" si="1"/>
        <v>0</v>
      </c>
      <c r="F18" s="4">
        <v>0</v>
      </c>
      <c r="G18" s="3">
        <f t="shared" si="2"/>
        <v>0</v>
      </c>
    </row>
    <row r="19" spans="1:13" ht="15" x14ac:dyDescent="0.25">
      <c r="A19" s="4" t="s">
        <v>9</v>
      </c>
      <c r="B19" s="4">
        <v>0</v>
      </c>
      <c r="C19" s="3">
        <f t="shared" si="0"/>
        <v>0</v>
      </c>
      <c r="D19" s="4">
        <v>0</v>
      </c>
      <c r="E19" s="3">
        <f t="shared" si="1"/>
        <v>0</v>
      </c>
      <c r="F19" s="4">
        <v>0</v>
      </c>
      <c r="G19" s="3">
        <f t="shared" si="2"/>
        <v>0</v>
      </c>
    </row>
    <row r="20" spans="1:13" ht="15" x14ac:dyDescent="0.25">
      <c r="A20" s="4" t="s">
        <v>8</v>
      </c>
      <c r="B20" s="4">
        <v>0</v>
      </c>
      <c r="C20" s="3">
        <f t="shared" si="0"/>
        <v>0</v>
      </c>
      <c r="D20" s="4">
        <v>0</v>
      </c>
      <c r="E20" s="3">
        <f t="shared" si="1"/>
        <v>0</v>
      </c>
      <c r="F20" s="4">
        <v>0</v>
      </c>
      <c r="G20" s="3">
        <f t="shared" si="2"/>
        <v>0</v>
      </c>
    </row>
    <row r="21" spans="1:13" ht="15" x14ac:dyDescent="0.25">
      <c r="A21" s="4" t="s">
        <v>7</v>
      </c>
      <c r="B21" s="4">
        <v>0</v>
      </c>
      <c r="C21" s="3">
        <f t="shared" si="0"/>
        <v>0</v>
      </c>
      <c r="D21" s="4">
        <v>0</v>
      </c>
      <c r="E21" s="3">
        <f t="shared" si="1"/>
        <v>0</v>
      </c>
      <c r="F21" s="4">
        <v>0</v>
      </c>
      <c r="G21" s="3">
        <f t="shared" si="2"/>
        <v>0</v>
      </c>
    </row>
    <row r="22" spans="1:13" ht="15" x14ac:dyDescent="0.25">
      <c r="A22" s="4" t="s">
        <v>6</v>
      </c>
      <c r="B22" s="4">
        <v>0</v>
      </c>
      <c r="C22" s="3">
        <f t="shared" si="0"/>
        <v>0</v>
      </c>
      <c r="D22" s="4">
        <v>0</v>
      </c>
      <c r="E22" s="3">
        <f t="shared" si="1"/>
        <v>0</v>
      </c>
      <c r="F22" s="4">
        <v>0</v>
      </c>
      <c r="G22" s="3">
        <f t="shared" si="2"/>
        <v>0</v>
      </c>
    </row>
    <row r="23" spans="1:13" ht="15" x14ac:dyDescent="0.25">
      <c r="A23" s="4" t="s">
        <v>5</v>
      </c>
      <c r="B23" s="4">
        <v>0</v>
      </c>
      <c r="C23" s="3">
        <f t="shared" si="0"/>
        <v>0</v>
      </c>
      <c r="D23" s="4">
        <v>0</v>
      </c>
      <c r="E23" s="3">
        <f t="shared" si="1"/>
        <v>0</v>
      </c>
      <c r="F23" s="4">
        <v>0</v>
      </c>
      <c r="G23" s="3">
        <f t="shared" si="2"/>
        <v>0</v>
      </c>
    </row>
    <row r="24" spans="1:13" ht="15" x14ac:dyDescent="0.25">
      <c r="A24" s="4" t="s">
        <v>4</v>
      </c>
      <c r="B24" s="4">
        <v>0</v>
      </c>
      <c r="C24" s="3">
        <f t="shared" si="0"/>
        <v>0</v>
      </c>
      <c r="D24" s="4">
        <v>0</v>
      </c>
      <c r="E24" s="3">
        <f t="shared" si="1"/>
        <v>0</v>
      </c>
      <c r="F24" s="4">
        <v>0</v>
      </c>
      <c r="G24" s="3">
        <f t="shared" si="2"/>
        <v>0</v>
      </c>
    </row>
    <row r="25" spans="1:13" ht="15" x14ac:dyDescent="0.25">
      <c r="A25" s="2" t="s">
        <v>3</v>
      </c>
      <c r="B25" s="2">
        <v>91</v>
      </c>
      <c r="C25" s="2">
        <f>SUM(C9:C24)</f>
        <v>1</v>
      </c>
      <c r="D25" s="2">
        <v>108</v>
      </c>
      <c r="E25" s="2">
        <f>SUM(E9:E24)</f>
        <v>1</v>
      </c>
      <c r="F25" s="2">
        <v>51</v>
      </c>
      <c r="G25" s="2">
        <f>SUM(G9:G24)</f>
        <v>1</v>
      </c>
    </row>
    <row r="28" spans="1:13" ht="15" x14ac:dyDescent="0.25">
      <c r="A28" t="s">
        <v>2</v>
      </c>
      <c r="B28" t="str">
        <f>B8</f>
        <v>Oct</v>
      </c>
      <c r="C28" s="1">
        <f>SUM(C9*1,C10*2,C11*3,C12*4,C13*5,C14*6,C15*7,C16*8,C17*9,C18*10,C19*11,C20*12,C21*13,C22*14,C23*15,C24*16)</f>
        <v>1.7802197802197801</v>
      </c>
      <c r="D28" t="str">
        <f>D8</f>
        <v>Nov</v>
      </c>
      <c r="E28" s="1">
        <f>SUM(E9*1,E10*2,E11*3,E12*4,E13*5,E14*6,E15*7,E16*8,E17*9,E18*10,E19*11,E20*12,E21*13,E22*14,E23*15,E24*16)</f>
        <v>1.9444444444444444</v>
      </c>
      <c r="F28" t="str">
        <f>F8</f>
        <v>Dec</v>
      </c>
      <c r="G28" s="1">
        <f>SUM(G9*1,G10*2,G11*3,G12*4,G13*5,G14*6,G15*7,G16*8,G17*9,G18*10,G19*11,G20*12,G21*13,G22*14,G23*15,G24*16)</f>
        <v>1.803921568627451</v>
      </c>
      <c r="I28" s="1"/>
      <c r="K28" s="1"/>
      <c r="M28" s="1"/>
    </row>
  </sheetData>
  <mergeCells count="3">
    <mergeCell ref="I1:M1"/>
    <mergeCell ref="A1:G1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Oct</vt:lpstr>
      <vt:lpstr>Nov</vt:lpstr>
      <vt:lpstr>Dec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Alberico Barros Filho</cp:lastModifiedBy>
  <cp:revision>0</cp:revision>
  <dcterms:created xsi:type="dcterms:W3CDTF">2019-09-09T07:23:31Z</dcterms:created>
  <dcterms:modified xsi:type="dcterms:W3CDTF">2019-10-29T05:36:06Z</dcterms:modified>
  <dc:language>en-US</dc:language>
</cp:coreProperties>
</file>