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240" yWindow="75" windowWidth="15120" windowHeight="7590"/>
  </bookViews>
  <sheets>
    <sheet name="MS EXCEL LESSONS" sheetId="6" r:id="rId1"/>
    <sheet name="IF Function" sheetId="5" r:id="rId2"/>
    <sheet name="Excample" sheetId="7" r:id="rId3"/>
  </sheets>
  <calcPr calcId="162913"/>
</workbook>
</file>

<file path=xl/calcChain.xml><?xml version="1.0" encoding="utf-8"?>
<calcChain xmlns="http://schemas.openxmlformats.org/spreadsheetml/2006/main">
  <c r="C27" i="7" l="1"/>
  <c r="C31" i="7"/>
  <c r="C30" i="7"/>
  <c r="C28" i="7"/>
  <c r="C29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G19" i="7"/>
  <c r="G17" i="7"/>
  <c r="G18" i="7"/>
  <c r="G20" i="7"/>
  <c r="G21" i="7"/>
  <c r="G22" i="7"/>
  <c r="G23" i="7"/>
  <c r="G16" i="7"/>
  <c r="C17" i="7"/>
  <c r="C18" i="7"/>
  <c r="C19" i="7"/>
  <c r="C20" i="7"/>
  <c r="C21" i="7"/>
  <c r="C22" i="7"/>
  <c r="C23" i="7"/>
  <c r="C16" i="7"/>
  <c r="E3" i="7"/>
  <c r="E4" i="7"/>
  <c r="E5" i="7"/>
  <c r="E6" i="7"/>
  <c r="E7" i="7"/>
  <c r="E8" i="7"/>
  <c r="E9" i="7"/>
  <c r="E10" i="7"/>
  <c r="E11" i="7"/>
  <c r="E2" i="7"/>
  <c r="C160" i="7"/>
  <c r="B160" i="7"/>
  <c r="D160" i="7" s="1"/>
  <c r="D159" i="7"/>
  <c r="C159" i="7"/>
  <c r="B159" i="7"/>
  <c r="C158" i="7"/>
  <c r="B158" i="7"/>
  <c r="D158" i="7" s="1"/>
  <c r="C157" i="7"/>
  <c r="B157" i="7"/>
  <c r="D157" i="7" s="1"/>
</calcChain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Ընդունել անչափահասներին</t>
        </r>
      </text>
    </comment>
  </commentList>
</comments>
</file>

<file path=xl/sharedStrings.xml><?xml version="1.0" encoding="utf-8"?>
<sst xmlns="http://schemas.openxmlformats.org/spreadsheetml/2006/main" count="225" uniqueCount="200">
  <si>
    <t>Կուտակային</t>
  </si>
  <si>
    <t>Տարիք</t>
  </si>
  <si>
    <t xml:space="preserve">Արժեք, եթե 1-ին տրամաբանական </t>
  </si>
  <si>
    <t>արտահայտությունը</t>
  </si>
  <si>
    <t>Ճշմարիտ է</t>
  </si>
  <si>
    <t>Ճշմարիտ չէ</t>
  </si>
  <si>
    <t>1-ին տրամաբան. արտահայտություն</t>
  </si>
  <si>
    <t>Արժեք, եթե 2-րդ</t>
  </si>
  <si>
    <t xml:space="preserve"> տրամաբան.</t>
  </si>
  <si>
    <t>2-րդ տրամաբան. արտահայտություն</t>
  </si>
  <si>
    <t xml:space="preserve">   =IF(A5=0,"Զրո",IF(A5&lt;0,"Զրոյից փոքր","Զրոյից մեծ"))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</si>
  <si>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</si>
  <si>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</si>
  <si>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</si>
  <si>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</si>
  <si>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Անուն</t>
  </si>
  <si>
    <t>Կրթություն</t>
  </si>
  <si>
    <t>Սեռ</t>
  </si>
  <si>
    <t>Աշխատավարձ</t>
  </si>
  <si>
    <t>Ա-վարձ + Բոնուս 10% /&lt;=100000/ և եթե 5% /&gt;100000/</t>
  </si>
  <si>
    <t>Անձ 1</t>
  </si>
  <si>
    <t>Միջին</t>
  </si>
  <si>
    <t>Ար</t>
  </si>
  <si>
    <t xml:space="preserve"> =D2+D2*IF(D2&lt;=100000,10%,5%)</t>
  </si>
  <si>
    <t>Անձ 2</t>
  </si>
  <si>
    <t>Բարձրագույն</t>
  </si>
  <si>
    <t>Իգ</t>
  </si>
  <si>
    <t>Անձ 3</t>
  </si>
  <si>
    <t>Անձ 4</t>
  </si>
  <si>
    <t>Մասնագիտական</t>
  </si>
  <si>
    <t>Անձ 5</t>
  </si>
  <si>
    <t>Անձ 6</t>
  </si>
  <si>
    <t>Անձ 7</t>
  </si>
  <si>
    <t>Անձ 8</t>
  </si>
  <si>
    <t>Անձ 9</t>
  </si>
  <si>
    <t>Անձ 10</t>
  </si>
  <si>
    <t>Որոշում է ֆունկցիայի արդյունքը կամ հաշվարկման ճանապարհը` կախված պայմանի կատարում/չկատարումից:</t>
  </si>
  <si>
    <t>Անձ</t>
  </si>
  <si>
    <t>Ընդունել/ Չընդունել խումբ</t>
  </si>
  <si>
    <t>Ապրանք</t>
  </si>
  <si>
    <t>Պիտ-ն ժամկետ</t>
  </si>
  <si>
    <t>Հանել վաճ-ից 5 օր առաջ</t>
  </si>
  <si>
    <t>Անձ1</t>
  </si>
  <si>
    <t>Դեղ 1</t>
  </si>
  <si>
    <t>Անձ2</t>
  </si>
  <si>
    <t>Դեղ 2</t>
  </si>
  <si>
    <t>Անձ3</t>
  </si>
  <si>
    <t>Դեղ 3</t>
  </si>
  <si>
    <t>Անձ4</t>
  </si>
  <si>
    <t>Դեղ 4</t>
  </si>
  <si>
    <t>Անձ5</t>
  </si>
  <si>
    <t>Դեղ 5</t>
  </si>
  <si>
    <t>Անձ6</t>
  </si>
  <si>
    <t>Դեղ 6</t>
  </si>
  <si>
    <t>Անձ7</t>
  </si>
  <si>
    <t>Դեղ 7</t>
  </si>
  <si>
    <t>Անձ8</t>
  </si>
  <si>
    <t>Դեղ 8</t>
  </si>
  <si>
    <t>Հաճախորդ</t>
  </si>
  <si>
    <t>Գնումների ծավալ</t>
  </si>
  <si>
    <t>Կարևորության կարգ</t>
  </si>
  <si>
    <t>Մինչև</t>
  </si>
  <si>
    <t>Կարգ</t>
  </si>
  <si>
    <t>Անուն1</t>
  </si>
  <si>
    <t>C</t>
  </si>
  <si>
    <t>Անուն2</t>
  </si>
  <si>
    <t>B</t>
  </si>
  <si>
    <t>Անուն3</t>
  </si>
  <si>
    <t>&gt;100000</t>
  </si>
  <si>
    <t>A</t>
  </si>
  <si>
    <t>Անուն4</t>
  </si>
  <si>
    <t>Անուն5</t>
  </si>
  <si>
    <t>Անուն6</t>
  </si>
  <si>
    <t>Անուն7</t>
  </si>
  <si>
    <t>Անուն8</t>
  </si>
  <si>
    <t>Անուն9</t>
  </si>
  <si>
    <t>Անուն10</t>
  </si>
  <si>
    <t>Անուն11</t>
  </si>
  <si>
    <t>Անուն12</t>
  </si>
  <si>
    <t>Անուն13</t>
  </si>
  <si>
    <t>Անուն14</t>
  </si>
  <si>
    <t>Անուն15</t>
  </si>
  <si>
    <t>Անուն16</t>
  </si>
  <si>
    <t>Անուն17</t>
  </si>
  <si>
    <t>Անուն18</t>
  </si>
  <si>
    <t>Անուն19</t>
  </si>
  <si>
    <t>Անուն20</t>
  </si>
  <si>
    <t>Անուն21</t>
  </si>
  <si>
    <t>Անուն22</t>
  </si>
  <si>
    <t>Անուն23</t>
  </si>
  <si>
    <t>Անուն24</t>
  </si>
  <si>
    <t>Անուն25</t>
  </si>
  <si>
    <t>Անուն26</t>
  </si>
  <si>
    <t>Անուն27</t>
  </si>
  <si>
    <t>Անուն28</t>
  </si>
  <si>
    <t>Անուն29</t>
  </si>
  <si>
    <t>Անուն30</t>
  </si>
  <si>
    <t>Անուն31</t>
  </si>
  <si>
    <t>Անուն32</t>
  </si>
  <si>
    <t>Անուն33</t>
  </si>
  <si>
    <t>Անուն34</t>
  </si>
  <si>
    <t>Անուն35</t>
  </si>
  <si>
    <t>Անուն36</t>
  </si>
  <si>
    <t>Անուն37</t>
  </si>
  <si>
    <t>Անուն38</t>
  </si>
  <si>
    <t>Անուն39</t>
  </si>
  <si>
    <t>Անուն40</t>
  </si>
  <si>
    <t>Անուն41</t>
  </si>
  <si>
    <t>Անուն42</t>
  </si>
  <si>
    <t>Անուն43</t>
  </si>
  <si>
    <t>Անուն44</t>
  </si>
  <si>
    <t>Անուն45</t>
  </si>
  <si>
    <t>Անուն46</t>
  </si>
  <si>
    <t>Անուն47</t>
  </si>
  <si>
    <t>Անուն48</t>
  </si>
  <si>
    <t>Անուն49</t>
  </si>
  <si>
    <t>Անուն50</t>
  </si>
  <si>
    <t>Անուն51</t>
  </si>
  <si>
    <t>Անուն52</t>
  </si>
  <si>
    <t>Անուն53</t>
  </si>
  <si>
    <t>Անուն54</t>
  </si>
  <si>
    <t>Անուն55</t>
  </si>
  <si>
    <t>Անուն56</t>
  </si>
  <si>
    <t>Անուն57</t>
  </si>
  <si>
    <t>Անուն58</t>
  </si>
  <si>
    <t>Անուն59</t>
  </si>
  <si>
    <t>Անուն60</t>
  </si>
  <si>
    <t>Անուն61</t>
  </si>
  <si>
    <t>Անուն62</t>
  </si>
  <si>
    <t>Անուն63</t>
  </si>
  <si>
    <t>Անուն64</t>
  </si>
  <si>
    <t>Անուն65</t>
  </si>
  <si>
    <t>Անուն66</t>
  </si>
  <si>
    <t>Անուն67</t>
  </si>
  <si>
    <t>Անուն68</t>
  </si>
  <si>
    <t>Անուն69</t>
  </si>
  <si>
    <t>Անուն70</t>
  </si>
  <si>
    <t>Անուն71</t>
  </si>
  <si>
    <t>Անուն72</t>
  </si>
  <si>
    <t>Անուն73</t>
  </si>
  <si>
    <t>Անուն74</t>
  </si>
  <si>
    <t>Անուն75</t>
  </si>
  <si>
    <t>Անուն76</t>
  </si>
  <si>
    <t>Անուն77</t>
  </si>
  <si>
    <t>Անուն78</t>
  </si>
  <si>
    <t>Անուն79</t>
  </si>
  <si>
    <t>Անուն80</t>
  </si>
  <si>
    <t>Անուն81</t>
  </si>
  <si>
    <t>Անուն82</t>
  </si>
  <si>
    <t>Անուն83</t>
  </si>
  <si>
    <t>Անուն84</t>
  </si>
  <si>
    <t>Անուն85</t>
  </si>
  <si>
    <t>Անուն86</t>
  </si>
  <si>
    <t>Անուն87</t>
  </si>
  <si>
    <t>Անուն88</t>
  </si>
  <si>
    <t>Անուն89</t>
  </si>
  <si>
    <t>Անուն90</t>
  </si>
  <si>
    <t>Անուն91</t>
  </si>
  <si>
    <t>Անուն92</t>
  </si>
  <si>
    <t>Անուն93</t>
  </si>
  <si>
    <t>Անուն94</t>
  </si>
  <si>
    <t>Անուն95</t>
  </si>
  <si>
    <t>Անուն96</t>
  </si>
  <si>
    <t>Անուն97</t>
  </si>
  <si>
    <t>Անուն98</t>
  </si>
  <si>
    <t>Անուն99</t>
  </si>
  <si>
    <t>Անուն100</t>
  </si>
  <si>
    <t>Անուն101</t>
  </si>
  <si>
    <t>Անուն102</t>
  </si>
  <si>
    <t>Անուն103</t>
  </si>
  <si>
    <t>Անուն104</t>
  </si>
  <si>
    <t>Անուն105</t>
  </si>
  <si>
    <t>Անուն106</t>
  </si>
  <si>
    <t>Անուն107</t>
  </si>
  <si>
    <t>Անուն108</t>
  </si>
  <si>
    <t>Անուն109</t>
  </si>
  <si>
    <t>Անուն110</t>
  </si>
  <si>
    <t>Անուն111</t>
  </si>
  <si>
    <t>Անուն112</t>
  </si>
  <si>
    <t>Անուն113</t>
  </si>
  <si>
    <t>Անուն114</t>
  </si>
  <si>
    <t>Անուն115</t>
  </si>
  <si>
    <t>Անուն116</t>
  </si>
  <si>
    <t>Անուն117</t>
  </si>
  <si>
    <t>Անուն118</t>
  </si>
  <si>
    <t>Անուն119</t>
  </si>
  <si>
    <t>Անուն120</t>
  </si>
  <si>
    <t>Անուն121</t>
  </si>
  <si>
    <t>Անուն122</t>
  </si>
  <si>
    <t>Անուն123</t>
  </si>
  <si>
    <t>Անուն124</t>
  </si>
  <si>
    <t>Անուն125</t>
  </si>
  <si>
    <t>Անուն126</t>
  </si>
  <si>
    <t>Անուն127</t>
  </si>
  <si>
    <t>Կեղտոտ ա-վարձ</t>
  </si>
  <si>
    <t>Եկամտահարկ</t>
  </si>
  <si>
    <t>Մաքուր ա-վարձ</t>
  </si>
  <si>
    <t>Կուտակային վճարող/չվճարող</t>
  </si>
  <si>
    <t>Վճարող</t>
  </si>
  <si>
    <t>Չվճարող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</si>
</sst>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</font>
    <font>
      <sz val="7.5"/>
      <color theme="1"/>
      <name val="Calibri"/>
      <family val="2"/>
      <scheme val="minor"/>
    </font>
    <font>
      <b/>
      <sz val="7.5"/>
      <color rgb="FF0070C0"/>
      <name val="Calibri"/>
      <family val="2"/>
      <scheme val="minor"/>
    </font>
    <font>
      <b/>
      <sz val="7.5"/>
      <color rgb="FFFF0000"/>
      <name val="Calibri"/>
      <family val="2"/>
      <scheme val="minor"/>
    </font>
    <font>
      <b/>
      <sz val="5"/>
      <color rgb="FF00B050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rgb="FF7030A0"/>
      <name val="Calibri"/>
      <family val="2"/>
      <scheme val="minor"/>
    </font>
    <font>
      <b/>
      <sz val="5"/>
      <color rgb="FF0070C0"/>
      <name val="Calibri"/>
      <family val="2"/>
      <scheme val="minor"/>
    </font>
    <font>
      <b/>
      <sz val="5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164" fontId="3" fillId="0" borderId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/>
    <xf numFmtId="0" fontId="1" fillId="0" borderId="0"/>
    <xf numFmtId="0" fontId="23" fillId="6" borderId="0" applyNumberFormat="0" applyBorder="0" applyAlignment="0" applyProtection="0"/>
    <xf numFmtId="0" fontId="24" fillId="5" borderId="2" applyNumberFormat="0" applyAlignment="0" applyProtection="0"/>
    <xf numFmtId="165" fontId="23" fillId="0" borderId="0" applyFont="0" applyFill="0" applyBorder="0" applyAlignment="0" applyProtection="0"/>
  </cellStyleXfs>
  <cellXfs count="43">
    <xf numFmtId="0" fontId="0" fillId="0" borderId="0" xfId="0"/>
    <xf numFmtId="0" fontId="6" fillId="0" borderId="0" xfId="1" applyFont="1"/>
    <xf numFmtId="0" fontId="2" fillId="0" borderId="0" xfId="1"/>
    <xf numFmtId="0" fontId="6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8" fillId="0" borderId="0" xfId="1" applyFont="1" applyAlignment="1">
      <alignment vertical="top"/>
    </xf>
    <xf numFmtId="0" fontId="2" fillId="0" borderId="0" xfId="1" applyAlignment="1">
      <alignment vertical="top"/>
    </xf>
    <xf numFmtId="0" fontId="2" fillId="3" borderId="0" xfId="1" applyFill="1" applyAlignment="1">
      <alignment vertical="top"/>
    </xf>
    <xf numFmtId="0" fontId="9" fillId="0" borderId="0" xfId="1" applyFont="1"/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1" fillId="0" borderId="0" xfId="1" applyFont="1"/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64" fontId="15" fillId="7" borderId="0" xfId="2" applyFont="1" applyFill="1"/>
    <xf numFmtId="164" fontId="17" fillId="7" borderId="0" xfId="3" applyNumberFormat="1" applyFont="1" applyFill="1" applyAlignment="1"/>
    <xf numFmtId="164" fontId="3" fillId="7" borderId="0" xfId="2" applyFill="1"/>
    <xf numFmtId="164" fontId="1" fillId="7" borderId="0" xfId="2" applyFont="1" applyFill="1" applyAlignment="1"/>
    <xf numFmtId="0" fontId="18" fillId="7" borderId="0" xfId="3" applyFont="1" applyFill="1" applyBorder="1" applyAlignment="1">
      <alignment horizontal="left"/>
    </xf>
    <xf numFmtId="0" fontId="19" fillId="7" borderId="0" xfId="4" applyFont="1" applyFill="1" applyBorder="1" applyAlignment="1">
      <alignment horizontal="left"/>
    </xf>
    <xf numFmtId="164" fontId="15" fillId="7" borderId="0" xfId="2" applyFont="1" applyFill="1" applyBorder="1"/>
    <xf numFmtId="0" fontId="19" fillId="7" borderId="0" xfId="4" applyFont="1" applyFill="1" applyBorder="1" applyAlignment="1">
      <alignment horizontal="left" wrapText="1"/>
    </xf>
    <xf numFmtId="164" fontId="21" fillId="7" borderId="0" xfId="2" applyFont="1" applyFill="1" applyAlignment="1"/>
    <xf numFmtId="164" fontId="22" fillId="7" borderId="0" xfId="2" applyFont="1" applyFill="1" applyAlignment="1"/>
    <xf numFmtId="0" fontId="23" fillId="2" borderId="1" xfId="5" applyFill="1" applyBorder="1" applyAlignment="1">
      <alignment vertical="center"/>
    </xf>
    <xf numFmtId="0" fontId="23" fillId="2" borderId="1" xfId="5" applyFill="1" applyBorder="1" applyAlignment="1">
      <alignment vertical="center" wrapText="1"/>
    </xf>
    <xf numFmtId="0" fontId="23" fillId="0" borderId="0" xfId="5"/>
    <xf numFmtId="0" fontId="23" fillId="7" borderId="1" xfId="5" applyFill="1" applyBorder="1"/>
    <xf numFmtId="0" fontId="23" fillId="2" borderId="0" xfId="5" applyFill="1"/>
    <xf numFmtId="0" fontId="14" fillId="0" borderId="0" xfId="6" applyFont="1"/>
    <xf numFmtId="0" fontId="23" fillId="2" borderId="1" xfId="5" applyFill="1" applyBorder="1"/>
    <xf numFmtId="0" fontId="23" fillId="2" borderId="1" xfId="5" applyFill="1" applyBorder="1" applyAlignment="1">
      <alignment wrapText="1"/>
    </xf>
    <xf numFmtId="0" fontId="23" fillId="0" borderId="0" xfId="5" applyAlignment="1">
      <alignment wrapText="1"/>
    </xf>
    <xf numFmtId="0" fontId="23" fillId="0" borderId="1" xfId="5" applyBorder="1"/>
    <xf numFmtId="14" fontId="23" fillId="0" borderId="1" xfId="5" applyNumberFormat="1" applyBorder="1"/>
    <xf numFmtId="0" fontId="23" fillId="0" borderId="1" xfId="5" applyNumberFormat="1" applyBorder="1"/>
    <xf numFmtId="14" fontId="23" fillId="0" borderId="0" xfId="5" applyNumberFormat="1"/>
    <xf numFmtId="0" fontId="23" fillId="2" borderId="0" xfId="5" applyFill="1" applyAlignment="1">
      <alignment horizontal="center" vertical="center"/>
    </xf>
    <xf numFmtId="0" fontId="23" fillId="4" borderId="3" xfId="5" applyFill="1" applyBorder="1" applyAlignment="1">
      <alignment horizontal="center"/>
    </xf>
    <xf numFmtId="0" fontId="23" fillId="0" borderId="0" xfId="5" applyAlignment="1">
      <alignment horizontal="center" vertical="center"/>
    </xf>
    <xf numFmtId="0" fontId="23" fillId="4" borderId="0" xfId="5" applyFill="1" applyAlignment="1">
      <alignment horizontal="center"/>
    </xf>
    <xf numFmtId="0" fontId="23" fillId="2" borderId="3" xfId="5" applyFill="1" applyBorder="1" applyAlignment="1">
      <alignment wrapText="1"/>
    </xf>
    <xf numFmtId="0" fontId="1" fillId="3" borderId="0" xfId="1" applyFont="1" applyFill="1" applyAlignment="1">
      <alignment vertical="top"/>
    </xf>
  </cellXfs>
  <cellStyles count="10">
    <cellStyle name="40% - Accent5 2" xfId="7"/>
    <cellStyle name="Currency 2" xfId="9"/>
    <cellStyle name="Hyperlink 2" xfId="3"/>
    <cellStyle name="Hyperlink 2 2" xfId="4"/>
    <cellStyle name="Input 2" xfId="8"/>
    <cellStyle name="Normal" xfId="0" builtinId="0"/>
    <cellStyle name="Normal 2" xfId="1"/>
    <cellStyle name="Normal 2 2" xfId="2"/>
    <cellStyle name="Normal 2 3" xfId="5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93454</xdr:colOff>
      <xdr:row>2</xdr:row>
      <xdr:rowOff>166777</xdr:rowOff>
    </xdr:from>
    <xdr:to>
      <xdr:col>2</xdr:col>
      <xdr:colOff>485236</xdr:colOff>
      <xdr:row>3</xdr:row>
      <xdr:rowOff>181155</xdr:rowOff>
    </xdr:to>
    <xdr:sp macro="" textlink="">
      <xdr:nvSpPr>
        <xdr:cNvPr id="2" name="Left Brace 1"/>
        <xdr:cNvSpPr/>
      </xdr:nvSpPr>
      <xdr:spPr>
        <a:xfrm rot="5400000">
          <a:off x="1348956" y="454325"/>
          <a:ext cx="204878" cy="39178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515424</xdr:colOff>
      <xdr:row>2</xdr:row>
      <xdr:rowOff>171240</xdr:rowOff>
    </xdr:from>
    <xdr:to>
      <xdr:col>6</xdr:col>
      <xdr:colOff>402651</xdr:colOff>
      <xdr:row>4</xdr:row>
      <xdr:rowOff>4331</xdr:rowOff>
    </xdr:to>
    <xdr:sp macro="" textlink="">
      <xdr:nvSpPr>
        <xdr:cNvPr id="3" name="Left Brace 2"/>
        <xdr:cNvSpPr/>
      </xdr:nvSpPr>
      <xdr:spPr>
        <a:xfrm rot="5400000">
          <a:off x="2666134" y="-433822"/>
          <a:ext cx="214091" cy="2186215"/>
        </a:xfrm>
        <a:prstGeom prst="lef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297184</xdr:colOff>
      <xdr:row>5</xdr:row>
      <xdr:rowOff>4239</xdr:rowOff>
    </xdr:from>
    <xdr:to>
      <xdr:col>5</xdr:col>
      <xdr:colOff>171455</xdr:colOff>
      <xdr:row>5</xdr:row>
      <xdr:rowOff>168141</xdr:rowOff>
    </xdr:to>
    <xdr:sp macro="" textlink="">
      <xdr:nvSpPr>
        <xdr:cNvPr id="4" name="Left Brace 3"/>
        <xdr:cNvSpPr/>
      </xdr:nvSpPr>
      <xdr:spPr>
        <a:xfrm rot="16200000">
          <a:off x="2481231" y="620542"/>
          <a:ext cx="163902" cy="91249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461010</xdr:colOff>
      <xdr:row>5</xdr:row>
      <xdr:rowOff>3810</xdr:rowOff>
    </xdr:from>
    <xdr:to>
      <xdr:col>2</xdr:col>
      <xdr:colOff>28756</xdr:colOff>
      <xdr:row>6</xdr:row>
      <xdr:rowOff>68292</xdr:rowOff>
    </xdr:to>
    <xdr:cxnSp macro="">
      <xdr:nvCxnSpPr>
        <xdr:cNvPr id="5" name="Curved Connector 4"/>
        <xdr:cNvCxnSpPr/>
      </xdr:nvCxnSpPr>
      <xdr:spPr>
        <a:xfrm rot="16200000" flipV="1">
          <a:off x="1003217" y="1061803"/>
          <a:ext cx="254982" cy="12019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24133</xdr:colOff>
      <xdr:row>5</xdr:row>
      <xdr:rowOff>2540</xdr:rowOff>
    </xdr:from>
    <xdr:to>
      <xdr:col>3</xdr:col>
      <xdr:colOff>36833</xdr:colOff>
      <xdr:row>5</xdr:row>
      <xdr:rowOff>74931</xdr:rowOff>
    </xdr:to>
    <xdr:cxnSp macro="">
      <xdr:nvCxnSpPr>
        <xdr:cNvPr id="6" name="Curved Connector 5"/>
        <xdr:cNvCxnSpPr/>
      </xdr:nvCxnSpPr>
      <xdr:spPr>
        <a:xfrm rot="5400000" flipH="1" flipV="1">
          <a:off x="1804037" y="1022986"/>
          <a:ext cx="72391" cy="12700"/>
        </a:xfrm>
        <a:prstGeom prst="curvedConnector3">
          <a:avLst>
            <a:gd name="adj1" fmla="val 81579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246074</xdr:colOff>
      <xdr:row>5</xdr:row>
      <xdr:rowOff>17105</xdr:rowOff>
    </xdr:from>
    <xdr:to>
      <xdr:col>6</xdr:col>
      <xdr:colOff>426724</xdr:colOff>
      <xdr:row>5</xdr:row>
      <xdr:rowOff>181007</xdr:rowOff>
    </xdr:to>
    <xdr:sp macro="" textlink="">
      <xdr:nvSpPr>
        <xdr:cNvPr id="7" name="Left Brace 6"/>
        <xdr:cNvSpPr/>
      </xdr:nvSpPr>
      <xdr:spPr>
        <a:xfrm rot="16200000">
          <a:off x="3407223" y="694531"/>
          <a:ext cx="163902" cy="790250"/>
        </a:xfrm>
        <a:prstGeom prst="lef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5</xdr:row>
      <xdr:rowOff>72743</xdr:rowOff>
    </xdr:from>
    <xdr:to>
      <xdr:col>3</xdr:col>
      <xdr:colOff>28256</xdr:colOff>
      <xdr:row>7</xdr:row>
      <xdr:rowOff>68580</xdr:rowOff>
    </xdr:to>
    <xdr:sp macro="" textlink="">
      <xdr:nvSpPr>
        <xdr:cNvPr id="8" name="Freeform 7"/>
        <xdr:cNvSpPr/>
      </xdr:nvSpPr>
      <xdr:spPr>
        <a:xfrm>
          <a:off x="1219200" y="1063343"/>
          <a:ext cx="618806" cy="300637"/>
        </a:xfrm>
        <a:custGeom>
          <a:avLst/>
          <a:gdLst>
            <a:gd name="connsiteX0" fmla="*/ 0 w 618806"/>
            <a:gd name="connsiteY0" fmla="*/ 300637 h 300637"/>
            <a:gd name="connsiteX1" fmla="*/ 266700 w 618806"/>
            <a:gd name="connsiteY1" fmla="*/ 213007 h 300637"/>
            <a:gd name="connsiteX2" fmla="*/ 266700 w 618806"/>
            <a:gd name="connsiteY2" fmla="*/ 213007 h 300637"/>
            <a:gd name="connsiteX3" fmla="*/ 586740 w 618806"/>
            <a:gd name="connsiteY3" fmla="*/ 18697 h 300637"/>
            <a:gd name="connsiteX4" fmla="*/ 590550 w 618806"/>
            <a:gd name="connsiteY4" fmla="*/ 18697 h 3006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8806" h="300637">
              <a:moveTo>
                <a:pt x="0" y="300637"/>
              </a:moveTo>
              <a:lnTo>
                <a:pt x="266700" y="213007"/>
              </a:lnTo>
              <a:lnTo>
                <a:pt x="266700" y="213007"/>
              </a:lnTo>
              <a:lnTo>
                <a:pt x="586740" y="18697"/>
              </a:lnTo>
              <a:cubicBezTo>
                <a:pt x="640715" y="-13688"/>
                <a:pt x="615632" y="2504"/>
                <a:pt x="590550" y="18697"/>
              </a:cubicBezTo>
            </a:path>
          </a:pathLst>
        </a:cu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60" zoomScaleNormal="160" workbookViewId="0"/>
  </sheetViews>
  <sheetFormatPr defaultRowHeight="15.75" x14ac:dyDescent="0.25"/>
  <cols>
    <col min="1" max="1" width="8.7109375" style="14" customWidth="1"/>
    <col min="2" max="2" width="32.85546875" style="17" customWidth="1"/>
    <col min="3" max="16384" width="9.140625" style="16"/>
  </cols>
  <sheetData>
    <row r="1" spans="1:2" ht="38.25" customHeight="1" x14ac:dyDescent="0.25">
      <c r="B1" s="15" t="s">
        <v>11</v>
      </c>
    </row>
    <row r="2" spans="1:2" ht="12.75" customHeight="1" x14ac:dyDescent="0.25"/>
    <row r="3" spans="1:2" ht="36" customHeight="1" x14ac:dyDescent="0.25">
      <c r="B3" s="18" t="s">
        <v>12</v>
      </c>
    </row>
    <row r="4" spans="1:2" ht="12.75" customHeight="1" x14ac:dyDescent="0.25">
      <c r="B4" s="19"/>
    </row>
    <row r="5" spans="1:2" ht="36" customHeight="1" x14ac:dyDescent="0.25">
      <c r="A5" s="20"/>
      <c r="B5" s="19" t="s">
        <v>13</v>
      </c>
    </row>
    <row r="6" spans="1:2" ht="12.75" customHeight="1" x14ac:dyDescent="0.25">
      <c r="B6" s="19"/>
    </row>
    <row r="7" spans="1:2" ht="36" customHeight="1" x14ac:dyDescent="0.25">
      <c r="B7" s="21" t="s">
        <v>14</v>
      </c>
    </row>
    <row r="8" spans="1:2" x14ac:dyDescent="0.25">
      <c r="B8" s="22"/>
    </row>
    <row r="9" spans="1:2" x14ac:dyDescent="0.25">
      <c r="B9" s="23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showGridLines="0" zoomScale="280" zoomScaleNormal="280" workbookViewId="0">
      <selection activeCell="E8" sqref="E8"/>
    </sheetView>
  </sheetViews>
  <sheetFormatPr defaultRowHeight="15" x14ac:dyDescent="0.25"/>
  <cols>
    <col min="1" max="1" width="9.140625" style="2"/>
    <col min="2" max="2" width="8.28515625" style="2" customWidth="1"/>
    <col min="3" max="3" width="9.7109375" style="2" customWidth="1"/>
    <col min="4" max="4" width="9.140625" style="2"/>
    <col min="5" max="5" width="6.42578125" style="2" customWidth="1"/>
    <col min="6" max="16384" width="9.140625" style="2"/>
  </cols>
  <sheetData>
    <row r="2" spans="1:7" x14ac:dyDescent="0.25">
      <c r="A2" s="1" t="s">
        <v>2</v>
      </c>
      <c r="B2" s="1"/>
      <c r="C2" s="1"/>
      <c r="D2" s="1" t="s">
        <v>2</v>
      </c>
      <c r="E2" s="1"/>
      <c r="F2" s="1"/>
    </row>
    <row r="3" spans="1:7" s="6" customFormat="1" x14ac:dyDescent="0.25">
      <c r="A3" s="3" t="s">
        <v>3</v>
      </c>
      <c r="B3" s="3"/>
      <c r="C3" s="4" t="s">
        <v>4</v>
      </c>
      <c r="D3" s="3" t="s">
        <v>3</v>
      </c>
      <c r="E3" s="3"/>
      <c r="F3" s="5" t="s">
        <v>5</v>
      </c>
    </row>
    <row r="5" spans="1:7" s="6" customFormat="1" ht="18" customHeight="1" x14ac:dyDescent="0.25">
      <c r="A5" s="6">
        <v>-7</v>
      </c>
      <c r="B5" s="42" t="s">
        <v>10</v>
      </c>
      <c r="C5" s="7"/>
      <c r="D5" s="7"/>
      <c r="E5" s="7"/>
      <c r="F5" s="7"/>
      <c r="G5" s="7"/>
    </row>
    <row r="7" spans="1:7" ht="9" customHeight="1" x14ac:dyDescent="0.25">
      <c r="A7" s="8" t="s">
        <v>6</v>
      </c>
      <c r="D7" s="9" t="s">
        <v>7</v>
      </c>
      <c r="E7" s="10" t="s">
        <v>8</v>
      </c>
      <c r="F7" s="9" t="s">
        <v>7</v>
      </c>
      <c r="G7" s="10" t="s">
        <v>8</v>
      </c>
    </row>
    <row r="8" spans="1:7" ht="9" customHeight="1" x14ac:dyDescent="0.25">
      <c r="A8" s="11" t="s">
        <v>9</v>
      </c>
      <c r="D8" s="10" t="s">
        <v>3</v>
      </c>
      <c r="E8" s="12" t="s">
        <v>4</v>
      </c>
      <c r="F8" s="10" t="s">
        <v>3</v>
      </c>
      <c r="G8" s="13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160"/>
  <sheetViews>
    <sheetView zoomScale="160" zoomScaleNormal="160" workbookViewId="0">
      <selection activeCell="C28" sqref="C28"/>
    </sheetView>
  </sheetViews>
  <sheetFormatPr defaultRowHeight="15" x14ac:dyDescent="0.25"/>
  <cols>
    <col min="1" max="1" width="14.5703125" style="26" customWidth="1"/>
    <col min="2" max="2" width="23" style="26" customWidth="1"/>
    <col min="3" max="3" width="21.5703125" style="26" customWidth="1"/>
    <col min="4" max="4" width="17" style="26" customWidth="1"/>
    <col min="5" max="5" width="20.140625" style="26" customWidth="1"/>
    <col min="6" max="6" width="14.7109375" style="26" customWidth="1"/>
    <col min="7" max="7" width="15.140625" style="26" customWidth="1"/>
    <col min="8" max="8" width="9.140625" style="26"/>
    <col min="9" max="9" width="10.7109375" style="26" bestFit="1" customWidth="1"/>
    <col min="10" max="16384" width="9.140625" style="26"/>
  </cols>
  <sheetData>
    <row r="1" spans="1:9" ht="43.5" customHeight="1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5" t="s">
        <v>19</v>
      </c>
    </row>
    <row r="2" spans="1:9" x14ac:dyDescent="0.25">
      <c r="A2" s="27" t="s">
        <v>20</v>
      </c>
      <c r="B2" s="27" t="s">
        <v>21</v>
      </c>
      <c r="C2" s="27" t="s">
        <v>22</v>
      </c>
      <c r="D2" s="27">
        <v>240000</v>
      </c>
      <c r="E2" s="27">
        <f>D2+D2*IF(D2&lt;=100000,10%,5%)</f>
        <v>252000</v>
      </c>
      <c r="F2" s="26" t="s">
        <v>23</v>
      </c>
    </row>
    <row r="3" spans="1:9" x14ac:dyDescent="0.25">
      <c r="A3" s="27" t="s">
        <v>24</v>
      </c>
      <c r="B3" s="27" t="s">
        <v>25</v>
      </c>
      <c r="C3" s="27" t="s">
        <v>26</v>
      </c>
      <c r="D3" s="27">
        <v>86000</v>
      </c>
      <c r="E3" s="27">
        <f t="shared" ref="E3:E11" si="0">D3+D3*IF(D3&lt;=100000,10%,5%)</f>
        <v>94600</v>
      </c>
    </row>
    <row r="4" spans="1:9" x14ac:dyDescent="0.25">
      <c r="A4" s="27" t="s">
        <v>27</v>
      </c>
      <c r="B4" s="27" t="s">
        <v>21</v>
      </c>
      <c r="C4" s="27" t="s">
        <v>26</v>
      </c>
      <c r="D4" s="27">
        <v>250000</v>
      </c>
      <c r="E4" s="27">
        <f t="shared" si="0"/>
        <v>262500</v>
      </c>
    </row>
    <row r="5" spans="1:9" x14ac:dyDescent="0.25">
      <c r="A5" s="27" t="s">
        <v>28</v>
      </c>
      <c r="B5" s="27" t="s">
        <v>29</v>
      </c>
      <c r="C5" s="27" t="s">
        <v>26</v>
      </c>
      <c r="D5" s="27">
        <v>230000</v>
      </c>
      <c r="E5" s="27">
        <f t="shared" si="0"/>
        <v>241500</v>
      </c>
    </row>
    <row r="6" spans="1:9" x14ac:dyDescent="0.25">
      <c r="A6" s="27" t="s">
        <v>30</v>
      </c>
      <c r="B6" s="27" t="s">
        <v>25</v>
      </c>
      <c r="C6" s="27" t="s">
        <v>22</v>
      </c>
      <c r="D6" s="27">
        <v>350000</v>
      </c>
      <c r="E6" s="27">
        <f t="shared" si="0"/>
        <v>367500</v>
      </c>
    </row>
    <row r="7" spans="1:9" x14ac:dyDescent="0.25">
      <c r="A7" s="27" t="s">
        <v>31</v>
      </c>
      <c r="B7" s="27" t="s">
        <v>25</v>
      </c>
      <c r="C7" s="27" t="s">
        <v>22</v>
      </c>
      <c r="D7" s="27">
        <v>45000</v>
      </c>
      <c r="E7" s="27">
        <f t="shared" si="0"/>
        <v>49500</v>
      </c>
    </row>
    <row r="8" spans="1:9" x14ac:dyDescent="0.25">
      <c r="A8" s="27" t="s">
        <v>32</v>
      </c>
      <c r="B8" s="27" t="s">
        <v>21</v>
      </c>
      <c r="C8" s="27" t="s">
        <v>26</v>
      </c>
      <c r="D8" s="27">
        <v>320000</v>
      </c>
      <c r="E8" s="27">
        <f t="shared" si="0"/>
        <v>336000</v>
      </c>
    </row>
    <row r="9" spans="1:9" ht="32.25" customHeight="1" x14ac:dyDescent="0.25">
      <c r="A9" s="27" t="s">
        <v>33</v>
      </c>
      <c r="B9" s="27" t="s">
        <v>29</v>
      </c>
      <c r="C9" s="27" t="s">
        <v>26</v>
      </c>
      <c r="D9" s="27">
        <v>76000</v>
      </c>
      <c r="E9" s="27">
        <f t="shared" si="0"/>
        <v>83600</v>
      </c>
    </row>
    <row r="10" spans="1:9" x14ac:dyDescent="0.25">
      <c r="A10" s="27" t="s">
        <v>34</v>
      </c>
      <c r="B10" s="27" t="s">
        <v>29</v>
      </c>
      <c r="C10" s="27" t="s">
        <v>22</v>
      </c>
      <c r="D10" s="27">
        <v>23000</v>
      </c>
      <c r="E10" s="27">
        <f t="shared" si="0"/>
        <v>25300</v>
      </c>
    </row>
    <row r="11" spans="1:9" x14ac:dyDescent="0.25">
      <c r="A11" s="27" t="s">
        <v>35</v>
      </c>
      <c r="B11" s="27" t="s">
        <v>21</v>
      </c>
      <c r="C11" s="27" t="s">
        <v>22</v>
      </c>
      <c r="D11" s="27">
        <v>34000</v>
      </c>
      <c r="E11" s="27">
        <f t="shared" si="0"/>
        <v>37400</v>
      </c>
    </row>
    <row r="12" spans="1:9" x14ac:dyDescent="0.25">
      <c r="D12"/>
    </row>
    <row r="13" spans="1:9" x14ac:dyDescent="0.25">
      <c r="F13" s="29" t="s">
        <v>36</v>
      </c>
    </row>
    <row r="15" spans="1:9" ht="34.5" customHeight="1" x14ac:dyDescent="0.25">
      <c r="A15" s="30" t="s">
        <v>37</v>
      </c>
      <c r="B15" s="30" t="s">
        <v>1</v>
      </c>
      <c r="C15" s="31" t="s">
        <v>38</v>
      </c>
      <c r="D15" s="32"/>
      <c r="E15" s="30" t="s">
        <v>39</v>
      </c>
      <c r="F15" s="31" t="s">
        <v>40</v>
      </c>
      <c r="G15" s="31" t="s">
        <v>41</v>
      </c>
    </row>
    <row r="16" spans="1:9" x14ac:dyDescent="0.25">
      <c r="A16" s="33" t="s">
        <v>42</v>
      </c>
      <c r="B16" s="33">
        <v>19</v>
      </c>
      <c r="C16" s="33" t="str">
        <f>IF(B16&lt;18,"Yes","No")</f>
        <v>No</v>
      </c>
      <c r="E16" s="33" t="s">
        <v>43</v>
      </c>
      <c r="F16" s="34">
        <v>43023</v>
      </c>
      <c r="G16" s="35" t="str">
        <f ca="1">IF(F16-5&lt;=TODAY(),"Out","")</f>
        <v>Out</v>
      </c>
      <c r="I16" s="36"/>
    </row>
    <row r="17" spans="1:7" x14ac:dyDescent="0.25">
      <c r="A17" s="33" t="s">
        <v>44</v>
      </c>
      <c r="B17" s="33">
        <v>14</v>
      </c>
      <c r="C17" s="33" t="str">
        <f>IF(B17&lt;18,"Yes","No")</f>
        <v>Yes</v>
      </c>
      <c r="E17" s="33" t="s">
        <v>45</v>
      </c>
      <c r="F17" s="34">
        <v>43062</v>
      </c>
      <c r="G17" s="35" t="str">
        <f t="shared" ref="G17:G23" ca="1" si="1">IF(F17-5&lt;=TODAY(),"Out","")</f>
        <v>Out</v>
      </c>
    </row>
    <row r="18" spans="1:7" x14ac:dyDescent="0.25">
      <c r="A18" s="33" t="s">
        <v>46</v>
      </c>
      <c r="B18" s="33">
        <v>17</v>
      </c>
      <c r="C18" s="33" t="str">
        <f t="shared" ref="C17:C23" si="2">IF(B18&lt;18,"Yes","No")</f>
        <v>Yes</v>
      </c>
      <c r="E18" s="33" t="s">
        <v>47</v>
      </c>
      <c r="F18" s="34">
        <v>43094</v>
      </c>
      <c r="G18" s="35" t="str">
        <f t="shared" ca="1" si="1"/>
        <v/>
      </c>
    </row>
    <row r="19" spans="1:7" x14ac:dyDescent="0.25">
      <c r="A19" s="33" t="s">
        <v>48</v>
      </c>
      <c r="B19" s="33">
        <v>25</v>
      </c>
      <c r="C19" s="33" t="str">
        <f t="shared" si="2"/>
        <v>No</v>
      </c>
      <c r="E19" s="33" t="s">
        <v>49</v>
      </c>
      <c r="F19" s="34">
        <v>43066</v>
      </c>
      <c r="G19" s="35" t="str">
        <f ca="1">IF(F19-5&lt;=TODAY(),"Out","")</f>
        <v/>
      </c>
    </row>
    <row r="20" spans="1:7" x14ac:dyDescent="0.25">
      <c r="A20" s="33" t="s">
        <v>50</v>
      </c>
      <c r="B20" s="33">
        <v>12</v>
      </c>
      <c r="C20" s="33" t="str">
        <f t="shared" si="2"/>
        <v>Yes</v>
      </c>
      <c r="E20" s="33" t="s">
        <v>51</v>
      </c>
      <c r="F20" s="34">
        <v>43044</v>
      </c>
      <c r="G20" s="35" t="str">
        <f t="shared" ca="1" si="1"/>
        <v>Out</v>
      </c>
    </row>
    <row r="21" spans="1:7" x14ac:dyDescent="0.25">
      <c r="A21" s="33" t="s">
        <v>52</v>
      </c>
      <c r="B21" s="33">
        <v>36</v>
      </c>
      <c r="C21" s="33" t="str">
        <f t="shared" si="2"/>
        <v>No</v>
      </c>
      <c r="E21" s="33" t="s">
        <v>53</v>
      </c>
      <c r="F21" s="34">
        <v>43039</v>
      </c>
      <c r="G21" s="35" t="str">
        <f t="shared" ca="1" si="1"/>
        <v>Out</v>
      </c>
    </row>
    <row r="22" spans="1:7" x14ac:dyDescent="0.25">
      <c r="A22" s="33" t="s">
        <v>54</v>
      </c>
      <c r="B22" s="33">
        <v>6</v>
      </c>
      <c r="C22" s="33" t="str">
        <f t="shared" si="2"/>
        <v>Yes</v>
      </c>
      <c r="E22" s="33" t="s">
        <v>55</v>
      </c>
      <c r="F22" s="34">
        <v>43052</v>
      </c>
      <c r="G22" s="35" t="str">
        <f t="shared" ca="1" si="1"/>
        <v>Out</v>
      </c>
    </row>
    <row r="23" spans="1:7" x14ac:dyDescent="0.25">
      <c r="A23" s="33" t="s">
        <v>56</v>
      </c>
      <c r="B23" s="33">
        <v>14</v>
      </c>
      <c r="C23" s="33" t="str">
        <f t="shared" si="2"/>
        <v>Yes</v>
      </c>
      <c r="E23" s="33" t="s">
        <v>57</v>
      </c>
      <c r="F23" s="34">
        <v>43052</v>
      </c>
      <c r="G23" s="35" t="str">
        <f t="shared" ca="1" si="1"/>
        <v>Out</v>
      </c>
    </row>
    <row r="26" spans="1:7" x14ac:dyDescent="0.25">
      <c r="A26" s="28" t="s">
        <v>58</v>
      </c>
      <c r="B26" s="28" t="s">
        <v>59</v>
      </c>
      <c r="C26" s="37" t="s">
        <v>60</v>
      </c>
      <c r="D26" s="38" t="s">
        <v>61</v>
      </c>
      <c r="E26" s="38" t="s">
        <v>62</v>
      </c>
    </row>
    <row r="27" spans="1:7" x14ac:dyDescent="0.25">
      <c r="A27" s="26" t="s">
        <v>63</v>
      </c>
      <c r="B27" s="26">
        <v>24737</v>
      </c>
      <c r="C27" s="39" t="str">
        <f>IF(B27&lt;=30000,"C",IF(B27&lt;=100000,"B","A"))</f>
        <v>C</v>
      </c>
      <c r="D27" s="40">
        <v>30000</v>
      </c>
      <c r="E27" s="40" t="s">
        <v>64</v>
      </c>
    </row>
    <row r="28" spans="1:7" x14ac:dyDescent="0.25">
      <c r="A28" s="26" t="s">
        <v>65</v>
      </c>
      <c r="B28" s="26">
        <v>37218</v>
      </c>
      <c r="C28" s="39" t="str">
        <f t="shared" ref="C28:C91" si="3">IF(B28&lt;=30000,"C",IF(B28&lt;=100000,"B","A"))</f>
        <v>B</v>
      </c>
      <c r="D28" s="40">
        <v>100000</v>
      </c>
      <c r="E28" s="40" t="s">
        <v>66</v>
      </c>
    </row>
    <row r="29" spans="1:7" x14ac:dyDescent="0.25">
      <c r="A29" s="26" t="s">
        <v>67</v>
      </c>
      <c r="B29" s="26">
        <v>138314</v>
      </c>
      <c r="C29" s="39" t="str">
        <f t="shared" si="3"/>
        <v>A</v>
      </c>
      <c r="D29" s="40" t="s">
        <v>68</v>
      </c>
      <c r="E29" s="40" t="s">
        <v>69</v>
      </c>
    </row>
    <row r="30" spans="1:7" x14ac:dyDescent="0.25">
      <c r="A30" s="26" t="s">
        <v>70</v>
      </c>
      <c r="B30" s="26">
        <v>55781</v>
      </c>
      <c r="C30" s="39" t="str">
        <f>IF(B30&lt;=30000,"C",IF(B30&lt;=100000,"B","A"))</f>
        <v>B</v>
      </c>
    </row>
    <row r="31" spans="1:7" x14ac:dyDescent="0.25">
      <c r="A31" s="26" t="s">
        <v>71</v>
      </c>
      <c r="B31" s="26">
        <v>109625</v>
      </c>
      <c r="C31" s="39" t="str">
        <f>IF(B31&lt;=30000,"C",IF(B31&lt;=100000,"B","A"))</f>
        <v>A</v>
      </c>
    </row>
    <row r="32" spans="1:7" x14ac:dyDescent="0.25">
      <c r="A32" s="26" t="s">
        <v>72</v>
      </c>
      <c r="B32" s="26">
        <v>71458</v>
      </c>
      <c r="C32" s="39" t="str">
        <f t="shared" si="3"/>
        <v>B</v>
      </c>
    </row>
    <row r="33" spans="1:3" x14ac:dyDescent="0.25">
      <c r="A33" s="26" t="s">
        <v>73</v>
      </c>
      <c r="B33" s="26">
        <v>132602</v>
      </c>
      <c r="C33" s="39" t="str">
        <f t="shared" si="3"/>
        <v>A</v>
      </c>
    </row>
    <row r="34" spans="1:3" x14ac:dyDescent="0.25">
      <c r="A34" s="26" t="s">
        <v>74</v>
      </c>
      <c r="B34" s="26">
        <v>196434</v>
      </c>
      <c r="C34" s="39" t="str">
        <f t="shared" si="3"/>
        <v>A</v>
      </c>
    </row>
    <row r="35" spans="1:3" x14ac:dyDescent="0.25">
      <c r="A35" s="26" t="s">
        <v>75</v>
      </c>
      <c r="B35" s="26">
        <v>159022</v>
      </c>
      <c r="C35" s="39" t="str">
        <f t="shared" si="3"/>
        <v>A</v>
      </c>
    </row>
    <row r="36" spans="1:3" x14ac:dyDescent="0.25">
      <c r="A36" s="26" t="s">
        <v>76</v>
      </c>
      <c r="B36" s="26">
        <v>179626</v>
      </c>
      <c r="C36" s="39" t="str">
        <f t="shared" si="3"/>
        <v>A</v>
      </c>
    </row>
    <row r="37" spans="1:3" x14ac:dyDescent="0.25">
      <c r="A37" s="26" t="s">
        <v>77</v>
      </c>
      <c r="B37" s="26">
        <v>45120</v>
      </c>
      <c r="C37" s="39" t="str">
        <f t="shared" si="3"/>
        <v>B</v>
      </c>
    </row>
    <row r="38" spans="1:3" x14ac:dyDescent="0.25">
      <c r="A38" s="26" t="s">
        <v>78</v>
      </c>
      <c r="B38" s="26">
        <v>60946</v>
      </c>
      <c r="C38" s="39" t="str">
        <f t="shared" si="3"/>
        <v>B</v>
      </c>
    </row>
    <row r="39" spans="1:3" x14ac:dyDescent="0.25">
      <c r="A39" s="26" t="s">
        <v>79</v>
      </c>
      <c r="B39" s="26">
        <v>79047</v>
      </c>
      <c r="C39" s="39" t="str">
        <f t="shared" si="3"/>
        <v>B</v>
      </c>
    </row>
    <row r="40" spans="1:3" x14ac:dyDescent="0.25">
      <c r="A40" s="26" t="s">
        <v>80</v>
      </c>
      <c r="B40" s="26">
        <v>98725</v>
      </c>
      <c r="C40" s="39" t="str">
        <f t="shared" si="3"/>
        <v>B</v>
      </c>
    </row>
    <row r="41" spans="1:3" x14ac:dyDescent="0.25">
      <c r="A41" s="26" t="s">
        <v>81</v>
      </c>
      <c r="B41" s="26">
        <v>183491</v>
      </c>
      <c r="C41" s="39" t="str">
        <f t="shared" si="3"/>
        <v>A</v>
      </c>
    </row>
    <row r="42" spans="1:3" x14ac:dyDescent="0.25">
      <c r="A42" s="26" t="s">
        <v>82</v>
      </c>
      <c r="B42" s="26">
        <v>171535</v>
      </c>
      <c r="C42" s="39" t="str">
        <f t="shared" si="3"/>
        <v>A</v>
      </c>
    </row>
    <row r="43" spans="1:3" x14ac:dyDescent="0.25">
      <c r="A43" s="26" t="s">
        <v>83</v>
      </c>
      <c r="B43" s="26">
        <v>15817</v>
      </c>
      <c r="C43" s="39" t="str">
        <f t="shared" si="3"/>
        <v>C</v>
      </c>
    </row>
    <row r="44" spans="1:3" x14ac:dyDescent="0.25">
      <c r="A44" s="26" t="s">
        <v>84</v>
      </c>
      <c r="B44" s="26">
        <v>57959</v>
      </c>
      <c r="C44" s="39" t="str">
        <f t="shared" si="3"/>
        <v>B</v>
      </c>
    </row>
    <row r="45" spans="1:3" x14ac:dyDescent="0.25">
      <c r="A45" s="26" t="s">
        <v>85</v>
      </c>
      <c r="B45" s="26">
        <v>149952</v>
      </c>
      <c r="C45" s="39" t="str">
        <f t="shared" si="3"/>
        <v>A</v>
      </c>
    </row>
    <row r="46" spans="1:3" x14ac:dyDescent="0.25">
      <c r="A46" s="26" t="s">
        <v>86</v>
      </c>
      <c r="B46" s="26">
        <v>152318</v>
      </c>
      <c r="C46" s="39" t="str">
        <f t="shared" si="3"/>
        <v>A</v>
      </c>
    </row>
    <row r="47" spans="1:3" x14ac:dyDescent="0.25">
      <c r="A47" s="26" t="s">
        <v>87</v>
      </c>
      <c r="B47" s="26">
        <v>110815</v>
      </c>
      <c r="C47" s="39" t="str">
        <f t="shared" si="3"/>
        <v>A</v>
      </c>
    </row>
    <row r="48" spans="1:3" x14ac:dyDescent="0.25">
      <c r="A48" s="26" t="s">
        <v>88</v>
      </c>
      <c r="B48" s="26">
        <v>188348</v>
      </c>
      <c r="C48" s="39" t="str">
        <f t="shared" si="3"/>
        <v>A</v>
      </c>
    </row>
    <row r="49" spans="1:3" x14ac:dyDescent="0.25">
      <c r="A49" s="26" t="s">
        <v>89</v>
      </c>
      <c r="B49" s="26">
        <v>84227</v>
      </c>
      <c r="C49" s="39" t="str">
        <f t="shared" si="3"/>
        <v>B</v>
      </c>
    </row>
    <row r="50" spans="1:3" x14ac:dyDescent="0.25">
      <c r="A50" s="26" t="s">
        <v>90</v>
      </c>
      <c r="B50" s="26">
        <v>24360</v>
      </c>
      <c r="C50" s="39" t="str">
        <f t="shared" si="3"/>
        <v>C</v>
      </c>
    </row>
    <row r="51" spans="1:3" x14ac:dyDescent="0.25">
      <c r="A51" s="26" t="s">
        <v>91</v>
      </c>
      <c r="B51" s="26">
        <v>180122</v>
      </c>
      <c r="C51" s="39" t="str">
        <f t="shared" si="3"/>
        <v>A</v>
      </c>
    </row>
    <row r="52" spans="1:3" x14ac:dyDescent="0.25">
      <c r="A52" s="26" t="s">
        <v>92</v>
      </c>
      <c r="B52" s="26">
        <v>11679</v>
      </c>
      <c r="C52" s="39" t="str">
        <f t="shared" si="3"/>
        <v>C</v>
      </c>
    </row>
    <row r="53" spans="1:3" x14ac:dyDescent="0.25">
      <c r="A53" s="26" t="s">
        <v>93</v>
      </c>
      <c r="B53" s="26">
        <v>186593</v>
      </c>
      <c r="C53" s="39" t="str">
        <f t="shared" si="3"/>
        <v>A</v>
      </c>
    </row>
    <row r="54" spans="1:3" x14ac:dyDescent="0.25">
      <c r="A54" s="26" t="s">
        <v>94</v>
      </c>
      <c r="B54" s="26">
        <v>67440</v>
      </c>
      <c r="C54" s="39" t="str">
        <f t="shared" si="3"/>
        <v>B</v>
      </c>
    </row>
    <row r="55" spans="1:3" x14ac:dyDescent="0.25">
      <c r="A55" s="26" t="s">
        <v>95</v>
      </c>
      <c r="B55" s="26">
        <v>66989</v>
      </c>
      <c r="C55" s="39" t="str">
        <f t="shared" si="3"/>
        <v>B</v>
      </c>
    </row>
    <row r="56" spans="1:3" x14ac:dyDescent="0.25">
      <c r="A56" s="26" t="s">
        <v>96</v>
      </c>
      <c r="B56" s="26">
        <v>189770</v>
      </c>
      <c r="C56" s="39" t="str">
        <f t="shared" si="3"/>
        <v>A</v>
      </c>
    </row>
    <row r="57" spans="1:3" x14ac:dyDescent="0.25">
      <c r="A57" s="26" t="s">
        <v>97</v>
      </c>
      <c r="B57" s="26">
        <v>183126</v>
      </c>
      <c r="C57" s="39" t="str">
        <f t="shared" si="3"/>
        <v>A</v>
      </c>
    </row>
    <row r="58" spans="1:3" x14ac:dyDescent="0.25">
      <c r="A58" s="26" t="s">
        <v>98</v>
      </c>
      <c r="B58" s="26">
        <v>136015</v>
      </c>
      <c r="C58" s="39" t="str">
        <f t="shared" si="3"/>
        <v>A</v>
      </c>
    </row>
    <row r="59" spans="1:3" x14ac:dyDescent="0.25">
      <c r="A59" s="26" t="s">
        <v>99</v>
      </c>
      <c r="B59" s="26">
        <v>60963</v>
      </c>
      <c r="C59" s="39" t="str">
        <f t="shared" si="3"/>
        <v>B</v>
      </c>
    </row>
    <row r="60" spans="1:3" x14ac:dyDescent="0.25">
      <c r="A60" s="26" t="s">
        <v>100</v>
      </c>
      <c r="B60" s="26">
        <v>199576</v>
      </c>
      <c r="C60" s="39" t="str">
        <f t="shared" si="3"/>
        <v>A</v>
      </c>
    </row>
    <row r="61" spans="1:3" x14ac:dyDescent="0.25">
      <c r="A61" s="26" t="s">
        <v>101</v>
      </c>
      <c r="B61" s="26">
        <v>145236</v>
      </c>
      <c r="C61" s="39" t="str">
        <f t="shared" si="3"/>
        <v>A</v>
      </c>
    </row>
    <row r="62" spans="1:3" x14ac:dyDescent="0.25">
      <c r="A62" s="26" t="s">
        <v>102</v>
      </c>
      <c r="B62" s="26">
        <v>44204</v>
      </c>
      <c r="C62" s="39" t="str">
        <f t="shared" si="3"/>
        <v>B</v>
      </c>
    </row>
    <row r="63" spans="1:3" x14ac:dyDescent="0.25">
      <c r="A63" s="26" t="s">
        <v>103</v>
      </c>
      <c r="B63" s="26">
        <v>131186</v>
      </c>
      <c r="C63" s="39" t="str">
        <f t="shared" si="3"/>
        <v>A</v>
      </c>
    </row>
    <row r="64" spans="1:3" x14ac:dyDescent="0.25">
      <c r="A64" s="26" t="s">
        <v>104</v>
      </c>
      <c r="B64" s="26">
        <v>52909</v>
      </c>
      <c r="C64" s="39" t="str">
        <f t="shared" si="3"/>
        <v>B</v>
      </c>
    </row>
    <row r="65" spans="1:3" x14ac:dyDescent="0.25">
      <c r="A65" s="26" t="s">
        <v>105</v>
      </c>
      <c r="B65" s="26">
        <v>166641</v>
      </c>
      <c r="C65" s="39" t="str">
        <f t="shared" si="3"/>
        <v>A</v>
      </c>
    </row>
    <row r="66" spans="1:3" x14ac:dyDescent="0.25">
      <c r="A66" s="26" t="s">
        <v>106</v>
      </c>
      <c r="B66" s="26">
        <v>199080</v>
      </c>
      <c r="C66" s="39" t="str">
        <f t="shared" si="3"/>
        <v>A</v>
      </c>
    </row>
    <row r="67" spans="1:3" x14ac:dyDescent="0.25">
      <c r="A67" s="26" t="s">
        <v>107</v>
      </c>
      <c r="B67" s="26">
        <v>58259</v>
      </c>
      <c r="C67" s="39" t="str">
        <f t="shared" si="3"/>
        <v>B</v>
      </c>
    </row>
    <row r="68" spans="1:3" x14ac:dyDescent="0.25">
      <c r="A68" s="26" t="s">
        <v>108</v>
      </c>
      <c r="B68" s="26">
        <v>57489</v>
      </c>
      <c r="C68" s="39" t="str">
        <f t="shared" si="3"/>
        <v>B</v>
      </c>
    </row>
    <row r="69" spans="1:3" x14ac:dyDescent="0.25">
      <c r="A69" s="26" t="s">
        <v>109</v>
      </c>
      <c r="B69" s="26">
        <v>133756</v>
      </c>
      <c r="C69" s="39" t="str">
        <f t="shared" si="3"/>
        <v>A</v>
      </c>
    </row>
    <row r="70" spans="1:3" x14ac:dyDescent="0.25">
      <c r="A70" s="26" t="s">
        <v>110</v>
      </c>
      <c r="B70" s="26">
        <v>164432</v>
      </c>
      <c r="C70" s="39" t="str">
        <f t="shared" si="3"/>
        <v>A</v>
      </c>
    </row>
    <row r="71" spans="1:3" x14ac:dyDescent="0.25">
      <c r="A71" s="26" t="s">
        <v>111</v>
      </c>
      <c r="B71" s="26">
        <v>20772</v>
      </c>
      <c r="C71" s="39" t="str">
        <f t="shared" si="3"/>
        <v>C</v>
      </c>
    </row>
    <row r="72" spans="1:3" x14ac:dyDescent="0.25">
      <c r="A72" s="26" t="s">
        <v>112</v>
      </c>
      <c r="B72" s="26">
        <v>17054</v>
      </c>
      <c r="C72" s="39" t="str">
        <f t="shared" si="3"/>
        <v>C</v>
      </c>
    </row>
    <row r="73" spans="1:3" x14ac:dyDescent="0.25">
      <c r="A73" s="26" t="s">
        <v>113</v>
      </c>
      <c r="B73" s="26">
        <v>184551</v>
      </c>
      <c r="C73" s="39" t="str">
        <f t="shared" si="3"/>
        <v>A</v>
      </c>
    </row>
    <row r="74" spans="1:3" x14ac:dyDescent="0.25">
      <c r="A74" s="26" t="s">
        <v>114</v>
      </c>
      <c r="B74" s="26">
        <v>79000</v>
      </c>
      <c r="C74" s="39" t="str">
        <f t="shared" si="3"/>
        <v>B</v>
      </c>
    </row>
    <row r="75" spans="1:3" x14ac:dyDescent="0.25">
      <c r="A75" s="26" t="s">
        <v>115</v>
      </c>
      <c r="B75" s="26">
        <v>153121</v>
      </c>
      <c r="C75" s="39" t="str">
        <f t="shared" si="3"/>
        <v>A</v>
      </c>
    </row>
    <row r="76" spans="1:3" x14ac:dyDescent="0.25">
      <c r="A76" s="26" t="s">
        <v>116</v>
      </c>
      <c r="B76" s="26">
        <v>94444</v>
      </c>
      <c r="C76" s="39" t="str">
        <f t="shared" si="3"/>
        <v>B</v>
      </c>
    </row>
    <row r="77" spans="1:3" x14ac:dyDescent="0.25">
      <c r="A77" s="26" t="s">
        <v>117</v>
      </c>
      <c r="B77" s="26">
        <v>137059</v>
      </c>
      <c r="C77" s="39" t="str">
        <f t="shared" si="3"/>
        <v>A</v>
      </c>
    </row>
    <row r="78" spans="1:3" x14ac:dyDescent="0.25">
      <c r="A78" s="26" t="s">
        <v>118</v>
      </c>
      <c r="B78" s="26">
        <v>70064</v>
      </c>
      <c r="C78" s="39" t="str">
        <f t="shared" si="3"/>
        <v>B</v>
      </c>
    </row>
    <row r="79" spans="1:3" x14ac:dyDescent="0.25">
      <c r="A79" s="26" t="s">
        <v>119</v>
      </c>
      <c r="B79" s="26">
        <v>16296</v>
      </c>
      <c r="C79" s="39" t="str">
        <f t="shared" si="3"/>
        <v>C</v>
      </c>
    </row>
    <row r="80" spans="1:3" x14ac:dyDescent="0.25">
      <c r="A80" s="26" t="s">
        <v>120</v>
      </c>
      <c r="B80" s="26">
        <v>103580</v>
      </c>
      <c r="C80" s="39" t="str">
        <f t="shared" si="3"/>
        <v>A</v>
      </c>
    </row>
    <row r="81" spans="1:3" x14ac:dyDescent="0.25">
      <c r="A81" s="26" t="s">
        <v>121</v>
      </c>
      <c r="B81" s="26">
        <v>16719</v>
      </c>
      <c r="C81" s="39" t="str">
        <f t="shared" si="3"/>
        <v>C</v>
      </c>
    </row>
    <row r="82" spans="1:3" x14ac:dyDescent="0.25">
      <c r="A82" s="26" t="s">
        <v>122</v>
      </c>
      <c r="B82" s="26">
        <v>177677</v>
      </c>
      <c r="C82" s="39" t="str">
        <f t="shared" si="3"/>
        <v>A</v>
      </c>
    </row>
    <row r="83" spans="1:3" x14ac:dyDescent="0.25">
      <c r="A83" s="26" t="s">
        <v>123</v>
      </c>
      <c r="B83" s="26">
        <v>143692</v>
      </c>
      <c r="C83" s="39" t="str">
        <f t="shared" si="3"/>
        <v>A</v>
      </c>
    </row>
    <row r="84" spans="1:3" x14ac:dyDescent="0.25">
      <c r="A84" s="26" t="s">
        <v>124</v>
      </c>
      <c r="B84" s="26">
        <v>127355</v>
      </c>
      <c r="C84" s="39" t="str">
        <f t="shared" si="3"/>
        <v>A</v>
      </c>
    </row>
    <row r="85" spans="1:3" x14ac:dyDescent="0.25">
      <c r="A85" s="26" t="s">
        <v>125</v>
      </c>
      <c r="B85" s="26">
        <v>90138</v>
      </c>
      <c r="C85" s="39" t="str">
        <f t="shared" si="3"/>
        <v>B</v>
      </c>
    </row>
    <row r="86" spans="1:3" x14ac:dyDescent="0.25">
      <c r="A86" s="26" t="s">
        <v>126</v>
      </c>
      <c r="B86" s="26">
        <v>96826</v>
      </c>
      <c r="C86" s="39" t="str">
        <f t="shared" si="3"/>
        <v>B</v>
      </c>
    </row>
    <row r="87" spans="1:3" x14ac:dyDescent="0.25">
      <c r="A87" s="26" t="s">
        <v>127</v>
      </c>
      <c r="B87" s="26">
        <v>159827</v>
      </c>
      <c r="C87" s="39" t="str">
        <f t="shared" si="3"/>
        <v>A</v>
      </c>
    </row>
    <row r="88" spans="1:3" x14ac:dyDescent="0.25">
      <c r="A88" s="26" t="s">
        <v>128</v>
      </c>
      <c r="B88" s="26">
        <v>163413</v>
      </c>
      <c r="C88" s="39" t="str">
        <f t="shared" si="3"/>
        <v>A</v>
      </c>
    </row>
    <row r="89" spans="1:3" x14ac:dyDescent="0.25">
      <c r="A89" s="26" t="s">
        <v>129</v>
      </c>
      <c r="B89" s="26">
        <v>185234</v>
      </c>
      <c r="C89" s="39" t="str">
        <f t="shared" si="3"/>
        <v>A</v>
      </c>
    </row>
    <row r="90" spans="1:3" x14ac:dyDescent="0.25">
      <c r="A90" s="26" t="s">
        <v>130</v>
      </c>
      <c r="B90" s="26">
        <v>161832</v>
      </c>
      <c r="C90" s="39" t="str">
        <f t="shared" si="3"/>
        <v>A</v>
      </c>
    </row>
    <row r="91" spans="1:3" x14ac:dyDescent="0.25">
      <c r="A91" s="26" t="s">
        <v>131</v>
      </c>
      <c r="B91" s="26">
        <v>72083</v>
      </c>
      <c r="C91" s="39" t="str">
        <f t="shared" si="3"/>
        <v>B</v>
      </c>
    </row>
    <row r="92" spans="1:3" x14ac:dyDescent="0.25">
      <c r="A92" s="26" t="s">
        <v>132</v>
      </c>
      <c r="B92" s="26">
        <v>82364</v>
      </c>
      <c r="C92" s="39" t="str">
        <f t="shared" ref="C92:C153" si="4">IF(B92&lt;=30000,"C",IF(B92&lt;=100000,"B","A"))</f>
        <v>B</v>
      </c>
    </row>
    <row r="93" spans="1:3" x14ac:dyDescent="0.25">
      <c r="A93" s="26" t="s">
        <v>133</v>
      </c>
      <c r="B93" s="26">
        <v>181621</v>
      </c>
      <c r="C93" s="39" t="str">
        <f t="shared" si="4"/>
        <v>A</v>
      </c>
    </row>
    <row r="94" spans="1:3" x14ac:dyDescent="0.25">
      <c r="A94" s="26" t="s">
        <v>134</v>
      </c>
      <c r="B94" s="26">
        <v>181672</v>
      </c>
      <c r="C94" s="39" t="str">
        <f t="shared" si="4"/>
        <v>A</v>
      </c>
    </row>
    <row r="95" spans="1:3" x14ac:dyDescent="0.25">
      <c r="A95" s="26" t="s">
        <v>135</v>
      </c>
      <c r="B95" s="26">
        <v>150325</v>
      </c>
      <c r="C95" s="39" t="str">
        <f t="shared" si="4"/>
        <v>A</v>
      </c>
    </row>
    <row r="96" spans="1:3" x14ac:dyDescent="0.25">
      <c r="A96" s="26" t="s">
        <v>136</v>
      </c>
      <c r="B96" s="26">
        <v>117055</v>
      </c>
      <c r="C96" s="39" t="str">
        <f t="shared" si="4"/>
        <v>A</v>
      </c>
    </row>
    <row r="97" spans="1:3" x14ac:dyDescent="0.25">
      <c r="A97" s="26" t="s">
        <v>137</v>
      </c>
      <c r="B97" s="26">
        <v>64610</v>
      </c>
      <c r="C97" s="39" t="str">
        <f t="shared" si="4"/>
        <v>B</v>
      </c>
    </row>
    <row r="98" spans="1:3" x14ac:dyDescent="0.25">
      <c r="A98" s="26" t="s">
        <v>138</v>
      </c>
      <c r="B98" s="26">
        <v>197624</v>
      </c>
      <c r="C98" s="39" t="str">
        <f t="shared" si="4"/>
        <v>A</v>
      </c>
    </row>
    <row r="99" spans="1:3" x14ac:dyDescent="0.25">
      <c r="A99" s="26" t="s">
        <v>139</v>
      </c>
      <c r="B99" s="26">
        <v>131509</v>
      </c>
      <c r="C99" s="39" t="str">
        <f t="shared" si="4"/>
        <v>A</v>
      </c>
    </row>
    <row r="100" spans="1:3" x14ac:dyDescent="0.25">
      <c r="A100" s="26" t="s">
        <v>140</v>
      </c>
      <c r="B100" s="26">
        <v>156866</v>
      </c>
      <c r="C100" s="39" t="str">
        <f t="shared" si="4"/>
        <v>A</v>
      </c>
    </row>
    <row r="101" spans="1:3" x14ac:dyDescent="0.25">
      <c r="A101" s="26" t="s">
        <v>141</v>
      </c>
      <c r="B101" s="26">
        <v>97027</v>
      </c>
      <c r="C101" s="39" t="str">
        <f t="shared" si="4"/>
        <v>B</v>
      </c>
    </row>
    <row r="102" spans="1:3" x14ac:dyDescent="0.25">
      <c r="A102" s="26" t="s">
        <v>142</v>
      </c>
      <c r="B102" s="26">
        <v>149651</v>
      </c>
      <c r="C102" s="39" t="str">
        <f t="shared" si="4"/>
        <v>A</v>
      </c>
    </row>
    <row r="103" spans="1:3" x14ac:dyDescent="0.25">
      <c r="A103" s="26" t="s">
        <v>143</v>
      </c>
      <c r="B103" s="26">
        <v>188038</v>
      </c>
      <c r="C103" s="39" t="str">
        <f t="shared" si="4"/>
        <v>A</v>
      </c>
    </row>
    <row r="104" spans="1:3" x14ac:dyDescent="0.25">
      <c r="A104" s="26" t="s">
        <v>144</v>
      </c>
      <c r="B104" s="26">
        <v>54905</v>
      </c>
      <c r="C104" s="39" t="str">
        <f t="shared" si="4"/>
        <v>B</v>
      </c>
    </row>
    <row r="105" spans="1:3" x14ac:dyDescent="0.25">
      <c r="A105" s="26" t="s">
        <v>145</v>
      </c>
      <c r="B105" s="26">
        <v>30671</v>
      </c>
      <c r="C105" s="39" t="str">
        <f t="shared" si="4"/>
        <v>B</v>
      </c>
    </row>
    <row r="106" spans="1:3" x14ac:dyDescent="0.25">
      <c r="A106" s="26" t="s">
        <v>146</v>
      </c>
      <c r="B106" s="26">
        <v>186347</v>
      </c>
      <c r="C106" s="39" t="str">
        <f t="shared" si="4"/>
        <v>A</v>
      </c>
    </row>
    <row r="107" spans="1:3" x14ac:dyDescent="0.25">
      <c r="A107" s="26" t="s">
        <v>147</v>
      </c>
      <c r="B107" s="26">
        <v>120887</v>
      </c>
      <c r="C107" s="39" t="str">
        <f t="shared" si="4"/>
        <v>A</v>
      </c>
    </row>
    <row r="108" spans="1:3" x14ac:dyDescent="0.25">
      <c r="A108" s="26" t="s">
        <v>148</v>
      </c>
      <c r="B108" s="26">
        <v>42121</v>
      </c>
      <c r="C108" s="39" t="str">
        <f t="shared" si="4"/>
        <v>B</v>
      </c>
    </row>
    <row r="109" spans="1:3" x14ac:dyDescent="0.25">
      <c r="A109" s="26" t="s">
        <v>149</v>
      </c>
      <c r="B109" s="26">
        <v>192700</v>
      </c>
      <c r="C109" s="39" t="str">
        <f t="shared" si="4"/>
        <v>A</v>
      </c>
    </row>
    <row r="110" spans="1:3" x14ac:dyDescent="0.25">
      <c r="A110" s="26" t="s">
        <v>150</v>
      </c>
      <c r="B110" s="26">
        <v>102691</v>
      </c>
      <c r="C110" s="39" t="str">
        <f t="shared" si="4"/>
        <v>A</v>
      </c>
    </row>
    <row r="111" spans="1:3" x14ac:dyDescent="0.25">
      <c r="A111" s="26" t="s">
        <v>151</v>
      </c>
      <c r="B111" s="26">
        <v>152628</v>
      </c>
      <c r="C111" s="39" t="str">
        <f t="shared" si="4"/>
        <v>A</v>
      </c>
    </row>
    <row r="112" spans="1:3" x14ac:dyDescent="0.25">
      <c r="A112" s="26" t="s">
        <v>152</v>
      </c>
      <c r="B112" s="26">
        <v>167212</v>
      </c>
      <c r="C112" s="39" t="str">
        <f t="shared" si="4"/>
        <v>A</v>
      </c>
    </row>
    <row r="113" spans="1:3" x14ac:dyDescent="0.25">
      <c r="A113" s="26" t="s">
        <v>153</v>
      </c>
      <c r="B113" s="26">
        <v>145547</v>
      </c>
      <c r="C113" s="39" t="str">
        <f t="shared" si="4"/>
        <v>A</v>
      </c>
    </row>
    <row r="114" spans="1:3" x14ac:dyDescent="0.25">
      <c r="A114" s="26" t="s">
        <v>154</v>
      </c>
      <c r="B114" s="26">
        <v>160235</v>
      </c>
      <c r="C114" s="39" t="str">
        <f t="shared" si="4"/>
        <v>A</v>
      </c>
    </row>
    <row r="115" spans="1:3" x14ac:dyDescent="0.25">
      <c r="A115" s="26" t="s">
        <v>155</v>
      </c>
      <c r="B115" s="26">
        <v>76150</v>
      </c>
      <c r="C115" s="39" t="str">
        <f t="shared" si="4"/>
        <v>B</v>
      </c>
    </row>
    <row r="116" spans="1:3" x14ac:dyDescent="0.25">
      <c r="A116" s="26" t="s">
        <v>156</v>
      </c>
      <c r="B116" s="26">
        <v>149357</v>
      </c>
      <c r="C116" s="39" t="str">
        <f t="shared" si="4"/>
        <v>A</v>
      </c>
    </row>
    <row r="117" spans="1:3" x14ac:dyDescent="0.25">
      <c r="A117" s="26" t="s">
        <v>157</v>
      </c>
      <c r="B117" s="26">
        <v>73073</v>
      </c>
      <c r="C117" s="39" t="str">
        <f t="shared" si="4"/>
        <v>B</v>
      </c>
    </row>
    <row r="118" spans="1:3" x14ac:dyDescent="0.25">
      <c r="A118" s="26" t="s">
        <v>158</v>
      </c>
      <c r="B118" s="26">
        <v>138481</v>
      </c>
      <c r="C118" s="39" t="str">
        <f t="shared" si="4"/>
        <v>A</v>
      </c>
    </row>
    <row r="119" spans="1:3" x14ac:dyDescent="0.25">
      <c r="A119" s="26" t="s">
        <v>159</v>
      </c>
      <c r="B119" s="26">
        <v>151877</v>
      </c>
      <c r="C119" s="39" t="str">
        <f t="shared" si="4"/>
        <v>A</v>
      </c>
    </row>
    <row r="120" spans="1:3" x14ac:dyDescent="0.25">
      <c r="A120" s="26" t="s">
        <v>160</v>
      </c>
      <c r="B120" s="26">
        <v>184355</v>
      </c>
      <c r="C120" s="39" t="str">
        <f t="shared" si="4"/>
        <v>A</v>
      </c>
    </row>
    <row r="121" spans="1:3" x14ac:dyDescent="0.25">
      <c r="A121" s="26" t="s">
        <v>161</v>
      </c>
      <c r="B121" s="26">
        <v>108275</v>
      </c>
      <c r="C121" s="39" t="str">
        <f t="shared" si="4"/>
        <v>A</v>
      </c>
    </row>
    <row r="122" spans="1:3" x14ac:dyDescent="0.25">
      <c r="A122" s="26" t="s">
        <v>162</v>
      </c>
      <c r="B122" s="26">
        <v>80183</v>
      </c>
      <c r="C122" s="39" t="str">
        <f t="shared" si="4"/>
        <v>B</v>
      </c>
    </row>
    <row r="123" spans="1:3" x14ac:dyDescent="0.25">
      <c r="A123" s="26" t="s">
        <v>163</v>
      </c>
      <c r="B123" s="26">
        <v>158966</v>
      </c>
      <c r="C123" s="39" t="str">
        <f t="shared" si="4"/>
        <v>A</v>
      </c>
    </row>
    <row r="124" spans="1:3" x14ac:dyDescent="0.25">
      <c r="A124" s="26" t="s">
        <v>164</v>
      </c>
      <c r="B124" s="26">
        <v>61797</v>
      </c>
      <c r="C124" s="39" t="str">
        <f t="shared" si="4"/>
        <v>B</v>
      </c>
    </row>
    <row r="125" spans="1:3" x14ac:dyDescent="0.25">
      <c r="A125" s="26" t="s">
        <v>165</v>
      </c>
      <c r="B125" s="26">
        <v>131071</v>
      </c>
      <c r="C125" s="39" t="str">
        <f t="shared" si="4"/>
        <v>A</v>
      </c>
    </row>
    <row r="126" spans="1:3" x14ac:dyDescent="0.25">
      <c r="A126" s="26" t="s">
        <v>166</v>
      </c>
      <c r="B126" s="26">
        <v>42402</v>
      </c>
      <c r="C126" s="39" t="str">
        <f t="shared" si="4"/>
        <v>B</v>
      </c>
    </row>
    <row r="127" spans="1:3" x14ac:dyDescent="0.25">
      <c r="A127" s="26" t="s">
        <v>167</v>
      </c>
      <c r="B127" s="26">
        <v>39115</v>
      </c>
      <c r="C127" s="39" t="str">
        <f t="shared" si="4"/>
        <v>B</v>
      </c>
    </row>
    <row r="128" spans="1:3" x14ac:dyDescent="0.25">
      <c r="A128" s="26" t="s">
        <v>168</v>
      </c>
      <c r="B128" s="26">
        <v>83360</v>
      </c>
      <c r="C128" s="39" t="str">
        <f t="shared" si="4"/>
        <v>B</v>
      </c>
    </row>
    <row r="129" spans="1:3" x14ac:dyDescent="0.25">
      <c r="A129" s="26" t="s">
        <v>169</v>
      </c>
      <c r="B129" s="26">
        <v>93506</v>
      </c>
      <c r="C129" s="39" t="str">
        <f t="shared" si="4"/>
        <v>B</v>
      </c>
    </row>
    <row r="130" spans="1:3" x14ac:dyDescent="0.25">
      <c r="A130" s="26" t="s">
        <v>170</v>
      </c>
      <c r="B130" s="26">
        <v>108635</v>
      </c>
      <c r="C130" s="39" t="str">
        <f t="shared" si="4"/>
        <v>A</v>
      </c>
    </row>
    <row r="131" spans="1:3" x14ac:dyDescent="0.25">
      <c r="A131" s="26" t="s">
        <v>171</v>
      </c>
      <c r="B131" s="26">
        <v>54115</v>
      </c>
      <c r="C131" s="39" t="str">
        <f t="shared" si="4"/>
        <v>B</v>
      </c>
    </row>
    <row r="132" spans="1:3" x14ac:dyDescent="0.25">
      <c r="A132" s="26" t="s">
        <v>172</v>
      </c>
      <c r="B132" s="26">
        <v>57407</v>
      </c>
      <c r="C132" s="39" t="str">
        <f t="shared" si="4"/>
        <v>B</v>
      </c>
    </row>
    <row r="133" spans="1:3" x14ac:dyDescent="0.25">
      <c r="A133" s="26" t="s">
        <v>173</v>
      </c>
      <c r="B133" s="26">
        <v>19702</v>
      </c>
      <c r="C133" s="39" t="str">
        <f t="shared" si="4"/>
        <v>C</v>
      </c>
    </row>
    <row r="134" spans="1:3" x14ac:dyDescent="0.25">
      <c r="A134" s="26" t="s">
        <v>174</v>
      </c>
      <c r="B134" s="26">
        <v>137695</v>
      </c>
      <c r="C134" s="39" t="str">
        <f t="shared" si="4"/>
        <v>A</v>
      </c>
    </row>
    <row r="135" spans="1:3" x14ac:dyDescent="0.25">
      <c r="A135" s="26" t="s">
        <v>175</v>
      </c>
      <c r="B135" s="26">
        <v>150875</v>
      </c>
      <c r="C135" s="39" t="str">
        <f t="shared" si="4"/>
        <v>A</v>
      </c>
    </row>
    <row r="136" spans="1:3" x14ac:dyDescent="0.25">
      <c r="A136" s="26" t="s">
        <v>176</v>
      </c>
      <c r="B136" s="26">
        <v>87268</v>
      </c>
      <c r="C136" s="39" t="str">
        <f t="shared" si="4"/>
        <v>B</v>
      </c>
    </row>
    <row r="137" spans="1:3" x14ac:dyDescent="0.25">
      <c r="A137" s="26" t="s">
        <v>177</v>
      </c>
      <c r="B137" s="26">
        <v>10062</v>
      </c>
      <c r="C137" s="39" t="str">
        <f t="shared" si="4"/>
        <v>C</v>
      </c>
    </row>
    <row r="138" spans="1:3" x14ac:dyDescent="0.25">
      <c r="A138" s="26" t="s">
        <v>178</v>
      </c>
      <c r="B138" s="26">
        <v>45173</v>
      </c>
      <c r="C138" s="39" t="str">
        <f t="shared" si="4"/>
        <v>B</v>
      </c>
    </row>
    <row r="139" spans="1:3" x14ac:dyDescent="0.25">
      <c r="A139" s="26" t="s">
        <v>179</v>
      </c>
      <c r="B139" s="26">
        <v>139307</v>
      </c>
      <c r="C139" s="39" t="str">
        <f t="shared" si="4"/>
        <v>A</v>
      </c>
    </row>
    <row r="140" spans="1:3" x14ac:dyDescent="0.25">
      <c r="A140" s="26" t="s">
        <v>180</v>
      </c>
      <c r="B140" s="26">
        <v>111806</v>
      </c>
      <c r="C140" s="39" t="str">
        <f t="shared" si="4"/>
        <v>A</v>
      </c>
    </row>
    <row r="141" spans="1:3" x14ac:dyDescent="0.25">
      <c r="A141" s="26" t="s">
        <v>181</v>
      </c>
      <c r="B141" s="26">
        <v>38238</v>
      </c>
      <c r="C141" s="39" t="str">
        <f t="shared" si="4"/>
        <v>B</v>
      </c>
    </row>
    <row r="142" spans="1:3" x14ac:dyDescent="0.25">
      <c r="A142" s="26" t="s">
        <v>182</v>
      </c>
      <c r="B142" s="26">
        <v>177134</v>
      </c>
      <c r="C142" s="39" t="str">
        <f t="shared" si="4"/>
        <v>A</v>
      </c>
    </row>
    <row r="143" spans="1:3" x14ac:dyDescent="0.25">
      <c r="A143" s="26" t="s">
        <v>183</v>
      </c>
      <c r="B143" s="26">
        <v>42987</v>
      </c>
      <c r="C143" s="39" t="str">
        <f t="shared" si="4"/>
        <v>B</v>
      </c>
    </row>
    <row r="144" spans="1:3" x14ac:dyDescent="0.25">
      <c r="A144" s="26" t="s">
        <v>184</v>
      </c>
      <c r="B144" s="26">
        <v>36326</v>
      </c>
      <c r="C144" s="39" t="str">
        <f t="shared" si="4"/>
        <v>B</v>
      </c>
    </row>
    <row r="145" spans="1:5" x14ac:dyDescent="0.25">
      <c r="A145" s="26" t="s">
        <v>185</v>
      </c>
      <c r="B145" s="26">
        <v>162062</v>
      </c>
      <c r="C145" s="39" t="str">
        <f t="shared" si="4"/>
        <v>A</v>
      </c>
    </row>
    <row r="146" spans="1:5" x14ac:dyDescent="0.25">
      <c r="A146" s="26" t="s">
        <v>186</v>
      </c>
      <c r="B146" s="26">
        <v>151020</v>
      </c>
      <c r="C146" s="39" t="str">
        <f t="shared" si="4"/>
        <v>A</v>
      </c>
    </row>
    <row r="147" spans="1:5" x14ac:dyDescent="0.25">
      <c r="A147" s="26" t="s">
        <v>187</v>
      </c>
      <c r="B147" s="26">
        <v>54050</v>
      </c>
      <c r="C147" s="39" t="str">
        <f t="shared" si="4"/>
        <v>B</v>
      </c>
    </row>
    <row r="148" spans="1:5" x14ac:dyDescent="0.25">
      <c r="A148" s="26" t="s">
        <v>188</v>
      </c>
      <c r="B148" s="26">
        <v>35360</v>
      </c>
      <c r="C148" s="39" t="str">
        <f t="shared" si="4"/>
        <v>B</v>
      </c>
    </row>
    <row r="149" spans="1:5" x14ac:dyDescent="0.25">
      <c r="A149" s="26" t="s">
        <v>189</v>
      </c>
      <c r="B149" s="26">
        <v>109717</v>
      </c>
      <c r="C149" s="39" t="str">
        <f t="shared" si="4"/>
        <v>A</v>
      </c>
    </row>
    <row r="150" spans="1:5" x14ac:dyDescent="0.25">
      <c r="A150" s="26" t="s">
        <v>190</v>
      </c>
      <c r="B150" s="26">
        <v>48165</v>
      </c>
      <c r="C150" s="39" t="str">
        <f t="shared" si="4"/>
        <v>B</v>
      </c>
    </row>
    <row r="151" spans="1:5" x14ac:dyDescent="0.25">
      <c r="A151" s="26" t="s">
        <v>191</v>
      </c>
      <c r="B151" s="26">
        <v>153065</v>
      </c>
      <c r="C151" s="39" t="str">
        <f t="shared" si="4"/>
        <v>A</v>
      </c>
    </row>
    <row r="152" spans="1:5" x14ac:dyDescent="0.25">
      <c r="A152" s="26" t="s">
        <v>192</v>
      </c>
      <c r="B152" s="26">
        <v>58089</v>
      </c>
      <c r="C152" s="39" t="str">
        <f t="shared" si="4"/>
        <v>B</v>
      </c>
    </row>
    <row r="153" spans="1:5" x14ac:dyDescent="0.25">
      <c r="A153" s="26" t="s">
        <v>193</v>
      </c>
      <c r="B153" s="26">
        <v>47148</v>
      </c>
      <c r="C153" s="39" t="str">
        <f t="shared" si="4"/>
        <v>B</v>
      </c>
    </row>
    <row r="156" spans="1:5" ht="30.75" customHeight="1" x14ac:dyDescent="0.25">
      <c r="A156" s="41" t="s">
        <v>194</v>
      </c>
      <c r="B156" s="41" t="s">
        <v>195</v>
      </c>
      <c r="C156" s="41" t="s">
        <v>0</v>
      </c>
      <c r="D156" s="41" t="s">
        <v>196</v>
      </c>
      <c r="E156" s="41" t="s">
        <v>197</v>
      </c>
    </row>
    <row r="157" spans="1:5" x14ac:dyDescent="0.25">
      <c r="A157" s="26">
        <v>336000</v>
      </c>
      <c r="B157" s="26">
        <f>IF(A157&lt;=120000,A157*24.4%,IF(A157&lt;=2000000,29280+(A157-120000)*26%,518080+(A157-2000000)*36%))</f>
        <v>85440</v>
      </c>
      <c r="C157" s="26">
        <f>IF(E157="Չվճարող",0,IF(A157&lt;=500000,A157*5%,25000))</f>
        <v>16800</v>
      </c>
      <c r="D157" s="26">
        <f>A157-B157-C157-1000</f>
        <v>232760</v>
      </c>
      <c r="E157" s="26" t="s">
        <v>198</v>
      </c>
    </row>
    <row r="158" spans="1:5" x14ac:dyDescent="0.25">
      <c r="A158" s="26">
        <v>75000</v>
      </c>
      <c r="B158" s="26">
        <f t="shared" ref="B158:B160" si="5">IF(A158&lt;=120000,A158*24.4%,IF(A158&lt;=2000000,120000*24.4%+(A158-120000)*26%,120000*24.4%+(2000000-120000)*26%+(A158-2000000)*36%))</f>
        <v>18300</v>
      </c>
      <c r="C158" s="26">
        <f>IF(E158="Չվճարող",0,IF(A158&lt;=500000,A158*5%,25000))</f>
        <v>0</v>
      </c>
      <c r="D158" s="26">
        <f t="shared" ref="D158:D160" si="6">A158-B158-C158-1000</f>
        <v>55700</v>
      </c>
      <c r="E158" s="26" t="s">
        <v>199</v>
      </c>
    </row>
    <row r="159" spans="1:5" x14ac:dyDescent="0.25">
      <c r="A159" s="26">
        <v>590000</v>
      </c>
      <c r="B159" s="26">
        <f t="shared" si="5"/>
        <v>151480</v>
      </c>
      <c r="C159" s="26">
        <f>IF(E159="Չվճարող",0,IF(A159&lt;=500000,A159*5%,25000))</f>
        <v>25000</v>
      </c>
      <c r="D159" s="26">
        <f t="shared" si="6"/>
        <v>412520</v>
      </c>
      <c r="E159" s="26" t="s">
        <v>198</v>
      </c>
    </row>
    <row r="160" spans="1:5" x14ac:dyDescent="0.25">
      <c r="A160" s="26">
        <v>210000</v>
      </c>
      <c r="B160" s="26">
        <f t="shared" si="5"/>
        <v>52680</v>
      </c>
      <c r="C160" s="26">
        <f t="shared" ref="C160" si="7">IF(E160="Չվճարող",0,IF(A160&lt;=500000,A160*5%,25000))</f>
        <v>0</v>
      </c>
      <c r="D160" s="26">
        <f t="shared" si="6"/>
        <v>156320</v>
      </c>
      <c r="E160" s="26" t="s">
        <v>199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IF Function</vt:lpstr>
      <vt:lpstr>Excample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Aramayis</dc:creator>
  <cp:lastModifiedBy>Certified Windows</cp:lastModifiedBy>
  <dcterms:created xsi:type="dcterms:W3CDTF">2014-01-18T19:47:00Z</dcterms:created>
  <dcterms:modified xsi:type="dcterms:W3CDTF">2017-11-21T07:20:30Z</dcterms:modified>
</cp:coreProperties>
</file>