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bookViews>
    <workbookView xWindow="120" yWindow="60" windowWidth="15240" windowHeight="6720" firstSheet="6" activeTab="6"/>
  </bookViews>
  <sheets>
    <sheet name="Conditional format" sheetId="3" state="hidden" r:id="rId1"/>
    <sheet name="Data bars example" sheetId="4" state="hidden" r:id="rId2"/>
    <sheet name="Color scale" sheetId="7" state="hidden" r:id="rId3"/>
    <sheet name="Icon sets" sheetId="11" state="hidden" r:id="rId4"/>
    <sheet name="Date occuring example" sheetId="5" state="hidden" r:id="rId5"/>
    <sheet name="Տվյալների ֆորմատավորում" sheetId="10" state="hidden" r:id="rId6"/>
    <sheet name="MS EXCEL LESSONS" sheetId="15" r:id="rId7"/>
    <sheet name="Merging" sheetId="14" r:id="rId8"/>
  </sheets>
  <definedNames>
    <definedName name="_xlnm._FilterDatabase" localSheetId="0" hidden="1">'Conditional format'!$A$1:$J$44</definedName>
    <definedName name="_xlnm._FilterDatabase" localSheetId="7" hidden="1">Merging!$A$21:$C$30</definedName>
    <definedName name="_xlcn.WorksheetConnection_ConditionalformatH2H441" hidden="1">'Conditional format'!$H$2:$H$44</definedName>
    <definedName name="anscount" hidden="1">1</definedName>
    <definedName name="_xlnm.Print_Area" localSheetId="0">'Conditional format'!$A$1:$J$27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Conditional format!$H$2:$H$44"/>
        </x15:modelTables>
      </x15:dataModel>
    </ext>
  </extLst>
</workbook>
</file>

<file path=xl/calcChain.xml><?xml version="1.0" encoding="utf-8"?>
<calcChain xmlns="http://schemas.openxmlformats.org/spreadsheetml/2006/main">
  <c r="D25" i="14" l="1"/>
  <c r="B25" i="14"/>
  <c r="C25" i="14"/>
  <c r="A25" i="14"/>
  <c r="V27" i="10" l="1"/>
  <c r="K8" i="10"/>
  <c r="C4" i="10"/>
  <c r="C3" i="10"/>
  <c r="C8" i="4"/>
  <c r="C6" i="4"/>
  <c r="C5" i="4"/>
  <c r="C4" i="4"/>
  <c r="C7" i="4"/>
  <c r="C9" i="4"/>
  <c r="C10" i="4"/>
  <c r="C11" i="4"/>
  <c r="C12" i="4"/>
  <c r="C13" i="4"/>
  <c r="C3" i="4"/>
  <c r="J11" i="10"/>
  <c r="J12" i="10"/>
  <c r="J13" i="10"/>
  <c r="J14" i="10"/>
  <c r="J15" i="10"/>
  <c r="I8" i="10"/>
  <c r="T28" i="10"/>
  <c r="K11" i="10"/>
  <c r="J8" i="10"/>
  <c r="C6" i="10"/>
  <c r="U28" i="10"/>
  <c r="I16" i="10"/>
  <c r="A1" i="5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B1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C1" i="5" s="1"/>
  <c r="C2" i="5" s="1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L8" i="10"/>
  <c r="M8" i="10"/>
  <c r="K12" i="10"/>
  <c r="K13" i="10"/>
  <c r="K14" i="10"/>
  <c r="K15" i="10"/>
  <c r="C8" i="10"/>
  <c r="C5" i="10"/>
  <c r="C7" i="10"/>
  <c r="T23" i="10"/>
  <c r="U23" i="10"/>
  <c r="T22" i="10"/>
  <c r="U22" i="10"/>
  <c r="Q12" i="10"/>
  <c r="P13" i="10"/>
  <c r="P14" i="10" s="1"/>
  <c r="J16" i="10"/>
  <c r="K16" i="10"/>
  <c r="U20" i="10"/>
  <c r="U18" i="10"/>
  <c r="U16" i="10"/>
  <c r="T14" i="10"/>
  <c r="U14" i="10"/>
  <c r="D5" i="10"/>
  <c r="D3" i="10"/>
  <c r="D8" i="10"/>
  <c r="D6" i="10"/>
  <c r="D4" i="10"/>
  <c r="Q13" i="10" l="1"/>
  <c r="Q14" i="10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nditional format!$H$2:$H$4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onditionalformatH2H441"/>
        </x15:connection>
      </ext>
    </extLst>
  </connection>
</connections>
</file>

<file path=xl/sharedStrings.xml><?xml version="1.0" encoding="utf-8"?>
<sst xmlns="http://schemas.openxmlformats.org/spreadsheetml/2006/main" count="364" uniqueCount="210">
  <si>
    <t>Surname</t>
  </si>
  <si>
    <t>Name</t>
  </si>
  <si>
    <t>Sex</t>
  </si>
  <si>
    <t>Position</t>
  </si>
  <si>
    <t>Department</t>
  </si>
  <si>
    <t>Date of birth</t>
  </si>
  <si>
    <t>Age</t>
  </si>
  <si>
    <t>Stage</t>
  </si>
  <si>
    <t>Count of children</t>
  </si>
  <si>
    <t>Salary</t>
  </si>
  <si>
    <t>Surname1</t>
  </si>
  <si>
    <t>Name1</t>
  </si>
  <si>
    <t>male</t>
  </si>
  <si>
    <t>Department of analys</t>
  </si>
  <si>
    <t>Surname6</t>
  </si>
  <si>
    <t>Name6</t>
  </si>
  <si>
    <t>female</t>
  </si>
  <si>
    <t>Department of marketing</t>
  </si>
  <si>
    <t>Surname11</t>
  </si>
  <si>
    <t>Name11</t>
  </si>
  <si>
    <t>Surname17</t>
  </si>
  <si>
    <t>Name17</t>
  </si>
  <si>
    <t>Department of audit</t>
  </si>
  <si>
    <t>Surname12</t>
  </si>
  <si>
    <t>Name12</t>
  </si>
  <si>
    <t>Surname14</t>
  </si>
  <si>
    <t>Name14</t>
  </si>
  <si>
    <t>Department of logistics</t>
  </si>
  <si>
    <t>Surname23</t>
  </si>
  <si>
    <t>Name23</t>
  </si>
  <si>
    <t>Department of accounting</t>
  </si>
  <si>
    <t>Surname2</t>
  </si>
  <si>
    <t>Name2</t>
  </si>
  <si>
    <t>Surname4</t>
  </si>
  <si>
    <t>Name4</t>
  </si>
  <si>
    <t>Surname7</t>
  </si>
  <si>
    <t>Name7</t>
  </si>
  <si>
    <t>Surname18</t>
  </si>
  <si>
    <t>Name18</t>
  </si>
  <si>
    <t>Surname27</t>
  </si>
  <si>
    <t>Name27</t>
  </si>
  <si>
    <t>Surname34</t>
  </si>
  <si>
    <t>Name34</t>
  </si>
  <si>
    <t>Surname3</t>
  </si>
  <si>
    <t>Name3</t>
  </si>
  <si>
    <t>Surname19</t>
  </si>
  <si>
    <t>Name19</t>
  </si>
  <si>
    <t>Surname20</t>
  </si>
  <si>
    <t>Name20</t>
  </si>
  <si>
    <t>Surname25</t>
  </si>
  <si>
    <t>Name25</t>
  </si>
  <si>
    <t>Surname29</t>
  </si>
  <si>
    <t>Name29</t>
  </si>
  <si>
    <t>Surname30</t>
  </si>
  <si>
    <t>Name30</t>
  </si>
  <si>
    <t>Surname8</t>
  </si>
  <si>
    <t>Name8</t>
  </si>
  <si>
    <t>Surname13</t>
  </si>
  <si>
    <t>Name13</t>
  </si>
  <si>
    <t>Surname15</t>
  </si>
  <si>
    <t>Name15</t>
  </si>
  <si>
    <t>Surname24</t>
  </si>
  <si>
    <t>Name24</t>
  </si>
  <si>
    <t>Surname35</t>
  </si>
  <si>
    <t>Name35</t>
  </si>
  <si>
    <t>Surname36</t>
  </si>
  <si>
    <t>Name36</t>
  </si>
  <si>
    <t>Director</t>
  </si>
  <si>
    <t>Administration</t>
  </si>
  <si>
    <t>Surname37</t>
  </si>
  <si>
    <t>Name37</t>
  </si>
  <si>
    <t>Surname43</t>
  </si>
  <si>
    <t>Name43</t>
  </si>
  <si>
    <t>Surname28</t>
  </si>
  <si>
    <t>Name28</t>
  </si>
  <si>
    <t>Surname9</t>
  </si>
  <si>
    <t>Name9</t>
  </si>
  <si>
    <t>Surname10</t>
  </si>
  <si>
    <t>Name10</t>
  </si>
  <si>
    <t>Surname16</t>
  </si>
  <si>
    <t>Name16</t>
  </si>
  <si>
    <t>Surname21</t>
  </si>
  <si>
    <t>Name21</t>
  </si>
  <si>
    <t>Surname22</t>
  </si>
  <si>
    <t>Name22</t>
  </si>
  <si>
    <t>Surname31</t>
  </si>
  <si>
    <t>Name31</t>
  </si>
  <si>
    <t>Surname33</t>
  </si>
  <si>
    <t>Name33</t>
  </si>
  <si>
    <t>Surname5</t>
  </si>
  <si>
    <t>Name5</t>
  </si>
  <si>
    <t>Surname38</t>
  </si>
  <si>
    <t>Name38</t>
  </si>
  <si>
    <t>Surname39</t>
  </si>
  <si>
    <t>Name39</t>
  </si>
  <si>
    <t>Surname41</t>
  </si>
  <si>
    <t>Name41</t>
  </si>
  <si>
    <t>Surname26</t>
  </si>
  <si>
    <t>Name26</t>
  </si>
  <si>
    <t>Surname32</t>
  </si>
  <si>
    <t>Name32</t>
  </si>
  <si>
    <t>Surname42</t>
  </si>
  <si>
    <t>Name42</t>
  </si>
  <si>
    <t>Surname40</t>
  </si>
  <si>
    <t>Name40</t>
  </si>
  <si>
    <t>Երևան</t>
  </si>
  <si>
    <t>Հրազդան</t>
  </si>
  <si>
    <t>Ամիս</t>
  </si>
  <si>
    <t>Վաճառք</t>
  </si>
  <si>
    <t>Զուտ տոկոսային հավելաճ</t>
  </si>
  <si>
    <t>Հունվար</t>
  </si>
  <si>
    <t>Փետրվար</t>
  </si>
  <si>
    <t>Մարտ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</si>
  <si>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</si>
  <si>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</si>
  <si>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</si>
  <si>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</si>
  <si>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</si>
  <si>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</si>
  <si>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</si>
  <si>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</si>
  <si>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</si>
  <si>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Աբովյան</t>
  </si>
  <si>
    <t>Ստեփանակերտ</t>
  </si>
  <si>
    <t>Թեստ</t>
  </si>
  <si>
    <t>Փորձ 1</t>
  </si>
  <si>
    <t>Փորձ 2</t>
  </si>
  <si>
    <t>Փորձ 3</t>
  </si>
  <si>
    <t>Փորձ 4</t>
  </si>
  <si>
    <t>Փորձ 5</t>
  </si>
  <si>
    <t>Օր 1</t>
  </si>
  <si>
    <t>Օր 2</t>
  </si>
  <si>
    <t>Օր 3</t>
  </si>
  <si>
    <t>Օր 4</t>
  </si>
  <si>
    <t>Օր 5</t>
  </si>
  <si>
    <t>Ֆորմատ</t>
  </si>
  <si>
    <t>Տվյալ 1</t>
  </si>
  <si>
    <t>Տվյալ 2</t>
  </si>
  <si>
    <t>Թվեր</t>
  </si>
  <si>
    <t>Գլխավոր/General</t>
  </si>
  <si>
    <t>Թվային/Number</t>
  </si>
  <si>
    <t>ՇԱՀՈՒՅԹ</t>
  </si>
  <si>
    <t>Ապրանք1</t>
  </si>
  <si>
    <t>Ապրանք2</t>
  </si>
  <si>
    <t>Ապրանք3</t>
  </si>
  <si>
    <t>Ապրանք4</t>
  </si>
  <si>
    <t>Ապրանք5</t>
  </si>
  <si>
    <t>Հարցաթերթիկ</t>
  </si>
  <si>
    <t>Դրամային/Currency</t>
  </si>
  <si>
    <t>Ռեգիոն1</t>
  </si>
  <si>
    <t>Հարց 1</t>
  </si>
  <si>
    <t>Տոկոսային/Percentage</t>
  </si>
  <si>
    <t>Ռեգիոն2</t>
  </si>
  <si>
    <t>Հարց 2</t>
  </si>
  <si>
    <t>Ժամ/Time</t>
  </si>
  <si>
    <t>Ռեգիոն3</t>
  </si>
  <si>
    <t>Հարց 3</t>
  </si>
  <si>
    <t>Ամսաթիվ/Date</t>
  </si>
  <si>
    <t>Ռեգիոն4</t>
  </si>
  <si>
    <t>Օգտվողի/Custom</t>
  </si>
  <si>
    <t>Պահեստ</t>
  </si>
  <si>
    <t>Դրամ</t>
  </si>
  <si>
    <t>Ռուբլով</t>
  </si>
  <si>
    <t>Դոլարով</t>
  </si>
  <si>
    <t>Տեքստ</t>
  </si>
  <si>
    <t>Տեքստային/Text</t>
  </si>
  <si>
    <t>095357489</t>
  </si>
  <si>
    <t>=C11+D8</t>
  </si>
  <si>
    <t>Date f-t</t>
  </si>
  <si>
    <t>Gen-l f-t</t>
  </si>
  <si>
    <t>Եթե 1-ը 1 օր է,</t>
  </si>
  <si>
    <t>15 նիշից ավել թիվը որպես տեքստ</t>
  </si>
  <si>
    <t>45623564946541654465456</t>
  </si>
  <si>
    <t>Ծննդյան օր</t>
  </si>
  <si>
    <t>ապա 1 ժամը 1/24:</t>
  </si>
  <si>
    <t>Այսօր</t>
  </si>
  <si>
    <t>Time f-t</t>
  </si>
  <si>
    <t>Քաղաքի հիմնադրման տարի</t>
  </si>
  <si>
    <t>Տարիք օրերով</t>
  </si>
  <si>
    <t>1 ժամ</t>
  </si>
  <si>
    <t>Time f-t /Timer/</t>
  </si>
  <si>
    <t>Թայմերային ֆորմատի տակ</t>
  </si>
  <si>
    <t>ժամն արտահայտվում է որպես ժամանակահատված</t>
  </si>
  <si>
    <t>Custom format -&gt; [h]:mm:ss</t>
  </si>
  <si>
    <t>Ժամավճար</t>
  </si>
  <si>
    <t>Սկիզբ</t>
  </si>
  <si>
    <t>Ավարտ</t>
  </si>
  <si>
    <t>Եկամուտ</t>
  </si>
  <si>
    <t>Մինչև</t>
  </si>
  <si>
    <t>Merge</t>
  </si>
  <si>
    <t>անելուց</t>
  </si>
  <si>
    <t>անելը</t>
  </si>
  <si>
    <t>հետո</t>
  </si>
  <si>
    <t>Unmerge</t>
  </si>
  <si>
    <t xml:space="preserve">                                                           Աշխատանքի սկիզբ</t>
  </si>
  <si>
    <t xml:space="preserve">                                                           Աշխատանքի ավարտ</t>
  </si>
  <si>
    <t xml:space="preserve">                                                           Տևողություն</t>
  </si>
  <si>
    <t>economist</t>
  </si>
  <si>
    <t>IT operator</t>
  </si>
  <si>
    <t>manager</t>
  </si>
  <si>
    <t>operator</t>
  </si>
  <si>
    <t>driver</t>
  </si>
  <si>
    <t>cassier</t>
  </si>
  <si>
    <t>accountant</t>
  </si>
  <si>
    <t>lawer</t>
  </si>
  <si>
    <t>head or department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</si>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</sst>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(&quot;$&quot;* #,##0.00_);_(&quot;$&quot;* \(#,##0.00\);_(&quot;$&quot;* &quot;-&quot;??_);_(@_)"/>
    <numFmt numFmtId="165" formatCode="_-* #,##0.00_р_._-;\-* #,##0.00_р_._-;_-* &quot;-&quot;??_р_._-;_-@_-"/>
    <numFmt numFmtId="166" formatCode="[$-F400]h:mm:ss\ AM/PM"/>
    <numFmt numFmtId="167" formatCode="#,##0.00\ [$₽-419]"/>
    <numFmt numFmtId="168" formatCode="[$-42B]d\ mmmm\,\ yyyy;@"/>
    <numFmt numFmtId="169" formatCode="0.00&quot; եվրո&quot;"/>
    <numFmt numFmtId="170" formatCode="0.00_);[Red]\(0.00\)"/>
    <numFmt numFmtId="171" formatCode="[$-409]d/mmm/yyyy;@"/>
    <numFmt numFmtId="172" formatCode="h:mm;@"/>
    <numFmt numFmtId="173" formatCode="0&quot; կմ/ժ&quot;"/>
    <numFmt numFmtId="174" formatCode="#,##0.00\ [$֏-42B]"/>
    <numFmt numFmtId="175" formatCode="_([$$-409]* #,##0.00_);_([$$-409]* \(#,##0.00\);_([$$-409]* &quot;-&quot;??_);_(@_)"/>
    <numFmt numFmtId="176" formatCode="0;0&quot; մթա&quot;"/>
    <numFmt numFmtId="177" formatCode="#,##0.0_ ;[Red]\-#,##0.0\ "/>
    <numFmt numFmtId="178" formatCode="[$$-409]#,##0.00"/>
    <numFmt numFmtId="179" formatCode="#,##0.00_ ;[Red]\-#,##0.00\ "/>
    <numFmt numFmtId="180" formatCode="[$-419]mmmm\ yyyy;@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family val="2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0" fontId="4" fillId="0" borderId="0"/>
    <xf numFmtId="164" fontId="6" fillId="0" borderId="0" applyFont="0" applyFill="0" applyBorder="0" applyAlignment="0" applyProtection="0"/>
    <xf numFmtId="0" fontId="6" fillId="0" borderId="0"/>
    <xf numFmtId="0" fontId="4" fillId="0" borderId="0"/>
    <xf numFmtId="0" fontId="5" fillId="0" borderId="0"/>
    <xf numFmtId="9" fontId="6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8" fillId="3" borderId="2" applyNumberFormat="0" applyAlignment="0" applyProtection="0"/>
    <xf numFmtId="0" fontId="3" fillId="0" borderId="0"/>
    <xf numFmtId="9" fontId="3" fillId="0" borderId="0" applyFont="0" applyFill="0" applyBorder="0" applyAlignment="0" applyProtection="0"/>
    <xf numFmtId="0" fontId="11" fillId="4" borderId="0">
      <alignment wrapText="1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180" fontId="7" fillId="0" borderId="0"/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2" borderId="1" xfId="0" applyFill="1" applyBorder="1"/>
    <xf numFmtId="0" fontId="3" fillId="0" borderId="0" xfId="9"/>
    <xf numFmtId="0" fontId="3" fillId="0" borderId="1" xfId="9" applyBorder="1"/>
    <xf numFmtId="0" fontId="0" fillId="0" borderId="1" xfId="0" applyBorder="1"/>
    <xf numFmtId="0" fontId="10" fillId="5" borderId="1" xfId="0" applyFont="1" applyFill="1" applyBorder="1"/>
    <xf numFmtId="166" fontId="0" fillId="0" borderId="0" xfId="0" applyNumberFormat="1"/>
    <xf numFmtId="0" fontId="10" fillId="5" borderId="0" xfId="0" applyFont="1" applyFill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6" borderId="0" xfId="0" applyFill="1"/>
    <xf numFmtId="49" fontId="0" fillId="0" borderId="0" xfId="12" applyNumberFormat="1" applyFont="1"/>
    <xf numFmtId="49" fontId="0" fillId="0" borderId="0" xfId="0" applyNumberFormat="1"/>
    <xf numFmtId="10" fontId="0" fillId="0" borderId="1" xfId="13" applyNumberFormat="1" applyFont="1" applyBorder="1"/>
    <xf numFmtId="0" fontId="0" fillId="0" borderId="1" xfId="0" applyNumberFormat="1" applyBorder="1"/>
    <xf numFmtId="39" fontId="0" fillId="0" borderId="0" xfId="0" applyNumberFormat="1"/>
    <xf numFmtId="0" fontId="0" fillId="0" borderId="0" xfId="0" quotePrefix="1" applyNumberFormat="1"/>
    <xf numFmtId="0" fontId="0" fillId="7" borderId="0" xfId="0" applyFill="1"/>
    <xf numFmtId="170" fontId="0" fillId="0" borderId="0" xfId="0" applyNumberFormat="1"/>
    <xf numFmtId="0" fontId="0" fillId="2" borderId="0" xfId="0" applyFill="1"/>
    <xf numFmtId="0" fontId="10" fillId="8" borderId="0" xfId="0" applyFont="1" applyFill="1"/>
    <xf numFmtId="0" fontId="12" fillId="9" borderId="0" xfId="0" applyFont="1" applyFill="1"/>
    <xf numFmtId="0" fontId="0" fillId="6" borderId="1" xfId="0" applyFill="1" applyBorder="1"/>
    <xf numFmtId="171" fontId="0" fillId="0" borderId="0" xfId="0" applyNumberFormat="1"/>
    <xf numFmtId="171" fontId="0" fillId="2" borderId="1" xfId="0" applyNumberFormat="1" applyFill="1" applyBorder="1"/>
    <xf numFmtId="171" fontId="0" fillId="0" borderId="1" xfId="0" applyNumberFormat="1" applyBorder="1"/>
    <xf numFmtId="0" fontId="0" fillId="11" borderId="0" xfId="0" applyFill="1"/>
    <xf numFmtId="0" fontId="10" fillId="10" borderId="0" xfId="0" applyFont="1" applyFill="1"/>
    <xf numFmtId="0" fontId="12" fillId="5" borderId="0" xfId="0" applyFont="1" applyFill="1" applyAlignment="1">
      <alignment horizontal="center" vertical="center"/>
    </xf>
    <xf numFmtId="20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/>
    <xf numFmtId="0" fontId="13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172" fontId="0" fillId="0" borderId="0" xfId="0" applyNumberFormat="1"/>
    <xf numFmtId="0" fontId="15" fillId="2" borderId="0" xfId="0" applyFont="1" applyFill="1"/>
    <xf numFmtId="46" fontId="0" fillId="0" borderId="0" xfId="0" applyNumberFormat="1"/>
    <xf numFmtId="0" fontId="16" fillId="0" borderId="0" xfId="0" applyFont="1"/>
    <xf numFmtId="20" fontId="0" fillId="12" borderId="0" xfId="0" applyNumberFormat="1" applyFill="1"/>
    <xf numFmtId="0" fontId="0" fillId="12" borderId="0" xfId="0" applyNumberFormat="1" applyFill="1"/>
    <xf numFmtId="9" fontId="0" fillId="0" borderId="0" xfId="13" applyFont="1"/>
    <xf numFmtId="0" fontId="0" fillId="2" borderId="0" xfId="0" applyFill="1" applyAlignment="1"/>
    <xf numFmtId="20" fontId="10" fillId="13" borderId="12" xfId="0" applyNumberFormat="1" applyFont="1" applyFill="1" applyBorder="1"/>
    <xf numFmtId="167" fontId="0" fillId="2" borderId="0" xfId="0" applyNumberFormat="1" applyFill="1"/>
    <xf numFmtId="173" fontId="0" fillId="0" borderId="0" xfId="0" applyNumberFormat="1"/>
    <xf numFmtId="0" fontId="0" fillId="2" borderId="0" xfId="0" applyNumberFormat="1" applyFill="1"/>
    <xf numFmtId="174" fontId="0" fillId="0" borderId="0" xfId="0" applyNumberFormat="1"/>
    <xf numFmtId="174" fontId="0" fillId="2" borderId="0" xfId="0" applyNumberFormat="1" applyFill="1"/>
    <xf numFmtId="174" fontId="0" fillId="4" borderId="0" xfId="0" applyNumberFormat="1" applyFill="1"/>
    <xf numFmtId="167" fontId="0" fillId="4" borderId="0" xfId="0" applyNumberFormat="1" applyFill="1"/>
    <xf numFmtId="175" fontId="0" fillId="4" borderId="0" xfId="12" applyNumberFormat="1" applyFont="1" applyFill="1"/>
    <xf numFmtId="0" fontId="17" fillId="0" borderId="0" xfId="0" applyNumberFormat="1" applyFont="1" applyAlignment="1">
      <alignment horizontal="left" vertical="center"/>
    </xf>
    <xf numFmtId="0" fontId="8" fillId="3" borderId="3" xfId="8" applyBorder="1" applyAlignment="1">
      <alignment horizontal="center" vertical="center"/>
    </xf>
    <xf numFmtId="0" fontId="8" fillId="3" borderId="3" xfId="8" applyBorder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178" fontId="0" fillId="2" borderId="0" xfId="12" applyNumberFormat="1" applyFont="1" applyFill="1"/>
    <xf numFmtId="2" fontId="0" fillId="0" borderId="0" xfId="13" applyNumberFormat="1" applyFont="1" applyFill="1" applyBorder="1"/>
    <xf numFmtId="0" fontId="10" fillId="5" borderId="4" xfId="0" applyFont="1" applyFill="1" applyBorder="1"/>
    <xf numFmtId="179" fontId="0" fillId="0" borderId="0" xfId="0" applyNumberFormat="1"/>
    <xf numFmtId="179" fontId="0" fillId="0" borderId="13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6" borderId="0" xfId="0" applyFill="1" applyAlignment="1">
      <alignment horizontal="center" vertical="center" textRotation="255"/>
    </xf>
    <xf numFmtId="20" fontId="0" fillId="12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80" fontId="18" fillId="14" borderId="0" xfId="15" applyFont="1" applyFill="1"/>
    <xf numFmtId="180" fontId="20" fillId="14" borderId="0" xfId="16" applyNumberFormat="1" applyFont="1" applyFill="1" applyAlignment="1"/>
    <xf numFmtId="180" fontId="7" fillId="14" borderId="0" xfId="15" applyFill="1"/>
    <xf numFmtId="180" fontId="1" fillId="14" borderId="0" xfId="15" applyFont="1" applyFill="1" applyAlignment="1"/>
    <xf numFmtId="0" fontId="21" fillId="14" borderId="0" xfId="16" applyFont="1" applyFill="1" applyBorder="1" applyAlignment="1">
      <alignment horizontal="left"/>
    </xf>
    <xf numFmtId="0" fontId="22" fillId="14" borderId="0" xfId="17" applyFont="1" applyFill="1" applyBorder="1" applyAlignment="1">
      <alignment horizontal="left"/>
    </xf>
    <xf numFmtId="180" fontId="18" fillId="14" borderId="0" xfId="15" applyFont="1" applyFill="1" applyBorder="1"/>
    <xf numFmtId="0" fontId="22" fillId="14" borderId="0" xfId="17" applyFont="1" applyFill="1" applyBorder="1" applyAlignment="1">
      <alignment horizontal="left" wrapText="1"/>
    </xf>
    <xf numFmtId="180" fontId="24" fillId="14" borderId="0" xfId="15" applyFont="1" applyFill="1" applyAlignment="1"/>
    <xf numFmtId="180" fontId="25" fillId="14" borderId="0" xfId="15" applyFont="1" applyFill="1" applyAlignment="1"/>
  </cellXfs>
  <cellStyles count="18">
    <cellStyle name="Check Cell" xfId="8" builtinId="23"/>
    <cellStyle name="Currency" xfId="12" builtinId="4"/>
    <cellStyle name="Hyperlink 2" xfId="16"/>
    <cellStyle name="Hyperlink 2 2" xfId="17"/>
    <cellStyle name="Normal" xfId="0" builtinId="0"/>
    <cellStyle name="Normal 2" xfId="9"/>
    <cellStyle name="Normal 2 2" xfId="15"/>
    <cellStyle name="Normal 3" xfId="14"/>
    <cellStyle name="Percent" xfId="13" builtinId="5"/>
    <cellStyle name="Percent 2" xfId="10"/>
    <cellStyle name="Style 1" xfId="11"/>
    <cellStyle name="Денежный 2" xfId="2"/>
    <cellStyle name="Обычный 2" xfId="3"/>
    <cellStyle name="Обычный 2 2" xfId="1"/>
    <cellStyle name="Обычный 3" xfId="4"/>
    <cellStyle name="Обычный_Лист 1" xfId="5"/>
    <cellStyle name="Процентный 2" xfId="6"/>
    <cellStyle name="Финансовый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11FF7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4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2</xdr:row>
      <xdr:rowOff>100013</xdr:rowOff>
    </xdr:from>
    <xdr:to>
      <xdr:col>6</xdr:col>
      <xdr:colOff>566738</xdr:colOff>
      <xdr:row>2</xdr:row>
      <xdr:rowOff>100014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flipV="1">
          <a:off x="2828925" y="481013"/>
          <a:ext cx="322421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952500</xdr:colOff>
      <xdr:row>4</xdr:row>
      <xdr:rowOff>100013</xdr:rowOff>
    </xdr:from>
    <xdr:to>
      <xdr:col>14</xdr:col>
      <xdr:colOff>366713</xdr:colOff>
      <xdr:row>4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2857500" y="862013"/>
          <a:ext cx="8386763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857250</xdr:colOff>
      <xdr:row>3</xdr:row>
      <xdr:rowOff>104775</xdr:rowOff>
    </xdr:from>
    <xdr:to>
      <xdr:col>7</xdr:col>
      <xdr:colOff>690562</xdr:colOff>
      <xdr:row>9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762250" y="676275"/>
          <a:ext cx="3338512" cy="1171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802822</xdr:colOff>
      <xdr:row>6</xdr:row>
      <xdr:rowOff>95250</xdr:rowOff>
    </xdr:from>
    <xdr:to>
      <xdr:col>14</xdr:col>
      <xdr:colOff>145143</xdr:colOff>
      <xdr:row>11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2784929" y="1238250"/>
          <a:ext cx="8182428" cy="9706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726280</xdr:colOff>
      <xdr:row>5</xdr:row>
      <xdr:rowOff>92869</xdr:rowOff>
    </xdr:from>
    <xdr:to>
      <xdr:col>19</xdr:col>
      <xdr:colOff>136922</xdr:colOff>
      <xdr:row>26</xdr:row>
      <xdr:rowOff>101203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702718" y="1045369"/>
          <a:ext cx="12590860" cy="40266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455083</xdr:colOff>
      <xdr:row>7</xdr:row>
      <xdr:rowOff>113109</xdr:rowOff>
    </xdr:from>
    <xdr:to>
      <xdr:col>2</xdr:col>
      <xdr:colOff>339327</xdr:colOff>
      <xdr:row>14</xdr:row>
      <xdr:rowOff>89958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H="1">
          <a:off x="920750" y="1446609"/>
          <a:ext cx="1397660" cy="1331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360675</xdr:colOff>
      <xdr:row>13</xdr:row>
      <xdr:rowOff>63499</xdr:rowOff>
    </xdr:from>
    <xdr:to>
      <xdr:col>3</xdr:col>
      <xdr:colOff>884391</xdr:colOff>
      <xdr:row>20</xdr:row>
      <xdr:rowOff>49459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758" y="2561166"/>
          <a:ext cx="1740800" cy="1319460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rgbClr val="11FF7D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190500</xdr:rowOff>
    </xdr:from>
    <xdr:to>
      <xdr:col>2</xdr:col>
      <xdr:colOff>1291828</xdr:colOff>
      <xdr:row>1</xdr:row>
      <xdr:rowOff>190501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CxnSpPr/>
      </xdr:nvCxnSpPr>
      <xdr:spPr>
        <a:xfrm flipV="1">
          <a:off x="1847850" y="3257550"/>
          <a:ext cx="720328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563165</xdr:colOff>
      <xdr:row>7</xdr:row>
      <xdr:rowOff>164306</xdr:rowOff>
    </xdr:from>
    <xdr:to>
      <xdr:col>2</xdr:col>
      <xdr:colOff>1283493</xdr:colOff>
      <xdr:row>7</xdr:row>
      <xdr:rowOff>164307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CxnSpPr/>
      </xdr:nvCxnSpPr>
      <xdr:spPr>
        <a:xfrm flipV="1">
          <a:off x="1839515" y="4412456"/>
          <a:ext cx="720328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7</xdr:row>
      <xdr:rowOff>173831</xdr:rowOff>
    </xdr:from>
    <xdr:to>
      <xdr:col>7</xdr:col>
      <xdr:colOff>13096</xdr:colOff>
      <xdr:row>7</xdr:row>
      <xdr:rowOff>173832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CxnSpPr/>
      </xdr:nvCxnSpPr>
      <xdr:spPr>
        <a:xfrm flipV="1">
          <a:off x="4424362" y="4421981"/>
          <a:ext cx="722709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563165</xdr:colOff>
      <xdr:row>13</xdr:row>
      <xdr:rowOff>164306</xdr:rowOff>
    </xdr:from>
    <xdr:to>
      <xdr:col>2</xdr:col>
      <xdr:colOff>1283493</xdr:colOff>
      <xdr:row>13</xdr:row>
      <xdr:rowOff>164307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CxnSpPr/>
      </xdr:nvCxnSpPr>
      <xdr:spPr>
        <a:xfrm flipV="1">
          <a:off x="1839515" y="5564981"/>
          <a:ext cx="720328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13</xdr:row>
      <xdr:rowOff>173831</xdr:rowOff>
    </xdr:from>
    <xdr:to>
      <xdr:col>7</xdr:col>
      <xdr:colOff>13096</xdr:colOff>
      <xdr:row>13</xdr:row>
      <xdr:rowOff>173832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CxnSpPr/>
      </xdr:nvCxnSpPr>
      <xdr:spPr>
        <a:xfrm flipV="1">
          <a:off x="4424362" y="5574506"/>
          <a:ext cx="722709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excelist.a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4"/>
  <sheetViews>
    <sheetView showGridLines="0" zoomScale="110" zoomScaleNormal="110" workbookViewId="0">
      <pane ySplit="1" topLeftCell="A2" activePane="bottomLeft" state="frozen"/>
      <selection activeCell="C8" sqref="C8"/>
      <selection pane="bottomLeft" activeCell="C8" sqref="C8"/>
    </sheetView>
  </sheetViews>
  <sheetFormatPr defaultRowHeight="15" x14ac:dyDescent="0.25"/>
  <cols>
    <col min="1" max="1" width="13.5703125" style="22" customWidth="1"/>
    <col min="2" max="2" width="13.5703125" customWidth="1"/>
    <col min="3" max="3" width="8.140625" customWidth="1"/>
    <col min="4" max="4" width="21.85546875" customWidth="1"/>
    <col min="5" max="5" width="25" customWidth="1"/>
    <col min="6" max="6" width="14.7109375" style="28" customWidth="1"/>
    <col min="7" max="7" width="9.28515625" customWidth="1"/>
    <col min="8" max="8" width="9.5703125" customWidth="1"/>
    <col min="9" max="9" width="16.85546875" customWidth="1"/>
    <col min="10" max="10" width="17.85546875" customWidth="1"/>
  </cols>
  <sheetData>
    <row r="1" spans="1:12" ht="39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/>
      <c r="L1" s="33">
        <v>31</v>
      </c>
    </row>
    <row r="2" spans="1:12" ht="27.75" customHeight="1" x14ac:dyDescent="0.25">
      <c r="A2" s="7" t="s">
        <v>10</v>
      </c>
      <c r="B2" s="7" t="s">
        <v>11</v>
      </c>
      <c r="C2" s="7" t="s">
        <v>12</v>
      </c>
      <c r="D2" s="7" t="s">
        <v>197</v>
      </c>
      <c r="E2" s="7" t="s">
        <v>13</v>
      </c>
      <c r="F2" s="30">
        <v>33398</v>
      </c>
      <c r="G2" s="7">
        <v>35</v>
      </c>
      <c r="H2" s="7">
        <v>0</v>
      </c>
      <c r="I2" s="7">
        <v>0</v>
      </c>
      <c r="J2" s="7">
        <v>35000</v>
      </c>
      <c r="K2" s="3"/>
      <c r="L2" s="3"/>
    </row>
    <row r="3" spans="1:12" ht="27.75" customHeight="1" x14ac:dyDescent="0.25">
      <c r="A3" s="7" t="s">
        <v>14</v>
      </c>
      <c r="B3" s="7" t="s">
        <v>15</v>
      </c>
      <c r="C3" s="7" t="s">
        <v>16</v>
      </c>
      <c r="D3" s="7" t="s">
        <v>198</v>
      </c>
      <c r="E3" s="7" t="s">
        <v>17</v>
      </c>
      <c r="F3" s="30">
        <v>32837</v>
      </c>
      <c r="G3" s="7">
        <v>25</v>
      </c>
      <c r="H3" s="7">
        <v>4</v>
      </c>
      <c r="I3" s="7">
        <v>0</v>
      </c>
      <c r="J3" s="7">
        <v>29250</v>
      </c>
      <c r="K3" s="3"/>
      <c r="L3" s="3"/>
    </row>
    <row r="4" spans="1:12" ht="27.75" customHeight="1" x14ac:dyDescent="0.25">
      <c r="A4" s="7" t="s">
        <v>18</v>
      </c>
      <c r="B4" s="7" t="s">
        <v>19</v>
      </c>
      <c r="C4" s="7" t="s">
        <v>12</v>
      </c>
      <c r="D4" s="7" t="s">
        <v>199</v>
      </c>
      <c r="E4" s="7" t="s">
        <v>4</v>
      </c>
      <c r="F4" s="30">
        <v>30365</v>
      </c>
      <c r="G4" s="7">
        <v>31</v>
      </c>
      <c r="H4" s="7">
        <v>5</v>
      </c>
      <c r="I4" s="7">
        <v>3</v>
      </c>
      <c r="J4" s="7">
        <v>62150</v>
      </c>
      <c r="K4" s="3"/>
      <c r="L4" s="3"/>
    </row>
    <row r="5" spans="1:12" ht="27.75" customHeight="1" x14ac:dyDescent="0.25">
      <c r="A5" s="7" t="s">
        <v>20</v>
      </c>
      <c r="B5" s="7" t="s">
        <v>21</v>
      </c>
      <c r="C5" s="7" t="s">
        <v>12</v>
      </c>
      <c r="D5" s="7" t="s">
        <v>200</v>
      </c>
      <c r="E5" s="7" t="s">
        <v>22</v>
      </c>
      <c r="F5" s="30">
        <v>30097</v>
      </c>
      <c r="G5" s="7">
        <v>25</v>
      </c>
      <c r="H5" s="7">
        <v>7</v>
      </c>
      <c r="I5" s="7">
        <v>0</v>
      </c>
      <c r="J5" s="7">
        <v>29000</v>
      </c>
      <c r="K5" s="3"/>
      <c r="L5" s="3"/>
    </row>
    <row r="6" spans="1:12" ht="27.75" customHeight="1" x14ac:dyDescent="0.25">
      <c r="A6" s="7" t="s">
        <v>23</v>
      </c>
      <c r="B6" s="7" t="s">
        <v>24</v>
      </c>
      <c r="C6" s="7" t="s">
        <v>16</v>
      </c>
      <c r="D6" s="7" t="s">
        <v>199</v>
      </c>
      <c r="E6" s="7" t="s">
        <v>17</v>
      </c>
      <c r="F6" s="30">
        <v>30458</v>
      </c>
      <c r="G6" s="7">
        <v>32</v>
      </c>
      <c r="H6" s="7">
        <v>5</v>
      </c>
      <c r="I6" s="7">
        <v>3</v>
      </c>
      <c r="J6" s="7">
        <v>59250</v>
      </c>
      <c r="K6" s="3"/>
      <c r="L6" s="3"/>
    </row>
    <row r="7" spans="1:12" ht="27.75" customHeight="1" x14ac:dyDescent="0.25">
      <c r="A7" s="7" t="s">
        <v>25</v>
      </c>
      <c r="B7" s="7" t="s">
        <v>26</v>
      </c>
      <c r="C7" s="7" t="s">
        <v>12</v>
      </c>
      <c r="D7" s="7" t="s">
        <v>201</v>
      </c>
      <c r="E7" s="7" t="s">
        <v>27</v>
      </c>
      <c r="F7" s="30">
        <v>31869</v>
      </c>
      <c r="G7" s="7">
        <v>31</v>
      </c>
      <c r="H7" s="7">
        <v>6</v>
      </c>
      <c r="I7" s="7">
        <v>2</v>
      </c>
      <c r="J7" s="7">
        <v>45150</v>
      </c>
      <c r="K7" s="3"/>
      <c r="L7" s="3"/>
    </row>
    <row r="8" spans="1:12" ht="27.75" customHeight="1" x14ac:dyDescent="0.25">
      <c r="A8" s="7" t="s">
        <v>28</v>
      </c>
      <c r="B8" s="7" t="s">
        <v>29</v>
      </c>
      <c r="C8" s="7" t="s">
        <v>16</v>
      </c>
      <c r="D8" s="7" t="s">
        <v>202</v>
      </c>
      <c r="E8" s="7" t="s">
        <v>30</v>
      </c>
      <c r="F8" s="30">
        <v>29514</v>
      </c>
      <c r="G8" s="7">
        <v>26</v>
      </c>
      <c r="H8" s="7">
        <v>8</v>
      </c>
      <c r="I8" s="7">
        <v>1</v>
      </c>
      <c r="J8" s="7">
        <v>35550</v>
      </c>
      <c r="K8" s="3"/>
      <c r="L8" s="3"/>
    </row>
    <row r="9" spans="1:12" ht="27.75" customHeight="1" x14ac:dyDescent="0.25">
      <c r="A9" s="7" t="s">
        <v>31</v>
      </c>
      <c r="B9" s="7" t="s">
        <v>32</v>
      </c>
      <c r="C9" s="7" t="s">
        <v>12</v>
      </c>
      <c r="D9" s="7" t="s">
        <v>199</v>
      </c>
      <c r="E9" s="7" t="s">
        <v>17</v>
      </c>
      <c r="F9" s="30">
        <v>31878</v>
      </c>
      <c r="G9" s="7">
        <v>36</v>
      </c>
      <c r="H9" s="7">
        <v>1</v>
      </c>
      <c r="I9" s="7">
        <v>2</v>
      </c>
      <c r="J9" s="7">
        <v>70750</v>
      </c>
      <c r="K9" s="3"/>
      <c r="L9" s="3"/>
    </row>
    <row r="10" spans="1:12" ht="27.75" customHeight="1" x14ac:dyDescent="0.25">
      <c r="A10" s="7" t="s">
        <v>33</v>
      </c>
      <c r="B10" s="7" t="s">
        <v>34</v>
      </c>
      <c r="C10" s="7" t="s">
        <v>12</v>
      </c>
      <c r="D10" s="7" t="s">
        <v>199</v>
      </c>
      <c r="E10" s="7" t="s">
        <v>22</v>
      </c>
      <c r="F10" s="30">
        <v>32288</v>
      </c>
      <c r="G10" s="7">
        <v>30</v>
      </c>
      <c r="H10" s="7">
        <v>3</v>
      </c>
      <c r="I10" s="7">
        <v>1</v>
      </c>
      <c r="J10" s="7">
        <v>70000</v>
      </c>
      <c r="K10" s="3"/>
      <c r="L10" s="3"/>
    </row>
    <row r="11" spans="1:12" ht="27.75" customHeight="1" x14ac:dyDescent="0.25">
      <c r="A11" s="7" t="s">
        <v>35</v>
      </c>
      <c r="B11" s="7" t="s">
        <v>36</v>
      </c>
      <c r="C11" s="7" t="s">
        <v>16</v>
      </c>
      <c r="D11" s="7" t="s">
        <v>199</v>
      </c>
      <c r="E11" s="7" t="s">
        <v>17</v>
      </c>
      <c r="F11" s="30">
        <v>42024</v>
      </c>
      <c r="G11" s="7">
        <v>30</v>
      </c>
      <c r="H11" s="7">
        <v>4</v>
      </c>
      <c r="I11" s="7">
        <v>2</v>
      </c>
      <c r="J11" s="7">
        <v>42550</v>
      </c>
      <c r="K11" s="3"/>
      <c r="L11" s="3"/>
    </row>
    <row r="12" spans="1:12" ht="27.75" customHeight="1" x14ac:dyDescent="0.25">
      <c r="A12" s="7" t="s">
        <v>37</v>
      </c>
      <c r="B12" s="7" t="s">
        <v>38</v>
      </c>
      <c r="C12" s="7" t="s">
        <v>12</v>
      </c>
      <c r="D12" s="7" t="s">
        <v>201</v>
      </c>
      <c r="E12" s="7" t="s">
        <v>27</v>
      </c>
      <c r="F12" s="30">
        <v>29674</v>
      </c>
      <c r="G12" s="7">
        <v>30</v>
      </c>
      <c r="H12" s="7">
        <v>7</v>
      </c>
      <c r="I12" s="7">
        <v>1</v>
      </c>
      <c r="J12" s="7">
        <v>52000</v>
      </c>
      <c r="K12" s="3"/>
      <c r="L12" s="3"/>
    </row>
    <row r="13" spans="1:12" ht="27.75" customHeight="1" x14ac:dyDescent="0.25">
      <c r="A13" s="7" t="s">
        <v>39</v>
      </c>
      <c r="B13" s="7" t="s">
        <v>40</v>
      </c>
      <c r="C13" s="7" t="s">
        <v>16</v>
      </c>
      <c r="D13" s="7" t="s">
        <v>203</v>
      </c>
      <c r="E13" s="7" t="s">
        <v>30</v>
      </c>
      <c r="F13" s="30">
        <v>29769</v>
      </c>
      <c r="G13" s="7">
        <v>25</v>
      </c>
      <c r="H13" s="7">
        <v>10</v>
      </c>
      <c r="I13" s="7">
        <v>1</v>
      </c>
      <c r="J13" s="7">
        <v>62000</v>
      </c>
      <c r="K13" s="3"/>
      <c r="L13" s="3"/>
    </row>
    <row r="14" spans="1:12" ht="27.75" customHeight="1" x14ac:dyDescent="0.25">
      <c r="A14" s="7" t="s">
        <v>41</v>
      </c>
      <c r="B14" s="7" t="s">
        <v>42</v>
      </c>
      <c r="C14" s="7" t="s">
        <v>12</v>
      </c>
      <c r="D14" s="7" t="s">
        <v>199</v>
      </c>
      <c r="E14" s="7" t="s">
        <v>22</v>
      </c>
      <c r="F14" s="30">
        <v>25804</v>
      </c>
      <c r="G14" s="7">
        <v>43</v>
      </c>
      <c r="H14" s="7">
        <v>16</v>
      </c>
      <c r="I14" s="7">
        <v>1</v>
      </c>
      <c r="J14" s="7">
        <v>65150</v>
      </c>
      <c r="K14" s="3"/>
      <c r="L14" s="3"/>
    </row>
    <row r="15" spans="1:12" ht="27.75" customHeight="1" x14ac:dyDescent="0.25">
      <c r="A15" s="7" t="s">
        <v>43</v>
      </c>
      <c r="B15" s="7" t="s">
        <v>44</v>
      </c>
      <c r="C15" s="7" t="s">
        <v>16</v>
      </c>
      <c r="D15" s="7" t="s">
        <v>199</v>
      </c>
      <c r="E15" s="7" t="s">
        <v>4</v>
      </c>
      <c r="F15" s="30">
        <v>31859</v>
      </c>
      <c r="G15" s="7">
        <v>31</v>
      </c>
      <c r="H15" s="7">
        <v>2</v>
      </c>
      <c r="I15" s="7">
        <v>1</v>
      </c>
      <c r="J15" s="7">
        <v>32150</v>
      </c>
      <c r="K15" s="3"/>
      <c r="L15" s="3"/>
    </row>
    <row r="16" spans="1:12" ht="27.75" customHeight="1" x14ac:dyDescent="0.25">
      <c r="A16" s="7" t="s">
        <v>45</v>
      </c>
      <c r="B16" s="7" t="s">
        <v>46</v>
      </c>
      <c r="C16" s="7" t="s">
        <v>16</v>
      </c>
      <c r="D16" s="7" t="s">
        <v>199</v>
      </c>
      <c r="E16" s="7" t="s">
        <v>22</v>
      </c>
      <c r="F16" s="30">
        <v>30558</v>
      </c>
      <c r="G16" s="7">
        <v>30</v>
      </c>
      <c r="H16" s="7">
        <v>7</v>
      </c>
      <c r="I16" s="7">
        <v>2</v>
      </c>
      <c r="J16" s="7">
        <v>45500</v>
      </c>
      <c r="K16" s="3"/>
      <c r="L16" s="3"/>
    </row>
    <row r="17" spans="1:10" ht="27.75" customHeight="1" x14ac:dyDescent="0.25">
      <c r="A17" s="7" t="s">
        <v>47</v>
      </c>
      <c r="B17" s="7" t="s">
        <v>48</v>
      </c>
      <c r="C17" s="7" t="s">
        <v>16</v>
      </c>
      <c r="D17" s="7" t="s">
        <v>199</v>
      </c>
      <c r="E17" s="7" t="s">
        <v>13</v>
      </c>
      <c r="F17" s="30">
        <v>30345</v>
      </c>
      <c r="G17" s="7">
        <v>31</v>
      </c>
      <c r="H17" s="7">
        <v>7</v>
      </c>
      <c r="I17" s="7">
        <v>2</v>
      </c>
      <c r="J17" s="7">
        <v>25000</v>
      </c>
    </row>
    <row r="18" spans="1:10" ht="27.75" customHeight="1" x14ac:dyDescent="0.25">
      <c r="A18" s="7" t="s">
        <v>49</v>
      </c>
      <c r="B18" s="7" t="s">
        <v>50</v>
      </c>
      <c r="C18" s="7" t="s">
        <v>16</v>
      </c>
      <c r="D18" s="7" t="s">
        <v>197</v>
      </c>
      <c r="E18" s="7" t="s">
        <v>13</v>
      </c>
      <c r="F18" s="30">
        <v>29267</v>
      </c>
      <c r="G18" s="7">
        <v>21</v>
      </c>
      <c r="H18" s="7">
        <v>9</v>
      </c>
      <c r="I18" s="7">
        <v>2</v>
      </c>
      <c r="J18" s="7">
        <v>59250</v>
      </c>
    </row>
    <row r="19" spans="1:10" ht="27.75" customHeight="1" x14ac:dyDescent="0.25">
      <c r="A19" s="7" t="s">
        <v>51</v>
      </c>
      <c r="B19" s="7" t="s">
        <v>52</v>
      </c>
      <c r="C19" s="7" t="s">
        <v>12</v>
      </c>
      <c r="D19" s="7" t="s">
        <v>199</v>
      </c>
      <c r="E19" s="7" t="s">
        <v>4</v>
      </c>
      <c r="F19" s="30">
        <v>29108</v>
      </c>
      <c r="G19" s="7">
        <v>34</v>
      </c>
      <c r="H19" s="7">
        <v>10</v>
      </c>
      <c r="I19" s="7">
        <v>2</v>
      </c>
      <c r="J19" s="7">
        <v>45000</v>
      </c>
    </row>
    <row r="20" spans="1:10" ht="27.75" customHeight="1" x14ac:dyDescent="0.25">
      <c r="A20" s="7" t="s">
        <v>53</v>
      </c>
      <c r="B20" s="7" t="s">
        <v>54</v>
      </c>
      <c r="C20" s="7" t="s">
        <v>16</v>
      </c>
      <c r="D20" s="7" t="s">
        <v>204</v>
      </c>
      <c r="E20" s="7" t="s">
        <v>4</v>
      </c>
      <c r="F20" s="30">
        <v>28942</v>
      </c>
      <c r="G20" s="7">
        <v>34</v>
      </c>
      <c r="H20" s="7">
        <v>10</v>
      </c>
      <c r="I20" s="7">
        <v>2</v>
      </c>
      <c r="J20" s="7">
        <v>65250</v>
      </c>
    </row>
    <row r="21" spans="1:10" ht="27.75" customHeight="1" x14ac:dyDescent="0.25">
      <c r="A21" s="7" t="s">
        <v>55</v>
      </c>
      <c r="B21" s="7" t="s">
        <v>56</v>
      </c>
      <c r="C21" s="7" t="s">
        <v>12</v>
      </c>
      <c r="D21" s="7" t="s">
        <v>199</v>
      </c>
      <c r="E21" s="7" t="s">
        <v>22</v>
      </c>
      <c r="F21" s="30">
        <v>31095</v>
      </c>
      <c r="G21" s="7">
        <v>20</v>
      </c>
      <c r="H21" s="7">
        <v>4</v>
      </c>
      <c r="I21" s="7">
        <v>2</v>
      </c>
      <c r="J21" s="7">
        <v>62500</v>
      </c>
    </row>
    <row r="22" spans="1:10" ht="27.75" customHeight="1" x14ac:dyDescent="0.25">
      <c r="A22" s="7" t="s">
        <v>57</v>
      </c>
      <c r="B22" s="7" t="s">
        <v>58</v>
      </c>
      <c r="C22" s="7" t="s">
        <v>12</v>
      </c>
      <c r="D22" s="7" t="s">
        <v>202</v>
      </c>
      <c r="E22" s="7" t="s">
        <v>30</v>
      </c>
      <c r="F22" s="30">
        <v>31135</v>
      </c>
      <c r="G22" s="7">
        <v>28</v>
      </c>
      <c r="H22" s="7">
        <v>5</v>
      </c>
      <c r="I22" s="7">
        <v>2</v>
      </c>
      <c r="J22" s="7">
        <v>32000</v>
      </c>
    </row>
    <row r="23" spans="1:10" ht="27.75" customHeight="1" x14ac:dyDescent="0.25">
      <c r="A23" s="7" t="s">
        <v>59</v>
      </c>
      <c r="B23" s="7" t="s">
        <v>60</v>
      </c>
      <c r="C23" s="7" t="s">
        <v>16</v>
      </c>
      <c r="D23" s="7" t="s">
        <v>199</v>
      </c>
      <c r="E23" s="7" t="s">
        <v>22</v>
      </c>
      <c r="F23" s="30">
        <v>31013</v>
      </c>
      <c r="G23" s="7">
        <v>30</v>
      </c>
      <c r="H23" s="7">
        <v>6</v>
      </c>
      <c r="I23" s="7">
        <v>2</v>
      </c>
      <c r="J23" s="7">
        <v>52000</v>
      </c>
    </row>
    <row r="24" spans="1:10" ht="27.75" customHeight="1" x14ac:dyDescent="0.25">
      <c r="A24" s="7" t="s">
        <v>61</v>
      </c>
      <c r="B24" s="7" t="s">
        <v>62</v>
      </c>
      <c r="C24" s="7" t="s">
        <v>12</v>
      </c>
      <c r="D24" s="7" t="s">
        <v>199</v>
      </c>
      <c r="E24" s="7" t="s">
        <v>17</v>
      </c>
      <c r="F24" s="30">
        <v>28944</v>
      </c>
      <c r="G24" s="7">
        <v>24</v>
      </c>
      <c r="H24" s="7">
        <v>9</v>
      </c>
      <c r="I24" s="7">
        <v>2</v>
      </c>
      <c r="J24" s="7">
        <v>61050</v>
      </c>
    </row>
    <row r="25" spans="1:10" ht="27.75" customHeight="1" x14ac:dyDescent="0.25">
      <c r="A25" s="7" t="s">
        <v>63</v>
      </c>
      <c r="B25" s="7" t="s">
        <v>64</v>
      </c>
      <c r="C25" s="7" t="s">
        <v>12</v>
      </c>
      <c r="D25" s="7" t="s">
        <v>205</v>
      </c>
      <c r="E25" s="7" t="s">
        <v>17</v>
      </c>
      <c r="F25" s="30">
        <v>26337</v>
      </c>
      <c r="G25" s="7">
        <v>42</v>
      </c>
      <c r="H25" s="7">
        <v>16</v>
      </c>
      <c r="I25" s="7">
        <v>2</v>
      </c>
      <c r="J25" s="7">
        <v>92500</v>
      </c>
    </row>
    <row r="26" spans="1:10" ht="27.75" customHeight="1" x14ac:dyDescent="0.25">
      <c r="A26" s="7" t="s">
        <v>65</v>
      </c>
      <c r="B26" s="7" t="s">
        <v>66</v>
      </c>
      <c r="C26" s="7" t="s">
        <v>12</v>
      </c>
      <c r="D26" s="7" t="s">
        <v>67</v>
      </c>
      <c r="E26" s="7" t="s">
        <v>68</v>
      </c>
      <c r="F26" s="30">
        <v>25052</v>
      </c>
      <c r="G26" s="7">
        <v>45</v>
      </c>
      <c r="H26" s="7">
        <v>18</v>
      </c>
      <c r="I26" s="7">
        <v>2</v>
      </c>
      <c r="J26" s="7">
        <v>140750</v>
      </c>
    </row>
    <row r="27" spans="1:10" ht="27.75" customHeight="1" x14ac:dyDescent="0.25">
      <c r="A27" s="7" t="s">
        <v>69</v>
      </c>
      <c r="B27" s="7" t="s">
        <v>70</v>
      </c>
      <c r="C27" s="7" t="s">
        <v>12</v>
      </c>
      <c r="D27" s="7" t="s">
        <v>197</v>
      </c>
      <c r="E27" s="7" t="s">
        <v>13</v>
      </c>
      <c r="F27" s="30">
        <v>25910</v>
      </c>
      <c r="G27" s="7">
        <v>43</v>
      </c>
      <c r="H27" s="7">
        <v>18</v>
      </c>
      <c r="I27" s="7">
        <v>4</v>
      </c>
      <c r="J27" s="7">
        <v>55550</v>
      </c>
    </row>
    <row r="28" spans="1:10" ht="27.75" customHeight="1" x14ac:dyDescent="0.25">
      <c r="A28" s="7" t="s">
        <v>71</v>
      </c>
      <c r="B28" s="7" t="s">
        <v>72</v>
      </c>
      <c r="C28" s="7" t="s">
        <v>12</v>
      </c>
      <c r="D28" s="7" t="s">
        <v>205</v>
      </c>
      <c r="E28" s="7" t="s">
        <v>27</v>
      </c>
      <c r="F28" s="30">
        <v>42009</v>
      </c>
      <c r="G28" s="7">
        <v>54</v>
      </c>
      <c r="H28" s="7">
        <v>30</v>
      </c>
      <c r="I28" s="7">
        <v>2</v>
      </c>
      <c r="J28" s="7">
        <v>82450</v>
      </c>
    </row>
    <row r="29" spans="1:10" ht="27.75" customHeight="1" x14ac:dyDescent="0.25">
      <c r="A29" s="7" t="s">
        <v>73</v>
      </c>
      <c r="B29" s="7" t="s">
        <v>74</v>
      </c>
      <c r="C29" s="7" t="s">
        <v>12</v>
      </c>
      <c r="D29" s="7" t="s">
        <v>201</v>
      </c>
      <c r="E29" s="7" t="s">
        <v>27</v>
      </c>
      <c r="F29" s="30">
        <v>31501</v>
      </c>
      <c r="G29" s="7">
        <v>27</v>
      </c>
      <c r="H29" s="7">
        <v>10</v>
      </c>
      <c r="I29" s="7">
        <v>2</v>
      </c>
      <c r="J29" s="7">
        <v>42000</v>
      </c>
    </row>
    <row r="30" spans="1:10" ht="27.75" customHeight="1" x14ac:dyDescent="0.25">
      <c r="A30" s="7" t="s">
        <v>75</v>
      </c>
      <c r="B30" s="7" t="s">
        <v>76</v>
      </c>
      <c r="C30" s="7" t="s">
        <v>12</v>
      </c>
      <c r="D30" s="7" t="s">
        <v>199</v>
      </c>
      <c r="E30" s="7" t="s">
        <v>22</v>
      </c>
      <c r="F30" s="30">
        <v>30190</v>
      </c>
      <c r="G30" s="7">
        <v>32</v>
      </c>
      <c r="H30" s="7">
        <v>4</v>
      </c>
      <c r="I30" s="7">
        <v>3</v>
      </c>
      <c r="J30" s="7">
        <v>80000</v>
      </c>
    </row>
    <row r="31" spans="1:10" ht="27.75" customHeight="1" x14ac:dyDescent="0.25">
      <c r="A31" s="7" t="s">
        <v>77</v>
      </c>
      <c r="B31" s="7" t="s">
        <v>78</v>
      </c>
      <c r="C31" s="7" t="s">
        <v>16</v>
      </c>
      <c r="D31" s="7" t="s">
        <v>199</v>
      </c>
      <c r="E31" s="7" t="s">
        <v>22</v>
      </c>
      <c r="F31" s="30">
        <v>30385</v>
      </c>
      <c r="G31" s="7">
        <v>30</v>
      </c>
      <c r="H31" s="7">
        <v>4</v>
      </c>
      <c r="I31" s="7">
        <v>3</v>
      </c>
      <c r="J31" s="7">
        <v>52500</v>
      </c>
    </row>
    <row r="32" spans="1:10" ht="27.75" customHeight="1" x14ac:dyDescent="0.25">
      <c r="A32" s="7" t="s">
        <v>79</v>
      </c>
      <c r="B32" s="7" t="s">
        <v>80</v>
      </c>
      <c r="C32" s="7" t="s">
        <v>12</v>
      </c>
      <c r="D32" s="7" t="s">
        <v>197</v>
      </c>
      <c r="E32" s="7" t="s">
        <v>13</v>
      </c>
      <c r="F32" s="30">
        <v>42101</v>
      </c>
      <c r="G32" s="7">
        <v>34</v>
      </c>
      <c r="H32" s="7">
        <v>6</v>
      </c>
      <c r="I32" s="7">
        <v>3</v>
      </c>
      <c r="J32" s="7">
        <v>62000</v>
      </c>
    </row>
    <row r="33" spans="1:11" ht="27.75" customHeight="1" x14ac:dyDescent="0.25">
      <c r="A33" s="7" t="s">
        <v>81</v>
      </c>
      <c r="B33" s="7" t="s">
        <v>82</v>
      </c>
      <c r="C33" s="7" t="s">
        <v>12</v>
      </c>
      <c r="D33" s="7" t="s">
        <v>205</v>
      </c>
      <c r="E33" s="7" t="s">
        <v>17</v>
      </c>
      <c r="F33" s="30">
        <v>29847</v>
      </c>
      <c r="G33" s="7">
        <v>32</v>
      </c>
      <c r="H33" s="7">
        <v>7</v>
      </c>
      <c r="I33" s="7">
        <v>3</v>
      </c>
      <c r="J33" s="7">
        <v>81250</v>
      </c>
      <c r="K33" s="3"/>
    </row>
    <row r="34" spans="1:11" ht="27.75" customHeight="1" x14ac:dyDescent="0.25">
      <c r="A34" s="7" t="s">
        <v>83</v>
      </c>
      <c r="B34" s="7" t="s">
        <v>84</v>
      </c>
      <c r="C34" s="7" t="s">
        <v>16</v>
      </c>
      <c r="D34" s="7" t="s">
        <v>199</v>
      </c>
      <c r="E34" s="7" t="s">
        <v>17</v>
      </c>
      <c r="F34" s="30">
        <v>29167</v>
      </c>
      <c r="G34" s="7">
        <v>25</v>
      </c>
      <c r="H34" s="7">
        <v>7</v>
      </c>
      <c r="I34" s="7">
        <v>3</v>
      </c>
      <c r="J34" s="7">
        <v>31250</v>
      </c>
      <c r="K34" s="3"/>
    </row>
    <row r="35" spans="1:11" ht="27.75" customHeight="1" x14ac:dyDescent="0.25">
      <c r="A35" s="7" t="s">
        <v>85</v>
      </c>
      <c r="B35" s="7" t="s">
        <v>86</v>
      </c>
      <c r="C35" s="7" t="s">
        <v>12</v>
      </c>
      <c r="D35" s="7" t="s">
        <v>200</v>
      </c>
      <c r="E35" s="7" t="s">
        <v>22</v>
      </c>
      <c r="F35" s="30">
        <v>29558</v>
      </c>
      <c r="G35" s="7">
        <v>33</v>
      </c>
      <c r="H35" s="7">
        <v>10</v>
      </c>
      <c r="I35" s="7">
        <v>3</v>
      </c>
      <c r="J35" s="7">
        <v>34250</v>
      </c>
      <c r="K35" s="3"/>
    </row>
    <row r="36" spans="1:11" ht="27.75" customHeight="1" x14ac:dyDescent="0.25">
      <c r="A36" s="7" t="s">
        <v>87</v>
      </c>
      <c r="B36" s="7" t="s">
        <v>88</v>
      </c>
      <c r="C36" s="7" t="s">
        <v>12</v>
      </c>
      <c r="D36" s="7" t="s">
        <v>205</v>
      </c>
      <c r="E36" s="7" t="s">
        <v>13</v>
      </c>
      <c r="F36" s="30">
        <v>27118</v>
      </c>
      <c r="G36" s="7">
        <v>39</v>
      </c>
      <c r="H36" s="7">
        <v>14</v>
      </c>
      <c r="I36" s="7">
        <v>3</v>
      </c>
      <c r="J36" s="7">
        <v>84550</v>
      </c>
      <c r="K36" s="3"/>
    </row>
    <row r="37" spans="1:11" ht="27.75" customHeight="1" x14ac:dyDescent="0.25">
      <c r="A37" s="7" t="s">
        <v>89</v>
      </c>
      <c r="B37" s="7" t="s">
        <v>90</v>
      </c>
      <c r="C37" s="7" t="s">
        <v>12</v>
      </c>
      <c r="D37" s="7" t="s">
        <v>205</v>
      </c>
      <c r="E37" s="7" t="s">
        <v>27</v>
      </c>
      <c r="F37" s="30">
        <v>30943</v>
      </c>
      <c r="G37" s="7">
        <v>29</v>
      </c>
      <c r="H37" s="7">
        <v>3</v>
      </c>
      <c r="I37" s="7">
        <v>3</v>
      </c>
      <c r="J37" s="7">
        <v>79650</v>
      </c>
      <c r="K37" s="3"/>
    </row>
    <row r="38" spans="1:11" ht="27.75" customHeight="1" x14ac:dyDescent="0.25">
      <c r="A38" s="7" t="s">
        <v>91</v>
      </c>
      <c r="B38" s="7" t="s">
        <v>92</v>
      </c>
      <c r="C38" s="7" t="s">
        <v>16</v>
      </c>
      <c r="D38" s="7" t="s">
        <v>205</v>
      </c>
      <c r="E38" s="7" t="s">
        <v>13</v>
      </c>
      <c r="F38" s="30">
        <v>25404</v>
      </c>
      <c r="G38" s="7">
        <v>44</v>
      </c>
      <c r="H38" s="7">
        <v>18</v>
      </c>
      <c r="I38" s="7">
        <v>3</v>
      </c>
      <c r="J38" s="7">
        <v>105150</v>
      </c>
      <c r="K38" s="3"/>
    </row>
    <row r="39" spans="1:11" ht="27.75" customHeight="1" x14ac:dyDescent="0.25">
      <c r="A39" s="7" t="s">
        <v>93</v>
      </c>
      <c r="B39" s="7" t="s">
        <v>94</v>
      </c>
      <c r="C39" s="7" t="s">
        <v>12</v>
      </c>
      <c r="D39" s="7" t="s">
        <v>205</v>
      </c>
      <c r="E39" s="7" t="s">
        <v>4</v>
      </c>
      <c r="F39" s="30">
        <v>24933</v>
      </c>
      <c r="G39" s="7">
        <v>45</v>
      </c>
      <c r="H39" s="7">
        <v>22</v>
      </c>
      <c r="I39" s="7">
        <v>3</v>
      </c>
      <c r="J39" s="7">
        <v>92000</v>
      </c>
      <c r="K39" s="3"/>
    </row>
    <row r="40" spans="1:11" ht="27.75" customHeight="1" x14ac:dyDescent="0.25">
      <c r="A40" s="7" t="s">
        <v>95</v>
      </c>
      <c r="B40" s="7" t="s">
        <v>96</v>
      </c>
      <c r="C40" s="7" t="s">
        <v>12</v>
      </c>
      <c r="D40" s="7" t="s">
        <v>205</v>
      </c>
      <c r="E40" s="7" t="s">
        <v>22</v>
      </c>
      <c r="F40" s="30">
        <v>22119</v>
      </c>
      <c r="G40" s="7">
        <v>24</v>
      </c>
      <c r="H40" s="7">
        <v>26</v>
      </c>
      <c r="I40" s="7">
        <v>3</v>
      </c>
      <c r="J40" s="7">
        <v>112000</v>
      </c>
      <c r="K40" s="3"/>
    </row>
    <row r="41" spans="1:11" ht="27.75" customHeight="1" x14ac:dyDescent="0.25">
      <c r="A41" s="7" t="s">
        <v>97</v>
      </c>
      <c r="B41" s="7" t="s">
        <v>98</v>
      </c>
      <c r="C41" s="7" t="s">
        <v>16</v>
      </c>
      <c r="D41" s="7" t="s">
        <v>205</v>
      </c>
      <c r="E41" s="7" t="s">
        <v>22</v>
      </c>
      <c r="F41" s="30">
        <v>29308</v>
      </c>
      <c r="G41" s="7">
        <v>33</v>
      </c>
      <c r="H41" s="7">
        <v>9</v>
      </c>
      <c r="I41" s="7">
        <v>4</v>
      </c>
      <c r="J41" s="7">
        <v>83750</v>
      </c>
      <c r="K41" s="3"/>
    </row>
    <row r="42" spans="1:11" ht="27.75" customHeight="1" x14ac:dyDescent="0.25">
      <c r="A42" s="7" t="s">
        <v>99</v>
      </c>
      <c r="B42" s="7" t="s">
        <v>100</v>
      </c>
      <c r="C42" s="7" t="s">
        <v>16</v>
      </c>
      <c r="D42" s="7" t="s">
        <v>203</v>
      </c>
      <c r="E42" s="7" t="s">
        <v>30</v>
      </c>
      <c r="F42" s="30">
        <v>27326</v>
      </c>
      <c r="G42" s="7">
        <v>52</v>
      </c>
      <c r="H42" s="7">
        <v>11</v>
      </c>
      <c r="I42" s="7">
        <v>4</v>
      </c>
      <c r="J42" s="7">
        <v>75500</v>
      </c>
      <c r="K42" s="3"/>
    </row>
    <row r="43" spans="1:11" ht="27.75" customHeight="1" x14ac:dyDescent="0.25">
      <c r="A43" s="7" t="s">
        <v>101</v>
      </c>
      <c r="B43" s="7" t="s">
        <v>102</v>
      </c>
      <c r="C43" s="7" t="s">
        <v>12</v>
      </c>
      <c r="D43" s="7" t="s">
        <v>205</v>
      </c>
      <c r="E43" s="7" t="s">
        <v>30</v>
      </c>
      <c r="F43" s="30">
        <v>23019</v>
      </c>
      <c r="G43" s="7">
        <v>51</v>
      </c>
      <c r="H43" s="7">
        <v>29</v>
      </c>
      <c r="I43" s="7">
        <v>4</v>
      </c>
      <c r="J43" s="7">
        <v>120750</v>
      </c>
      <c r="K43" s="3"/>
    </row>
    <row r="44" spans="1:11" s="3" customFormat="1" ht="27.75" customHeight="1" x14ac:dyDescent="0.25">
      <c r="A44" s="7" t="s">
        <v>103</v>
      </c>
      <c r="B44" s="7" t="s">
        <v>104</v>
      </c>
      <c r="C44" s="7" t="s">
        <v>12</v>
      </c>
      <c r="D44" s="7" t="s">
        <v>204</v>
      </c>
      <c r="E44" s="7" t="s">
        <v>4</v>
      </c>
      <c r="F44" s="30">
        <v>24194</v>
      </c>
      <c r="G44" s="7">
        <v>47</v>
      </c>
      <c r="H44" s="7">
        <v>23</v>
      </c>
      <c r="I44" s="7">
        <v>5</v>
      </c>
      <c r="J44" s="7">
        <v>69000</v>
      </c>
    </row>
  </sheetData>
  <autoFilter ref="A1:J44"/>
  <conditionalFormatting sqref="G2:G44">
    <cfRule type="cellIs" dxfId="8" priority="14" operator="greaterThan">
      <formula>29</formula>
    </cfRule>
  </conditionalFormatting>
  <conditionalFormatting sqref="I2:I44">
    <cfRule type="cellIs" dxfId="7" priority="13" operator="between">
      <formula>3</formula>
      <formula>5</formula>
    </cfRule>
  </conditionalFormatting>
  <conditionalFormatting sqref="E2:E44">
    <cfRule type="cellIs" dxfId="6" priority="7" operator="equal">
      <formula>"Department"</formula>
    </cfRule>
    <cfRule type="containsText" dxfId="5" priority="12" operator="containsText" text="Department">
      <formula>NOT(ISERROR(SEARCH("Department",E2)))</formula>
    </cfRule>
  </conditionalFormatting>
  <conditionalFormatting sqref="D2:D44">
    <cfRule type="uniqueValues" dxfId="4" priority="6"/>
  </conditionalFormatting>
  <conditionalFormatting sqref="J2:J44">
    <cfRule type="aboveAverage" dxfId="3" priority="2" aboveAverage="0"/>
    <cfRule type="aboveAverage" dxfId="2" priority="3"/>
  </conditionalFormatting>
  <conditionalFormatting sqref="H2:H4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scale="92" orientation="portrait" r:id="rId1"/>
  <rowBreaks count="1" manualBreakCount="1">
    <brk id="27" max="13" man="1"/>
  </rowBreaks>
  <colBreaks count="1" manualBreakCount="1">
    <brk id="4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A2" zoomScale="150" zoomScaleNormal="150" workbookViewId="0">
      <selection activeCell="C8" sqref="C8"/>
    </sheetView>
  </sheetViews>
  <sheetFormatPr defaultRowHeight="15" x14ac:dyDescent="0.25"/>
  <cols>
    <col min="1" max="1" width="12.7109375" style="5" bestFit="1" customWidth="1"/>
    <col min="2" max="3" width="14.140625" style="5" customWidth="1"/>
    <col min="4" max="16384" width="9.140625" style="5"/>
  </cols>
  <sheetData>
    <row r="1" spans="1:3" ht="45" customHeight="1" thickTop="1" x14ac:dyDescent="0.25">
      <c r="A1" s="64" t="s">
        <v>107</v>
      </c>
      <c r="B1" s="64" t="s">
        <v>108</v>
      </c>
      <c r="C1" s="65" t="s">
        <v>109</v>
      </c>
    </row>
    <row r="2" spans="1:3" x14ac:dyDescent="0.25">
      <c r="A2" s="6" t="s">
        <v>110</v>
      </c>
      <c r="B2" s="19">
        <v>505000</v>
      </c>
      <c r="C2" s="19"/>
    </row>
    <row r="3" spans="1:3" x14ac:dyDescent="0.25">
      <c r="A3" s="6" t="s">
        <v>111</v>
      </c>
      <c r="B3" s="19">
        <v>852000</v>
      </c>
      <c r="C3" s="18">
        <f>B3/B2-1</f>
        <v>0.68712871287128707</v>
      </c>
    </row>
    <row r="4" spans="1:3" x14ac:dyDescent="0.25">
      <c r="A4" s="6" t="s">
        <v>112</v>
      </c>
      <c r="B4" s="19">
        <v>1245000</v>
      </c>
      <c r="C4" s="18">
        <f t="shared" ref="C4:C13" si="0">B4/B3-1</f>
        <v>0.46126760563380276</v>
      </c>
    </row>
    <row r="5" spans="1:3" x14ac:dyDescent="0.25">
      <c r="A5" s="6" t="s">
        <v>113</v>
      </c>
      <c r="B5" s="19">
        <v>1295141</v>
      </c>
      <c r="C5" s="18">
        <f>B5/B4-1</f>
        <v>4.0273895582329411E-2</v>
      </c>
    </row>
    <row r="6" spans="1:3" x14ac:dyDescent="0.25">
      <c r="A6" s="6" t="s">
        <v>114</v>
      </c>
      <c r="B6" s="19">
        <v>1767579</v>
      </c>
      <c r="C6" s="18">
        <f>B6/B5-1</f>
        <v>0.36477727135501081</v>
      </c>
    </row>
    <row r="7" spans="1:3" x14ac:dyDescent="0.25">
      <c r="A7" s="6" t="s">
        <v>115</v>
      </c>
      <c r="B7" s="19">
        <v>1947092</v>
      </c>
      <c r="C7" s="18">
        <f t="shared" si="0"/>
        <v>0.10155868563724724</v>
      </c>
    </row>
    <row r="8" spans="1:3" x14ac:dyDescent="0.25">
      <c r="A8" s="6" t="s">
        <v>116</v>
      </c>
      <c r="B8" s="19">
        <v>1001011</v>
      </c>
      <c r="C8" s="18">
        <f>B8/B7-1</f>
        <v>-0.48589434911139273</v>
      </c>
    </row>
    <row r="9" spans="1:3" x14ac:dyDescent="0.25">
      <c r="A9" s="6" t="s">
        <v>117</v>
      </c>
      <c r="B9" s="19">
        <v>2382644</v>
      </c>
      <c r="C9" s="18">
        <f t="shared" si="0"/>
        <v>1.3802375798068152</v>
      </c>
    </row>
    <row r="10" spans="1:3" x14ac:dyDescent="0.25">
      <c r="A10" s="6" t="s">
        <v>118</v>
      </c>
      <c r="B10" s="19">
        <v>1501207</v>
      </c>
      <c r="C10" s="18">
        <f t="shared" si="0"/>
        <v>-0.36994070452824679</v>
      </c>
    </row>
    <row r="11" spans="1:3" x14ac:dyDescent="0.25">
      <c r="A11" s="6" t="s">
        <v>119</v>
      </c>
      <c r="B11" s="19">
        <v>1401029</v>
      </c>
      <c r="C11" s="18">
        <f t="shared" si="0"/>
        <v>-6.6731636609741352E-2</v>
      </c>
    </row>
    <row r="12" spans="1:3" x14ac:dyDescent="0.25">
      <c r="A12" s="6" t="s">
        <v>120</v>
      </c>
      <c r="B12" s="19">
        <v>1963643</v>
      </c>
      <c r="C12" s="18">
        <f t="shared" si="0"/>
        <v>0.40157198744636968</v>
      </c>
    </row>
    <row r="13" spans="1:3" x14ac:dyDescent="0.25">
      <c r="A13" s="6" t="s">
        <v>121</v>
      </c>
      <c r="B13" s="19">
        <v>1304985</v>
      </c>
      <c r="C13" s="18">
        <f t="shared" si="0"/>
        <v>-0.33542655156767298</v>
      </c>
    </row>
  </sheetData>
  <conditionalFormatting sqref="B2:B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{E28913A4-7CA3-4B02-A446-0B342B18B3BD}</x14:id>
        </ext>
      </extLst>
    </cfRule>
  </conditionalFormatting>
  <conditionalFormatting sqref="C3:C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{52152455-9E57-44B4-B793-BCE3B0A47105}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913A4-7CA3-4B02-A446-0B342B18B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52152455-9E57-44B4-B793-BCE3B0A47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"/>
  <sheetViews>
    <sheetView zoomScale="180" zoomScaleNormal="180" workbookViewId="0">
      <selection activeCell="C8" sqref="C8"/>
    </sheetView>
  </sheetViews>
  <sheetFormatPr defaultRowHeight="15" x14ac:dyDescent="0.25"/>
  <cols>
    <col min="1" max="1" width="16.7109375" customWidth="1"/>
    <col min="2" max="2" width="9.42578125" bestFit="1" customWidth="1"/>
    <col min="3" max="3" width="10.7109375" bestFit="1" customWidth="1"/>
    <col min="4" max="4" width="9.42578125" customWidth="1"/>
  </cols>
  <sheetData>
    <row r="1" spans="1:7" x14ac:dyDescent="0.25">
      <c r="A1" s="7"/>
      <c r="B1" s="36" t="s">
        <v>110</v>
      </c>
      <c r="C1" s="36" t="s">
        <v>111</v>
      </c>
      <c r="D1" s="36" t="s">
        <v>112</v>
      </c>
      <c r="E1" s="35" t="s">
        <v>113</v>
      </c>
      <c r="F1" s="35" t="s">
        <v>114</v>
      </c>
      <c r="G1" s="35" t="s">
        <v>115</v>
      </c>
    </row>
    <row r="2" spans="1:7" x14ac:dyDescent="0.25">
      <c r="A2" s="8" t="s">
        <v>122</v>
      </c>
      <c r="B2" s="7">
        <v>15000</v>
      </c>
      <c r="C2" s="7">
        <v>25000</v>
      </c>
      <c r="D2" s="7">
        <v>13000</v>
      </c>
      <c r="E2" s="37">
        <v>22000</v>
      </c>
      <c r="F2" s="37">
        <v>22200</v>
      </c>
      <c r="G2" s="37">
        <v>21000</v>
      </c>
    </row>
    <row r="3" spans="1:7" x14ac:dyDescent="0.25">
      <c r="A3" s="8" t="s">
        <v>123</v>
      </c>
      <c r="B3" s="7">
        <v>24000</v>
      </c>
      <c r="C3" s="7">
        <v>28000</v>
      </c>
      <c r="D3" s="7">
        <v>25000</v>
      </c>
      <c r="E3" s="37">
        <v>24000</v>
      </c>
      <c r="F3" s="37">
        <v>24000</v>
      </c>
      <c r="G3" s="37">
        <v>26000</v>
      </c>
    </row>
    <row r="4" spans="1:7" x14ac:dyDescent="0.25">
      <c r="A4" s="8" t="s">
        <v>106</v>
      </c>
      <c r="B4" s="7">
        <v>17000</v>
      </c>
      <c r="C4" s="7">
        <v>27000</v>
      </c>
      <c r="D4" s="7">
        <v>16000</v>
      </c>
      <c r="E4" s="37">
        <v>26000</v>
      </c>
      <c r="F4" s="37">
        <v>23000</v>
      </c>
      <c r="G4" s="37">
        <v>24000</v>
      </c>
    </row>
    <row r="5" spans="1:7" x14ac:dyDescent="0.25">
      <c r="A5" s="70" t="s">
        <v>105</v>
      </c>
      <c r="B5" s="37">
        <v>16000</v>
      </c>
      <c r="C5" s="37">
        <v>26000</v>
      </c>
      <c r="D5" s="37">
        <v>18000</v>
      </c>
      <c r="E5" s="37">
        <v>25000</v>
      </c>
      <c r="F5" s="37">
        <v>25000</v>
      </c>
      <c r="G5" s="37">
        <v>24500</v>
      </c>
    </row>
  </sheetData>
  <conditionalFormatting sqref="B2:G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"/>
  <sheetViews>
    <sheetView zoomScale="175" zoomScaleNormal="175" workbookViewId="0">
      <selection activeCell="C8" sqref="C8"/>
    </sheetView>
  </sheetViews>
  <sheetFormatPr defaultRowHeight="15" x14ac:dyDescent="0.25"/>
  <sheetData>
    <row r="1" spans="1:6" x14ac:dyDescent="0.25">
      <c r="A1" s="26" t="s">
        <v>124</v>
      </c>
      <c r="B1" s="25" t="s">
        <v>125</v>
      </c>
      <c r="C1" s="25" t="s">
        <v>126</v>
      </c>
      <c r="D1" s="25" t="s">
        <v>127</v>
      </c>
      <c r="E1" s="25" t="s">
        <v>128</v>
      </c>
      <c r="F1" s="25" t="s">
        <v>129</v>
      </c>
    </row>
    <row r="2" spans="1:6" x14ac:dyDescent="0.25">
      <c r="A2" s="25" t="s">
        <v>130</v>
      </c>
      <c r="B2" s="3">
        <v>5</v>
      </c>
      <c r="C2" s="3">
        <v>6</v>
      </c>
      <c r="D2" s="3">
        <v>4</v>
      </c>
      <c r="E2" s="3">
        <v>7</v>
      </c>
      <c r="F2" s="3">
        <v>1</v>
      </c>
    </row>
    <row r="3" spans="1:6" x14ac:dyDescent="0.25">
      <c r="A3" s="25" t="s">
        <v>131</v>
      </c>
      <c r="B3" s="3">
        <v>6</v>
      </c>
      <c r="C3" s="3">
        <v>4</v>
      </c>
      <c r="D3" s="3">
        <v>6</v>
      </c>
      <c r="E3" s="3">
        <v>7</v>
      </c>
      <c r="F3" s="3">
        <v>6</v>
      </c>
    </row>
    <row r="4" spans="1:6" x14ac:dyDescent="0.25">
      <c r="A4" s="25" t="s">
        <v>132</v>
      </c>
      <c r="B4" s="3">
        <v>6</v>
      </c>
      <c r="C4" s="3">
        <v>6</v>
      </c>
      <c r="D4" s="3">
        <v>7</v>
      </c>
      <c r="E4" s="3">
        <v>8</v>
      </c>
      <c r="F4" s="3">
        <v>7</v>
      </c>
    </row>
    <row r="5" spans="1:6" x14ac:dyDescent="0.25">
      <c r="A5" s="25" t="s">
        <v>133</v>
      </c>
      <c r="B5" s="3">
        <v>8</v>
      </c>
      <c r="C5" s="3">
        <v>7</v>
      </c>
      <c r="D5" s="3">
        <v>9</v>
      </c>
      <c r="E5" s="3">
        <v>9</v>
      </c>
      <c r="F5" s="3">
        <v>8</v>
      </c>
    </row>
    <row r="6" spans="1:6" x14ac:dyDescent="0.25">
      <c r="A6" s="25" t="s">
        <v>134</v>
      </c>
      <c r="B6" s="3">
        <v>9</v>
      </c>
      <c r="C6" s="3">
        <v>10</v>
      </c>
      <c r="D6" s="3">
        <v>10</v>
      </c>
      <c r="E6" s="3">
        <v>9</v>
      </c>
      <c r="F6" s="3">
        <v>9</v>
      </c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</sheetData>
  <conditionalFormatting sqref="B2:F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6"/>
  <sheetViews>
    <sheetView zoomScale="190" zoomScaleNormal="190" workbookViewId="0">
      <selection activeCell="C8" sqref="C8"/>
    </sheetView>
  </sheetViews>
  <sheetFormatPr defaultRowHeight="15" x14ac:dyDescent="0.25"/>
  <cols>
    <col min="1" max="1" width="12.140625" customWidth="1"/>
    <col min="2" max="2" width="13.7109375" customWidth="1"/>
    <col min="3" max="3" width="12.7109375" customWidth="1"/>
    <col min="5" max="5" width="10.5703125" bestFit="1" customWidth="1"/>
  </cols>
  <sheetData>
    <row r="1" spans="1:5" x14ac:dyDescent="0.25">
      <c r="A1" s="1">
        <f ca="1">EDATE(TODAY(),-1)</f>
        <v>43224</v>
      </c>
      <c r="B1" s="1">
        <f ca="1">A15+1</f>
        <v>43239</v>
      </c>
      <c r="C1" s="1">
        <f ca="1">B15+1</f>
        <v>43254</v>
      </c>
      <c r="D1" s="3"/>
      <c r="E1" s="3"/>
    </row>
    <row r="2" spans="1:5" x14ac:dyDescent="0.25">
      <c r="A2" s="1">
        <f ca="1">A1+1</f>
        <v>43225</v>
      </c>
      <c r="B2" s="1">
        <f ca="1">B1+1</f>
        <v>43240</v>
      </c>
      <c r="C2" s="1">
        <f ca="1">C1+1</f>
        <v>43255</v>
      </c>
      <c r="D2" s="3"/>
      <c r="E2" s="3"/>
    </row>
    <row r="3" spans="1:5" x14ac:dyDescent="0.25">
      <c r="A3" s="1">
        <f t="shared" ref="A3:A15" ca="1" si="0">A2+1</f>
        <v>43226</v>
      </c>
      <c r="B3" s="1">
        <f t="shared" ref="B3:B15" ca="1" si="1">B2+1</f>
        <v>43241</v>
      </c>
      <c r="C3" s="1">
        <f t="shared" ref="C3:C16" ca="1" si="2">C2+1</f>
        <v>43256</v>
      </c>
      <c r="D3" s="3"/>
      <c r="E3" s="3"/>
    </row>
    <row r="4" spans="1:5" x14ac:dyDescent="0.25">
      <c r="A4" s="1">
        <f t="shared" ca="1" si="0"/>
        <v>43227</v>
      </c>
      <c r="B4" s="1">
        <f t="shared" ca="1" si="1"/>
        <v>43242</v>
      </c>
      <c r="C4" s="1">
        <f t="shared" ca="1" si="2"/>
        <v>43257</v>
      </c>
      <c r="D4" s="3"/>
      <c r="E4" s="9"/>
    </row>
    <row r="5" spans="1:5" x14ac:dyDescent="0.25">
      <c r="A5" s="1">
        <f t="shared" ca="1" si="0"/>
        <v>43228</v>
      </c>
      <c r="B5" s="1">
        <f t="shared" ca="1" si="1"/>
        <v>43243</v>
      </c>
      <c r="C5" s="1">
        <f t="shared" ca="1" si="2"/>
        <v>43258</v>
      </c>
      <c r="D5" s="3"/>
      <c r="E5" s="3"/>
    </row>
    <row r="6" spans="1:5" x14ac:dyDescent="0.25">
      <c r="A6" s="1">
        <f t="shared" ca="1" si="0"/>
        <v>43229</v>
      </c>
      <c r="B6" s="1">
        <f t="shared" ca="1" si="1"/>
        <v>43244</v>
      </c>
      <c r="C6" s="1">
        <f t="shared" ca="1" si="2"/>
        <v>43259</v>
      </c>
      <c r="D6" s="3"/>
      <c r="E6" s="3"/>
    </row>
    <row r="7" spans="1:5" x14ac:dyDescent="0.25">
      <c r="A7" s="1">
        <f t="shared" ca="1" si="0"/>
        <v>43230</v>
      </c>
      <c r="B7" s="1">
        <f t="shared" ca="1" si="1"/>
        <v>43245</v>
      </c>
      <c r="C7" s="1">
        <f t="shared" ca="1" si="2"/>
        <v>43260</v>
      </c>
      <c r="D7" s="3"/>
      <c r="E7" s="3"/>
    </row>
    <row r="8" spans="1:5" x14ac:dyDescent="0.25">
      <c r="A8" s="1">
        <f t="shared" ca="1" si="0"/>
        <v>43231</v>
      </c>
      <c r="B8" s="1">
        <f t="shared" ca="1" si="1"/>
        <v>43246</v>
      </c>
      <c r="C8" s="1">
        <f t="shared" ca="1" si="2"/>
        <v>43261</v>
      </c>
      <c r="D8" s="3"/>
      <c r="E8" s="3"/>
    </row>
    <row r="9" spans="1:5" x14ac:dyDescent="0.25">
      <c r="A9" s="1">
        <f t="shared" ca="1" si="0"/>
        <v>43232</v>
      </c>
      <c r="B9" s="1">
        <f t="shared" ca="1" si="1"/>
        <v>43247</v>
      </c>
      <c r="C9" s="1">
        <f t="shared" ca="1" si="2"/>
        <v>43262</v>
      </c>
      <c r="D9" s="3"/>
      <c r="E9" s="3"/>
    </row>
    <row r="10" spans="1:5" x14ac:dyDescent="0.25">
      <c r="A10" s="1">
        <f t="shared" ca="1" si="0"/>
        <v>43233</v>
      </c>
      <c r="B10" s="1">
        <f t="shared" ca="1" si="1"/>
        <v>43248</v>
      </c>
      <c r="C10" s="1">
        <f t="shared" ca="1" si="2"/>
        <v>43263</v>
      </c>
      <c r="D10" s="3"/>
      <c r="E10" s="3"/>
    </row>
    <row r="11" spans="1:5" x14ac:dyDescent="0.25">
      <c r="A11" s="1">
        <f t="shared" ca="1" si="0"/>
        <v>43234</v>
      </c>
      <c r="B11" s="1">
        <f t="shared" ca="1" si="1"/>
        <v>43249</v>
      </c>
      <c r="C11" s="1">
        <f t="shared" ca="1" si="2"/>
        <v>43264</v>
      </c>
      <c r="D11" s="3"/>
      <c r="E11" s="3"/>
    </row>
    <row r="12" spans="1:5" x14ac:dyDescent="0.25">
      <c r="A12" s="1">
        <f t="shared" ca="1" si="0"/>
        <v>43235</v>
      </c>
      <c r="B12" s="1">
        <f t="shared" ca="1" si="1"/>
        <v>43250</v>
      </c>
      <c r="C12" s="1">
        <f t="shared" ca="1" si="2"/>
        <v>43265</v>
      </c>
      <c r="D12" s="3"/>
      <c r="E12" s="3"/>
    </row>
    <row r="13" spans="1:5" x14ac:dyDescent="0.25">
      <c r="A13" s="1">
        <f t="shared" ca="1" si="0"/>
        <v>43236</v>
      </c>
      <c r="B13" s="1">
        <f t="shared" ca="1" si="1"/>
        <v>43251</v>
      </c>
      <c r="C13" s="1">
        <f t="shared" ca="1" si="2"/>
        <v>43266</v>
      </c>
      <c r="D13" s="3"/>
      <c r="E13" s="3"/>
    </row>
    <row r="14" spans="1:5" x14ac:dyDescent="0.25">
      <c r="A14" s="1">
        <f t="shared" ca="1" si="0"/>
        <v>43237</v>
      </c>
      <c r="B14" s="1">
        <f t="shared" ca="1" si="1"/>
        <v>43252</v>
      </c>
      <c r="C14" s="1">
        <f t="shared" ca="1" si="2"/>
        <v>43267</v>
      </c>
      <c r="D14" s="3"/>
      <c r="E14" s="3"/>
    </row>
    <row r="15" spans="1:5" x14ac:dyDescent="0.25">
      <c r="A15" s="1">
        <f t="shared" ca="1" si="0"/>
        <v>43238</v>
      </c>
      <c r="B15" s="1">
        <f t="shared" ca="1" si="1"/>
        <v>43253</v>
      </c>
      <c r="C15" s="1">
        <f t="shared" ca="1" si="2"/>
        <v>43268</v>
      </c>
      <c r="D15" s="3"/>
      <c r="E15" s="3"/>
    </row>
    <row r="16" spans="1:5" x14ac:dyDescent="0.25">
      <c r="A16" s="3"/>
      <c r="B16" s="1"/>
      <c r="C16" s="1">
        <f t="shared" ca="1" si="2"/>
        <v>43269</v>
      </c>
      <c r="D16" s="3"/>
      <c r="E16" s="3"/>
    </row>
  </sheetData>
  <conditionalFormatting sqref="A1:C16">
    <cfRule type="timePeriod" dxfId="1" priority="1" timePeriod="thisWeek">
      <formula>AND(TODAY()-ROUNDDOWN(A1,0)&lt;=WEEKDAY(TODAY())-1,ROUNDDOWN(A1,0)-TODAY()&lt;=7-WEEKDAY(TODAY()))</formula>
    </cfRule>
    <cfRule type="timePeriod" dxfId="0" priority="2" timePeriod="lastWeek">
      <formula>AND(TODAY()-ROUNDDOWN(A1,0)&gt;=(WEEKDAY(TODAY())),TODAY()-ROUNDDOWN(A1,0)&lt;(WEEKDAY(TODAY())+7))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8"/>
  <sheetViews>
    <sheetView zoomScale="180" zoomScaleNormal="180" workbookViewId="0">
      <selection activeCell="C8" sqref="C8"/>
    </sheetView>
  </sheetViews>
  <sheetFormatPr defaultRowHeight="15" x14ac:dyDescent="0.25"/>
  <cols>
    <col min="1" max="1" width="7" style="3" customWidth="1"/>
    <col min="2" max="2" width="22.7109375" style="3" customWidth="1"/>
    <col min="3" max="3" width="18.28515625" style="3" customWidth="1"/>
    <col min="4" max="4" width="18.42578125" style="3" customWidth="1"/>
    <col min="5" max="7" width="5.7109375" style="3" customWidth="1"/>
    <col min="8" max="8" width="11.140625" style="3" bestFit="1" customWidth="1"/>
    <col min="9" max="9" width="14.5703125" style="3" bestFit="1" customWidth="1"/>
    <col min="10" max="10" width="13.85546875" style="3" customWidth="1"/>
    <col min="11" max="11" width="14" style="3" bestFit="1" customWidth="1"/>
    <col min="12" max="12" width="11.42578125" style="3" bestFit="1" customWidth="1"/>
    <col min="13" max="13" width="11.5703125" style="3" customWidth="1"/>
    <col min="14" max="14" width="9.140625" style="3"/>
    <col min="15" max="15" width="15.28515625" style="3" customWidth="1"/>
    <col min="16" max="19" width="10.7109375" style="3" customWidth="1"/>
    <col min="20" max="21" width="12.28515625" style="3" customWidth="1"/>
    <col min="22" max="16384" width="9.140625" style="3"/>
  </cols>
  <sheetData>
    <row r="1" spans="1:21" x14ac:dyDescent="0.25">
      <c r="B1" s="10" t="s">
        <v>135</v>
      </c>
      <c r="C1" s="10" t="s">
        <v>136</v>
      </c>
      <c r="D1" s="10" t="s">
        <v>137</v>
      </c>
    </row>
    <row r="2" spans="1:21" ht="15" customHeight="1" x14ac:dyDescent="0.25">
      <c r="A2" s="81" t="s">
        <v>138</v>
      </c>
      <c r="B2" s="3" t="s">
        <v>139</v>
      </c>
      <c r="C2" s="57">
        <v>46565.758999999998</v>
      </c>
      <c r="D2" s="3">
        <v>-0.33</v>
      </c>
    </row>
    <row r="3" spans="1:21" x14ac:dyDescent="0.25">
      <c r="A3" s="81"/>
      <c r="B3" s="3" t="s">
        <v>140</v>
      </c>
      <c r="C3" s="67">
        <f>C$2</f>
        <v>46565.758999999998</v>
      </c>
      <c r="D3" s="20">
        <f>D2</f>
        <v>-0.33</v>
      </c>
      <c r="H3" s="24" t="s">
        <v>141</v>
      </c>
      <c r="I3" s="15" t="s">
        <v>142</v>
      </c>
      <c r="J3" s="15" t="s">
        <v>143</v>
      </c>
      <c r="K3" s="15" t="s">
        <v>144</v>
      </c>
      <c r="L3" s="15" t="s">
        <v>145</v>
      </c>
      <c r="M3" s="15" t="s">
        <v>146</v>
      </c>
      <c r="O3" s="27" t="s">
        <v>147</v>
      </c>
      <c r="P3" s="4">
        <v>1</v>
      </c>
      <c r="Q3" s="4">
        <v>2</v>
      </c>
      <c r="R3" s="4">
        <v>3</v>
      </c>
      <c r="S3" s="4">
        <v>4</v>
      </c>
      <c r="T3" s="4">
        <v>5</v>
      </c>
    </row>
    <row r="4" spans="1:21" x14ac:dyDescent="0.25">
      <c r="A4" s="81"/>
      <c r="B4" s="3" t="s">
        <v>148</v>
      </c>
      <c r="C4" s="58">
        <f>C$2</f>
        <v>46565.758999999998</v>
      </c>
      <c r="D4" s="11">
        <f>D2</f>
        <v>-0.33</v>
      </c>
      <c r="H4" s="15" t="s">
        <v>149</v>
      </c>
      <c r="I4" s="71">
        <v>-50000</v>
      </c>
      <c r="J4" s="71">
        <v>3000</v>
      </c>
      <c r="K4" s="71">
        <v>8500</v>
      </c>
      <c r="L4" s="71">
        <v>56000</v>
      </c>
      <c r="M4" s="71">
        <v>53000</v>
      </c>
      <c r="O4" s="4" t="s">
        <v>150</v>
      </c>
      <c r="P4" s="12">
        <v>0.15</v>
      </c>
      <c r="Q4" s="12">
        <v>0.21</v>
      </c>
      <c r="R4" s="12">
        <v>0.34</v>
      </c>
      <c r="S4" s="12">
        <v>0.15</v>
      </c>
      <c r="T4" s="12">
        <v>0.15</v>
      </c>
      <c r="U4" s="23"/>
    </row>
    <row r="5" spans="1:21" x14ac:dyDescent="0.25">
      <c r="A5" s="81"/>
      <c r="B5" s="3" t="s">
        <v>151</v>
      </c>
      <c r="C5" s="52">
        <f t="shared" ref="C5:C7" si="0">C$2</f>
        <v>46565.758999999998</v>
      </c>
      <c r="D5" s="12">
        <f>D2</f>
        <v>-0.33</v>
      </c>
      <c r="H5" s="15" t="s">
        <v>152</v>
      </c>
      <c r="I5" s="71">
        <v>27000</v>
      </c>
      <c r="J5" s="71">
        <v>-93000</v>
      </c>
      <c r="K5" s="71">
        <v>-50000</v>
      </c>
      <c r="L5" s="71">
        <v>-27000</v>
      </c>
      <c r="M5" s="71">
        <v>39000</v>
      </c>
      <c r="O5" s="4" t="s">
        <v>153</v>
      </c>
      <c r="P5" s="12">
        <v>0.5</v>
      </c>
      <c r="Q5" s="12">
        <v>0.12</v>
      </c>
      <c r="R5" s="12">
        <v>0.18</v>
      </c>
      <c r="S5" s="12">
        <v>0.1</v>
      </c>
      <c r="T5" s="12">
        <v>0.1</v>
      </c>
      <c r="U5" s="23"/>
    </row>
    <row r="6" spans="1:21" x14ac:dyDescent="0.25">
      <c r="A6" s="81"/>
      <c r="B6" s="2" t="s">
        <v>154</v>
      </c>
      <c r="C6" s="9">
        <f>C$2</f>
        <v>46565.758999999998</v>
      </c>
      <c r="D6" s="9">
        <f>D2</f>
        <v>-0.33</v>
      </c>
      <c r="H6" s="15" t="s">
        <v>155</v>
      </c>
      <c r="I6" s="71">
        <v>6000</v>
      </c>
      <c r="J6" s="71">
        <v>50000</v>
      </c>
      <c r="K6" s="71">
        <v>71000</v>
      </c>
      <c r="L6" s="71">
        <v>16000</v>
      </c>
      <c r="M6" s="71">
        <v>-37000</v>
      </c>
      <c r="O6" s="4" t="s">
        <v>156</v>
      </c>
      <c r="P6" s="73">
        <v>0.25</v>
      </c>
      <c r="Q6" s="74">
        <v>0.25</v>
      </c>
      <c r="R6" s="74">
        <v>0.15</v>
      </c>
      <c r="S6" s="74">
        <v>0.15</v>
      </c>
      <c r="T6" s="74">
        <v>0.2</v>
      </c>
      <c r="U6" s="23"/>
    </row>
    <row r="7" spans="1:21" x14ac:dyDescent="0.25">
      <c r="A7" s="81"/>
      <c r="B7" s="2" t="s">
        <v>157</v>
      </c>
      <c r="C7" s="28">
        <f t="shared" si="0"/>
        <v>46565.758999999998</v>
      </c>
      <c r="D7" s="13">
        <v>31814</v>
      </c>
      <c r="H7" s="15" t="s">
        <v>158</v>
      </c>
      <c r="I7" s="71">
        <v>15000</v>
      </c>
      <c r="J7" s="71">
        <v>-93000</v>
      </c>
      <c r="K7" s="71">
        <v>33000</v>
      </c>
      <c r="L7" s="71">
        <v>-18000</v>
      </c>
      <c r="M7" s="71">
        <v>-13000</v>
      </c>
    </row>
    <row r="8" spans="1:21" x14ac:dyDescent="0.25">
      <c r="A8" s="81"/>
      <c r="B8" s="2" t="s">
        <v>159</v>
      </c>
      <c r="C8" s="56">
        <f>C$2</f>
        <v>46565.758999999998</v>
      </c>
      <c r="D8" s="14">
        <f>D2</f>
        <v>-0.33</v>
      </c>
      <c r="I8" s="72">
        <f>SUM(I4:I7)</f>
        <v>-2000</v>
      </c>
      <c r="J8" s="72">
        <f>SUM(J4:J7)</f>
        <v>-133000</v>
      </c>
      <c r="K8" s="72">
        <f>SUM(K4:K7)</f>
        <v>62500</v>
      </c>
      <c r="L8" s="72">
        <f t="shared" ref="L8:M8" si="1">SUM(L4:L7)</f>
        <v>27000</v>
      </c>
      <c r="M8" s="72">
        <f t="shared" si="1"/>
        <v>42000</v>
      </c>
      <c r="S8" s="69"/>
    </row>
    <row r="10" spans="1:21" ht="16.5" customHeight="1" x14ac:dyDescent="0.25">
      <c r="B10" s="10" t="s">
        <v>135</v>
      </c>
      <c r="C10" s="10" t="s">
        <v>136</v>
      </c>
      <c r="D10" s="10" t="s">
        <v>137</v>
      </c>
      <c r="H10" s="32" t="s">
        <v>160</v>
      </c>
      <c r="I10" s="31" t="s">
        <v>161</v>
      </c>
      <c r="J10" s="31" t="s">
        <v>162</v>
      </c>
      <c r="K10" s="31" t="s">
        <v>163</v>
      </c>
    </row>
    <row r="11" spans="1:21" x14ac:dyDescent="0.25">
      <c r="A11" s="15" t="s">
        <v>164</v>
      </c>
      <c r="B11" s="2" t="s">
        <v>165</v>
      </c>
      <c r="C11" s="16" t="s">
        <v>166</v>
      </c>
      <c r="D11" s="17" t="s">
        <v>167</v>
      </c>
      <c r="H11" s="31" t="s">
        <v>142</v>
      </c>
      <c r="I11" s="59">
        <v>1000000</v>
      </c>
      <c r="J11" s="55">
        <f>I11/8.5</f>
        <v>117647.05882352941</v>
      </c>
      <c r="K11" s="68">
        <f>I11/486</f>
        <v>2057.6131687242801</v>
      </c>
      <c r="P11" s="24" t="s">
        <v>168</v>
      </c>
      <c r="Q11" s="24" t="s">
        <v>169</v>
      </c>
      <c r="S11" s="3" t="s">
        <v>170</v>
      </c>
    </row>
    <row r="12" spans="1:21" x14ac:dyDescent="0.25">
      <c r="B12" s="63" t="s">
        <v>171</v>
      </c>
      <c r="C12" s="17" t="s">
        <v>172</v>
      </c>
      <c r="H12" s="31" t="s">
        <v>143</v>
      </c>
      <c r="I12" s="59">
        <v>250000</v>
      </c>
      <c r="J12" s="55">
        <f t="shared" ref="J12:J15" si="2">I12/8.5</f>
        <v>29411.764705882353</v>
      </c>
      <c r="K12" s="68">
        <f t="shared" ref="K12:K15" si="3">I12/486</f>
        <v>514.40329218107001</v>
      </c>
      <c r="O12" s="24" t="s">
        <v>173</v>
      </c>
      <c r="P12" s="1">
        <v>31606</v>
      </c>
      <c r="Q12" s="2">
        <f>P12</f>
        <v>31606</v>
      </c>
      <c r="S12" s="3" t="s">
        <v>174</v>
      </c>
    </row>
    <row r="13" spans="1:21" x14ac:dyDescent="0.25">
      <c r="H13" s="31" t="s">
        <v>144</v>
      </c>
      <c r="I13" s="59">
        <v>3200000</v>
      </c>
      <c r="J13" s="55">
        <f t="shared" si="2"/>
        <v>376470.5882352941</v>
      </c>
      <c r="K13" s="68">
        <f t="shared" si="3"/>
        <v>6584.3621399176955</v>
      </c>
      <c r="O13" s="24" t="s">
        <v>175</v>
      </c>
      <c r="P13" s="1">
        <f ca="1">TODAY()</f>
        <v>43255</v>
      </c>
      <c r="Q13" s="2">
        <f ca="1">P13</f>
        <v>43255</v>
      </c>
      <c r="T13" s="24" t="s">
        <v>176</v>
      </c>
      <c r="U13" s="24" t="s">
        <v>169</v>
      </c>
    </row>
    <row r="14" spans="1:21" x14ac:dyDescent="0.25">
      <c r="B14" s="3" t="s">
        <v>177</v>
      </c>
      <c r="C14" s="21"/>
      <c r="H14" s="31" t="s">
        <v>145</v>
      </c>
      <c r="I14" s="59">
        <v>140000</v>
      </c>
      <c r="J14" s="55">
        <f t="shared" si="2"/>
        <v>16470.588235294119</v>
      </c>
      <c r="K14" s="68">
        <f t="shared" si="3"/>
        <v>288.06584362139915</v>
      </c>
      <c r="O14" s="24" t="s">
        <v>178</v>
      </c>
      <c r="P14" s="3">
        <f ca="1">P13-P12</f>
        <v>11649</v>
      </c>
      <c r="Q14" s="3">
        <f ca="1">Q13-Q12</f>
        <v>11649</v>
      </c>
      <c r="S14" s="3" t="s">
        <v>179</v>
      </c>
      <c r="T14" s="9">
        <f>1/24</f>
        <v>4.1666666666666664E-2</v>
      </c>
      <c r="U14" s="2">
        <f>T14</f>
        <v>4.1666666666666664E-2</v>
      </c>
    </row>
    <row r="15" spans="1:21" x14ac:dyDescent="0.25">
      <c r="B15" s="66">
        <v>-782</v>
      </c>
      <c r="H15" s="31" t="s">
        <v>146</v>
      </c>
      <c r="I15" s="59">
        <v>5200000</v>
      </c>
      <c r="J15" s="55">
        <f t="shared" si="2"/>
        <v>611764.70588235289</v>
      </c>
      <c r="K15" s="68">
        <f t="shared" si="3"/>
        <v>10699.588477366255</v>
      </c>
      <c r="T15" s="24" t="s">
        <v>169</v>
      </c>
      <c r="U15" s="24" t="s">
        <v>176</v>
      </c>
    </row>
    <row r="16" spans="1:21" x14ac:dyDescent="0.25">
      <c r="I16" s="60">
        <f>SUM(I11:I15)</f>
        <v>9790000</v>
      </c>
      <c r="J16" s="61">
        <f t="shared" ref="J16:K16" si="4">SUM(J11:J15)</f>
        <v>1151764.7058823528</v>
      </c>
      <c r="K16" s="62">
        <f t="shared" si="4"/>
        <v>20144.0329218107</v>
      </c>
      <c r="T16" s="3">
        <v>0.75</v>
      </c>
      <c r="U16" s="9">
        <f>T16</f>
        <v>0.75</v>
      </c>
    </row>
    <row r="17" spans="17:22" x14ac:dyDescent="0.25">
      <c r="T17" s="24" t="s">
        <v>169</v>
      </c>
      <c r="U17" s="24" t="s">
        <v>176</v>
      </c>
    </row>
    <row r="18" spans="17:22" x14ac:dyDescent="0.25">
      <c r="T18" s="3">
        <v>0.99990000000000001</v>
      </c>
      <c r="U18" s="9">
        <f>T18</f>
        <v>0.99990000000000001</v>
      </c>
    </row>
    <row r="19" spans="17:22" x14ac:dyDescent="0.25">
      <c r="T19" s="24" t="s">
        <v>176</v>
      </c>
      <c r="U19" s="24" t="s">
        <v>169</v>
      </c>
    </row>
    <row r="20" spans="17:22" x14ac:dyDescent="0.25">
      <c r="Q20" s="2"/>
      <c r="T20" s="34">
        <v>0.5</v>
      </c>
      <c r="U20" s="2">
        <f>T20</f>
        <v>0.5</v>
      </c>
    </row>
    <row r="21" spans="17:22" x14ac:dyDescent="0.25">
      <c r="S21" s="47" t="s">
        <v>169</v>
      </c>
      <c r="T21" s="47" t="s">
        <v>176</v>
      </c>
      <c r="U21" s="47" t="s">
        <v>180</v>
      </c>
    </row>
    <row r="22" spans="17:22" x14ac:dyDescent="0.25">
      <c r="S22" s="3">
        <v>0.75</v>
      </c>
      <c r="T22" s="46">
        <f>S22</f>
        <v>0.75</v>
      </c>
      <c r="U22" s="48">
        <f>T22</f>
        <v>0.75</v>
      </c>
      <c r="V22" s="3" t="s">
        <v>181</v>
      </c>
    </row>
    <row r="23" spans="17:22" x14ac:dyDescent="0.25">
      <c r="S23" s="3">
        <v>1.75</v>
      </c>
      <c r="T23" s="46">
        <f>S23</f>
        <v>1.75</v>
      </c>
      <c r="U23" s="48">
        <f>T23</f>
        <v>1.75</v>
      </c>
      <c r="V23" s="3" t="s">
        <v>182</v>
      </c>
    </row>
    <row r="24" spans="17:22" x14ac:dyDescent="0.25">
      <c r="V24" s="3" t="s">
        <v>183</v>
      </c>
    </row>
    <row r="26" spans="17:22" x14ac:dyDescent="0.25">
      <c r="S26" s="49" t="s">
        <v>184</v>
      </c>
      <c r="T26" s="49" t="s">
        <v>185</v>
      </c>
      <c r="U26" s="49" t="s">
        <v>186</v>
      </c>
      <c r="V26" s="49" t="s">
        <v>187</v>
      </c>
    </row>
    <row r="27" spans="17:22" x14ac:dyDescent="0.25">
      <c r="R27" s="24" t="s">
        <v>176</v>
      </c>
      <c r="S27" s="3">
        <v>1500</v>
      </c>
      <c r="T27" s="50">
        <v>0.41666666666666669</v>
      </c>
      <c r="U27" s="50">
        <v>0.83333333333333337</v>
      </c>
      <c r="V27" s="3">
        <f>(U27-T27)*S27*24</f>
        <v>15000</v>
      </c>
    </row>
    <row r="28" spans="17:22" x14ac:dyDescent="0.25">
      <c r="R28" s="24" t="s">
        <v>169</v>
      </c>
      <c r="S28" s="3">
        <v>1000</v>
      </c>
      <c r="T28" s="51">
        <f>T27</f>
        <v>0.41666666666666669</v>
      </c>
      <c r="U28" s="51">
        <f>U27</f>
        <v>0.83333333333333337</v>
      </c>
    </row>
  </sheetData>
  <mergeCells count="1">
    <mergeCell ref="A2:A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60" zoomScaleNormal="160" workbookViewId="0"/>
  </sheetViews>
  <sheetFormatPr defaultRowHeight="15.75" x14ac:dyDescent="0.25"/>
  <cols>
    <col min="1" max="1" width="8.7109375" style="95" customWidth="1"/>
    <col min="2" max="2" width="32.85546875" style="98" customWidth="1"/>
    <col min="3" max="16384" width="9.140625" style="97"/>
  </cols>
  <sheetData>
    <row r="1" spans="1:2" ht="38.25" customHeight="1" x14ac:dyDescent="0.25">
      <c r="B1" s="96" t="s">
        <v>206</v>
      </c>
    </row>
    <row r="2" spans="1:2" ht="12.75" customHeight="1" x14ac:dyDescent="0.25"/>
    <row r="3" spans="1:2" ht="36" customHeight="1" x14ac:dyDescent="0.25">
      <c r="B3" s="99" t="s">
        <v>207</v>
      </c>
    </row>
    <row r="4" spans="1:2" ht="12.75" customHeight="1" x14ac:dyDescent="0.25">
      <c r="B4" s="100"/>
    </row>
    <row r="5" spans="1:2" ht="36" customHeight="1" x14ac:dyDescent="0.25">
      <c r="A5" s="101"/>
      <c r="B5" s="100" t="s">
        <v>208</v>
      </c>
    </row>
    <row r="6" spans="1:2" ht="12.75" customHeight="1" x14ac:dyDescent="0.25">
      <c r="B6" s="100"/>
    </row>
    <row r="7" spans="1:2" ht="36" customHeight="1" x14ac:dyDescent="0.25">
      <c r="B7" s="102" t="s">
        <v>209</v>
      </c>
    </row>
    <row r="8" spans="1:2" x14ac:dyDescent="0.25">
      <c r="B8" s="103"/>
    </row>
    <row r="9" spans="1:2" x14ac:dyDescent="0.25">
      <c r="B9" s="104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0"/>
  <sheetViews>
    <sheetView topLeftCell="A16" zoomScale="160" zoomScaleNormal="160" workbookViewId="0">
      <selection activeCell="D26" sqref="D26"/>
    </sheetView>
  </sheetViews>
  <sheetFormatPr defaultRowHeight="15" x14ac:dyDescent="0.25"/>
  <cols>
    <col min="1" max="1" width="20.5703125" customWidth="1"/>
    <col min="2" max="2" width="19.140625" style="3" customWidth="1"/>
    <col min="3" max="3" width="20" bestFit="1" customWidth="1"/>
    <col min="4" max="4" width="16.42578125" customWidth="1"/>
    <col min="5" max="5" width="14.42578125" customWidth="1"/>
    <col min="6" max="6" width="11.28515625" customWidth="1"/>
    <col min="7" max="7" width="12.140625" customWidth="1"/>
    <col min="8" max="8" width="11.7109375" customWidth="1"/>
    <col min="9" max="9" width="13.140625" customWidth="1"/>
  </cols>
  <sheetData>
    <row r="1" spans="1:10" ht="16.5" customHeight="1" x14ac:dyDescent="0.25">
      <c r="A1" s="75"/>
      <c r="B1" s="76"/>
      <c r="C1" s="3" t="s">
        <v>188</v>
      </c>
      <c r="D1" s="83"/>
      <c r="E1" s="84"/>
      <c r="F1" s="3" t="s">
        <v>189</v>
      </c>
      <c r="G1" s="3"/>
      <c r="H1" s="3"/>
      <c r="I1" s="3"/>
      <c r="J1" s="3"/>
    </row>
    <row r="2" spans="1:10" ht="16.5" customHeight="1" x14ac:dyDescent="0.25">
      <c r="A2" s="77"/>
      <c r="B2" s="78"/>
      <c r="C2" s="3" t="s">
        <v>189</v>
      </c>
      <c r="D2" s="85"/>
      <c r="E2" s="86"/>
      <c r="F2" s="3" t="s">
        <v>190</v>
      </c>
      <c r="G2" s="3"/>
      <c r="H2" s="3"/>
      <c r="I2" s="3"/>
      <c r="J2" s="3"/>
    </row>
    <row r="3" spans="1:10" ht="16.5" customHeight="1" x14ac:dyDescent="0.25">
      <c r="A3" s="77"/>
      <c r="B3" s="78"/>
      <c r="C3" s="3" t="s">
        <v>191</v>
      </c>
      <c r="D3" s="85"/>
      <c r="E3" s="86"/>
      <c r="F3" s="3" t="s">
        <v>192</v>
      </c>
      <c r="G3" s="3"/>
      <c r="H3" s="3"/>
      <c r="I3" s="3"/>
      <c r="J3" s="3"/>
    </row>
    <row r="4" spans="1:10" ht="16.5" customHeight="1" x14ac:dyDescent="0.25">
      <c r="A4" s="77"/>
      <c r="B4" s="78"/>
      <c r="C4" s="3"/>
      <c r="D4" s="85"/>
      <c r="E4" s="86"/>
      <c r="F4" s="3"/>
      <c r="G4" s="3"/>
      <c r="H4" s="3"/>
      <c r="I4" s="3"/>
      <c r="J4" s="3"/>
    </row>
    <row r="5" spans="1:10" ht="16.5" customHeight="1" x14ac:dyDescent="0.25">
      <c r="A5" s="79"/>
      <c r="B5" s="80"/>
      <c r="C5" s="3"/>
      <c r="D5" s="87"/>
      <c r="E5" s="88"/>
      <c r="F5" s="3"/>
      <c r="G5" s="3"/>
      <c r="H5" s="3"/>
      <c r="I5" s="3"/>
      <c r="J5" s="3"/>
    </row>
    <row r="6" spans="1:10" ht="23.25" x14ac:dyDescent="0.25">
      <c r="A6" s="38"/>
      <c r="B6" s="38"/>
      <c r="C6" s="38"/>
      <c r="D6" s="38"/>
      <c r="E6" s="3"/>
      <c r="F6" s="3"/>
      <c r="G6" s="3"/>
      <c r="H6" s="3"/>
      <c r="I6" s="3"/>
      <c r="J6" s="3"/>
    </row>
    <row r="7" spans="1:10" ht="15.75" x14ac:dyDescent="0.25">
      <c r="A7" s="39"/>
      <c r="B7" s="39"/>
      <c r="C7" s="3" t="s">
        <v>188</v>
      </c>
      <c r="D7" s="89">
        <v>56</v>
      </c>
      <c r="E7" s="90"/>
      <c r="F7" s="3" t="s">
        <v>189</v>
      </c>
      <c r="G7" s="3"/>
      <c r="H7" s="40">
        <v>56</v>
      </c>
      <c r="I7" s="41"/>
      <c r="J7" s="3" t="s">
        <v>193</v>
      </c>
    </row>
    <row r="8" spans="1:10" ht="15.75" x14ac:dyDescent="0.25">
      <c r="A8" s="39"/>
      <c r="B8" s="39"/>
      <c r="C8" s="3" t="s">
        <v>189</v>
      </c>
      <c r="D8" s="91"/>
      <c r="E8" s="92"/>
      <c r="F8" s="3" t="s">
        <v>190</v>
      </c>
      <c r="G8" s="3"/>
      <c r="H8" s="42"/>
      <c r="I8" s="43"/>
      <c r="J8" s="3" t="s">
        <v>190</v>
      </c>
    </row>
    <row r="9" spans="1:10" ht="15.75" x14ac:dyDescent="0.25">
      <c r="A9" s="39">
        <v>56</v>
      </c>
      <c r="B9" s="39"/>
      <c r="C9" s="3" t="s">
        <v>191</v>
      </c>
      <c r="D9" s="91"/>
      <c r="E9" s="92"/>
      <c r="F9" s="3" t="s">
        <v>192</v>
      </c>
      <c r="G9" s="3"/>
      <c r="H9" s="42"/>
      <c r="I9" s="43"/>
      <c r="J9" s="3" t="s">
        <v>192</v>
      </c>
    </row>
    <row r="10" spans="1:10" ht="15.75" x14ac:dyDescent="0.25">
      <c r="A10" s="39"/>
      <c r="B10" s="39"/>
      <c r="C10" s="3"/>
      <c r="D10" s="91"/>
      <c r="E10" s="92"/>
      <c r="F10" s="3"/>
      <c r="G10" s="3"/>
      <c r="H10" s="42"/>
      <c r="I10" s="43"/>
      <c r="J10" s="3"/>
    </row>
    <row r="11" spans="1:10" ht="15.75" x14ac:dyDescent="0.25">
      <c r="A11" s="39"/>
      <c r="B11" s="39"/>
      <c r="C11" s="3"/>
      <c r="D11" s="93"/>
      <c r="E11" s="94"/>
      <c r="F11" s="3"/>
      <c r="G11" s="3"/>
      <c r="H11" s="44"/>
      <c r="I11" s="45"/>
      <c r="J11" s="3"/>
    </row>
    <row r="12" spans="1:10" x14ac:dyDescent="0.25">
      <c r="A12" s="3"/>
      <c r="C12" s="3"/>
      <c r="D12" s="3"/>
      <c r="E12" s="3"/>
      <c r="F12" s="3"/>
      <c r="G12" s="3"/>
      <c r="H12" s="3"/>
      <c r="I12" s="3"/>
      <c r="J12" s="3"/>
    </row>
    <row r="13" spans="1:10" ht="15.75" x14ac:dyDescent="0.25">
      <c r="A13" s="40"/>
      <c r="B13" s="41"/>
      <c r="C13" s="3" t="s">
        <v>188</v>
      </c>
      <c r="D13" s="89">
        <v>45</v>
      </c>
      <c r="E13" s="90"/>
      <c r="F13" s="3" t="s">
        <v>189</v>
      </c>
      <c r="G13" s="3"/>
      <c r="H13" s="40">
        <v>45</v>
      </c>
      <c r="I13" s="41"/>
      <c r="J13" s="3" t="s">
        <v>193</v>
      </c>
    </row>
    <row r="14" spans="1:10" ht="15.75" x14ac:dyDescent="0.25">
      <c r="A14" s="42">
        <v>45</v>
      </c>
      <c r="B14" s="43">
        <v>87</v>
      </c>
      <c r="C14" s="3" t="s">
        <v>189</v>
      </c>
      <c r="D14" s="91"/>
      <c r="E14" s="92"/>
      <c r="F14" s="3" t="s">
        <v>190</v>
      </c>
      <c r="G14" s="3"/>
      <c r="H14" s="42"/>
      <c r="I14" s="43"/>
      <c r="J14" s="3" t="s">
        <v>190</v>
      </c>
    </row>
    <row r="15" spans="1:10" ht="15.75" x14ac:dyDescent="0.25">
      <c r="A15" s="42">
        <v>65</v>
      </c>
      <c r="B15" s="43"/>
      <c r="C15" s="3" t="s">
        <v>191</v>
      </c>
      <c r="D15" s="91"/>
      <c r="E15" s="92"/>
      <c r="F15" s="3" t="s">
        <v>192</v>
      </c>
      <c r="G15" s="3"/>
      <c r="H15" s="42"/>
      <c r="I15" s="43"/>
      <c r="J15" s="3" t="s">
        <v>192</v>
      </c>
    </row>
    <row r="16" spans="1:10" ht="15.75" x14ac:dyDescent="0.25">
      <c r="A16" s="42"/>
      <c r="B16" s="43"/>
      <c r="C16" s="3"/>
      <c r="D16" s="91"/>
      <c r="E16" s="92"/>
      <c r="F16" s="3"/>
      <c r="G16" s="3"/>
      <c r="H16" s="42"/>
      <c r="I16" s="43"/>
      <c r="J16" s="3"/>
    </row>
    <row r="17" spans="1:9" ht="15.75" x14ac:dyDescent="0.25">
      <c r="A17" s="44"/>
      <c r="B17" s="45">
        <v>21</v>
      </c>
      <c r="C17" s="3"/>
      <c r="D17" s="93"/>
      <c r="E17" s="94"/>
      <c r="F17" s="3"/>
      <c r="G17" s="3"/>
      <c r="H17" s="44"/>
      <c r="I17" s="45"/>
    </row>
    <row r="20" spans="1:9" x14ac:dyDescent="0.25">
      <c r="A20" s="53" t="s">
        <v>194</v>
      </c>
      <c r="B20" s="53"/>
      <c r="C20" s="53"/>
      <c r="D20" s="53"/>
      <c r="E20" s="3"/>
      <c r="F20" s="3"/>
      <c r="G20" s="3"/>
      <c r="H20" s="3"/>
      <c r="I20" s="3"/>
    </row>
    <row r="21" spans="1:9" x14ac:dyDescent="0.25">
      <c r="A21" s="82">
        <v>0.41666666666666669</v>
      </c>
      <c r="B21" s="82"/>
      <c r="C21" s="82"/>
      <c r="D21" s="82"/>
      <c r="E21" s="3"/>
      <c r="F21" s="3"/>
      <c r="G21" s="3"/>
      <c r="H21" s="3"/>
      <c r="I21" s="3"/>
    </row>
    <row r="22" spans="1:9" s="3" customFormat="1" x14ac:dyDescent="0.25">
      <c r="A22" s="53" t="s">
        <v>195</v>
      </c>
      <c r="B22" s="53"/>
      <c r="C22" s="53"/>
      <c r="D22" s="53"/>
    </row>
    <row r="23" spans="1:9" x14ac:dyDescent="0.25">
      <c r="A23" s="50">
        <v>0.625</v>
      </c>
      <c r="B23" s="50">
        <v>0.57291666666666663</v>
      </c>
      <c r="C23" s="50">
        <v>0.75</v>
      </c>
      <c r="D23" s="50">
        <v>0.85416666666666663</v>
      </c>
      <c r="E23" s="3"/>
      <c r="F23" s="3"/>
      <c r="G23" s="3"/>
      <c r="H23" s="3"/>
      <c r="I23" s="3"/>
    </row>
    <row r="24" spans="1:9" x14ac:dyDescent="0.25">
      <c r="A24" s="53" t="s">
        <v>196</v>
      </c>
      <c r="B24" s="53"/>
      <c r="C24" s="53"/>
      <c r="D24" s="53"/>
      <c r="E24" s="3"/>
      <c r="F24" s="3"/>
      <c r="G24" s="3"/>
      <c r="H24" s="3"/>
      <c r="I24" s="3"/>
    </row>
    <row r="25" spans="1:9" x14ac:dyDescent="0.25">
      <c r="A25" s="54">
        <f>A23-$A21</f>
        <v>0.20833333333333331</v>
      </c>
      <c r="B25" s="54">
        <f t="shared" ref="B25:D25" si="0">B23-$A21</f>
        <v>0.15624999999999994</v>
      </c>
      <c r="C25" s="54">
        <f t="shared" si="0"/>
        <v>0.33333333333333331</v>
      </c>
      <c r="D25" s="54">
        <f>D23-$A21</f>
        <v>0.43749999999999994</v>
      </c>
      <c r="E25" s="3"/>
      <c r="F25" s="3"/>
      <c r="G25" s="3"/>
      <c r="H25" s="3"/>
      <c r="I25" s="3"/>
    </row>
    <row r="26" spans="1:9" x14ac:dyDescent="0.25">
      <c r="A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C30" s="3"/>
      <c r="D30" s="3"/>
      <c r="E30" s="3"/>
      <c r="F30" s="3"/>
      <c r="G30" s="3"/>
      <c r="H30" s="3"/>
      <c r="I30" s="3"/>
    </row>
  </sheetData>
  <mergeCells count="4">
    <mergeCell ref="A21:D21"/>
    <mergeCell ref="D1:E5"/>
    <mergeCell ref="D7:E11"/>
    <mergeCell ref="D13:E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a 0 c f f 4 - 3 d 4 f - 4 0 7 b - 8 3 d 4 - a c 3 5 2 a e 5 1 7 8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 4 4 . 3 3 9 4 8 3 6 1 2 6 3 2 2 4 3 < / L a t i t u d e > < L o n g i t u d e > 4 2 . 5 4 9 0 8 5 1 7 1 2 6 9 0 1 3 < / L o n g i t u d e > < R o t a t i o n > 0 < / R o t a t i o n > < P i v o t A n g l e > 0 < / P i v o t A n g l e > < D i s t a n c e > 1 . 7 9 9 9 9 9 9 9 9 9 9 9 9 9 9 8 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H P C S U R B V H h e 1 b 1 X c 1 z Z l u e 3 0 s J 7 7 0 m A n k V X 7 l Z d 3 3 2 7 O 0 I t 9 6 A X a T Q x 8 6 C J m d a M J k J 6 l j T R H 2 l G 6 p B i 1 P d 2 3 / K W 3 o I k A M J 7 7 5 E G W r + 1 c w M H i c x E J g m y b v 9 Z p 5 B 5 8 t i 9 l 9 9 r r x 3 6 z 9 / f 3 5 e S E Z K y x m u y s 7 M v y W R S 0 u m 0 b f v 7 + 7 Z 5 B D 9 7 5 N r 3 p 4 x w S K S 3 I S k 9 j S k J p 3 d l 9 N W o X L h 4 I f P r U f B q I T 2 e d x x 6 O S z n z g 9 k f n H Y 3 d 2 T 5 e V l a W l p t u 8 v F 8 q k t S Y l 9 R X 7 d l 4 u D C 9 E 5 O V 8 1 D 7 X l q f l 4 z M J + f x F X F L 7 I f n N u V 2 J R u w n w 9 r q i l T X 1 E o 4 H M 7 s K Y z 1 t T W p q a 3 N f D t 9 b G 5 u S l V V V e b b m 2 F 7 a 0 s q K i s z 3 4 5 j d m l L 1 h K 1 c r 4 t m d n j E M p q 2 N m 5 O W l v a 8 t 8 c 7 9 D u 6 k U W 1 K + f 7 4 h G + k 6 q Y 3 P Z I 4 o D c W 1 f B Z i l W 1 K H K I P k D p g p G z 8 U 2 Y m u g B G 6 m 9 O y o 3 u h H Z S S l K 7 G 7 K 0 t C z n L 5 x 3 B + V A S l / v z n h M v h + N y 0 Y y n t l 7 i L K y u E y M T 0 g k E t H 2 2 5 G u i i W 5 N x 6 V b 0 b i M r c e F u 3 T Y 5 h e j d i z g L W d s H 3 + z Y U 9 + e 2 F o 8 y 0 p c R b U 1 t X N D P t b G 9 L N O o Y 9 b S w s 7 M j y 4 u L k k w k Z E n / h p V Y 9 y C U N 8 T q y o o 9 b 1 r p L R / a G i s l l U z I s 5 m j 7 5 T Q Z w m i V g X O x s Z m 5 p v 2 G Q p B r 0 s T Q 8 t 9 d d s S U s G 5 m 6 p 2 B 5 S I 1 2 K o / V i r M R M b T B L c 7 P d / I o y T D R q 1 r i I t D Z V p u d S e l M W N i N T F d + T F 8 x e y M L 8 k t S r N s y W e R y o d k s + e l 8 n C R l h W t 8 M y J + f s c z a S G a 6 p r K y S a r 3 e b y 8 k 7 L 7 3 J m L y 2 c u 4 3 J u M y t J m y L T S Z 6 q J d p M h + e T s n v z q 3 J 7 U l e 8 r M W w o 0 S 5 I R E 9 K 7 O 3 J 0 s K C / a 1 U T Z D v 2 X I B x j v p a A h 5 Z m o y 8 + 1 k 7 G x v S U N T k 0 R j M W n U v 2 i U i D I t m n N p Y T 5 z V O n Y U 0 b l u m E V R I V w s T M k a + s q + D Y P 2 x 1 G D N L j i r 7 T i j 6 P 3 8 c 1 a b / 0 f l p i + t w t L U 3 W 5 9 t 7 + b V h I Z T M U J U t 1 5 X r 9 4 + Y e M E H D n 4 O I t / + n x o V s b T U l K W V w E Q G W p L y X m d S P u x L S H t t S q 6 3 r 8 n C w p J c U K 3 U 2 t 6 i 5 k v + R r 4 7 E T U N 5 d G o T F l d d v S d V 1 Z X 5 f K V i 5 l v D k E e S K Z C M r c W k R / H 4 m b q 1 a m J 9 + c X d + 0 6 F b F 9 + a B v T 6 q r q 5 V Y n c k Y i 8 e l o b F R S m 3 Z 5 a V F Y 7 6 y i g r T b B 7 T E + O y r / 2 K V B 8 b G Z G 6 + n p p 7 + y S 4 Z f P z b Q H a B / 7 q 9 8 X 1 H y a G B s 1 w T o 3 M y P 1 D Y 3 2 W x B o 4 9 q 6 e j v m d V G v 7 1 g M a M u m + k o Z W z o k 6 3 J 9 R 4 9 N N R t n p m c l E n a M u a e M B M q V 8 c O q + m k T n v d i Z 1 w / 7 8 t O s s V + L w V 6 Z 3 q 0 u K 2 s p k P V u l O N x T I S + K m Y K R 4 t f N / W G t V E a s 5 1 1 6 f k L 5 R w + 5 t T U h V 3 5 0 S 0 Q S c n p 6 S j w 9 n b l Y G O y c b W X k g 2 d m g j B 6 4 D U 5 Y r E w Q x 9 G J Y q l Q z B U H T b O x q R 2 p P B J 8 3 E t 5 X c / O o P x D N I f 5 C K g k W 5 + d L I t g a N X t g R g i I 8 z f W 1 3 X v v n R 0 9 9 h 3 T M H e s 2 f d w Y r + c x e M 0 D Z V O 6 J 9 A M c 0 t 7 Z K d 2 + f / d b a 3 m 7 7 c w G z D 6 Z 6 E 2 S b b v n Q 1 5 S W l f U d S W Q 1 B z Q Y D o W l 7 0 y P C q U q N b l 3 Z W h o W O 7 e u a d a f 0 t 2 t 5 W w D S G p K I 9 K f / 2 a 9 q s q j n 3 6 6 z g v 5 N v M P C 9 2 2 4 + 2 q G R y p h 5 M B Y K M l Y t x 3 i Y z Y Z 6 V B Y i Q Z w x + 3 1 N z K R e Q P v V 6 b p c y U l N 1 W n o a j z s v s 3 P z 0 t X V Y U S X j e 1 E y E y x B T U t v n 8 V l y + H 4 r K n 2 g W N 8 s n Z h J x T T Z c L E F 7 2 5 T a V G X l i L M G b X Q m 5 q T 5 b V J k J E / K h m n / F o K O r y w i k W G w H z K A K F R T V N T X 6 6 f D B c r 0 z + 6 p U O 5 Y K m D B e V i Z l 5 e X G W P h Y M D A B k f W 1 V V l f X 8 s c m R 8 w v 1 K S + T s n A a H T V r 1 n f Q Q 8 n Y L y 8 j L 7 i 5 a f m 1 u w g M m 5 8 + d k b G x M K v Q z b U J g I q S M 1 1 I X k f b K d V n Z K j / C A y d t z p A u Y q t p u 6 A q k h s e B i H 4 + z Y Z p h B 4 L H w V T L W e h q R 0 1 K o N r M w E o Z 8 E B P 2 5 V j V T 1 s L m 5 + R 6 g 5 W l Z S O 2 X C C A 8 I U y 0 Z 2 x m K x s q 5 T X f Q P N z l Q k E p c P f W d 6 z c Y P A n O u r 1 G d Y r 3 I g 6 m Y L G + F 5 d f n 9 + Q 3 6 j N 1 1 u e / F t h W n 2 V + b l Y l 7 L q + e / E B h n h G O 7 1 N Y E r i m w Q D H / h t + E I w M N F F g i h r y y u Z X w s j F o v L 8 v J S 5 l t h d D S V K y O 4 9 8 s O Z K y t r R v N d n d 3 y p a a g C F V K T U 1 T l A g 8 P h t c 3 N D y v R + L V U Z 8 3 a / 4 R g / 5 N t y G B G 5 s b 1 b p t x + 6 D N l M 1 L 2 d 5 B r 3 2 k h r u Z U s 2 o X p P o F Z Q 5 8 j H w a K R s t y n z r y g i X O p L S V J W 2 t g g C X 6 e n p y v z 7 R C q n O W B a o 3 B 2 a i 2 h d u H i U j E b a A l Z W Z b P u B z L K n v U l 9 3 P E x 9 s S 0 p F 1 u T s q / S c U c l K 9 c p y 7 x f L n A t r I S K i k p p a W 1 T i V u T k e L F w R P O a W N 1 e V m W 1 P w E B E l 4 J j S T h z c X g + j q 7 b V n C W q S f C C Q U w z q K s M y u + L e j / s H z U V v G i N Q z p 0 b k H L V n o m 9 x E F 7 l O n 3 G m X 4 S D Q i N V X l 5 k u v b B b f V k U x V E 3 7 N Q t E 8 D D c O L j 9 V K h U g u u q S 8 m a + h / 3 J 2 M y v F g 4 A u Q B s f L S / C V S l s 0 E v C O R o W S W Z O N V p 9 c i M q N b E G d V M 8 W K u D W S u q q q 2 p z i X C j f m 5 T f X E x b m P 4 k s c C 1 Y I p i / Y p s Q N j e I T 9 N W H S v p X R H H q C 9 g g G S X I B J M S F P A s o 3 L N s m 9 L w m 9 m 1 F 2 3 m 6 p Q 3 Z W t t d 1 J p j / Y Z r Q 9 S v t X L L L J j w P m b x y S i K o V Q z 6 g 0 P B 2 + z U e y + 0 w K + E 1 G 0 N t U 0 X X V p e b 8 n Y W b T S Y B 5 q u N p 6 d R z u h t y H 7 + k J k h U 1 X 1 d X V 1 m j w M + 0 j P V T N k g l F 0 s 2 t v b Z H r m 6 I C h K n 1 D l f k x p Q H G f 1 0 Q z T t t 4 G N h 5 p U K T / T 6 w f 0 t A J j K B V E O w f h X t m m X T h / 6 q 9 v 6 + 6 t X o 2 b u L S 0 e N x u r K i v V d F 4 w m v U M R d Q v q l o q l N p V 6 2 F P B e n J z w Z O Z K i y u r O m n Y K R P b 8 B / z e I X P t O C 9 V K w B B x X 9 N h A z L g O b Z 8 s p r A W 2 q q 3 p c G N f P y Y V U Z q r H h e E Q K U y / X a 2 V H 8 g q B T u 3 v P 4 y e J W 3 s K j O o q + Z e q c R o U l c f a l 1 N 1 K X F h c z e 4 o A p V I y T X y r I j n h d 7 K q A 2 C W M X A A Q e y p 9 l H k g d W i O k P 7 G 2 p r 9 b Y l O 6 b 6 0 L C w u y u T E p N S q q U 2 W y t X 3 r t g 1 s j s z X h Y 3 L e X h f L + Q + n v V N q z y c d + e b G 7 n j / R 6 K E P x O L m 3 U C g i K a n O q 5 n e J n h n U n L K o m m 5 U P V K O s v n 7 K m i o X 3 Z V m 0 B E + H A f / E y L t + O x L L b J y d + M b B n E T i u 4 4 G G Y M y H t K D 7 9 x 9 K e 0 e 7 m R / Z 4 H 7 Z 6 F M t l 2 0 y 5 g K + 5 + j o m P k A 9 f W H m m 9 E z d R o R B l i J y S 1 6 q C X C g Z P J y f G j T l i 0 e P + S S F A V L 5 f i R D i / 5 T C Y P n o w U U M S w f a l s g f 7 z I / O 1 O Q 3 m g r x s B g n u n J S X t + T D d M T q J 1 q 6 q J u r o 6 r R / X 9 f O Z M 3 3 S 1 t o q f X 2 9 Z s a B 7 K u j k b x Z 6 L U U Q R + O n 1 o N m V n f X s N Z h / y R a y s Y N o / V d P 8 k 2 o m U G k y 4 S + 0 J q d m 8 p x 2 9 L V f P 1 F o j E E 6 + 3 p G Q e t V S S H Y f H i 0 G w w u H J t u m + l 6 P p k j 7 i c m z V 4 t y 5 / Y d u X 7 9 P X 3 p 6 p x R v 4 / 6 j v o r N H D H C V E 4 g K / y 5 P E T m U u 0 y s h m 5 5 F r l 0 c Z 5 w j J Y m Z k v 5 T A g k d X T 6 + F p Y t p d 8 L W a D I y I P B F F u Z V S C n h 4 I j X N T T Y s / m B 2 3 x A i + L r b G 6 4 0 L c f 8 P U 4 6 f x 8 I J T v x 7 4 a m 1 t M W / B O u d K N T M P o f 5 j J D B n U q n k + N T U l z 5 4 9 l y d P n l k 2 C W N M p I p t b m x a V D M X g m 2 G i b + 6 G g z h q 8 D R e + M 3 l + v 5 D 6 d j U q n u Q i o Z O 8 I j 2 V v k X / y b f / u 3 u X 4 J q x 8 h 8 U 5 l q N y J r 2 8 T c Z X a t 3 o T S n D K Q M m E L C 6 s S W V 9 u 8 w r 4 b 2 v + y M q B h j 4 Z D y J X L d i s b E X l o R q t 7 G l i A z O R W V 9 N y y 7 e 2 m p 2 3 0 m l 6 5 e k c c z l W Y 6 V p X t H w z w M k C I F q I P R / W 8 S t 3 P N Q B M W a n N l M v s o 8 0 Y G F 5 d 3 5 D y + i 7 L g N h K l c m 2 P g O + H 6 Z N T a V K v l B S Z t Z j 0 h B d M t P t d c Z 6 A E R e K H m U 1 B 8 G b c l + K F c t A J G x Z Y e 1 8 U f 4 m 0 t L 0 / + Y d G g h G 1 v S D Q Z i L G l r a 9 N S j x g g r S z x H W B K n g U t A 7 j 3 w q w b D u A z m o O 8 w G D q E Q w X j C D q y 8 l e Y k / O n x + Q B j X Z G x o a Z V H N v c 7 u T n v O f L C e 1 G v T X 6 O v x q W 1 z Q V V u D 7 3 q 4 i H z H 9 a W A / J / F p C m v X V E t o O e j t 3 c t a W 1 2 C p b h n Q F 3 G N G G S m 7 L 9 B 5 N p X K i B c 8 u i 8 K G 9 t a 5 f Z d I + l 4 x A W Z y B 1 c Y O n F 2 W K 0 s w c B k 9 h C g Z k P W K x s F y / e V 1 u T 9 X L y n b Y T M K W T L i a 1 0 G r D c 5 E 5 P a Y 8 6 H I i g C Y i o y D Y Q 7 M r j l G R W P e H o 3 J N 8 M x + f 3 X L 2 R o r V l a W n u l u 6 V C k p F q i a V W Z G 4 1 I U v r S d M S y b 2 E j C z s S 3 V q 1 k x B M g 8 K t a G X 1 p g 4 3 j F n o J R M 7 F p l l C A g 0 j k 1 n a b U J M S U q 2 9 s O s a s n o C D w O l P K X H l A h o u O 3 s c x i L l i H Q o 8 h S b W l p k a n I i 8 2 t h Y G b y v q s r y w e m m E d L e 7 s x R V V 1 j U V H e e d g 2 / A 9 C L I f 1 l X D e E E Q U S n Y 2 9 t j A Y d C 8 F d E O z W 3 N B 3 c w 0 c A J b V r v m 5 M 5 U 5 S G D o K y c p G g J G z E P k X / 1 o 1 V A 6 k I u 2 m n b z q f R c w 5 + 9 M Q h 9 a O z a j p V d 2 I j K 7 X X f w 4 o z Z M O D J 9 + z M 4 l K A F m Q K B D b v m c a 0 X b e / J S X z 6 y q V V O M Q U i e y h / n 5 c j 5 m 4 0 P Z 4 B n w r W b 1 n F f q D x F S x w T l P K l s k 1 S o z M Y x u N 5 u M i w r J F y G o 9 L d E J K m h i o l o q j U R V Z l o L f B r u d t 9 z X V V E n V z I R u 8 S c S y h B b a r r g Z 0 D w a B U I G a a B S X Z 3 t q U s X m b n e m w q w 0 H k P g M 9 + J t H M p V U o j n e h h A S + X 4 w c D g c s f O 5 9 4 7 e h / t 7 r K l Q M E m u v 2 P + 4 d N x H w Z t l 5 e W L J K I W c m z 8 s x o M w Z T 0 a Z 2 f H O z C Y T a 2 n p l k B 1 7 F v + c / C X x d 3 Z m W h p U G K D B 0 O o k 2 / I b p m c w T 4 9 9 R P P Q R t n M e R I 4 1 2 n r i J 4 b P 6 B 3 m D a m 7 S o J N Y 8 3 4 y p o 9 t V v V 5 d E U l J Z c d w U B a G / / / H h M W 6 J V z b K r m D u u Q H E b J M v H 4 O 9 K e O d a U r K + V a X S s + l a N v f D 8 b 1 O y r Z E T D j N G 0 1 y u g q K f 6 g v 5 U C z L h K N e e a K t N G 5 H c n Y s p M K b m Q m U M z t R K W 2 g r V G H r M j m r D H 1 T b b G c 0 U j 7 U q C 9 H u h N m n 0 m v 7 Z B p s c j + n p x p D e t v 6 n A v v p K a l j 5 j X m Q / z 3 8 a g C g h X v r H m 0 0 A E 2 l 1 e U k J r t K Y A 8 L z h B o E g 7 A n j R v h 2 3 A m G e O t 7 R 1 u Z w b c 3 z L K 9 R 6 5 r o 8 J G C 8 r P 9 A a J w H m I p M i G 9 C V v z 4 + K e / J P j R v 9 m D x y 5 d D 0 t T U q N r N C a l i Y F f W 6 4 + P T 6 g 5 X C H N z Y 1 2 f a w A / F p 4 4 P d P G c x X X l A h V B t P S F 2 1 K p r w 8 X 7 U N + V y W V u 8 Q y 9 S m t 9 U 7 H G F M K s S / p t h o n Z x G Z q P y B + f O x X L d I o 2 l f T v d S a k N W O O 7 Z Q Y 8 a U / + p R h 2 2 v U 9 s 4 w E 6 j I + E q g o c o x E 7 g 3 r t q m A D M 1 a 4 M S m L j S n h D G w a 6 o m c r z / X J g T y 4 3 q u 0 e G p S B Z p d 4 e 2 6 g x y Y S c k 5 5 S i V 3 o K 2 K G a j M B 3 w h m M k R r L s m m o E Q P N o J X y e s p g / H 5 A J m 4 o q a X Y V A + h U a h q B F N m B m G C 0 X M w E Y G k 1 b L G A m z F R v C n r w 3 W N r M 9 B e O e 5 7 9 u y Z v I P n + e D v 1 N P T r Q x 7 1 J S E g X f U L 0 Q I I t g Z s l l V q 2 R y g T b n / k e 3 n K J j T 8 0 W z 0 x + 8 w h + 9 s i 1 7 3 W A u U T m 9 d p O S I Y X o 2 o 6 u f 1 o k S s d K X P m a U N 8 l z X V B K W A f L 9 u N R U 7 6 t J H 5 s t U q 5 n p g d b y W F N T E 5 A B j i k a x L l m l V L a s C S x o t G C s C k C o 8 + 0 Y 3 s z e / R 5 1 T S a V y c b w i A o A I E z J o I J 5 P 0 a P 8 B b C i b V V / H E j K k y / m r E g j h I W e / A E 7 L P R / B I d 3 y i b H 8 k G z D s w l z u + U w V e i 9 8 q 1 V l 5 F x Y W 1 n N f D o Z m L q k U l n E U d t o O u O L M X 3 D M z 5 + E l q T k L k P q H j 6 o 1 0 f P n h 8 w C C l w F 8 D I e U / u 8 C L E 1 p d N e t G e 4 3 V 7 r d k n p s c C 5 v H a 8 + q h D s M l X u c F t O U A q Z B M D + p s S p t x I t f A 8 i U G F 9 x B F M M i M x d V F N y V 4 X l 0 + m o T G Q G g X n 5 X G H 3 7 1 8 5 7 Y U Z d 1 7 9 K q K B Q Y z q + Q Q r O P f z 5 2 4 M y 7 c P o / G X r 1 w 2 W 5 7 Q M g 4 3 Y V 2 m N / h 5 P Z h I T A e B g J j A x 7 m Y E t + 9 U j 9 D e T e o U f b U t y D 6 B 3 H h s 6 y t r c o i k w q V G c + c 7 d f z p + w 4 m K b n z F l p a m m 1 7 x 5 o G M 7 P B 5 j q p F A 3 C b h d P T 2 Z b 0 f B u A + E l y + Q Q W Z 3 I W B O A d 5 n h 2 T V D P M j E J i L x f u Z 2 5 E 5 r q 7 B R S l r t E 0 x c 2 d m Z u X p 0 2 d q 6 g 3 b W F 9 X d 4 d c u p S 7 R E E x q F W t T h 8 C C 0 o o e 1 Y y D y 6 M j 8 o 4 q G t r U f 9 7 f v l 4 b v m x P e p u W Q c H N 4 / g Z 4 9 c + 0 4 L R O Q 6 6 4 4 7 f 2 S U o 6 W K x d a 2 I 5 j n c z G Z U r O S e V B o H R J j 0 V h B L G 9 l g g o K o o p P A 4 E P 2 h H T 7 p o y O Y D w K 7 e e W o c O D 7 + y 7 y R a b q j T T a N j N h M U C G o I 2 o v Q N K Y E 4 W V q Q M y p 4 z 2 z s K P c v S D j 0 x t m d s A 8 F h R Q R x 3 i 6 e j q N h O N Q c 0 m d e a 9 4 w 1 R B R G 8 F w w 9 q w T J M Z 5 w s 8 E U i n x Z 9 R 5 I 6 Z O Q L 2 S / E T T R s k B w A k 2 D Y O F Z m w O 1 H g D v g l m J B o T x a b s 4 Q Y I M t l R T 4 f c 0 q a n Y 0 9 t t Y 0 l 8 L t Z n y w b X 5 9 9 6 J o L K N I 7 d H R d d r K + K y N V 2 p s a H 1 J L R Y / X 3 7 R 3 9 P 8 0 d 2 I 7 c O V r e q I 3 v p I Z d X D f g / 7 5 L Q B d M 8 i O K t r l 3 t I E Q h u 9 1 F O 9 E V W y / l K + e M M W B W b R p O U 9 m t 7 4 9 2 o B 2 m F R t x 5 y m J 8 o 8 D y d j R 0 L j Q V O M + V P k A J I F z i B f P B q W D 2 9 c k J s 3 m c W c k M 8 / / 0 p 9 g L k D q Y w P M z s 9 b Z 8 9 x l + 9 M l M F U y + u R M I x b R 2 d U q d + Y i r e L C / X 1 S m P V t r 0 + L S 2 e 3 C c K B t o r a 7 u 7 s y 3 4 4 C h 2 z o 7 L Z S d n f / m w T F 7 J 2 i o S m W W 8 d H R z L f c y J c y 1 K w a c 1 3 9 L I A m D 4 I 2 w 7 x D g 9 f V N + R k B K K K E D m m a U q P R 6 P D a N D k x N i E X F F r o K 2 t V c r i c W l s z H 2 N U r G j V o H D v l 7 P j V H x t 6 n K W U 2 4 H o D / r 2 d l W h 2 5 e 6 S y Q 0 9 2 j F Q M E 7 0 t R m t R D f J n F 3 b l t x f 2 p E o J l y 0 I A g k E F o o B g Y O e / g t S U V O v j B O 1 s a j n c 1 H z 1 T D Z m C 7 9 W M 1 A m A h T k O h e L h D J u 9 h y O B b y 8 / 6 E 1 X n w C g E z 4 9 e / + a X E 4 j E 1 5 5 x E p 3 O D p h B R q b a O D m M S f g s O V N J 5 n + o 1 f 3 d x 1 z I o + J 0 o W i 7 M z s z I 5 P i Y E R Y p O P m O 2 9 4 6 7 G 0 i b r m A u Y c J l Q + J x J 4 s L i 7 Y M W h V k 8 0 5 + h 2 z D 8 2 b C z V 1 9 T K h 5 t i X X 3 5 t T A R o x 2 3 V U B 5 B z R o E 7 0 D K l o X L t b 3 O D J w 7 y P S Y V O 1 b q C z B 6 2 B V t W V F m d P Y P B O a k f 4 i T M / A O B L Y E q t 5 X m 2 G p S x r 2 m V K 8 C F W J s k Q G u p 4 i D z P u 7 4 1 Q N y k 5 B D J I 5 8 v C A I K m G W P p 2 N H t A d E 2 K 6 S o 6 l q 3 w Y Y M e v Q b v h B + G E x l T A M 3 C Z T Y W M m T m X A b m E z Y l r L m 3 n 5 U L E 9 L I v T r 2 R i Y l K o m o M 5 R q a G M U e m g X b U P C C b m X x A D y a w w R w r 6 r T j b + Q b I 8 G U w f w J E j f X 5 j y y E 2 B G i J F p J Z g 2 B D c w F 6 k L w W 8 Q N K a d l 9 B I c n w Q D z Q h l Y i C p h n H 8 + i c G w Q m F u 0 D Q T E 2 x H w r N C o + B R E v i J v B 5 H l l 5 t H R c Z m c n J a l 5 W V Z X l 4 x T e L D 9 x 5 I + O c v X q j Z 2 i k j I 6 9 s H 9 G 6 4 P P l A x k Y B F m A f z f a a H 5 + w Z 4 D 7 X S a I L u i R a 9 J 2 w d 5 A G E B c 8 F Y T K W f V K X L u B T B E z J e M o 8 G Q / 0 7 Z a i Q V N W 3 2 S T C o L n n L w i 5 + M / v C v h I 8 x s R m V y N m i + D v 8 M j k A g 7 s x 4 5 x k w / O 7 t n I e + W q j 1 Z m H o p l / t q p a E q J O d b 1 H / Q Y 4 n G j a s G Q r s 1 V b k Z s n 5 2 7 0 n M B M 5 3 l s n F g U 5 L u i Q D m a j X w s K C m T o m Q Z X Y M A s G n w 1 K d 0 / 3 Q e c z O A k x Q t D 5 p D C A 6 B h M x W d w g 6 j q Z y l h O 8 a p s T Q b J i h i H j l n 2 f U J H Q w B E / l a n J / T 3 8 L G n G Q Y 5 L o f h O L 3 0 9 d M U g R I f O 6 H R s W v w m / i e 3 Z + I U T F + e z f 3 N o 2 R r p x 4 7 q 0 t L b Y + M + z Z y + U 4 M t k R r U o v s j K C o P U S T U r k 3 L x 4 n l j A G 4 / N 7 d o z 1 r I f + P 9 u J 9 v y y B 4 h v n 5 R e k I C K / T A A G J a h U K T D D 0 N E 8 b W 5 o V M 0 w V 7 K 6 O 7 M j 6 X k R 2 E 9 S q o A 4 F b R o I m + / t E 8 4 9 y k g H y E 8 H b x 0 7 a i G Q l X 1 3 P C o v F 6 L K E E e Z u 1 k Z 7 V f n l a i U x q r i K f n q y 2 + k t 6 N B / Z O I t F S n L N O B 3 8 C n / X u W 5 E o I v q F S r 5 H 1 n r x m L J L 1 7 o q 1 p W l J b R 2 G j Z n l S S 2 C 9 9 6 7 K j H 9 T K G P 2 Z k 5 W V U N s 7 y 8 a k T k n 7 G x s T E n Y Q d B l g D m F B I P x v K a B G b y Z i F E C S N 5 Z o I Z y J D g 2 p y D r + E S Z c v V v H p l m d I e Z B s k 9 n a t h B Y m H k G A y f F x W V l e s m R Z Q t J I W q 4 B g R O 6 h k n R p r k m / f F u 1 G Q g A f X M 2 T 5 l 0 o h N w e c c / M J 7 d + / r 7 / M y P a 2 m 6 e S U 9 Q m Z 3 g C G R s N e v n x R F h e W 7 L h c 4 P 2 Y e k E 1 p W x w / 5 H h V z Y A e 9 r A x M W q O I J M / z E d x F S 3 o q 4 6 J p c t I U A t n / V D f z 7 0 + 9 u P 3 S F V V 7 R T U 9 Z x P D C d B P j s i S O I X P v e F D x 3 8 L I w Q 0 Y o H I C B V K q 3 0 v m L K 1 t S V x W W / r 4 O S W 4 t y L 6 a e j P a i T d u 3 f B t k B d / f L Q l k V B S B r r q j b k w D f 0 5 T 2 c i p s 2 q V Z t 1 1 a v p u L k j i f l H S m i t J h E h o C A e P X p i U r R C f S e C H Z h D E E S z S u y 2 9 j b 7 L c h U t C 3 f y X l j H I d w O s c s L s x L U 7 P L X G C A k 7 S X H S V o s q q 5 J v 6 X B 6 H z B n X C 0 / r O M B n 2 P e N J E D X X n h w b s 7 7 k 2 k k l E r Q W G q 7 v b H / m C s c x p U z W G Q i P o 3 2 P J K A q l p U p X w y + l N 6 + b m n V 9 s j W H t C F f 1 f e k 3 I C F J f M b j M P t D x 5 d A z I 2 i C q m s 2 1 t T X a N t O y r Q I D M 3 J g 4 K x F N 7 n u Z 3 / 8 Q n 7 5 6 5 + b J X D t 2 n t H 2 v U 0 8 O L F S 5 s a z 3 V 5 f j a e C e u D A A 4 m 6 J o + L / O r 0 F g L 6 2 l 5 M h W S g V 5 n y k f + 5 d / 8 u 7 + N l d d I U u r s h C A D v Q 2 m y Q f S g s g k x z z b 2 A 3 b u F N 3 g 3 a I m n 6 0 G R n f m H 3 n m h O y r h q j s 6 V K 2 u u j s r u + I K H 9 H R k Z e m X R K i a Q e S l e C O u z z 6 W 1 s U Z 6 W s o s c B H s l z q 1 Q t A S u / N P p L F i T 7 p b y m 2 2 L e M c O M H e z 6 F 5 l t T H e X D / o V y / c c 2 O I d O 5 U R n J B k z 1 e Q a f D q r 0 P x R S M A Y E j o m F J v C 5 c R B v F Q m e q u U w L / B b 0 B a Y g P g 4 R O k w / T y I v I 0 M D V k o n W t D f D j r l A g D m I b 1 D Q 3 2 r N w D 0 w m z k O s F Y e a Y a k g I i M / B N C W e F 7 P P t J T u w 3 9 8 + X z I 3 j W f 5 g 3 u 4 z P v k M t k 8 + A 9 + J 3 w 9 8 r K m g V c m I h J t s f 5 8 + e l t 7 d b x t R P Q 9 u t r q 5 b l v f g s + d G 5 H X 1 t U o X L h u d v i i m 3 w t h X f u E y r 4 d n a 7 a l e c F 2 o W 2 0 D c y H s F 3 w 2 9 l o i O R 6 J l V p s C E V D u H J P S H O 4 / 3 o 7 U X t E M i d m I u H 8 r / 9 c j + f h p o r 3 H V W n H 0 n 9 j c k 3 0 L b x P O J q h A N S G v i a e m p s 1 u x f k n 4 + C 7 7 3 6 U W + / f l D a 1 4 4 s B 8 2 W e P H 5 q 5 x R K p K S j m F M D 0 6 y o p N x S n + H T n 3 + i R O D s f g I Q O M e 9 a s 7 g N 2 Q T G K Y f y a C d 2 k H Z g L G Q / h D T w v y 8 v Q / J o g B J D S F 7 B i K 9 J 3 s 8 C 2 A O + X p 4 Z G K 0 Z I 3 j B I F f x r 2 y A x A w N m Y Y B I N f h B 9 G z l 7 w X p h l z 5 + / V E 3 R b 6 H p e N z 5 U a c J f M b n g y 9 M o 1 O h l 7 L V Q U a E L v F v 6 K / p 6 W n 1 x d p k e H h E i V E Z Y X 3 N h A Y + m m f Q U r C w s K j C a F V m Z u f k 5 q 3 r B x n q t A k b z w Y t 0 E 4 8 B 5 + Z Z 6 W N Y I w 1 t R q x e V N n e 5 U G Y K h Q 9 R U 9 y d X b 8 w w F g k w V x N t g K L q H K q k w z V Y i Z E V Y 8 v U Z W c V D L 4 Z k 4 P y A N u a G m i D P 5 e e / + L T o T u a c x 4 + f y C e f f J z Z c z J o W E w T O r O u V r W C / k M z / e V f / U 4 7 O f d Y 0 Z M n g 2 o W N a u t f z z h E z + G Z E u I m M H X s + f O H z w / z M T v 9 A V T O o z Y s x j f T A / V S D 5 S R k Z B e 2 e n f c 6 H q f E x N e k O U 6 I M 2 p c E D 9 B C M B s a z a J 0 + i z f f v u 9 a l f G g i p s 8 i U E 9 T b B e 0 I J m F f 5 A O 3 9 8 M M d u X r 1 k j E P 5 0 D g t A + m N 2 3 4 n l o p x T I V E V R L q G 1 s U g H d d u Q d u T a b 4 w u n r S F U 7 s c Y I U K R u A P W x e 1 J Z e h + F Z C h M F x 3 n H n e B t M U A r T 0 a F p f R v 9 i / h X i D X 6 a m Z k z E w Y i J 8 J U i s S E I Q k q l A I 6 i I b F 1 J h R / 6 Z M N d J H H 3 + g Z k b + j s O n y n a 6 s Q K m J y Z M + z C P i L k + m F k w l W 9 z t A a M h M / E f W E c z i M b 2 6 f g I C E r 9 V x M Q c L t L g q V k I n R U b 2 O M 9 2 J T j G O A w F Y m L o r x y C w t h t m I P e i r D P 3 w a R B 6 E x N z m g 7 9 S s z X X v r z A R 4 1 0 L M B E y 4 6 L N g S t L n m H k I A f 7 e U F O U j A k s g y A 8 b d N / Q f C u g 8 9 e q G a 7 I N 0 9 X U f e 0 f c F b Q c s a d Y e j S k 2 L s G I / E n O 4 R g S u E n Z C 4 f L 2 / Q h i 2 e g Y o 8 r F Y T B K 1 U I M w v 2 J N C A l y 5 f k K m J a R s L 6 T v T l / n l Z N C I Z D M 0 B G o 7 F A s 0 S r O a Z R 9 8 c E t a V O u w L E 0 h S Y j E w 2 S E 8 Q H m H w T h G Y W 2 h C E I X Z P R Q E n l l a W j U x g g G r I J Y A 7 2 c w 3 O I V K G n 0 S u I L 2 L L x W N x q S 7 r 8 + S c D E B O b a i s s q Y i f l U u S J 2 Q f B + 2 s P 2 m Q l 7 B B 7 w b Z g 5 + 6 c C Y 6 C K s g N C z 0 a d C o d F b U P P Q E Q Z H z 1 8 Y v V C v v n 6 u 4 M i M v w 2 q C Z m T 1 + P 0 V M + c B 3 u B e O w 4 d s 5 x j y k U 4 Q j y d d L K 4 w D x g l G H P e b f g o w K O u n T 5 y E O m U I w q o M s k V L c E Y h 6 O B y J q W A T P J S H N 8 K 7 S h m 4 r 5 8 M W y d Q m Y A A 7 U + F A 4 z Y L b A K D A O G o K Z t d k g t M 1 9 0 U 5 0 H u N a U T U z O d 8 K X d a o c 5 6 5 p m W O a 5 v g j x F 2 B 5 g q 5 M l h y q H l E C q 5 w G R C T B g A 8 d T V 1 a p k T l i k 7 U 8 J z M T F 3 8 p F q w g q C t b M q t B 8 8 O C R 7 O z u y f k L A x a m x 2 e m x D b Z E I / V P E R o E I n N B t d F 6 w O u R 9 v S N u 6 7 G 2 8 E 9 B l m n 3 6 Q e H h f G W p P w j B 6 9 o P 5 7 + + a u a o K l D H O R o 0 S 1 a 9 + 9 X P 7 v H 1 Q 6 P 0 o e H 7 q 7 K E l Z l R i I 6 V + + P 6 O O d W l M A Z 4 o T 7 b z N S s E n 3 x R e 8 x m x h / o U T V o 4 e P L K c O U w 5 t g x D b 3 t o + k n 5 k q S 1 Z G B 0 Z l h 0 9 j s A F v c E Y k 4 3 N 6 B c K 8 A d N X f I E 9 a W N k Y L m C 1 o K 4 C P 5 j P f g H K M g g v X 6 G C f C H y G k / a c E N P H m 5 l Z e + m T w n c A O Y 2 R n z x A w K j e T m A j t G e 2 P x c U l b b s a C x Y F 2 y + I u J 7 D 9 T 2 d s I Q Q U 1 E 4 P n h f g i F 8 p + u q y t I S + e f / 9 m / / 1 j t f + R 7 Q 4 6 T f c 4 G x H E K d p B K d B C J 7 p R S O R H q Q W v / k 6 T M r E 5 X N J D z v d + p Y c x w J q 9 j e T W q q L S u D E a l j g D Z f g w Z B 2 x B O v Z C J I u m F T z y P M Y q 7 d + + r H z K l p m G L 9 P T 0 H E T H k G p b h M 1 V a 5 C L B 9 A e h L 0 J m 5 N M i r m G R i T 5 l S g T A Q f e A 9 M O L Q X z c S 2 0 D 8 x D F I / 9 R A 6 z n w 2 T 0 5 s 1 / M Z 1 O J 5 j Y a A g I 3 N / n G y 0 Y p m + K 0 V X G A r 4 U w A R V V K D H q r m 6 V V T r T 6 j g b M B H W A S Y y F k t w X f m c 2 L Q G Y o A X + V t k e z + 7 Y B 0 A 6 D v K R e Y V 2 g m S p V o 9 G v C E T T 5 u q r p v S 7 N + X T + + o D c u L r M E o x w H y 7 0 p G U X w / s 2 b T z Q k C L + k p D p Y D o S 4 0 6 5 / k G D k k L Y m C Q S B s O K 8 v T X L / x n n z + 2 d e y m M k Q O A k 0 M m Y i 9 v g P 3 / 1 o 5 g L z c A p N z H P 1 C W J y 5 e o l k 5 j B J E 5 8 G c w 7 O h C m I i u C Y A K Z D 3 x v U j O O + g w M n A J C 4 5 h q u Q B T w A B c g / B 6 N v i t P J O s G w S a i g I u D A k E + x 8 t h r m 4 o R p g d n r W C p f k 8 1 f e N R A M C L R P P v 1 Y u r t P z g M s h E R m J r F r t 1 X r K 4 Q T 7 U U o 3 I S z N o v n D 4 J Q C D Z 8 K L J R W F A A V r W 2 r 6 i w D J T q m D L g / / g / / w f T U G + D q S r D W z L Q R l T E r c X E X J L 1 H A U j Q U 3 F v p x t U q f u q E A p C D q a Q U A y v Y M m j g f v 5 N e 0 D W o v G m 9 + Y U 7 u / n j f N B z S z E u m X O A 6 + E F t b S 1 y / v w 5 M 6 k Y E 6 E G H P 4 I m o f z Y R A 2 2 h N n n o A J J s E z P W 5 i 0 i X V k u 8 G 4 R M h 8 q F w z L + w a U 8 3 D m U Z D w H t y V + + 0 3 m c 4 y S m 0 0 7 k 3 e F o o 3 E Y y C V 3 E C 3 D I D H n 0 d F I 2 W z t D Q h q Y A q t q C 8 G Y T E R k c F x n h k p H l N T l d J a s 2 o u M / 6 U q 4 3 f J R i e I K r L n C f f N q 8 L y z D R 9 + E 6 X q u z 0 U 4 w D f 3 J 7 7 Q x + 7 A q D t + f M s 2 Y n Z u W a g U w M Q n 4 H j C U h 2 e s N 2 W w 7 b U 5 2 Z v 8 S v r 7 z 9 j D w S g w 1 V C g 2 K Q H v 9 3 q T l q S a z H t x L O h / r / 6 8 m s Z O D d g Y z m 5 x o J o I F 6 a h k H 9 B 1 G v Z g w r E 7 5 U 3 4 i E T U / c u R G S U d U g F 5 V x C Y X D Q A Q b M O U I 0 W L a k f K 0 v L R i P h H p N p h K Z w f 6 l f i T 5 k T 3 q Y k C A 2 J G n O 3 v t w A D Z h / h W B J R 1 5 T x S T H i 3 T B B Z q e n L N j g Q d Q O h s K 8 I A u D r G + Y g A 1 T D y a g 4 3 0 i L o y F R M d 8 J E r I c 1 p q l F 6 f d v G g b 2 B o U p 3 Q j p 6 R 2 Y 9 Z 3 K V + B v e C u Q p F w 9 4 F I G I G c 9 8 0 I d Z y 8 r R P e c c g j E 5 1 g 3 F o A 9 o K 0 w 5 W 4 D t 9 x p A L v 7 v f 9 H z 2 K / / 4 a x 3 R U G y n h a 7 G m F S G X K Q E a e m n O P Q 2 p m V + w 9 W x 8 + h v S d r U i 8 w h B Y F f c e / e A 0 t C 7 V d T 7 s n j Z 0 p s c 5 b X B i E G i Y X 3 Y d x o e m p K T Z d m i / x A J L w 8 / h O j 8 R A i y a 0 9 S v S + U b I B E 8 A s X A N m 8 o A J y e m 6 q I z Z p L 9 h E o y N j q k p N W V m J e s O E S l D C 4 C 1 1 X V b z o Z z 6 B Q k I 8 x E D h / w W g T z j v d A W 5 B a g 0 A A m G I w D M + Z n Q W e D Q q k U E n 1 5 d C I m a e v R k Y t Q D O p m p L l W v z i Y 2 B J f b f F x W X T q k N 6 P D N h M V k f P 3 l q 5 + I 3 o O W 9 N H 5 X m F 8 P W 9 F R D 9 q E c T 3 S n n J p 3 F K A h g / S C o B e 4 A U E 1 6 5 q H D Q 2 b c 3 G s W z 7 a W I C j t k s + 0 S f g 3 O w V N g X + R / + z f 9 x R E P l Q y n M x n N e 6 U h L V 3 u 9 z f U P d i B q E e a h K C R V W 2 s r Q n K 9 q 7 j Z t 6 T + / O H v / 1 H e u 3 Z V z l 8 4 Z 1 q C S j U V V R X y t W q r d G p f C Y 6 y V s 6 R Z O S c E r 3 b W z j Z y 0 b w R K 6 i c Z U w e j 0 k 8 x M l G s a l k F j B h b c A 7 z w / P 2 + E C U E x 9 p T d C R z L P p g T c w 5 t 1 K j H E Z I N H k u n j I y M G F G j L T E 1 + Z 2 2 Z + N 5 0 S R c D y a H c Z C I f C c 8 T u A A B i w G X G t i Y s K C L + 9 / c N M 0 8 A V t r 5 Z W 9 w 6 E n H G o J 8 Y n V S P F l d l e q U / S n R l 7 6 j F z 6 P l z P S a 5 b x k S n Z 3 t B 0 L h b Y P y c D T b 8 L x L U O 5 p O K R N N 3 1 i 3 / L 6 6 I / X h e + X Y P / g N z F T 1 4 S y t j V / 0 f 7 u n g 7 Q A 7 U M / W c L T g Q Y i u u F / u 7 e 3 n 6 u c S j / 1 y P 7 e y E 0 V q X k / R 5 9 w O 0 t m d K X x 2 z A c Q t i c 0 f k 7 7 9 + K n / 9 q 4 s q + X J r h m w w h k C 0 D R u a p E n s a Z g A x o F h 2 j p a T T t A 3 G 3 q y K M t f v t n v z 5 o O I g a C T e s T K 6 t Z h 0 H Y 3 I N f L H p q R l r H A I Z Z 8 7 2 m j a E O P v P n r E G f l N g Z 5 M v 9 l w Z 9 M r l C / Y 8 m G d s R P i 4 V 3 N W n T y E g N W X 0 O e y 4 9 Q 0 Z J F l p x 2 P D 0 7 T T / f v P 7 C o J s y d 6 7 n x 0 f 7 h D 5 + p V u 7 S + 6 7 Z I D l t G g T 3 A z z j u w D k N b S g 5 v J W W N Z 3 Q 5 a 7 e b E t d W R c k h x O + g l r o r u r 8 w h D l A r e L / h u 9 A 1 W A / v 4 b X u P q T x q N S k D O 0 3 k 6 v L B Y H x n v h Q m N U E x n o N U M M z D 0 P 9 9 d 3 e f C 3 h m 8 l s 2 c u 3 L B d 7 x L y + 5 6 N e d 2 3 e t t n S 7 2 u b Z 4 H q k 4 n / y 6 c + O m B 8 n 4 d H j p 6 p l F m 0 S 2 P j 4 u G V J t L a 2 W H i 8 r 6 / P B n w x q S B C X h C z M A g k y Q / f 3 5 Y P P r x l 0 t 9 r I 4 g Z 8 5 C 2 Y J I d k b y o n n / z / e v H h M G b g r B v p x I E 5 i B g M B V T k k w J x q o 8 C O n y D h W Z Z N w g 8 K k I j t C O E I K r P x G T b 7 7 + x o q 6 X D h / z g R L P g Q J 6 K c G N R h Z M I 9 5 a 9 c 6 E x a g y p a x T G R 8 c O + h l R l 4 0 2 d G o H i N 6 + k 6 y J z Q w A t 9 p o W 1 k H x 8 h s D P u k X 5 2 A 9 D k e I F j W x k k n X X 1 t Y s f Q w a i v y z v / k / / 5 a L F s s w h d C g D U G h R 5 w + o m t w F y Z Z L p h 6 V F t 0 b X 3 d N E Q x j b S o J s z E 2 L i c O z 9 g x I h P Z I t p D Y / K 5 c u X p L 6 h z o i E + S r 9 A / 3 G X M H r 0 g h M T M M M h B g J Z d O 4 P v c L D c U g c W 2 t m l v a H m S l 8 / y e 6 U 4 L F C v B N 2 G M i q K M 4 / p O a A h M C M w 9 D 7 Q L u X i 5 T D 0 6 E L + U s Z T 5 e b I C H r u I V C x q A s Y z a z 7 w T m 8 i 4 U 8 L l G h j 7 S 3 q N H z U l 7 Q J p L 5 c n A e E f O / u A 8 v Z f B N T z w P / 0 C K r S h s I L Z i C d K 5 D J o O W X U E e + M J P O H Q T c J m C Q z X d k G m p Z C K p 2 i s z J g h D 4 U O d B j O B 3 q a U l R 6 e n Z 4 0 Y r l w y Z k 1 + U C A g O z t u d l 5 m 1 R W O N I m c h e N 1 9 V h p g y R r o a m B g u Z D 5 w 7 a 6 s m M A C J V G Y C I v X A C Q A E 7 7 + 8 u C T 3 1 B y 6 d O m i v H z x U p a W 1 E l X E x F 1 D a O x r i 6 d x / I z 4 V D E t N h J z / Q 6 g N j b 2 1 t V G z V J h / o n D F Y + e / o c K 9 Q E g i t f H L L g B M + D L Z 8 N 3 o u N j l x Z W d f O 3 L M 2 X J x f 1 G e O W 1 v 8 K T D M S Z h Z C 1 u d k H M t V J L K T Y e 8 R 7 P 6 f 1 T F R V u / u f m t J t r m p l k r + K p c / 7 i P 6 J 7 F 8 w a a i X r x 5 l N p s x I o w s d F 0 z O 4 i y 9 F V a b Q / 3 V n 5 4 j J B 7 I Z r F i G Q 1 1 T 5 + 7 p 0 0 H p U l O P o o E n g Z f C z 2 I + C m k u n g i 4 Y 5 A c 0 C S 3 f y R t / 6 p q l 8 L S F w 3 w x z 9 + b s 4 / P k l V V Y W s r 2 + a Z n r / / Z s W P O A Y b G A k N c 4 4 7 8 h n / l J X 7 / M / f m m T F f H V s o U C 0 s 0 / Z y G B U S z o F H L m b A r 9 w p I s L i / J w N k + C 2 O T p 0 j u G Q O 9 u U D f 3 b + n Q u K y + q L x M m P O P 4 U x o 2 J x X 7 U T 0 b y / u H T y 6 o 2 0 0 8 N H j + X 6 t f d O R d D R 1 7 m E D v v Z s G g I 0 N D f Z t Y p P T G u R 8 k C L A P 6 D H 8 K a 4 Z A h m k r T j w N Q F f U q 8 O J 5 s K k d h Q D O r 6 D 2 b C v x i x 0 u 7 Q V k v / v a Z n 8 / h l r K R 2 + r L 2 c q t z y y v y R L t 6 E 3 M 6 t 3 a S F N 6 9 d f 0 + J L G q h Z 1 T 6 5 s a W R Q Z p R P w 2 p D h S H a b w Z h 2 R x N G R U W N g C P n e n X s W C K H x s J F n V Z v + p / / 4 d / K P / / B H e f p k 0 I 5 7 U y B x Y W q C N / i c i b 2 k R f y Q m n 7 w M R / 4 j f M J 0 D C V B H P v n w o z A V Y + o d 8 o v 3 0 S e E 9 y 8 c b G i l s u p x A I 7 h R q V + M L 4 w 2 y 1 p M S V 1 P a B n y 1 j b E g + I n z Y S R L k M 0 c + + b i N Q P W V W I q O T N h + 9 U E K / S w 2 U D a / O y T j 8 z U + o c f X W l i n u + L o b g V o w R u z K Z M V l Y 3 r B j l 5 P L x R 2 f 1 j H 9 8 H p d v h i K y t U M e V l i 6 u r p k Q s 1 P X r e 7 p 9 N 8 p H x A 2 g 8 O D k q 9 S v j / + r / 5 a / P L z l 0 4 b 4 x + 5 8 5 d + f H 7 2 z a w S N j + y t U r E i u L y f f f / W h j Y m j a 0 w C J m z j A l j O Y A f X K 8 0 2 9 I G 1 m a 3 t L B c 5 h e P e f E i i r 3 V y Z l q n l 4 v x U I r D U o f B Z 8 a 8 D 6 K v Q I u H Z S g Z h S / 8 y P u X g f o d e E M Z E X z 3 M h 8 p 8 N h y 7 W H j f p H 4 h M L b E N H W K g M z N z c n Z M 3 0 l M R Q g Q E A 9 t F c r l R K L H 2 q h l a 2 I r S L 4 c I K S Y m F Z 3 u + w l Q g x C C m I m f E X D U + m o r K T D E t 5 N C 2 t l d u q W c Z l N O P w X 7 t G r Y m o P R 9 a C p v X 5 / H x r L w 3 / h T X P a v m F o 3 I B h N j Q m F y 9 e n + z o 4 O 0 3 r U V 7 i i D I c G u X / 3 v v p w r S V F K / P B B p / V R C X Z 1 4 N i L X R m M F O B z m R V Q m r 9 k W N I R v j b 8 P f e B X A T m r U v C w G z a 0 e t A a y E C e 0 n + u h 1 g R V 1 3 G c 6 h B P o h x t t j d b X j 0 Y r P j j h a h S 6 t C R Y h N + P M V Q 2 9 v d P Z g w u t L a V l v X Z l 3 L r 1 v W i T Q 7 q 4 V E z Y m s 3 Z L N 1 Z 9 b L J B Q 9 a t J R y Z U 1 a F P 7 y i i V h 3 U V K I Z J A K Q u U A j z y Y w j q O r y i K Q r O y V S 0 S S 9 L X E L f s A c h L / J o x t R k 4 6 g C W M a 4 6 M T K m V C l g k B Y Z L M m v 3 8 x l h q b j j T 0 E 0 M H B + f t B Q Y i B g z k K k A h T q p W E x P z 5 q 5 6 g s 4 c i / m 5 m A C e l C C m Z S i l k z t B 4 6 5 c / u e n D n T a 5 9 P w 6 / 7 U w H 5 j 8 x 7 u 6 v v R 1 4 h G R / 4 M S x E T b + 8 D o i m F s o 0 g Y F o R 8 B f N p i I s m s I N f 8 d J 5 + j 6 I N k J j h x a l G + 7 a Q 6 z 6 k G O d c R P a I 1 8 o E V / 1 h m U 3 0 + W V O G Y n o H l V x L w e U O Z 2 a C F f U h X k z r d 9 V u F L B M p s P S 2 x y V z e U p q 6 Q D E / H C R A l J U 2 J u F A V X W t p a z B d i d u 3 Z / r N F a R m Y C N + J j S k E q 2 u r 6 m P t H h s c L R Z I X z T e o 4 d P r W P I V i C K C e g s t C k m H w x r A 4 j 6 n a V S q a f H s 1 D U Z H p q 2 o J B p B G R D X H a f h S h 7 c E 5 f Q 4 V Z C 2 Z J V 3 e B l y e n Q t C k a 8 5 O P h c F r f i U t V 2 S T 6 + 0 W c V i c h n p M L U 6 z I U Y X D m m B F Y 8 A L a w z O Q Y 5 q 0 F e d B Q O G D U y o A V i H L h N / R l r 7 I j Q 9 w n a o o i 2 d K 5 p 4 E l p R 5 r p 1 z F M V 1 E j X G P T w z A T I N O m o P I 0 W U I d t L 7 S v B R a V V G / 8 X v / h U C b 7 B C n x Q D o w Z r 4 z b 1 N X W a I O o e a e N U o r J h o / j p 7 c z S E u N C x o Y U A o t m K t 4 E s j e o A 7 d m f O X 5 N q N a 5 Y 1 H g T O O B E u 5 k 5 Z Y E a d Y s A U E A a w q U f x w c c f y O / + 4 r d q k r b L / Q e P j B g 8 q L y 7 s B G 2 a N q u u n q Y 0 K V g Z M H l X j L Y W v W m E e s C Y E L m 3 b s P r T Y e + Z o k H K e b P 5 b t y k v S 2 + b K W N N 3 j E e 9 S e i c A X B W P s m 3 2 B x M A 2 j D G q U P d u A n U U v C o L 8 r y x k j 4 U Y A B C C 0 c B D l 8 3 / f B N w u e Q I h c Z f x l X x 8 z K / 5 n 6 O n P i k / O 5 M 4 C K e T H u L B z N h b A 7 y 0 + 4 6 W Q v q k I 6 x y 4 c w + y o 7 9 6 t e / s M 8 0 E k y E 9 D n b f 8 b G r q g b X i x Y t o Y O J r G W b W t z y 9 a f I m D y w 6 u Y 1 V 8 / C S x W 8 O N Y T O 6 N p m Q 2 3 S u D q 6 0 W 7 c u V O c / U D r I o M H e Y i + P B D G D M w Z h K R 8 w R 5 g m l V R O T 8 U 4 N 9 9 V t z O q Y 3 B m P y p P Z i H y l n 7 8 a j h 0 s / H 0 S u I Y z u 5 m y s C + 9 j W 8 n + I G W f q Y a 9 s y Z H h u Q p z 8 v M U R S F Z O e x r T 5 y 0 z F 5 6 k x 9 0 4 D Q d P Y a y X H B + 4 v 9 M N z R Z Q B H Q L H Z M g U r e T 3 w W D 5 K P s A d n K R Q C Y S a k 4 U C H g t b R 2 9 J d / o p K O a N / c 9 6 y r 3 Z V N N D v 8 r y 9 A E E Y 8 i R Q / P H V l U C V J e Y x k P X m K T Z U 6 4 / M L F C 1 K b C e 2 T q c H S K P g u x Q J z B N O D a S A f f / y h v P / B D X k w H Z f p t X B m s Q N 3 H H + D l 5 1 a D c u 9 8 Z g N C 3 z x M m 6 D m t G 6 s 3 K 2 u 0 l u N E 7 b F P d 8 k w n p Y L b q q q N D E p g i m C S A M T Q I b 3 Q u a W Y 1 i 8 f 5 S O m u M r C Z 1 f o 8 p P c U A v 2 + p h r j 9 z 9 M y / M J N W d C a V n V v i t V u 5 0 E h i n o H z L c E W i Y r w R k 8 E 8 r y m J y r S s l / c 3 k 1 L l g A n l 8 2 W b a 6 4 J c S D R 8 P h r n P k S F y V b h C H e Y O 5 Z z m I V A U q 0 / P 6 f J 9 y b P 2 l C 2 I 5 8 9 X J d / f F E m 3 4 y w a n b m B w X 3 p H N v j z r p y y r s 3 I r 7 + f V 2 j v p e 9 g r u Y w b h 0 L 7 6 X Y e R L I g 3 2 B b 2 M X A N f l v Z q 5 H 1 r T 3 r N A 9 G u x m o w + w D 5 M s h F c k 8 L 6 Y g C c x J U I N S X u Q S b k i T P F r q k Y 0 9 Z 4 Z A t K w O 8 g d l G r T D V I b x a Z N H U z G Z U / M r y G T 1 K i i u 9 8 X s G b r 7 z i j h b J v 5 S E c R i R w d H h J b l V 0 / I z F Z c S O I c W V C i A 2 Q 4 3 j r o 4 9 l a H x J J p b 0 f N t 7 F J h v s 9 p 2 + Y D p M j Q 8 I k 8 f P 1 U q i U t 4 5 j O Z n R h S 4 l u S S b 3 m a Q E T D 1 + W Z T y f P H p q 7 5 y r g E 5 E E r Z q B + O B w e k z r w v a 1 b I c 1 O Q n 7 9 H D M 4 a 1 u 2 2 U g q u w A A b H Q m H u E H 8 c F p n L M v f X j P z 3 / / p / P x L l U x L V f 6 V z F d P X r 3 X u y f Q W C y X H z G 6 f W 4 9 I d f m + P J i I y u h S 9 M j S m q l M 9 J B H 8 w T n H v M 4 y r U N I V L O Q f p 7 E M i I 6 i U h S M A v z L X a U U l s 3 / X P d i J i z 1 I V 3 r B w O R 3 G l I x p 9 V n I N K c x s M e J 0 h E Y w H Q j B F 5 I C v K b N f L e r s 0 v e r G k Z p p q w i B o b N b n b a v d t / V 4 S a t h 0 Q M f e K E D / D 1 Y E Y / F 3 L w J g r 1 O p j 4 F / + d m Z 6 U s z g B v z O o 8 k O u X H U 0 k L 5 H y Y / H q R j X N I j K y q q Z v Z Z s N O u Y C d d y v d W Z b B S 4 Q M K Z E a 4 X 4 m 5 q k f 2 B A Z n c a T G i s b s d k a 2 l c Z l U z U x I 7 1 1 K f Z A w w w A x D s g R N g S a 0 9 3 + s D E v B / 6 t X L 1 s K F u Z q s F S A B 6 t s s J I g N T 3 e N F G Z + z I d h o m f p B 1 5 0 F / u r 2 c m t 1 G m m n 5 h I 2 s C 7 s C P 9 c I N q q M f + c 4 y S s c Z S h s h H 2 H n g / r 0 8 u n Z h F T E w z K 2 W n H w c E h C y t T i z z g n v d Q r O 5 C B 8 W E f q l X M u Q 6 C a / e w A F Y G z K d Z C C x K D b b 3 9 m X m x T e W R f D t N 9 9 b b e z f / v m v D y J p w N v w p O 4 w G F w o U x u Q j 0 f Z 4 J 1 w n d 4 v L m X l R w m B t 0 U Q s D J 8 T a b w D G 3 L 8 z M N Y H l 6 S M q q a q W z P i Q 3 u h N H t D M d R E Q S M 4 6 l Q J m u A Q F j o p A v x i x k k m O D Y N r 7 5 G J S R t b q T I D k A m X a B l q U G Z S 5 W R U y e 8 F t h g 0 w e x E 0 m M X R S N j M x t 1 U R E K x C q m o a 5 G e 5 j K Z e P n Q f D 0 C M x A S Z h t z y h 4 + f K y O / q p l v T A 4 j Y + Z r 6 p u U k 0 l N B M m V W 9 v r 5 p L h 9 k q Q V D V d l k Z g C d t z Z r a 8 j q g n V g t k U Q B k q g P x / Y O 2 4 J 3 g p l g H M b / i A b y H S s A a 8 b 9 T l p S y j 7 7 c + j 0 Y w y F K c K 6 t k F t k g 0 6 H y K 4 1 J 6 S F i V 2 1 p 1 l c B c g j W 0 Z z y 0 G v d 5 c P Y O a s n 1 9 p r T 5 T 0 x M d D g k G q S 7 v z 8 a c V a Z O J H R B I A F o Z P 7 E Z k f e y p X T B p 2 2 M x U C I L I D R 1 P F I 3 C m T Q w c 5 a Y A s J 8 K L Q B t j I T A 5 m A R q Y x Q Q 2 I / v l 8 X C b W 6 4 4 x k w f j b N P 6 L G e a H M P z R D D U h x 2 L 8 m J k y l Y N u a 4 + w l F T 1 w G C 4 1 n Q n k F C Q z N C D K y U Q d K s / 4 1 q S P f n 8 l c n w o L 4 m Q o 9 m B u N n s 1 M Y F 3 N Y n L T C E l 7 k A q G x s c 6 q C o L y 0 c D E U v s p c w 0 Z v Q Q i 0 W P j d l s Z q q v M v R A U R o f p e v S f U H n 3 4 M y Y J S y v n b 9 q j E h y c z M C O Z Y L / F Z 6 e M f f v + P s q q / k 5 3 y p u b e / O y 0 N D Y d Z q u v r 6 / a + 9 K O 3 l p w j J Q 2 Y Y Z G A j A R + z m E v 8 Z M y i i + H B w / G J P p F v q P P 2 7 p M U 6 9 A f 7 i 3 / h F y P x + D 6 Y k X 2 5 P S G P G z M q F h H r B / / n 7 S Y n V u 2 V B D p H / n E I g r Z 9 S t 7 9 / G r f A x 1 G 4 Q M T l j o S 0 q 3 k F i E r N r Y X k 2 e x h B y Q S u 5 J c e C y / v N l l / t P g k 2 d K h H X S r w Q A g T A X 6 t 6 9 + 7 Z m K 4 3 E u B W E z p j P / N y 8 Z b O z u i N z Y F r 1 + J q m b n k 0 j / 0 d f L / j u N a V l M a K t P w 4 H r P c R A Q W H c I K H N W V Z S q Y k l K v v z O e w X w o I n h k Z b C s D Q S + p / 4 U a / D m A i P 0 D P p S Q 2 4 t U S 5 P F 3 I n D T P U g O a + y o r 6 2 m + 5 1 s A C j L m 8 e D k k H 3 7 4 f l a / H Q c m E 4 u q k Q u J Y E I o B Q H D P F W f 9 N L l S 6 b N g r A c y b s P T L N R a 2 N Y h R t T H 9 D 6 W A b v f 8 D 9 x a w J k n 6 5 / k n T U U 4 C B J + L s Q k A U Q H K 8 w D R W 0 x t L A D O Y Y M e f K L s r p r 5 K X 3 3 k E p w r A j M W 3 w / r I 6 Q M l 5 O h o K Q 6 H g K 9 m 9 m J Q G z 5 A y L n B U C 1 x i b W Z c H 4 2 F p a W 2 w U D o N V B F L y / p O y M y 0 Y o E G Z O Y m v P j l c H 4 J B a P / o v + w 3 N V j d f 5 J V Q o i l d i R h t 0 H x o A 4 u H / 1 V 7 8 z n 4 H O Q t L S e B 9 9 / K F q h j L z B z C v t p T R Y m r T Y r v T R E y T Y B n M l 5 N b I o 3 X V W O c P H a F 9 g w G a L K B W U j 6 D R I P 3 4 m p / K S 0 2 L w d 7 Q h M 0 1 w E P j 9 H m a 9 W b Z q Q f P E y l r N d O a 1 f N W S n a n F 8 t U J g b h m T + D 7 8 6 P 2 c 5 l c p o C 3 v 3 L l n v i k l 3 P y 4 E c R J R V d W g a x X E 5 Z F 2 z B n O e 7 h w 0 d q a j a Y T 0 U Q g j Z H 2 5 0 G K E d N L f h s E K m F i Z k T h 9 n p l x / 1 z O Q Z y v 1 N 2 3 g n b W r 1 z Z V B 8 T u h d 5 g K p j t m 8 g E v v 6 A B G M s D y X a x L Z n T R A m C z k c q p j f H 5 Y M L D T Z R q 6 0 m b f U B K N J C 6 J X O R 2 q e B B 5 + S 5 l 6 S G 3 5 Q s f b w K O a 6 z 4 V i Q p L m F d B I q M R V h d n 5 c M b A 5 Y R T x A C 7 U N J M J a m o d 5 b M E M B o i L M j v T l O x t j D c 9 X 2 i R R R m H N o 0 V h 8 g F G L A S C N 5 i y P Y 0 h N T U w Q 7 b M h G M A l 2 p E p E s R e M g G F W Q b G q l z Q a R U h d h S b i Z Y 3 n J z j o L 1 G X K B N 6 F s A E Q c Z C g n c F 2 b F A v X V h G r 4 c F n Q u K Y i O T j j b 0 a t 4 y V s b F x W Z h f t C n 4 T N 8 h B H 3 + w n k z 7 a h 3 w d K q + X y w U s B 1 8 Y N y a S j 6 l v e j X 7 0 / h T n n 3 t l t / j t M Z e 9 l p m f I r A p v o u L X L s w v 5 G Y o j + w 8 P p z s v m N j R r m B O V C l v g Y F W j i e w A X g M 6 k r f c p Y S O V K F V z Z Y 1 N B w C g s w F Y M 8 1 G P A K L x 7 c b q g 6 + W X F I j 4 M W b G 2 u l q y F s I + 4 V V Z U 2 H k W m A w U f O z o 6 T D s V A i H v s W W m V J z u j F d M 7 J m 1 i I T X h m z V d B J f 6 T h W 6 E C 6 r 6 h p g k + B W U Y I H Z N k Y 3 3 D U p V Y 3 r O x w a 0 S m K 8 t u T 7 9 h 4 9 b C A s q W A j f k 7 s I M I 8 J b R M e h j C Z R 4 Z E L + b d E U 4 c + 1 D P Z 2 Y y Z u D c z J x q p y o z q V l 4 g X I G t 3 + 8 Z 3 5 p V 0 + n j Q k S a b 1 / / 5 F Q 6 D N X 1 K 8 U w A g E I n J N 0 g T 8 D h C 2 n o G y N x i J 6 C V L q p J X 6 C O c F k X V d u B 3 r o K V U 5 C h q s M b k p K 4 H U z 7 X V L t 5 C N W J 4 G s a b d 8 Z m 4 J w / W o I c A q 7 z V l a U d M u q + 4 q + e G v r u a o / u 2 M D X X G V + J q G Z M W X I t v + l d 5 X q P S q D E p j x + / E w + + e Q j m w R J Z V V 8 A i Q O x A S x B A m G R m X s i m j h j 2 N H k 3 d P E 4 T U 9 8 M x m R p 5 Z q Y E z 8 v c m 3 X t T E L p T J Z E U + 0 p U b P o A F E / M i W o p Q f T l c f D V i k o H x B K C H z S s h h u y A b v D M H A T P g 9 m D q s X E G k i y p N C C H S p F j 9 I p 8 Z m g 2 C O o T d y X y g / B f W A N N N y P g g J 4 5 r 1 N X X W I o P W u T u n f t W P g H t t L 3 D S i M b N l 7 o G b x Y 2 D i T + T b p I + H x I I J M A + U 5 G n E M 5 P a 7 Y 6 B l p g D B m F u b L m f P X A D + 6 b E c T + Y 5 v l 5 O h m L 8 B J P t Y u O y d D b G 1 J w Q W 0 3 Q F n o u A t i S U 2 p O E U 0 r p t H R U g Q d 2 u v 2 V c v g u B 9 m Q 5 S K V f X R e l V L D c 5 G Z V T N R C Q y Y W R M P 8 x B N K P s p 4 R F p m t V G o 6 N T l g 0 i m A D n T 0 5 N S 1 r K 6 y I V 2 l R J 6 J 6 z C h + + f y l H r M k q 3 t q Y 0 e K q 4 n + O l j Z S k u 0 u l 2 1 Z 6 3 s b y 9 a z U E W O s A 0 o h N X V 5 d V i t d q J + 6 r K b h s U S u I x 0 w P 3 U b z m H 2 A V C d M y z F l O s z o 1 h p t G 9 V w a A 7 O h 1 B g Z L b 6 + g Y z i S F u 6 n O w Y m A 3 s 7 B r 6 + T L L 7 6 2 c g H 0 E R o L s y x f e 7 C f j e t j y p F A T B k w 7 s E + / N f d H a b v V 5 v Q I t m Y y B / B j s c P n 9 q U 9 y X V Y u T v l d L m M B N C J p 9 A D z K T 3 x x T e Y Z y x z B u S b s s L S 9 Z 5 J W 0 J 3 I 4 e W 6 C F B z L h i b H G s v J U B / 2 J u R c S 8 p M t t l p t X d b V H r k t 8 o O Q O f Y Y + k N C D 3 j a B Y D 2 g m m Y v A T k 6 0 s t q 8 d j y o 9 H O w s F m m V w t 3 q g D + e j q r E V w L d D s t A c 8 o G f A k X E 3 5 H 8 i K J K X L C Y B x T 5 J H y P G + D E h L P Q 4 2 H M i W U a X 2 P O 2 q S 3 L h 1 3 e z 8 5 d V t 2 Y 9 T D O Y E D / 8 1 E Y u V y X 6 k X H a k 2 k o / X x 5 o N Z O U e o O E m Z l m s q D a i W k M D H a S I L u n G g Q p H I 2 4 q S 5 E O f P B + k f / 1 1 i Z k K 3 l i U z R 0 B X T P g z m 4 p g j W N B Q J K n e u n X D 5 o P B N B A n x G M S e 2 L C z L b x s Q n T 8 M 6 0 L 0 z w O O 5 z 8 / P m S w 2 c 7 5 f K i k q L m A 6 c 6 z d r x m o f 6 s Z 9 2 J g Q y j Q W y s f h 3 1 D 5 t h j g c 0 I 3 1 N Y o B o 5 5 2 D x D 6 d 8 M c 8 H 4 3 H d 5 c d n G 1 m A k x q / 4 6 5 m P 4 5 k K V F v X c J y h m G N E 4 M G 3 D Z K C v D V U P E T I w C f h X M / 9 3 J C L k m 0 9 N j p q T i 0 1 G 5 B 6 r 1 O h h v u W h 3 c l u T w i y d 0 N u d B b Y 3 4 B L + z B M W S a B / d 5 4 K u d U T + v U / 0 n n H S O g Z k A i 7 m V 7 6 / K z O S Y m R + s j c s 0 i I r a J q m q a 5 b 6 u m p J h G u l r r Z K o p X q 7 K e 2 r S G p z H T x 0 k W b b 9 T Q 1 C q L 2 y d 3 L M 1 n w R v d + P M 6 W N 6 K y L n W t E l I Z q p S c J L C l N Q c x J l e X F i 2 j m R W s Y + i U U R 0 Q k 1 d o o P 5 C B y B U r U 9 a C F 5 h g k Y W C X q N v j 8 u Z k t F M 3 h O 2 W q z 2 R N X O R z V 1 e H J R o T 8 u 7 T N q E U N f 7 O S Y P h a C Y c d 8 5 p 0 v a H P l j P l l V R K B P G w C l a m O f 2 z 4 5 W I D T N u f g u P k D k w e 9 M O G Q m N f t J E c L v D D 7 z S X B 0 5 B i I z w x r e G Y h S w P N S q A I K 4 F n X l e t 5 X 0 7 o s G 4 C o T Q G Y A / w l A U F / z 4 D O V / 3 X c k F T Y w n U V 4 E W Z h C U v s W i Z 7 M c p N m g q m A W M L l B W m s R h j S K p 2 e d 1 i h F y L v L E r 5 z q k u T Z m U c F V 1 T Q e m G 6 / G G D c K S m z 6 9 S k y / y g Q D u R J A t R Z d c p C K U 2 Z f j Z f e n t b D B t x H u h A M k P t H E 3 v Q 7 z f q b W l F h 3 q 2 Q t W S 2 p n U V 5 / 8 Z l k 9 L D i 3 H z + 4 g g L m 0 6 n y 9 4 b 7 7 X V 6 b k S k f K N D y C i Z o J b b X 6 T K p 1 i b a V i k Z 8 Q j 2 X Z s T H Y G E D i J C B V A r h Y H 4 w D Z 4 D M I / I b o j u 7 8 i L 4 Q k p q 6 z V 3 c f v m d z b V a m / J J / c 7 D f C Q C t 5 6 U 8 Y m 8 F O o l a U U C N Z N U i c 9 C f f 0 R j Q B p 9 J h 2 K g n D a C + f P 1 O V M d x s Y m 1 e q Z 1 m c / X I I T S + T e n Q f q 1 I / Y d y u i o 9 Y O V a 7 G l b Y e P X h s + 9 G i E D p Z H G g g C B 6 T k 5 Q y + p O U s m L c D K 4 R h G M k d J J 9 s e t y y N a W 2 g m q q R k v I 2 T O 2 m A o F o I T Z v J x n G 5 k m N A f W 1 s b h w w F M d z s p i 6 a C 6 0 i x R j o 9 I X 0 Y S 5 W C 6 S E F 3 Z w Y 1 O D R W N I v 2 G J G C Q a F V a 5 Y a M 2 S I P a w k i 7 U s G L M c 6 D F K a h A F o H c 5 D Q L 8 A f Y l p B b + O + h e S 7 1 I w r 0 z 4 n k w I C f j Y b O Z a i B P Z D U a m p b 5 U r Z 2 p N 6 n i Q h U 0 5 K 7 J D Y C x 8 O P q E W c K J a I O s p R p l c i 1 q / s e s b v w l 8 + B W b 1 J 6 l I H p i H J 9 x p s 9 C T n T 5 M p h + b l a t C t a n 5 q F 7 O c 5 1 w L C o R C 2 t t Y l l l b p t 7 t i T i 8 a w J v A d C S B l J a W J g v 9 Y y G w m j k M M D c 5 I h X R X d m J t u c k L q q g x q u a p L s p Z v 4 y 4 D g i b I T M e 9 V P O N P X Z 4 R 9 k q T n P B g c S + X 5 4 E v V 5 m u m Z W C s b H M d s 5 F B 9 K R K S C b 5 + Y y T e X 1 u x o F Y Z d D K Q q t / x j i h l e 5 S G m t X W n j / g 1 t W w I Z 3 p T o U y 9 F Q I n t I B f o 5 9 f G 4 z u r q u j F b M Y B h 3 F + v m X T D 1 N O / j q E c H 7 j r r l n + H 2 Y 1 7 U F N C w Q b x 8 F o M B S f x 1 5 N H D L U Q J N K f C V M D + x c p N C Y E X e b z M 3 N 2 v q l S E F u w o W Z u g A H c x x V j t g P k F w 2 5 + g 1 M T s z e 2 R F b v I B h x d c P X J 8 O b Q C z I N P R K l e i H d 4 Q R 1 t Z Q i 0 E s y W C z x f O h R T T R y y F C U P z m E s C E b 1 e y v I L l D G K o 9 H 5 Z O B p O W / + W R c o m V n m 2 l M l a b V + 6 a x G A J A e + U D T U O E l E F x L I A 9 P T d f z p 1 H d W T b s j u o t c c w B D 4 I G o e + o S o v 1 W 0 x + x B c r H C I b c n M X T T Z j W s X b b 5 X L q 3 o B i V d r Q 6 f 6 Q 9 o H x i h l C V W A e c h / K i d R 0 T u n i 0 0 N 2 3 h c a 7 n t R Y b f U p 0 7 / b t e 2 Y y 4 v S z 4 A N F S h H W I 2 r C o g m + + P x r 8 8 m Z G s O 6 X m h S G J X U K w I l C B i E N m Y g 9 A Z B D y t z F T 8 Q 7 B k J p n I a y e / z 4 0 4 w L / d E k G F a 4 8 s C A l q M p 3 F f z u E 7 R V h N 2 / s p 8 C 0 y f K A R A G M e j B M w t o H T y t R r V D Y + l Q c N d J r g O Z B U T 7 W B m f T n G W p W i X 1 l 2 9 0 r a G J N r 7 q B 2 0 Y l 0 m e z U W U A N 9 5 S C D w y B A 0 T A J i D G c T B 3 D 9 A C J t x m w E 1 3 Y h u V m n b 4 Z 9 0 N 6 S V m V J m d g a Z s l h w f 6 5 H 8 I V r k z l C Q A Z N x n s w 7 s b i d D d 7 k n K + I + o 0 h h I U U T b m 5 X z 5 5 T c m v G A u / A p S p 6 h T y A R E M g w Q R C Q B I + Q Q O A g j l + E e 3 B y Y h 3 b S u F S x g B a I i k L g M A Y M A o G / e D 5 k 2 o R y x v j g D F P Q z 4 k 9 K v T W m p / W 2 t Z s Y 4 A Q L + N d z w e f y 4 C + 1 w c f v m 9 a 0 9 M B Q H j g r z F e S A Y G P g 3 l v Q b 1 P j A q p d i K g T 6 C P Q c M A Q P x l + 9 8 x g S l t g c 5 k 2 h S L D G E F L 4 e W p e o K y u p U J 8 P h c J 3 h g V s D W Y Y C u 6 u 2 J s w U 4 2 G w V / C L y L y g g m H S q O m H Z I G M + B t g G e g G D y J l q y N S t D A M y x R v + z J h B 5 u w l v I z M F i S A N / h O A E D B H R 6 6 M p l p V Z s U 4 g 5 k N y U 8 J X / 4 X B Y v b 7 K S K n j Z a a f U s L I m M e b U E i L Z a C 1 3 a 0 g R G r m q i u B t y 2 3 H r / h k l L 6 m G 8 f D l k B U K 9 a e 7 9 G n e u S 9 0 i K O O n j Q S B Z n e b S z c 7 L U B 0 M A f P R P A C 6 t 1 T p h o d G T N / a y + x a 3 O h K J A D r a G B C F I A I m l P H j 6 V j 3 / 2 o V 4 j d / A H w i f 3 E u a i b X j f M a W b 8 + c H j q 0 D l g u e k f h 7 d H P l C B i g p V Q 2 m e 6 8 B 2 1 v K U r 6 b L g 9 3 J N y C g R v O I + c S q b 8 s D C d 2 Q M 0 Q E P 7 O U v B B 0 z p J i z s O / P i x Q u 2 / D w 2 M I T / N o D j R z i 2 p 7 v 7 m G P J H C h e N h v M 6 2 F s h f o U Q c 1 V C G Z m 6 X 9 m J i 5 G b C o 4 Y 1 N x b Q k b Z w s Q F m N i m J b B 6 S G n D c q 0 l Q o k I e 3 T 2 N B g m o v k U j o 2 F x j c p o 1 y A e 3 1 4 2 h M R t S c L r b 9 S g E C G D O I w X J S k P C H H j 1 6 L I 8 f P j G G I n T + i 1 9 + a u F 6 D / z C x u Y G 0 3 b Z Q C s v 6 H U G B 1 8 c + F 8 e r C y J Z U P U r x A 8 8 3 i z z j 4 f 7 E s Z U 2 C 6 M h Z G 3 K A S r a n 3 Z d F q d c L t O L Q m z M z y Q A T l W L c Z B k W A H J Q R O 9 + u X L + 5 Z k m Z J C j W q x n h b E Q n J Z k J S q C C z e 8 / T e C A 4 t g S m q Y j A N n Z T B 2 4 P Z 7 b M S 4 m H S k b 0 E 2 N P j 5 m G / O s k N 5 k 1 1 O 3 Y H z 5 c C E 4 + o r k Y M C A c z H j c G 8 b + M l E 9 Q a f P r d Q M q Y 4 k x x p O z I N y D v E V E c w 2 n w k N V F e q C l c y A x m a g w z o T F n 3 w b w 9 4 j S t a k p y g q Q r F O F e Y Q 7 4 Z N m g 8 E L n h m f p E E t o W B 2 x P D w q D J n h W k t p p c E z U C A C U i A g A H W Q o E J z 0 R Q A n / 8 d z b G T g l / M 4 D N i v + Y k z A P f l 5 N r Q t C e N q E I d F c L m N E f X t V Q C x Y d / A m N D k X I L q C m s O + z Q a R D S T L 2 w C N S p 6 a e 1 m H H 8 a i 8 s 0 I y Y u Z H V n I s / t E E I T A 1 A P l M b d M 6 Y Q y E 5 L 8 I L C g F 8 c n I 2 y 9 m R V + / 6 l Q W V k u 5 8 7 1 q 7 n X b g P P V J l l X I c g z p e f f 2 V m y v 2 7 D y x N h j p 2 6 9 s q p E 4 o a L u h Q m t 6 L X I w V h c E 0 p 5 a D 2 j E Y L 8 U C 8 5 n V i 4 F Q h l C I b v c m 6 X 4 6 0 F G 8 o B R C E G z s I M H 9 4 Z h 8 A v 9 e B t g P / 4 T Q o W p L 2 t r q 6 p h 3 G q Q 2 e D Y 4 D u 4 z 4 d M h X C y w f w y g h 4 q q G z x h W o 1 S 1 2 o H k Z i G R t / H f 6 h a D A L W X S C + V y 4 Q 2 G v N i 3 U q y / L Q + f L 8 O V l i c G / D f A i P E u w V H K L E r P P H j 9 N h N X M m l l 1 d R 3 G l q J m U j I 9 n c a l k W k R P r I f Q k u 8 H e H 9 W q B j C Z H / 2 e 9 + Y 4 R J p g R W B V k c D G 6 S 0 d G i 0 h 9 J / W R K n f 8 T t L h 7 Z z c G C f j u M 6 d v 3 6 b 8 9 I 8 2 r o i Z h f O N h m S c k N S e k 4 A U J x j R 2 F h / T K M U A p o g m H 8 H X U D M 2 c J 8 c X 7 O 5 j O R M c L U k 9 m Z e b m u p l o 2 e B 8 i h l y X D U a H K f i M V U Q g 7 J u v v 7 P n J N D z 5 N E T G 0 9 d 0 / 3 r G 1 t C T U S S e / 1 E Q 7 9 h K m K i c g 2 E G o r o I M o 3 0 O x E G Q N W 2 Z L D M x 0 2 J R f B 8 S u l g Y o B 9 2 A c p a G h 7 k A K U T q K Y i L k n f l n O A 0 Q / i a c z D T w y n h a V g M r 0 / t a F 8 B C 9 E p n Z z P L 9 P w p A G G H U G P d 4 r 7 e X m 0 Y t e m r a y y y x r p Z W B a W 4 q O S O h G q l O 0 0 G S 2 F M x h A m W p m 6 o w z O H r 3 9 n 0 J R 0 J C f U D 8 5 7 J y N 2 s Y r Y E f R M o R 1 X Y x N U n v 8 S l i 2 X 3 k p 8 Z T U q B Y e o H w n z 9 / a W Z h U L A T Y S Y j g n E 3 w L g Q U 9 l J G k a w 4 N P w b E T 6 M M W U T K 0 d 0 D b U n y e w h t D Z V u a b n J y 2 N s Q 8 f v V q z A J w a P 7 t r Q 0 p r 6 w S i u Q Q 4 m I u H J k S 5 S r s S U F j M J o L e 8 Y k + x 7 N h I n J b A V 4 5 w h D n U S 0 d B L Z E o x j F D u A V h L 0 / k g T H s x j R 8 2 N V 5 O L U l Z x c q 5 Y K U A w E + 1 j g S / + c m U / x k V Y n Y 1 c Q I 6 D + Q h z n + L t X x s Q L u M j E C u Z D E R D M d W J 0 H p B h J X B 2 l N V 0 a T M b l V b y P c k M J 5 X H d u W B / c f y Y 2 b 1 6 x c F 2 Y Z 4 0 q E u j H X 2 l r d g m e E x C F Q m I 8 1 m 8 h w w D E P + j x E y 7 5 Q M / T q t a u W Q V E M o E O 0 B + F o g g 6 8 h w f v x q x r w t n O / E q a R e U Z l X 1 Y O V 9 9 9 Y 0 t n P f o 8 R N l l A l j m A 8 + v K n + W o v 2 p Z p 2 q m G Z a 4 U p S 8 C B d C d W a c E X Y k i C S D M B F D L 5 y d a o q C h T P 6 r K / C i C D p 6 Z 2 L a 3 d 8 3 k p E 9 i y s S M 3 7 m g x H 5 S B l o g n c K g A U l 3 I a V / Y K C 0 F T a K A X a y X y 4 T C U g D r 6 9 M W 2 p N u O r N l t L P B Z 7 e I o j u q z E T Q L r 5 z 7 w i g h L N R W i Z s a m f E p h R 8 w s L R m A 4 9 b n 6 g A 7 G / C i v r p X J t Z P D y E z H R / o v j N y x l U d g 1 G w r x a D 3 4 n 5 o B F J 9 Y B Q S X E n / Q U v B g P x O k U 0 G n X / 2 y Y e 2 D 2 I / C f T 1 Y 2 W C + / c e W Q A M G s g + j / u S a P B y a N h 8 J j J 0 W B M L M N u Z n m R + G w s n Y L L t b O 3 Y G l 8 I A a K N P A s C i E w M N v Y T J a U J b a 7 T 3 I L c v H V D z l 8 8 p w y 0 r t f o k x l l T p Y y Y o I k x w c Z C v O Q 7 H i Y G 8 b m H c y H C m 2 M 2 k N 5 5 G M U I n x E Z 2 6 9 f 9 0 S Z E 8 b 9 i x 6 a x 4 Q F T q o q n 9 M J c y H l 1 t M g x I m z / N o r w V 4 x j N O P s B c a L C J 5 Y j c n 4 z J W G A Z H T R Y d r 7 g a Y N O g m C x 0 5 G m + B J M L c H H Y V 8 h l D M F p 5 V 8 Q j V Z M x H L X K B u R q y q X j 7 6 5 B O 5 f O X 4 Y g n Z 8 P S B V C e A 0 N P X L c N D r 8 y 8 w s 8 h G 5 t M c Y J Y w S B C I X B N x n L o e z d E c 1 x y c a 2 L l 8 5 L o 1 p H A + f P m 8 n F R E y A p i C B G K 2 D Z m P w m / b i W K 5 N O w L M S A Q 3 5 i D m J Y E d A i f 4 p a 2 t j Z Z h z + s x c 5 j C n s x C I P W I 4 4 P M 5 D e o C M b n H v h x z G B Q O 9 S p 8 E L g g f y K 1 + T y z e e J p r w J e G f s c l 4 S u 5 c H p c g H 8 3 8 o f / X L g Y T c 6 j 5 c I O C 0 0 N / k H P J 8 Y D C 4 o y 4 l O + q H L w a i Y X v q d n 4 7 E p M v X 8 a U s X J I 9 B z A i Y V o f A c z Q E l n e f C Z Q U T S a 9 g G n 7 + w b G 4 m 3 n 3 9 1 b f y 7 b f f 2 x R y T D 6 y 4 E 9 C n / p / F 9 p c C W t 8 p G x g 2 n b U h + R X V y q V C C t L n s g H I G C c 8 q / V 3 P r j P 3 4 u z w d f 2 G R I a K U U w D B e y + U D 2 g J G I I O k V n 0 o N q r t r i o z E + X z o H 0 Z W v C E z 3 d o i 6 A X O Y B f f f G N f P 7 Z 1 5 Y m x e D z x Y v n V Q j 0 m A a r q 6 0 z x t h Q 3 x 0 X B 0 3 s h R f X Y e O a 9 N P B G J b 6 b k z 8 j P y z v / k P f / v x Q E T 9 o 2 n z i / K 9 D B d g T I E x K s w B N A h 2 Z k 7 T 4 D X B g 0 3 P z F i i b S 1 M N H A m k 3 r i O I h H I x r Z W J n O m z n x O t h T O j u r T I W f R B 5 g 9 r g N b c I 8 I + A j g t S r G 8 3 M j i W S R k E Y I m X B Y v p o v 6 9 H o u b w Y 4 5 8 M x y V x P I r N W v u m r Y n a k b q D Z 2 F 5 C T p 8 8 c f 7 t g k R 0 y N a S V S Z s s S r O n o b L d S W n Q 4 P g Z E R Q l m / J t i C B f / s L s + b S l X l j K l / 5 E R f 7 2 L r P 2 0 j b k V c Z m c c K H j Z V u h H V M K d w D t V Q o Q M p i J F y 9 f t B y 9 f C A z n o g b p h p 0 A f 0 R 4 s a H o a 1 I z 1 p d X V G T t 9 K y S P C J U B Z M e q W G B c m 3 t H 1 n R 6 u c 6 T 8 j / b q R P k Q P U e 2 I R F 0 Y G y 2 2 u B G R d H m z l Q C v N F + q + o B B 2 R g E x u S z 7 6 p s C G b Y K v B E s e r r i G 7 s 5 F X R P A R R F N Q 4 4 E W Q k k R X T g t c H + k B 3 M L U u a + N H 0 O 2 N 5 n f p w E G c 2 E Y S 7 h V K Z 5 I k a r j f o P G G I 8 K g q + 5 T E U W g m O m 8 9 J 2 W M a X I j I 4 S 5 a C y 1 B n O k l X z Z Y 8 f f i 9 f P T h L W M i J u Y x 3 2 h p U R 3 l i U m T o F R H Z c E 6 s u 3 R V j v b e x Y k o D 3 w I f C N Y C r M I 0 L a D H I G n f e T 4 N f U I p n 3 d X I R c w H m p l Y E e Y X 4 P 6 8 T A S Y M 7 5 N b G a D O B 4 i X o A F F X q B B 6 J K y X r x J o 7 o j h N u p s 0 F E j z Z q V 0 G E 1 l N p b X m G p G s R c K G i V W M j E y o p X H k Y B q d f O J f Z F L M q J P f 2 4 / p s K V l f n D T z 1 k 9 5 Z 7 4 Z 4 6 a 8 e 5 k y G 8 + B U A i T a T s + u 2 6 M h A b K B y 4 S L O 2 L G Y Z p x o O c F o j C I H E J m Q a T c H O B f L d 6 1 V S n C R J V I f z t w B B L K W + 3 o e f f m 4 h Z s i 2 L A g R n z j J W M j / x Q u p r q y y L g e q s T K c m o v n e t S u 2 J C r J r a Q T w T S Y c 4 S K i V C R 7 B p 0 0 I l m I W w g D A Y j W S A A Y f h T g P 4 n a o a k z g 4 i l A I I l b W Q 2 Q q B g E x N b f X B v V g r l w p R m G h o a r a G p m b p 6 O q S z s 5 O S 2 u i 4 i z J t 7 Q j M 7 K 5 B / S 8 M D d r z E T y L m N a 7 K c c N N M z V t b 3 T K t R R m 9 R 2 S J d 0 S F j i 1 R A d u Y e f M M 9 8 K / 4 D j O h 4 m 0 q L J P D n N l w S A D Z Z g R R D p x A D 1 S v m w e j d z w l I N l Q 3 d k E l A + F i m 3 + V G i q T E l z x Y 5 p A d J 6 P K r K I 3 K 2 t 1 l u 3 L h h 0 2 C C Q N L y 7 k H z G a e c i k D 8 z W X S E a I l i Z i w 7 t / 9 p / 9 H v v r y G x s T e d f A q m D i H 4 G J 4 P O X A l b 5 Y I P 8 C F U X w p 4 K J k w 0 / K b B J 4 + V e V y k k w U U v G 9 6 f H O M H / z O 1 B Y 0 G t + 3 V J G Q t L u w M G / t z X y w s f m k s C Q R v 6 f C 5 b K 8 V 2 1 C c n U L 6 0 T P 0 c d c 2 G J y Z a X N o 6 I I 6 s 5 u w q 0 P F a 9 u t l A 4 s X 9 U V y 5 Q C C T b H G x r b 5 X x 8 f H M t z c H R I L E K B Y 9 D S f X C A Q c Q i C D Y 3 H C 3 x Z Y Z 7 i 3 S q X b 8 J c y f P v / 1 c Y / J P D E f l R q 6 t p s 4 L o Y I H H 9 6 i D 5 g D a / f E W 1 W l O j m Y 4 W Y X r H w N d o V 3 + G c a e T o o 6 5 w D n f f P W t + o 6 3 z e 9 i v C s f C A L M z S + Y B q f U W u + Z s w f 0 u r G 2 a u X U D p n m c H N 2 R u a 7 / k O j U I a N n 9 b X K c h T Z d q o r b 3 D T P n 9 S I 2 8 m l p 0 4 5 B 6 E B k S 0 X i 5 0 l F a m U z 3 6 U H r W 2 r a b 6 Q t Q o r 5 t 7 Q d k t m N m N N Q G 4 l y u y A P i l + U C z x 4 d j o 9 3 M w N T d 2 d A l C f J E c W i 7 J o y C J / O N v 5 Q E X Z 9 3 u T 8 p v z e / K r c w n 5 z b k 9 i 9 i 9 D V A Y 5 s V a q 9 S f + 3 N p u v L X 2 t i H o V 9 W c V h Z X j S z 2 n V y Y U B o j H u c 5 I 8 Q q s U E J K j x J i b X 6 4 L n O 9 P f p w S 9 U f L 9 i X i + e D G k f k + l / O 5 3 f 6 b a + 1 r B a 1 B 6 g T E m A m M E Z J i v t K C m G r S J O 0 I J 6 y A t 0 s z G R I G N n W 5 C o b o 6 o y M q Y F 0 6 E R n l / N 1 L 7 s v C N v z g j z s 8 N 6 n m n t N Q a V n S v 0 R 5 l 5 d X Z W x p X 6 Z W o r K T Y M G 1 U F r K a l r 0 5 d x Y B x V U v S 8 V N D V g u F y d y 3 S L k 0 L u x Y L 7 o v V y m T j 5 w N j U l Y 6 k 3 O o 5 L C z j g U a 6 2 Z W 0 5 V f 4 T M C A g C F L u V C e + L S h b W 5 R w u z V P 0 B Z m P l A Q 1 Y 0 E k e 2 E O g 8 M k Z Y x u a k t p i a m L K F D R j F / 6 m A E I S o G V Y p F k Q G b 9 + + Y 8 k C j P m g 6 Q o J D 9 q E 5 F + f j o R 5 y d b S 2 m b r Y 0 X V 3 y R J l i K g l E v G P 6 J 2 B u e h k d j 8 M 5 K b t 6 2 m a l d P r / m z K D A s I 8 4 J 7 a d k M 1 U m d S 2 9 p o n w 7 f z G N W C 4 n b 1 9 W d k M 2 W f l C t n Y d g y a 1 O N J S D B m C T V c t T E R B m y Z 4 3 E M e n C u F 2 Z K P A N 6 3 O x N Y B J A p Y u P I p Y K J t K 9 3 8 M U 8 c w O h T 6 y S r z M l y w Q C o U Z 3 x W u d k f l w v k + F V g r B U 0 j i 5 i p W U P K T E 1 d 4 c A M I L R O 9 O 8 k T f Y 2 Q f Q M X 4 J x s 2 I A r R D C Z q V C F i Y g p e k k k H d H a J 5 7 B Q F T d X R 2 2 c J p l K V G 0 7 A q Y T 2 f s 3 w q 0 q T m Z q a M m c m g x 4 S 0 3 / Q 6 6 2 o y k l L 3 Y G R D f V H d w 3 / 2 W + Z f 5 h q x C N W 0 M O x g I r U k 0 m X q 9 3 E f F d p 6 X D g e 3 u F M 5 b i k S o s F c 5 i Z t 4 9 N z A U O U E B S n l X n m I j f m 8 A I a W 7 B z M j X B e s f X e 0 4 D N H x y M k 8 i g g G x A S 8 2 p H K z A n K / P A W E I + q V F x 6 J b d / u C M f f n z r G F E A m I w x E 4 I L w 0 P D F v X D R z o J h M w L + b 7 v A h A 1 l s X 8 3 J w R 8 U n B E b Q u N S E I T V P P 7 y R A h 9 T K u P X + z Z z 0 Q T a D J 1 V M x v a u L j s n r E K G s m K v h o a U k a Y t M 7 + 5 t d 1 S r f C X q A Q L 8 z F 2 F d J / l b U N s r H f Y O e 6 z Z w o p 6 G M g Y g I O r P v 4 P c o b e 8 0 2 I W L v R K u K l s 3 D t x L h i 3 + z p z + S 5 c u Z A b r j s 5 J o S F y m S B k O B N q f G M t l T 7 u p 5 W K j t p 9 W 5 i A g U w G L h k I z g f e h L W l P u j e k r N 1 S y b d T h v b W + u S X p + y 6 Q + U F C C M 6 6 N h t C l W A c m c D O g y F k W i 5 o c f f W D O u T + u E A b O n b X p F V g J P y V g b G b T 3 v 7 x j l o 4 r h x Y P v D e T D k h c l w M o C u G H Y h o B s F 1 D v + S y a P 0 U 0 W x o L A s K j 1 O j o 3 a q o / d v X 3 G S B x H e L x d N R p 0 j B 9 G V B F h 3 t K u j K Y + E s e 4 z T G Q Y 6 b D f b s J f K l D B i O H U U J q H e j n 3 j O d q q U U Y f 0 S i l V a x A g O J z g w M N A v G 2 p n H k q + w 3 y o b P B w O I r M K 3 k d 8 E J P H j 8 1 S U N j v A n g d 9 Z c I g j B g H U x m g d / 5 f H 3 X 0 l l Z O v U o 4 C x 9 I 6 E V 5 / Z + A n p O F 7 C w k h Y B B D g D z / c t k w I q r S S 8 F p K Y I a s A m b B z k x P q w + 6 m b e P 3 j a Y 0 k M Y n + K h u A z 5 N C b P h 6 / M p L y T B D B p R q Q P j a t 5 S D Q t V 7 V e R + h u m 5 6 Y M M a G 2 J m l Q C Q Q R q L Q C v v w k 0 J 6 H W b l c u / 1 1 V U z E 6 u q a 9 y z c B 1 j I M 9 E e k 5 m s / 2 Z 3 2 y f f d f r p P D T S M n b V 9 O b K J 8 y S j i c s p 2 r y R o b h e c l Y B J m W Z L 9 D T i h E B h F f t 3 g B P d i P M u t e Z v Z + Y Y o h T F o o O 6 e N v n V p b j 8 7 u K e / P m F h F x u K 4 4 Z T 8 L V M 5 U W z W L M z u b j a N s y 1 Z r F x I Z e D g n T w q n w R F L p 6 / h B n E M u G s T 3 3 b f f W z o T j P W u Q Y S Y T A m e h 5 Q 0 + j Q I C J Q s d G j k 8 a O n 8 r 6 a b 8 F a E t l A y D 5 9 + k z u 3 L 6 n u k f M a g p q 7 C A j H W y 6 / 9 X w k B E 7 U 1 Y o 2 O l / 8 z l 3 F k X U Z w v u 8 9 v a d v C 6 n q n 0 q g f 7 d D N G y v y u n 7 f U H e Z z R z v j Y W G n o R q r 1 + z g 2 b W Q j c A T O u c 7 N 6 f D p 6 a m b J 9 v p O z G A o w h k e l L Q 5 Q K O g E H P F d h j r c N G n 9 6 a t b e 2 3 d Y 1 G p M p O S T s y S U 5 v a v 2 J d j 9 z E k t s h 5 r L H 6 c g i l r 7 / 6 z q r q v H f 9 i q 3 U x 7 R p 0 n U o P b C i l o F 1 Y A m g L 0 j e p O T W h x 9 / I K M j o 5 Z M i 8 P 9 r k G 2 B u s X X 7 l 6 y Z 6 L d 8 G n I t B F h O 7 O j 3 e N + K j a R I Z I L j r y Q M C g z a G / v t 4 e 0 z x B G H F n b e 2 d n R a M A A Q p u P z B 7 x k m Y J q H 3 4 d m C j L O y K J 7 5 s N 9 m b 8 w k X 1 G O 2 X 2 6 z 5 o p 7 r c h d 0 v X j 5 r 9 4 3 8 T / / L / 2 p F W j Z 3 y m R L X Y i e + o T 5 E j j J 5 O n x U t Q l I 7 2 F l 8 p + s S D 0 u m o u r u a s R 1 E I N C z V R O m Q k 1 K O T h t o j F c j Y 5 Z D l z 1 w H V e F w R g X V Y 9 W t w m T i r S q j 8 a a w n 0 N a a s 3 Q b L p 4 b q / h 9 j b 2 5 G y 9 J q s z z y x Z S a p B 9 7 V 3 a 1 b h 1 V 1 Q l i x j u v 4 + K T V 9 U Y Q M c 7 C u B K h Y Y R M M T 6 U B 2 1 I D h y r V G B S b W 5 u W z p Q K d d 4 E 0 B U r 0 b H b M o 7 T E R U j k D C p L 4 f G R / 4 5 N e u X 7 M s G N 6 t E D N h L j I + R a I t 5 c W C K W + O 0 I 9 u t C P X Y y P 4 w O w J 3 p s 1 o f j d 5 e q l b V 5 d t a 1 c Q j 7 g v A 0 k 8 x v f n 8 + G Z V k V u z P v n E n o t B G M 4 7 7 b p s + W T i f t s 3 6 x 4 j 7 Q 0 J U b 7 + n 9 n a A 1 S c s z c / L t + 8 / t p R k f 2 M y Y D p g U j B Y H 2 y B X g 1 D x k 9 U V e I l S U V l R / l r a 7 U 1 B w 5 O E a q Z A H p B l w S r 0 v z 2 f k B t d b l k f E k u J F J J k + s s B d W r 1 M 0 3 C W l f x s E r l i X t S n x 5 W 4 t G T t T 3 o P B i F J F A K q F D D g M h o Z V W F m T O / + e 2 v 1 I e 9 a F q a A A V z d H y e W C k g h E 4 h S O Z L Q U T v E g R S E K g w F G N o V B a + c O m 8 T d q 7 e f N G 0 c I S a 4 g + Y U w H Y v U I 0 p V n J p i E p V H n Z 2 d s 0 i E + k f + N L W j W 4 S v r m f a Z J F r P a I w f Y Z 2 Z 5 r H N 7 T / 4 q 3 1 w 5 G 9 m f 1 R d p a Q K T l + o 1 P j I / q 9 b Y / W G d X y s t s e S H c + d G 1 A p c x h k c C n 5 u R e u 8 i D 1 h U x p x l B K B e N Z L M f P F I Z 3 C T Q w T i t T A A q B Z s r M I j m A F 5 y s X Y t p + J e X 9 u T T / q T 8 + n x S r v W V S 4 0 y 0 d U r l 8 3 8 8 l K W Q o l 0 L M t g U k u O u h C M v a H 5 + U v C 7 C e f / k y J s 1 b u 3 3 s g j x 4 9 s V o e d G K x Q N M z L o S 2 e 1 d A w B J Q + f T n n 5 h 5 R z V b B p u p + Y B G Y i s W 1 I R g b t H n f / z K h K w j Y P f + / r P f E I i k I H E c v p v X S g d b h m k Y z O U K M B E r a f C 8 / M 7 3 + W U 3 b + r w e L 9 5 J n L f 9 W x 3 n N 9 0 3 + L y m r y n J q z n o w N d G o 0 g z f Z l L 1 R l 9 Q G c C n U v A H h w P y + p E I j 2 u S h O c Y N 8 H p h b + A E v n r 8 0 m 9 v f 9 2 2 D + y S s t t 3 r p 0 / R T v 3 N h 1 E t 2 g r f C M Y h N A x x + 3 r h z K n 5 + G c f y 9 D z Y S v s m U s D M a 7 E Z L e P 1 C d C s 9 2 7 e 0 / m 5 l y K T T G g s C Q V Z h l n I R + N a S n v A t A M c + o o + s / i 1 9 9 9 8 4 M 8 f X J y 8 c l s o G V Z O B u N N j Y 2 Y S Y x o K 8 O N 7 6 7 M a g V / b 2 + o c k i g U e P c W X G q P v O 1 B g W k W O f 8 o w s a H v S 9 m j A 0 S W X Q s e m n J J h G P 1 + w F x u X 1 g Z y m k o t + 0 l 1 B o p r 5 a q h s O B a W W o D G v p V l G G r 6 C f I l G b E o w Z h J Q 7 u F k W c p l 9 4 P L l S + Z k l 9 K Q X A t i o / o M o e T T z G I v B I g U r V G K B M 2 F l 3 O + D J k D h S c Z G y I N h h L B X J 8 2 x J R B M P E 7 N Q n y t R H m D p E z B s 0 Z z n j 0 8 K l F y D i / E J D U a F 0 K S 9 6 + 8 0 y + e 7 5 t x S 7 J n H 4 0 9 f a D P t A M U y B Y A P z q 9 S s 2 2 O u 1 T D H w t M Y 7 X F L G r N N 2 o r A n w o n 0 O H L 3 Z t V P Q l g 4 w t 4 X p l 0 g t L w / x H 4 X 2 t 6 3 6 R 2 Y g f y O l u L 3 j f U 1 Y S l V + m Z r J y k 7 q Z g 7 T z f z o d g O / K b D v 2 S U 2 z H m R 6 U k p R v t T E 6 h 5 6 E D D Q X K o i o B 9 Q G Z 9 4 E T 6 Z J l X y d a 5 M Y a S g E P D X G z r H 1 b a 5 v d / 1 2 A g T 0 k 1 p t G G H d T o S P 1 + 5 h K T r U c l n j B 7 E F g E N i 5 r 5 L 7 2 2 + / M z P z 2 r W r x w I h 2 U D b U c c D i c 0 0 G 0 x A K v b k A m 3 I G N B X X 3 w t L / S + c / O L M j I y J j O r a f l h N C 7 T a + E j U / j f F n h m t A x 1 H f C 9 m b 7 P u 5 c C 2 o v k Y I q 1 h C J h f Z 9 B J W T W a G p S L Y j 2 X z e G m J 2 e k p j 6 a 8 4 f c h v a a F f b i E x y p s g b g + n v F F 7 h d 8 s u V 1 p j m 9 p 0 i x c 4 5 o R h n B l 4 u E / / a r v y m R Q 9 Y z w 7 T n 1 m 1 V g N b d 2 Z J 3 Y 4 0 r q V 5 U j L f R m e d 8 t C k s V M w Q 0 u C r h Y M Y O H S C n W Y q W C a T D Q w H l E D 3 H G C V 6 M j L w y q T s 0 P C L P n 7 + Q 7 7 7 7 w b Q T 5 Z 9 G R 0 e P n P u 2 4 O R K Z n z i D U D i L a u B e K C R w u U N 0 t B x 1 q Z m M w Z j J Y n b W + X T T z + R 6 9 f f M 6 I r B h g C h J k / + e R j 0 2 4 s U U o U L Q j a l r 5 h G Z m f / + I T u f r x 7 6 T p 6 l 9 L T c s Z N Y W c 9 q X b K G t N x P J d g D a 9 f P W S r b q Y b a 4 W o 6 9 4 J w b E G b 8 j 2 8 G X Q 2 M u U 7 M K 3 e r q G h d Q y m h / N u 6 z q Y x D t j j m s t / P R s o R x x M 6 Z 9 G 3 y p o 6 m z x 4 w D i 2 Z R j G b x k G M u 1 n + 1 J u n 2 4 I 4 a a O o 8 v n H I T N P Z I q a f f U q i h P L 0 o s 6 o p P k g 6 E J G U y G T Y x 6 p c I F P N 1 u G i 2 6 c d 3 5 u h Q P + 7 R Q 7 f 6 H J x P i g 2 D d Z h C X A t J Y q v n K W E h x V m K h f w u z D 5 U P j X i 6 h v r C 0 6 J f l P w L k S V W A H i T R B R j f N w K m r j V x F t D t p g b q t K G s p 2 z A c g f E z 0 1 C 3 b U m 5 S v F Q Q J W T M C X O Q 8 R 5 b D V 6 J j Q l + a C Y E V L W a S H b t a L m s 7 z d q H x 1 v O 2 Y m k x z 8 t o t 3 o p V g c A a d W c 6 U P g V K C l Y t i j Z 7 M q 1 E y W y A Q H M g S K e U 4 I d f j q i J t y j X b 1 w z 0 w 8 m D D I I Y O U L N A 7 f 8 Y U J a j G + h O D x m o Y g D V H A e L z c g h Z E r x H 4 o 0 t R b Y t D h n I M g 4 Z S k + 6 A i f S z a k a y 0 G 2 / M i x / M Q m 7 O x u U 0 Y 8 y V O j r w V f H h M X Y T E y q 4 i E Z q K W g 4 q a k 1 H Z M 6 Q W X F 1 c s R Y Y y v x A 5 + V g 0 F k 5 o L h 8 E T c S x / E Y 9 N c K o 1 E A g I Z I X 9 o y Y z Z A e m I 3 U m G B q O O b n 2 w C B g a X F R f N T 3 g T a 5 l Y B i e V o u u r T s r m r f t V C R K 5 1 u E x k J K d N V N P 3 f l O Q j L m 8 s m w L W B 8 U W o R Y t R 3 J D l h V 6 w I C n N t r k + V E p R L c 8 X H B X w z s W V 2 O t w V M d l K q z v a f t R p + w W p K J C x T k o 0 F x W k 3 S s Q x K 4 P l X B P 6 4 8 j Q S 8 s G p 1 A P t f c i U T X p l N A j I S V y / a s N q k T t i P / V 8 L B p e q K o R i O 6 L 6 5 u A 7 / j n 6 4 s L 5 m m Z B 1 c v i O 4 S f u q q K 6 V b 4 f d a j L G K M Y k m c 8 w T Y Z x 2 J i p T j u n d U u l E p L W 7 x W x h P z V f / U 7 C 4 o E E f o m B 0 O N z 8 b s R S 8 1 L s v q w p T N B m U F N 5 x 3 0 o O I Q g E Y A e n O A l m X r l w 6 p k k I n 0 J A + A A 8 u J 5 h 0 r U U k D 1 A s i W m E h n K Z G p z X 6 J J b x p I A E h 1 z I A L F 8 5 n 9 r w + M D M + e 1 E m N 7 o T M r U S E d Z d O t + q G q t 0 Z V Q U I C i Y K N i i 7 M N c H x 4 a M g J 7 u d k j 8 a r j a 3 q 1 1 K T k a n v K n j G P P D N w C 4 r U c A j r H F P E h n T L k 3 o R D U r 1 K h K C Y X i u Q 6 W q m b W I r K p 2 g r 6 C o I 2 6 a l P y Y n h M E l s L 8 h e f s E p 8 u U 0 1 H 5 4 P y d m m p M Q j + D H K R A t h q S l L S T R B q b V F m 9 f k t J F j O O c H p c 3 H g o E c 0 7 h t b m b G p s 3 f H Q / L h m o n 2 2 / M 4 8 w 5 / j r m y T C U / v X M x E Z d x K 7 a H a k p D 8 v 1 3 / 4 X m a c / R O R f / f u j J h + o q 1 Y J u B 6 W c K x c E u u T Z p Z h h i U T S T N b I G g a i b + M G S A V a U A I n L E q r 3 F Y l o T o C h 3 L P r + / F D D x j H t Q V Y e U H a Q N g 4 c w c q G y Z 8 U A 4 k N D I d 0 J 9 7 8 p G I f D 8 R 9 d i l i 5 M S T w i h I P a w C / D V i b Z j 5 7 s A / f l 8 H 4 l p Y W 7 c N K K y W d j a 2 9 s L z S 5 2 S p 1 b X d s L T X u I H p b D B h 8 u F U T J 6 q 1 c I q H Z Q c O 8 l U x G R j 4 Q L L i i i r N k b 6 c S w u c x t u h R O Y 6 x h 0 5 4 Z q 9 d 3 9 q N y 8 2 K X 9 H L W J f H f G o l b q L B Z 2 G m l 6 N S S v F s M 2 6 3 o / u a 0 u g V u Y j 9 9 s y z A W G 9 a V m 9 r h G A w z D p M P M 2 9 G r 3 O Q X W 7 M p B v n c l y G u b y v 5 L Q X A b u U D d o 3 V 6 p V 9 u m f q T l 9 P K C U k T X H N x z 1 u T W R t o 5 e 7 a B y 1 1 F K 3 D 5 s y 4 N 4 k O 5 C J j V m z b N n g x Z 4 4 K G Y c H Y a + X k U 1 i S E i h / H Y C g O P e o b c 7 C U 0 H w u o P 6 9 b X 8 a u N 7 p n k f 7 x r C 8 G b a q s + 8 S x m g Q m X 6 u L U u b j 1 I I L P D 9 x V B c H q o Z R s C C k m r + u V l q d W O H c l 2 Y r i z D m v 9 d W D r H t l R U V v e q 5 M l c p X z x M i 6 D e g 3 f H k e R I W g I X j d W o y w r q 7 J F x + + N R + S R + q T n W h M S D R 8 e V x V X 4 u b N l A G g M 8 w x 9 x s M c 3 g c G e U V l e p b o a 1 g F v b r 5 4 S 6 L y 9 m w z Y N 4 4 C R M p s 7 L r M d / O a 0 l j f / 6 i s S s i d l U l Z B k s N x v s l r j H Q 0 u 4 t u 7 l d a Y x I y x C E m d I s E c r M d 3 b H k / K E 5 q I l N 4 U A i d p h 7 1 g A 5 J t O 9 D h y R w M h u 0 S s q f c b L Y j K o 5 u b r M h X P R 8 Q n l m N a w O u C l K T s O V h D 6 k u d t E 7 T 2 w B d 3 K o a 5 X x r U m 6 o l M 9 n b d O P L G y H d i W 8 f n s s J j + O x + T J j F v 0 e n 1 j X T Y m 7 1 m U D G Z j g f A x 1 W 7 U 0 L i r x 3 2 p z P i Z M s 4 X L 8 v M 5 P 1 u t E K S 9 V d F 9 U c e R n J t 7 7 Q J G 7 S W + Z v 5 z M z Y a x 1 7 0 l b t 8 u Y w 6 V K q U b j n j p q B K x s 0 q P p V 2 n c W P O B 8 O 8 5 t U 1 O T Z k X 5 7 2 z M Y y L F a H 3 n c F 9 w c 9 M x M h v 7 D j 6 7 D Y U x u S z S e f a C e 4 k c y M t Q a j U o A Z O B G z c G I t I B s I m J 3 B E C 3 t 5 x W e k Q O 8 u r E I Q g h e b q 1 S s 2 U t / R 1 W G d e l p g j A p m A j T W Q H + / + m 3 l Z l 5 k h 2 W L g T W i / m W 5 l t M E E x u D g J n u K O F l + w 3 v C i x M z f q 9 v x o 4 e R h C 6 d I A k 3 k 0 q V R O r E 7 J 3 u 6 2 R e d e z k d N c 2 H K s X 4 W 5 u 2 u M q Q / l 7 9 E 1 K C L X I B m Y A b + c S N j q i O f X V D n y X R E N v F z b H 9 a 2 z A i 6 w z B p R O y M f d S a m r q 3 P E Z R n R + F M m y V D h u d P 3 L 7 7 o f 7 Q N D D s 3 j z x 2 e Y 5 o o s x 0 c b 9 d S J u K v H X N o / i G U O v r 6 7 D 1 y I S 9 D g c Z a 9 / L r o Q 6 b D M c N 8 W k u X r p o I X P W / v E F F m s y D A W M 2 N X n 6 u o s d o n 7 k 4 F / 1 t z S Z O F 2 D z q M S W 0 w O z N i S 6 1 L x 7 s x R R p 7 / T R B B n q 2 N i B U j X T 3 R P d T I J I J Q B A A I J k 3 V s T 6 v g Q h r n W n p a M 1 M w n v D U G b u w / + j / / g m M G + Z z 6 T t f P 1 S E x u j 0 b k s 0 H M U H w l f Y Z Q W N p 6 z l l k z 4 h f j / X M R P Y C J Z F h C L 4 H m e r B J N k s j j G O a M e D z R 1 v 5 2 R t 7 n o p u X y l v 2 C k t i B D U S O E 0 e D x 5 Z A s r 6 4 e 3 A w t w U t Q N p c i I Z M T k x Z 9 4 0 b U o v D I J 6 F e F 6 1 t b T I z P W M v 7 s G z M P W C s R 3 y A E 9 K z Q k C r b Y D Q 5 1 C K D s I m O m C m l n Z e D G n E l a d / J 8 K l A V A W x H Z 8 1 q r E O i + v o Y d G X w 6 a F M k S o 3 Q H s N B v y k h u z 8 O E L b 9 8 U T u N 4 i c W n h k o W S Y Q f f D P I P q B 6 1 v o 3 n 0 u A B z s G g A v v b h p Q + Z Z H O X Y 9 0 1 2 T z j + L / B 3 2 y z 3 5 y m Q k v B L F f e y 2 / u A a u N W G i r K l e p o B e b 3 K L U m L M j e Q B m W 0 K 8 v e o 3 U T Y Y D U Y O F 1 k P + D S 8 C I O m p w m m W b N 6 w u y c W 6 3 e A 4 1 I + W b C + a x + h 7 N a D H g X w i 8 + c f U 0 w T w Z W 1 U + A J J U h 9 R U + i l x s z t h g Y q u u h 2 p L b D c K o P T 7 3 U m r P A N g 6 f n z p 2 V 3 1 6 J 2 0 o k r w s 7 0 w j f f X N M k N k 8 M R s R u 7 9 u f 2 Y z I n d / I f D y a N p W n + R Y v z G V A 5 + d K r I M s U C f / j d K K K u t e O R 4 8 5 k C 3 4 1 5 o G / d o A 2 j d d u U n v W 3 7 h 4 G p 5 n L l Z t X 2 J T p 9 P 8 F t o 5 W + F K d 9 3 C V f D U U 0 Z s 4 j i e f j E x d p A W a i p D 2 5 5 9 9 a Z V 6 m O t D W J t 5 P U x B I J J 2 G s B n w + S r z j G N x D M V q 9 c / e P C o q H u S C U 7 h D + + X n S Z o v W x f C i y o t C U A 8 F O B F K n q 8 J K V 8 Z q b X z Y i y g Z M 0 9 W Q k g 7 V Y O s b b t I j C 2 b X l I v 8 6 t y e 1 e v 4 e b / 7 + 0 F v / m B H E D C D M Z H 7 c s A c 7 u / R T f + X + c z v f v P f 3 W 9 U H p p f D 5 m P x X d q 8 p F t j l U E A x r 1 6 m f P L C E 9 V z + 4 a 2 T + e t / M P m e O s 8 w I f r d j X L j c N j 3 m F 7 / + k K s W 3 A q a f B 6 1 V X q Y X p D C f l + 9 j K g D 6 t L e n d 2 K X 1 V u W q l b t Z W b e t A t 9 + 8 / s I G 9 g f M D F k o v t m Z b I Z B 1 Q X p S v l U 5 a E A K x F P b 4 I f v f 7 T R e h o 7 H 9 K W + p S 7 d v h p A O L N J j Z u F V x E 4 K d A a 4 3 6 c / N z s r C 8 K e t L s 9 q 3 Z H e k z E x l n O l 9 Z Z J L b c 5 k Z Y y R d X Q J R n n B Y 0 x Z R u r S v o X k G S c i t J 0 P r g 8 c I z g C 9 p 9 h H k f Q 2 f u P b 8 H f V a D v 4 S + l l f m Z 6 + S y I B j e g R l s b p s 2 v G M Q d w 4 D s h V R V x 3 W m Y l 6 P X 7 P / A 2 O O z n N 5 T f 3 v b + / p y g 6 K Y q h 2 l t o S B 6 C R c f S 8 t 1 I x J Z i Y c A X t c h D M r m L M Q G 0 R E 9 P l 5 1 H a J t 6 C Y w b k X N G / t / r g n u w Z G N 1 T V X B F + M 3 w v v X b 7 w n 9 + 4 9 t F x E z s 0 F N B R T t j F X S X M q x f 8 q B o T P O 7 P K R P M o d 8 a j l i 3 w U 4 F p M h S Y v N Y X l e q t B 3 K m / J V c b N m x t C m Y w 6 c k 0 b e z s 1 R 2 H T C / J B 8 I w v x C N V Y k i 6 l o 9 w N m M d O N z 5 l 9 m c 8 m l E 0 w + 9 9 h g s x f I 2 b 3 2 R H 6 4 c Z v E + r b 8 5 c i l T A 9 A Q m + 7 6 h 1 h M U C k 0 G T J C Q w d Y M I Z T A M f m T L 7 D d T 7 8 i + p L o E Y f n 0 l 2 i n k x H 5 V / / + f z u W K Z E L l e V h W V l 3 U i u V D l n F z J r o l g U D g I v 2 7 d u Y F O u e k v h K h o T l W S m R s 0 Y P a T 4 M 0 r 6 u R i A 8 3 t L c l L N Q Z B B c H 6 3 Z 0 t p s q / 3 R y D 5 l K Q g 0 H n U P e E 7 m 3 D B 2 x p o / T K 2 g Y Z H I d M y b g C q j Z A c E o f R j A 6 R 7 a m 2 R I P o m f s n r g H b g 3 a r U m m h q q p e h w U H Z 1 0 d M J 9 O y q J Y E k U / W 3 K U M A o u b M e G 0 U B F / s K X v O L G s / i G M k d n n P j t m s c + Z 7 / a f f Y d Z M r 9 l j v N / b V / g 7 + H m z m G j U m t b D a X G d i z p A M a k r 1 m e Z n J s z L I k W H w N x m J 1 d 2 P A D H N y X J A 5 P W N 5 7 W R m X m b 7 8 7 / 4 1 J b Q K Q Z F M 1 Q s F p K l F Q b Z 9 C W 1 Q x L p m O y s L 0 l 7 M 4 R K W D t i d f x Y P I y p 0 J i E J C S S E A v o R N L 4 7 9 2 5 b y F w p G Q p o A H x 0 w i T F z v t w V K K G u v l x f M h 2 V E b m 6 q 4 Q Q Y h w Z Q a D 9 d v X p c z Z 3 r d S u b a M S v L q 8 r 8 o 3 Y / p g 4 w s Y 3 M b n 1 z O 5 9 3 Y e O Z s p k 0 G z s r U z K 5 k J B Y + V E z l W u R G 9 e o J l N N O d / e P X h 2 A j 2 8 N z X t 6 T P m D N H H v J Z b 6 T 9 k w y O k E e X K K O H J 0 + p X / z A W s 0 w H B 9 3 L f x C + + + A + H / n u f n e f 3 X 5 / j F 4 x 8 N s h A x 3 9 r H 6 T 3 n d r d c G C E 9 7 c Y z / C g u 8 w F N q r t q F B n r 5 a l Z 0 U T M c x u h 0 w E p 9 h n K O M 5 Q q x p F R B x O W j n 9 0 8 s Z 8 9 Q t + + G O M N i s L 6 R k r G p 9 T Z D y l R Z V Y t + O U F M g M i F q S w h Q b U b y G Z 9 s H 9 h 5 Z I i w k Y B D N x q U i L B i A q W A z o Y M Y W / u E P f 5 T f / t l v V N u U v t z k K 2 U Q H G x C 7 E T 2 W I e K A o p E I t 9 7 7 + q x B u P 5 C K k j r R k o R H t R v Q g J R 1 U n z r d 5 O a p x Y X C i P 1 6 j c S 1 W F W d + E h 0 7 t t U s K z u 5 B 3 Y x C y l X R k j 7 p w R 9 q f + D y z J 7 H M M R B G K O 2 v s f 3 D y w D O z Y D P j 4 D 8 / L 9 N 0 y + 7 i M / c 0 Q v u 0 4 Z A J + 9 Z / t e + D z E Y 0 V + H 7 k s 9 6 H z 0 7 T o K W U j m o 3 p a P e D d g a U / B X + 4 + o H 1 M 7 2 D e 2 o L S 7 E j X m o W / 5 a 8 e S B a T f j Y H 4 a 9 / 1 s 2 o 5 j v n 1 n / 9 M + s 4 U R 6 e g J I Y C w 6 P b s r 3 D 4 B r E E 1 G i C s v F N s Y 1 R G Y n h 2 0 y H Z n h 1 F W j s A v m l C c y D 1 6 c P D w 0 G V I Q Q s w l A T i O a C F j W 0 y p J x u D 6 f X e z C w F X I t E W D L X 1 9 c 2 r A 4 g o V V K V Z E f e B I 4 H 5 + L E m u Y t / i E v n g K Q o R p L D A u k 9 q I N h E V q 1 I z g z x H b P L d / U q 5 O + n m Q d F u Q b D I Q X N 1 S d 3 w z r C w u C i v h k f l 5 q 3 r 2 k + E / B 2 B A / 6 M r 0 R s + j + 1 K 9 x O O 8 I d o 5 s 7 1 v 3 1 m + 3 n H 8 y h / + y 7 b U E G 0 k 0 J / v C 7 / + w Y y X 1 3 n 6 v L W O m e K R W H m s a m u + v x + F Z 8 H 5 r Z k 9 m N u P 6 e C Y f r X 8 d U + l 3 d E x j K 9 q c S x l D 7 u j U 2 1 s p / + d / + L i d t 5 k P o u x f j v H H R 0 G e U x 8 + p h 6 5 y X g k j Z I w V l v q q s J T v T U p q a 9 a m s O s r 2 1 o + V k 1 T / Q Q e i u M 8 a J w 5 d X j x i x h Y p X p q S 3 N z 5 l f 3 O w R 7 5 / Z d m 6 z Y 3 d 2 t m q E 6 p 9 l R C s h U / 8 M f P p P f / P a X l l L F 9 Q p V M D 0 J d B Y N i C b 7 7 v v b q p F 7 b E V 0 p m 9 j J u K n r a 6 s m e R f 2 V J N G 2 + T p u 5 r t i C D R 2 9 j S i 6 1 H Q 9 f / 9 T g 3 Z 4 8 e W a F O l m 2 y I O + Q d t + 8 T J m d K A + f w Y Z 4 r e P m c + 6 H e z 3 3 / n L P 2 O M w O / W l p n P / r t 9 z j C P 7 Q t 8 z 3 y G c d 5 r 3 5 W y C P V B H E O t q B V U p Z Y E n 1 c 3 9 2 V w R v 3 q a F L N b K e 9 f B D C M R T m n d d Q j q G I f P 7 z f / n f q R A p x X Q Q + f 8 B o X N I W j q F F r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 G u i d = " 9 3 5 9 4 7 d 9 - b 2 c 0 - 4 c e 3 - 9 8 3 a - e 6 c f b 9 2 8 6 5 4 1 "   R e v = " 1 "   R e v G u i d = " 8 9 d 7 f b 2 4 - 2 b 3 a - 4 3 e e - b 0 1 8 - 8 d 2 6 0 f c 5 6 8 c 8 " 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0 8 2 2 0 0 B - A D D 2 - 4 B 0 F - A 8 9 A - 5 4 5 9 A 0 D 7 F 1 C 2 } "   T o u r I d = " a 6 2 9 8 1 1 9 - a 5 2 8 - 4 b 2 7 - 8 3 6 6 - 3 7 a 0 c 4 2 9 a c 1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H P C S U R B V H h e 1 b 1 X c 1 z Z l u e 3 0 s J 7 7 0 m A n k V X 7 l Z d 3 3 2 7 O 0 I t 9 6 A X a T Q x 8 6 C J m d a M J k J 6 l j T R H 2 l G 6 p B i 1 P d 2 3 / K W 3 o I k A M J 7 7 5 E G W r + 1 c w M H i c x E J g m y b v 9 Z p 5 B 5 8 t i 9 l 9 9 r r x 3 6 z 9 / f 3 5 e S E Z K y x m u y s 7 M v y W R S 0 u m 0 b f v 7 + 7 Z 5 B D 9 7 5 N r 3 p 4 x w S K S 3 I S k 9 j S k J p 3 d l 9 N W o X L h 4 I f P r U f B q I T 2 e d x x 6 O S z n z g 9 k f n H Y 3 d 2 T 5 e V l a W l p t u 8 v F 8 q k t S Y l 9 R X 7 d l 4 u D C 9 E 5 O V 8 1 D 7 X l q f l 4 z M J + f x F X F L 7 I f n N u V 2 J R u w n w 9 r q i l T X 1 E o 4 H M 7 s K Y z 1 t T W p q a 3 N f D t 9 b G 5 u S l V V V e b b m 2 F 7 a 0 s q K i s z 3 4 5 j d m l L 1 h K 1 c r 4 t m d n j E M p q 2 N m 5 O W l v a 8 t 8 c 7 9 D u 6 k U W 1 K + f 7 4 h G + k 6 q Y 3 P Z I 4 o D c W 1 f B Z i l W 1 K H K I P k D p g p G z 8 U 2 Y m u g B G 6 m 9 O y o 3 u h H Z S S l K 7 G 7 K 0 t C z n L 5 x 3 B + V A S l / v z n h M v h + N y 0 Y y n t l 7 i L K y u E y M T 0 g k E t H 2 2 5 G u i i W 5 N x 6 V b 0 b i M r c e F u 3 T Y 5 h e j d i z g L W d s H 3 + z Y U 9 + e 2 F o 8 y 0 p c R b U 1 t X N D P t b G 9 L N O o Y 9 b S w s 7 M j y 4 u L k k w k Z E n / h p V Y 9 y C U N 8 T q y o o 9 b 1 r p L R / a G i s l l U z I s 5 m j 7 5 T Q Z w m i V g X O x s Z m 5 p v 2 G Q p B r 0 s T Q 8 t 9 d d s S U s G 5 m 6 p 2 B 5 S I 1 2 K o / V i r M R M b T B L c 7 P d / I o y T D R q 1 r i I t D Z V p u d S e l M W N i N T F d + T F 8 x e y M L 8 k t S r N s y W e R y o d k s + e l 8 n C R l h W t 8 M y J + f s c z a S G a 6 p r K y S a r 3 e b y 8 k 7 L 7 3 J m L y 2 c u 4 3 J u M y t J m y L T S Z 6 q J d p M h + e T s n v z q 3 J 7 U l e 8 r M W w o 0 S 5 I R E 9 K 7 O 3 J 0 s K C / a 1 U T Z D v 2 X I B x j v p a A h 5 Z m o y 8 + 1 k 7 G x v S U N T k 0 R j M W n U v 2 i U i D I t m n N p Y T 5 z V O n Y U 0 b l u m E V R I V w s T M k a + s q + D Y P 2 x 1 G D N L j i r 7 T i j 6 P 3 8 c 1 a b / 0 f l p i + t w t L U 3 W 5 9 t 7 + b V h I Z T M U J U t 1 5 X r 9 4 + Y e M E H D n 4 O I t / + n x o V s b T U l K W V w E Q G W p L y X m d S P u x L S H t t S q 6 3 r 8 n C w p J c U K 3 U 2 t 6 i 5 k v + R r 4 7 E T U N 5 d G o T F l d d v S d V 1 Z X 5 f K V i 5 l v D k E e S K Z C M r c W k R / H 4 m b q 1 a m J 9 + c X d + 0 6 F b F 9 + a B v T 6 q r q 5 V Y n c k Y i 8 e l o b F R S m 3 Z 5 a V F Y 7 6 y i g r T b B 7 T E + O y r / 2 K V B 8 b G Z G 6 + n p p 7 + y S 4 Z f P z b Q H a B / 7 q 9 8 X 1 H y a G B s 1 w T o 3 M y P 1 D Y 3 2 W x B o 4 9 q 6 e j v m d V G v 7 1 g M a M u m + k o Z W z o k 6 3 J 9 R 4 9 N N R t n p m c l E n a M u a e M B M q V 8 c O q + m k T n v d i Z 1 w / 7 8 t O s s V + L w V 6 Z 3 q 0 u K 2 s p k P V u l O N x T I S + K m Y K R 4 t f N / W G t V E a s 5 1 1 6 f k L 5 R w + 5 t T U h V 3 5 0 S 0 Q S c n p 6 S j w 9 n b l Y G O y c b W X k g 2 d m g j B 6 4 D U 5 Y r E w Q x 9 G J Y q l Q z B U H T b O x q R 2 p P B J 8 3 E t 5 X c / O o P x D N I f 5 C K g k W 5 + d L I t g a N X t g R g i I 8 z f W 1 3 X v v n R 0 9 9 h 3 T M H e s 2 f d w Y r + c x e M 0 D Z V O 6 J 9 A M c 0 t 7 Z K d 2 + f / d b a 3 m 7 7 c w G z D 6 Z 6 E 2 S b b v n Q 1 5 S W l f U d S W Q 1 B z Q Y D o W l 7 0 y P C q U q N b l 3 Z W h o W O 7 e u a d a f 0 t 2 t 5 W w D S G p K I 9 K f / 2 a 9 q s q j n 3 6 6 z g v 5 N v M P C 9 2 2 4 + 2 q G R y p h 5 M B Y K M l Y t x 3 i Y z Y Z 6 V B Y i Q Z w x + 3 1 N z K R e Q P v V 6 b p c y U l N 1 W n o a j z s v s 3 P z 0 t X V Y U S X j e 1 E y E y x B T U t v n 8 V l y + H 4 r K n 2 g W N 8 s n Z h J x T T Z c L E F 7 2 5 T a V G X l i L M G b X Q m 5 q T 5 b V J k J E / K h m n / F o K O r y w i k W G w H z K A K F R T V N T X 6 6 f D B c r 0 z + 6 p U O 5 Y K m D B e V i Z l 5 e X G W P h Y M D A B k f W 1 V V l f X 8 s c m R 8 w v 1 K S + T s n A a H T V r 1 n f Q Q 8 n Y L y 8 j L 7 i 5 a f m 1 u w g M m 5 8 + d k b G x M K v Q z b U J g I q S M 1 1 I X k f b K d V n Z K j / C A y d t z p A u Y q t p u 6 A q k h s e B i H 4 + z Y Z p h B 4 L H w V T L W e h q R 0 1 K o N r M w E o Z 8 E B P 2 5 V j V T 1 s L m 5 + R 6 g 5 W l Z S O 2 X C C A 8 I U y 0 Z 2 x m K x s q 5 T X f Q P N z l Q k E p c P f W d 6 z c Y P A n O u r 1 G d Y r 3 I g 6 m Y L G + F 5 d f n 9 + Q 3 6 j N 1 1 u e / F t h W n 2 V + b l Y l 7 L q + e / E B h n h G O 7 1 N Y E r i m w Q D H / h t + E I w M N F F g i h r y y u Z X w s j F o v L 8 v J S 5 l t h d D S V K y O 4 9 8 s O Z K y t r R v N d n d 3 y p a a g C F V K T U 1 T l A g 8 P h t c 3 N D y v R + L V U Z 8 3 a / 4 R g / 5 N t y G B G 5 s b 1 b p t x + 6 D N l M 1 L 2 d 5 B r 3 2 k h r u Z U s 2 o X p P o F Z Q 5 8 j H w a K R s t y n z r y g i X O p L S V J W 2 t g g C X 6 e n p y v z 7 R C q n O W B a o 3 B 2 a i 2 h d u H i U j E b a A l Z W Z b P u B z L K n v U l 9 3 P E x 9 s S 0 p F 1 u T s q / S c U c l K 9 c p y 7 x f L n A t r I S K i k p p a W 1 T i V u T k e L F w R P O a W N 1 e V m W 1 P w E B E l 4 J j S T h z c X g + j q 7 b V n C W q S f C C Q U w z q K s M y u + L e j / s H z U V v G i N Q z p 0 b k H L V n o m 9 x E F 7 l O n 3 G m X 4 S D Q i N V X l 5 k u v b B b f V k U x V E 3 7 N Q t E 8 D D c O L j 9 V K h U g u u q S 8 m a + h / 3 J 2 M y v F g 4 A u Q B s f L S / C V S l s 0 E v C O R o W S W Z O N V p 9 c i M q N b E G d V M 8 W K u D W S u q q q 2 p z i X C j f m 5 T f X E x b m P 4 k s c C 1 Y I p i / Y p s Q N j e I T 9 N W H S v p X R H H q C 9 g g G S X I B J M S F P A s o 3 L N s m 9 L w m 9 m 1 F 2 3 m 6 p Q 3 Z W t t d 1 J p j / Y Z r Q 9 S v t X L L L J j w P m b x y S i K o V Q z 6 g 0 P B 2 + z U e y + 0 w K + E 1 G 0 N t U 0 X X V p e b 8 n Y W b T S Y B 5 q u N p 6 d R z u h t y H 7 + k J k h U 1 X 1 d X V 1 m j w M + 0 j P V T N k g l F 0 s 2 t v b Z H r m 6 I C h K n 1 D l f k x p Q H G f 1 0 Q z T t t 4 G N h 5 p U K T / T 6 w f 0 t A J j K B V E O w f h X t m m X T h / 6 q 9 v 6 + 6 t X o 2 b u L S 0 e N x u r K i v V d F 4 w m v U M R d Q v q l o q l N p V 6 2 F P B e n J z w Z O Z K i y u r O m n Y K R P b 8 B / z e I X P t O C 9 V K w B B x X 9 N h A z L g O b Z 8 s p r A W 2 q q 3 p c G N f P y Y V U Z q r H h e E Q K U y / X a 2 V H 8 g q B T u 3 v P 4 y e J W 3 s K j O o q + Z e q c R o U l c f a l 1 N 1 K X F h c z e 4 o A p V I y T X y r I j n h d 7 K q A 2 C W M X A A Q e y p 9 l H k g d W i O k P 7 G 2 p r 9 b Y l O 6 b 6 0 L C w u y u T E p N S q q U 2 W y t X 3 r t g 1 s j s z X h Y 3 L e X h f L + Q + n v V N q z y c d + e b G 7 n j / R 6 K E P x O L m 3 U C g i K a n O q 5 n e J n h n U n L K o m m 5 U P V K O s v n 7 K m i o X 3 Z V m 0 B E + H A f / E y L t + O x L L b J y d + M b B n E T i u 4 4 G G Y M y H t K D 7 9 x 9 K e 0 e 7 m R / Z 4 H 7 Z 6 F M t l 2 0 y 5 g K + 5 + j o m P k A 9 f W H m m 9 E z d R o R B l i J y S 1 6 q C X C g Z P J y f G j T l i 0 e P + S S F A V L 5 f i R D i / 5 T C Y P n o w U U M S w f a l s g f 7 z I / O 1 O Q 3 m g r x s B g n u n J S X t + T D d M T q J 1 q 6 q J u r o 6 r R / X 9 f O Z M 3 3 S 1 t o q f X 2 9 Z s a B 7 K u j k b x Z 6 L U U Q R + O n 1 o N m V n f X s N Z h / y R a y s Y N o / V d P 8 k 2 o m U G k y 4 S + 0 J q d m 8 p x 2 9 L V f P 1 F o j E E 6 + 3 p G Q e t V S S H Y f H i 0 G w w u H J t u m + l 6 P p k j 7 i c m z V 4 t y 5 / Y d u X 7 9 P X 3 p 6 p x R v 4 / 6 j v o r N H D H C V E 4 g K / y 5 P E T m U u 0 y s h m 5 5 F r l 0 c Z 5 w j J Y m Z k v 5 T A g k d X T 6 + F p Y t p d 8 L W a D I y I P B F F u Z V S C n h 4 I j X N T T Y s / m B 2 3 x A i + L r b G 6 4 0 L c f 8 P U 4 6 f x 8 I J T v x 7 4 a m 1 t M W / B O u d K N T M P o f 5 j J D B n U q n k + N T U l z 5 4 9 l y d P n l k 2 C W N M p I p t b m x a V D M X g m 2 G i b + 6 G g z h q 8 D R e + M 3 l + v 5 D 6 d j U q n u Q i o Z O 8 I j 2 V v k X / y b f / u 3 u X 4 J q x 8 h 8 U 5 l q N y J r 2 8 T c Z X a t 3 o T S n D K Q M m E L C 6 s S W V 9 u 8 w r 4 b 2 v + y M q B h j 4 Z D y J X L d i s b E X l o R q t 7 G l i A z O R W V 9 N y y 7 e 2 m p 2 3 0 m l 6 5 e k c c z l W Y 6 V p X t H w z w M k C I F q I P R / W 8 S t 3 P N Q B M W a n N l M v s o 8 0 Y G F 5 d 3 5 D y + i 7 L g N h K l c m 2 P g O + H 6 Z N T a V K v l B S Z t Z j 0 h B d M t P t d c Z 6 A E R e K H m U 1 B 8 G b c l + K F c t A J G x Z Y e 1 8 U f 4 m 0 t L 0 / + Y d G g h G 1 v S D Q Z i L G l r a 9 N S j x g g r S z x H W B K n g U t A 7 j 3 w q w b D u A z m o O 8 w G D q E Q w X j C D q y 8 l e Y k / O n x + Q B j X Z G x o a Z V H N v c 7 u T n v O f L C e 1 G v T X 6 O v x q W 1 z Q V V u D 7 3 q 4 i H z H 9 a W A / J / F p C m v X V E t o O e j t 3 c t a W 1 2 C p b h n Q F 3 G N G G S m 7 L 9 B 5 N p X K i B c 8 u i 8 K G 9 t a 5 f Z d I + l 4 x A W Z y B 1 c Y O n F 2 W K 0 s w c B k 9 h C g Z k P W K x s F y / e V 1 u T 9 X L y n b Y T M K W T L i a 1 0 G r D c 5 E 5 P a Y 8 6 H I i g C Y i o y D Y Q 7 M r j l G R W P e H o 3 J N 8 M x + f 3 X L 2 R o r V l a W n u l u 6 V C k p F q i a V W Z G 4 1 I U v r S d M S y b 2 E j C z s S 3 V q 1 k x B M g 8 K t a G X 1 p g 4 3 j F n o J R M 7 F p l l C A g 0 j k 1 n a b U J M S U q 2 9 s O s a s n o C D w O l P K X H l A h o u O 3 s c x i L l i H Q o 8 h S b W l p k a n I i 8 2 t h Y G b y v q s r y w e m m E d L e 7 s x R V V 1 j U V H e e d g 2 / A 9 C L I f 1 l X D e E E Q U S n Y 2 9 t j A Y d C 8 F d E O z W 3 N B 3 c w 0 c A J b V r v m 5 M 5 U 5 S G D o K y c p G g J G z E P k X / 1 o 1 V A 6 k I u 2 m n b z q f R c w 5 + 9 M Q h 9 a O z a j p V d 2 I j K 7 X X f w 4 o z Z M O D J 9 + z M 4 l K A F m Q K B D b v m c a 0 X b e / J S X z 6 y q V V O M Q U i e y h / n 5 c j 5 m 4 0 P Z 4 B n w r W b 1 n F f q D x F S x w T l P K l s k 1 S o z M Y x u N 5 u M i w r J F y G o 9 L d E J K m h i o l o q j U R V Z l o L f B r u d t 9 z X V V E n V z I R u 8 S c S y h B b a r r g Z 0 D w a B U I G a a B S X Z 3 t q U s X m b n e m w q w 0 H k P g M 9 + J t H M p V U o j n e h h A S + X 4 w c D g c s f O 5 9 4 7 e h / t 7 r K l Q M E m u v 2 P + 4 d N x H w Z t l 5 e W L J K I W c m z 8 s x o M w Z T 0 a Z 2 f H O z C Y T a 2 n p l k B 1 7 F v + c / C X x d 3 Z m W h p U G K D B 0 O o k 2 / I b p m c w T 4 9 9 R P P Q R t n M e R I 4 1 2 n r i J 4 b P 6 B 3 m D a m 7 S o J N Y 8 3 4 y p o 9 t V v V 5 d E U l J Z c d w U B a G / / / H h M W 6 J V z b K r m D u u Q H E b J M v H 4 O 9 K e O d a U r K + V a X S s + l a N v f D 8 b 1 O y r Z E T D j N G 0 1 y u g q K f 6 g v 5 U C z L h K N e e a K t N G 5 H c n Y s p M K b m Q m U M z t R K W 2 g r V G H r M j m r D H 1 T b b G c 0 U j 7 U q C 9 H u h N m n 0 m v 7 Z B p s c j + n p x p D e t v 6 n A v v p K a l j 5 j X m Q / z 3 8 a g C g h X v r H m 0 0 A E 2 l 1 e U k J r t K Y A 8 L z h B o E g 7 A n j R v h 2 3 A m G e O t 7 R 1 u Z w b c 3 z L K 9 R 6 5 r o 8 J G C 8 r P 9 A a J w H m I p M i G 9 C V v z 4 + K e / J P j R v 9 m D x y 5 d D 0 t T U q N r N C a l i Y F f W 6 4 + P T 6 g 5 X C H N z Y 1 2 f a w A / F p 4 4 P d P G c x X X l A h V B t P S F 2 1 K p r w 8 X 7 U N + V y W V u 8 Q y 9 S m t 9 U 7 H G F M K s S / p t h o n Z x G Z q P y B + f O x X L d I o 2 l f T v d S a k N W O O 7 Z Q Y 8 a U / + p R h 2 2 v U 9 s 4 w E 6 j I + E q g o c o x E 7 g 3 r t q m A D M 1 a 4 M S m L j S n h D G w a 6 o m c r z / X J g T y 4 3 q u 0 e G p S B Z p d 4 e 2 6 g x y Y S c k 5 5 S i V 3 o K 2 K G a j M B 3 w h m M k R r L s m m o E Q P N o J X y e s p g / H 5 A J m 4 o q a X Y V A + h U a h q B F N m B m G C 0 X M w E Y G k 1 b L G A m z F R v C n r w 3 W N r M 9 B e O e 5 7 9 u y Z v I P n + e D v 1 N P T r Q x 7 1 J S E g X f U L 0 Q I I t g Z s l l V q 2 R y g T b n / k e 3 n K J j T 8 0 W z 0 x + 8 w h + 9 s i 1 7 3 W A u U T m 9 d p O S I Y X o 2 o 6 u f 1 o k S s d K X P m a U N 8 l z X V B K W A f L 9 u N R U 7 6 t J H 5 s t U q 5 n p g d b y W F N T E 5 A B j i k a x L l m l V L a s C S x o t G C s C k C o 8 + 0 Y 3 s z e / R 5 1 T S a V y c b w i A o A I E z J o I J 5 P 0 a P 8 B b C i b V V / H E j K k y / m r E g j h I W e / A E 7 L P R / B I d 3 y i b H 8 k G z D s w l z u + U w V e i 9 8 q 1 V l 5 F x Y W 1 n N f D o Z m L q k U l n E U d t o O u O L M X 3 D M z 5 + E l q T k L k P q H j 6 o 1 0 f P n h 8 w C C l w F 8 D I e U / u 8 C L E 1 p d N e t G e 4 3 V 7 r d k n p s c C 5 v H a 8 + q h D s M l X u c F t O U A q Z B M D + p s S p t x I t f A 8 i U G F 9 x B F M M i M x d V F N y V 4 X l 0 + m o T G Q G g X n 5 X G H 3 7 1 8 5 7 Y U Z d 1 7 9 K q K B Q Y z q + Q Q r O P f z 5 2 4 M y 7 c P o / G X r 1 w 2 W 5 7 Q M g 4 3 Y V 2 m N / h 5 P Z h I T A e B g J j A x 7 m Y E t + 9 U j 9 D e T e o U f b U t y D 6 B 3 H h s 6 y t r c o i k w q V G c + c 7 d f z p + w 4 m K b n z F l p a m m 1 7 x 5 o G M 7 P B 5 j q p F A 3 C b h d P T 2 Z b 0 f B u A + E l y + Q Q W Z 3 I W B O A d 5 n h 2 T V D P M j E J i L x f u Z 2 5 E 5 r q 7 B R S l r t E 0 x c 2 d m Z u X p 0 2 d q 6 g 3 b W F 9 X d 4 d c u p S 7 R E E x q F W t T h 8 C C 0 o o e 1 Y y D y 6 M j 8 o 4 q G t r U f 9 7 f v l 4 b v m x P e p u W Q c H N 4 / g Z 4 9 c + 0 4 L R O Q 6 6 4 4 7 f 2 S U o 6 W K x d a 2 I 5 j n c z G Z U r O S e V B o H R J j 0 V h B L G 9 l g g o K o o p P A 4 E P 2 h H T 7 p o y O Y D w K 7 e e W o c O D 7 + y 7 y R a b q j T T a N j N h M U C G o I 2 o v Q N K Y E 4 W V q Q M y p 4 z 2 z s K P c v S D j 0 x t m d s A 8 F h R Q R x 3 i 6 e j q N h O N Q c 0 m d e a 9 4 w 1 R B R G 8 F w w 9 q w T J M Z 5 w s 8 E U i n x Z 9 R 5 I 6 Z O Q L 2 S / E T T R s k B w A k 2 D Y O F Z m w O 1 H g D v g l m J B o T x a b s 4 Q Y I M t l R T 4 f c 0 q a n Y 0 9 t t Y 0 l 8 L t Z n y w b X 5 9 9 6 J o L K N I 7 d H R d d r K + K y N V 2 p s a H 1 J L R Y / X 3 7 R 3 9 P 8 0 d 2 I 7 c O V r e q I 3 v p I Z d X D f g / 7 5 L Q B d M 8 i O K t r l 3 t I E Q h u 9 1 F O 9 E V W y / l K + e M M W B W b R p O U 9 m t 7 4 9 2 o B 2 m F R t x 5 y m J 8 o 8 D y d j R 0 L j Q V O M + V P k A J I F z i B f P B q W D 2 9 c k J s 3 m c W c k M 8 / / 0 p 9 g L k D q Y w P M z s 9 b Z 8 9 x l + 9 M l M F U y + u R M I x b R 2 d U q d + Y i r e L C / X 1 S m P V t r 0 + L S 2 e 3 C c K B t o r a 7 u 7 s y 3 4 4 C h 2 z o 7 L Z S d n f / m w T F 7 J 2 i o S m W W 8 d H R z L f c y J c y 1 K w a c 1 3 9 L I A m D 4 I 2 w 7 x D g 9 f V N + R k B K K K E D m m a U q P R 6 P D a N D k x N i E X F F r o K 2 t V c r i c W l s z H 2 N U r G j V o H D v l 7 P j V H x t 6 n K W U 2 4 H o D / r 2 d l W h 2 5 e 6 S y Q 0 9 2 j F Q M E 7 0 t R m t R D f J n F 3 b l t x f 2 p E o J l y 0 I A g k E F o o B g Y O e / g t S U V O v j B O 1 s a j n c 1 H z 1 T D Z m C 7 9 W M 1 A m A h T k O h e L h D J u 9 h y O B b y 8 / 6 E 1 X n w C g E z 4 9 e / + a X E 4 j E 1 5 5 x E p 3 O D p h B R q b a O D m M S f g s O V N J 5 n + o 1 f 3 d x 1 z I o + J 0 o W i 7 M z s z I 5 P i Y E R Y p O P m O 2 9 4 6 7 G 0 i b r m A u Y c J l Q + J x J 4 s L i 7 Y M W h V k 8 0 5 + h 2 z D 8 2 b C z V 1 9 T K h 5 t i X X 3 5 t T A R o x 2 3 V U B 5 B z R o E 7 0 D K l o X L t b 3 O D J w 7 y P S Y V O 1 b q C z B 6 2 B V t W V F m d P Y P B O a k f 4 i T M / A O B L Y E q t 5 X m 2 G p S x r 2 m V K 8 C F W J s k Q G u p 4 i D z P u 7 4 1 Q N y k 5 B D J I 5 8 v C A I K m G W P p 2 N H t A d E 2 K 6 S o 6 l q 3 w Y Y M e v Q b v h B + G E x l T A M 3 C Z T Y W M m T m X A b m E z Y l r L m 3 n 5 U L E 9 L I v T r 2 R i Y l K o m o M 5 R q a G M U e m g X b U P C C b m X x A D y a w w R w r 6 r T j b + Q b I 8 G U w f w J E j f X 5 j y y E 2 B G i J F p J Z g 2 B D c w F 6 k L w W 8 Q N K a d l 9 B I c n w Q D z Q h l Y i C p h n H 8 + i c G w Q m F u 0 D Q T E 2 x H w r N C o + B R E v i J v B 5 H l l 5 t H R c Z m c n J a l 5 W V Z X l 4 x T e L D 9 x 5 I + O c v X q j Z 2 i k j I 6 9 s H 9 G 6 4 P P l A x k Y B F m A f z f a a H 5 + w Z 4 D 7 X S a I L u i R a 9 J 2 w d 5 A G E B c 8 F Y T K W f V K X L u B T B E z J e M o 8 G Q / 0 7 Z a i Q V N W 3 2 S T C o L n n L w i 5 + M / v C v h I 8 x s R m V y N m i + D v 8 M j k A g 7 s x 4 5 x k w / O 7 t n I e + W q j 1 Z m H o p l / t q p a E q J O d b 1 H / Q Y 4 n G j a s G Q r s 1 V b k Z s n 5 2 7 0 n M B M 5 3 l s n F g U 5 L u i Q D m a j X w s K C m T o m Q Z X Y M A s G n w 1 K d 0 / 3 Q e c z O A k x Q t D 5 p D C A 6 B h M x W d w g 6 j q Z y l h O 8 a p s T Q b J i h i H j l n 2 f U J H Q w B E / l a n J / T 3 8 L G n G Q Y 5 L o f h O L 3 0 9 d M U g R I f O 6 H R s W v w m / i e 3 Z + I U T F + e z f 3 N o 2 R r p x 4 7 q 0 t L b Y + M + z Z y + U 4 M t k R r U o v s j K C o P U S T U r k 3 L x 4 n l j A G 4 / N 7 d o z 1 r I f + P 9 u J 9 v y y B 4 h v n 5 R e k I C K / T A A G J a h U K T D D 0 N E 8 b W 5 o V M 0 w V 7 K 6 O 7 M j 6 X k R 2 E 9 S q o A 4 F b R o I m + / t E 8 4 9 y k g H y E 8 H b x 0 7 a i G Q l X 1 3 P C o v F 6 L K E E e Z u 1 k Z 7 V f n l a i U x q r i K f n q y 2 + k t 6 N B / Z O I t F S n L N O B 3 8 C n / X u W 5 E o I v q F S r 5 H 1 n r x m L J L 1 7 o q 1 p W l J b R 2 G j Z n l S S 2 C 9 9 6 7 K j H 9 T K G P 2 Z k 5 W V U N s 7 y 8 a k T k n 7 G x s T E n Y Q d B l g D m F B I P x v K a B G b y Z i F E C S N 5 Z o I Z y J D g 2 p y D r + E S Z c v V v H p l m d I e Z B s k 9 n a t h B Y m H k G A y f F x W V l e s m R Z Q t J I W q 4 B g R O 6 h k n R p r k m / f F u 1 G Q g A f X M 2 T 5 l 0 o h N w e c c / M J 7 d + / r 7 / M y P a 2 m 6 e S U 9 Q m Z 3 g C G R s N e v n x R F h e W 7 L h c 4 P 2 Y e k E 1 p W x w / 5 H h V z Y A e 9 r A x M W q O I J M / z E d x F S 3 o q 4 6 J p c t I U A t n / V D f z 7 0 + 9 u P 3 S F V V 7 R T U 9 Z x P D C d B P j s i S O I X P v e F D x 3 8 L I w Q 0 Y o H I C B V K q 3 0 v m L K 1 t S V x W W / r 4 O S W 4 t y L 6 a e j P a i T d u 3 f B t k B d / f L Q l k V B S B r r q j b k w D f 0 5 T 2 c i p s 2 q V Z t 1 1 a v p u L k j i f l H S m i t J h E h o C A e P X p i U r R C f S e C H Z h D E E S z S u y 2 9 j b 7 L c h U t C 3 f y X l j H I d w O s c s L s x L U 7 P L X G C A k 7 S X H S V o s q q 5 J v 6 X B 6 H z B n X C 0 / r O M B n 2 P e N J E D X X n h w b s 7 7 k 2 k k l E r Q W G q 7 v b H / m C s c x p U z W G Q i P o 3 2 P J K A q l p U p X w y + l N 6 + b m n V 9 s j W H t C F f 1 f e k 3 I C F J f M b j M P t D x 5 d A z I 2 i C q m s 2 1 t T X a N t O y r Q I D M 3 J g 4 K x F N 7 n u Z 3 / 8 Q n 7 5 6 5 + b J X D t 2 n t H 2 v U 0 8 O L F S 5 s a z 3 V 5 f j a e C e u D A A 4 m 6 J o + L / O r 0 F g L 6 2 l 5 M h W S g V 5 n y k f + 5 d / 8 u 7 + N l d d I U u r s h C A D v Q 2 m y Q f S g s g k x z z b 2 A 3 b u F N 3 g 3 a I m n 6 0 G R n f m H 3 n m h O y r h q j s 6 V K 2 u u j s r u + I K H 9 H R k Z e m X R K i a Q e S l e C O u z z 6 W 1 s U Z 6 W s o s c B H s l z q 1 Q t A S u / N P p L F i T 7 p b y m 2 2 L e M c O M H e z 6 F 5 l t T H e X D / o V y / c c 2 O I d O 5 U R n J B k z 1 e Q a f D q r 0 P x R S M A Y E j o m F J v C 5 c R B v F Q m e q u U w L / B b 0 B a Y g P g 4 R O k w / T y I v I 0 M D V k o n W t D f D j r l A g D m I b 1 D Q 3 2 r N w D 0 w m z k O s F Y e a Y a k g I i M / B N C W e F 7 P P t J T u w 3 9 8 + X z I 3 j W f 5 g 3 u 4 z P v k M t k 8 + A 9 + J 3 w 9 8 r K m g V c m I h J t s f 5 8 + e l t 7 d b x t R P Q 9 u t r q 5 b l v f g s + d G 5 H X 1 t U o X L h u d v i i m 3 w t h X f u E y r 4 d n a 7 a l e c F 2 o W 2 0 D c y H s F 3 w 2 9 l o i O R 6 J l V p s C E V D u H J P S H O 4 / 3 o 7 U X t E M i d m I u H 8 r / 9 c j + f h p o r 3 H V W n H 0 n 9 j c k 3 0 L b x P O J q h A N S G v i a e m p s 1 u x f k n 4 + C 7 7 3 6 U W + / f l D a 1 4 4 s B 8 2 W e P H 5 q 5 x R K p K S j m F M D 0 6 y o p N x S n + H T n 3 + i R O D s f g I Q O M e 9 a s 7 g N 2 Q T G K Y f y a C d 2 k H Z g L G Q / h D T w v y 8 v Q / J o g B J D S F 7 B i K 9 J 3 s 8 C 2 A O + X p 4 Z G K 0 Z I 3 j B I F f x r 2 y A x A w N m Y Y B I N f h B 9 G z l 7 w X p h l z 5 + / V E 3 R b 6 H p e N z 5 U a c J f M b n g y 9 M o 1 O h l 7 L V Q U a E L v F v 6 K / p 6 W n 1 x d p k e H h E i V E Z Y X 3 N h A Y + m m f Q U r C w s K j C a F V m Z u f k 5 q 3 r B x n q t A k b z w Y t 0 E 4 8 B 5 + Z Z 6 W N Y I w 1 t R q x e V N n e 5 U G Y K h Q 9 R U 9 y d X b 8 w w F g k w V x N t g K L q H K q k w z V Y i Z E V Y 8 v U Z W c V D L 4 Z k 4 P y A N u a G m i D P 5 e e / + L T o T u a c x 4 + f y C e f f J z Z c z J o W E w T O r O u V r W C / k M z / e V f / U 4 7 O f d Y 0 Z M n g 2 o W N a u t f z z h E z + G Z E u I m M H X s + f O H z w / z M T v 9 A V T O o z Y s x j f T A / V S D 5 S R k Z B e 2 e n f c 6 H q f E x N e k O U 6 I M 2 p c E D 9 B C M B s a z a J 0 + i z f f v u 9 a l f G g i p s 8 i U E 9 T b B e 0 I J m F f 5 A O 3 9 8 M M d u X r 1 k j E P 5 0 D g t A + m N 2 3 4 n l o p x T I V E V R L q G 1 s U g H d d u Q d u T a b 4 w u n r S F U 7 s c Y I U K R u A P W x e 1 J Z e h + F Z C h M F x 3 n H n e B t M U A r T 0 a F p f R v 9 i / h X i D X 6 a m Z k z E w Y i J 8 J U i s S E I Q k q l A I 6 i I b F 1 J h R / 6 Z M N d J H H 3 + g Z k b + j s O n y n a 6 s Q K m J y Z M + z C P i L k + m F k w l W 9 z t A a M h M / E f W E c z i M b 2 6 f g I C E r 9 V x M Q c L t L g q V k I n R U b 2 O M 9 2 J T j G O A w F Y m L o r x y C w t h t m I P e i r D P 3 w a R B 6 E x N z m g 7 9 S s z X X v r z A R 4 1 0 L M B E y 4 6 L N g S t L n m H k I A f 7 e U F O U j A k s g y A 8 b d N / Q f C u g 8 9 e q G a 7 I N 0 9 X U f e 0 f c F b Q c s a d Y e j S k 2 L s G I / E n O 4 R g S u E n Z C 4 f L 2 / Q h i 2 e g Y o 8 r F Y T B K 1 U I M w v 2 J N C A l y 5 f k K m J a R s L 6 T v T l / n l Z N C I Z D M 0 B G o 7 F A s 0 S r O a Z R 9 8 c E t a V O u w L E 0 h S Y j E w 2 S E 8 Q H m H w T h G Y W 2 h C E I X Z P R Q E n l l a W j U x g g G r I J Y A 7 2 c w 3 O I V K G n 0 S u I L 2 L L x W N x q S 7 r 8 + S c D E B O b a i s s q Y i f l U u S J 2 Q f B + 2 s P 2 m Q l 7 B B 7 w b Z g 5 + 6 c C Y 6 C K s g N C z 0 a d C o d F b U P P Q E Q Z H z 1 8 Y v V C v v n 6 u 4 M i M v w 2 q C Z m T 1 + P 0 V M + c B 3 u B e O w 4 d s 5 x j y k U 4 Q j y d d L K 4 w D x g l G H P e b f g o w K O u n T 5 y E O m U I w q o M s k V L c E Y h 6 O B y J q W A T P J S H N 8 K 7 S h m 4 r 5 8 M W y d Q m Y A A 7 U + F A 4 z Y L b A K D A O G o K Z t d k g t M 1 9 0 U 5 0 H u N a U T U z O d 8 K X d a o c 5 6 5 p m W O a 5 v g j x F 2 B 5 g q 5 M l h y q H l E C q 5 w G R C T B g A 8 d T V 1 a p k T l i k 7 U 8 J z M T F 3 8 p F q w g q C t b M q t B 8 8 O C R 7 O z u y f k L A x a m x 2 e m x D b Z E I / V P E R o E I n N B t d F 6 w O u R 9 v S N u 6 7 G 2 8 E 9 B l m n 3 6 Q e H h f G W p P w j B 6 9 o P 5 7 + + a u a o K l D H O R o 0 S 1 a 9 + 9 X P 7 v H 1 Q 6 P 0 o e H 7 q 7 K E l Z l R i I 6 V + + P 6 O O d W l M A Z 4 o T 7 b z N S s E n 3 x R e 8 x m x h / o U T V o 4 e P L K c O U w 5 t g x D b 3 t o + k n 5 k q S 1 Z G B 0 Z l h 0 9 j s A F v c E Y k 4 3 N 6 B c K 8 A d N X f I E 9 a W N k Y L m C 1 o K 4 C P 5 j P f g H K M g g v X 6 G C f C H y G k / a c E N P H m 5 l Z e + m T w n c A O Y 2 R n z x A w K j e T m A j t G e 2 P x c U l b b s a C x Y F 2 y + I u J 7 D 9 T 2 d s I Q Q U 1 E 4 P n h f g i F 8 p + u q y t I S + e f / 9 m / / 1 j t f + R 7 Q 4 6 T f c 4 G x H E K d p B K d B C J 7 p R S O R H q Q W v / k 6 T M r E 5 X N J D z v d + p Y c x w J q 9 j e T W q q L S u D E a l j g D Z f g w Z B 2 x B O v Z C J I u m F T z y P M Y q 7 d + + r H z K l p m G L 9 P T 0 H E T H k G p b h M 1 V a 5 C L B 9 A e h L 0 J m 5 N M i r m G R i T 5 l S g T A Q f e A 9 M O L Q X z c S 2 0 D 8 x D F I / 9 R A 6 z n w 2 T 0 5 s 1 / M Z 1 O J 5 j Y a A g I 3 N / n G y 0 Y p m + K 0 V X G A r 4 U w A R V V K D H q r m 6 V V T r T 6 j g b M B H W A S Y y F k t w X f m c 2 L Q G Y o A X + V t k e z + 7 Y B 0 A 6 D v K R e Y V 2 g m S p V o 9 G v C E T T 5 u q r p v S 7 N + X T + + o D c u L r M E o x w H y 7 0 p G U X w / s 2 b T z Q k C L + k p D p Y D o S 4 0 6 5 / k G D k k L Y m C Q S B s O K 8 v T X L / x n n z + 2 d e y m M k Q O A k 0 M m Y i 9 v g P 3 / 1 o 5 g L z c A p N z H P 1 C W J y 5 e o l k 5 j B J E 5 8 G c w 7 O h C m I i u C Y A K Z D 3 x v U j O O + g w M n A J C 4 5 h q u Q B T w A B c g / B 6 N v i t P J O s G w S a i g I u D A k E + x 8 t h r m 4 o R p g d n r W C p f k 8 1 f e N R A M C L R P P v 1 Y u r t P z g M s h E R m J r F r t 1 X r K 4 Q T 7 U U o 3 I S z N o v n D 4 J Q C D Z 8 K L J R W F A A V r W 2 r 6 i w D J T q m D L g / / g / / w f T U G + D q S r D W z L Q R l T E r c X E X J L 1 H A U j Q U 3 F v p x t U q f u q E A p C D q a Q U A y v Y M m j g f v 5 N e 0 D W o v G m 9 + Y U 7 u / n j f N B z S z E u m X O A 6 + E F t b S 1 y / v w 5 M 6 k Y E 6 E G H P 4 I m o f z Y R A 2 2 h N n n o A J J s E z P W 5 i 0 i X V k u 8 G 4 R M h 8 q F w z L + w a U 8 3 D m U Z D w H t y V + + 0 3 m c 4 y S m 0 0 7 k 3 e F o o 3 E Y y C V 3 E C 3 D I D H n 0 d F I 2 W z t D Q h q Y A q t q C 8 G Y T E R k c F x n h k p H l N T l d J a s 2 o u M / 6 U q 4 3 f J R i e I K r L n C f f N q 8 L y z D R 9 + E 6 X q u z 0 U 4 w D f 3 J 7 7 Q x + 7 A q D t + f M s 2 Y n Z u W a g U w M Q n 4 H j C U h 2 e s N 2 W w 7 b U 5 2 Z v 8 S v r 7 z 9 j D w S g w 1 V C g 2 K Q H v 9 3 q T l q S a z H t x L O h / r / 6 8 m s Z O D d g Y z m 5 x o J o I F 6 a h k H 9 B 1 G v Z g w r E 7 5 U 3 4 i E T U / c u R G S U d U g F 5 V x C Y X D Q A Q b M O U I 0 W L a k f K 0 v L R i P h H p N p h K Z w f 6 l f i T 5 k T 3 q Y k C A 2 J G n O 3 v t w A D Z h / h W B J R 1 5 T x S T H i 3 T B B Z q e n L N j g Q d Q O h s K 8 I A u D r G + Y g A 1 T D y a g 4 3 0 i L o y F R M d 8 J E r I c 1 p q l F 6 f d v G g b 2 B o U p 3 Q j p 6 R 2 Y 9 Z 3 K V + B v e C u Q p F w 9 4 F I G I G c 9 8 0 I d Z y 8 r R P e c c g j E 5 1 g 3 F o A 9 o K 0 w 5 W 4 D t 9 x p A L v 7 v f 9 H z 2 K / / 4 a x 3 R U G y n h a 7 G m F S G X K Q E a e m n O P Q 2 p m V + w 9 W x 8 + h v S d r U i 8 w h B Y F f c e / e A 0 t C 7 V d T 7 s n j Z 0 p s c 5 b X B i E G i Y X 3 Y d x o e m p K T Z d m i / x A J L w 8 / h O j 8 R A i y a 0 9 S v S + U b I B E 8 A s X A N m 8 o A J y e m 6 q I z Z p L 9 h E o y N j q k p N W V m J e s O E S l D C 4 C 1 1 X V b z o Z z 6 B Q k I 8 x E D h / w W g T z j v d A W 5 B a g 0 A A m G I w D M + Z n Q W e D Q q k U E n 1 5 d C I m a e v R k Y t Q D O p m p L l W v z i Y 2 B J f b f F x W X T q k N 6 P D N h M V k f P 3 l q 5 + I 3 o O W 9 N H 5 X m F 8 P W 9 F R D 9 q E c T 3 S n n J p 3 F K A h g / S C o B e 4 A U E 1 6 5 q H D Q 2 b c 3 G s W z 7 a W I C j t k s + 0 S f g 3 O w V N g X + R / + z f 9 x R E P l Q y n M x n N e 6 U h L V 3 u 9 z f U P d i B q E e a h K C R V W 2 s r Q n K 9 q 7 j Z t 6 T + / O H v / 1 H e u 3 Z V z l 8 4 Z 1 q C S j U V V R X y t W q r d G p f C Y 6 y V s 6 R Z O S c E r 3 b W z j Z y 0 b w R K 6 i c Z U w e j 0 k 8 x M l G s a l k F j B h b c A 7 z w / P 2 + E C U E x 9 p T d C R z L P p g T c w 5 t 1 K j H E Z I N H k u n j I y M G F G j L T E 1 + Z 2 2 Z + N 5 0 S R c D y a H c Z C I f C c 8 T u A A B i w G X G t i Y s K C L + 9 / c N M 0 8 A V t r 5 Z W 9 w 6 E n H G o J 8 Y n V S P F l d l e q U / S n R l 7 6 j F z 6 P l z P S a 5 b x k S n Z 3 t B 0 L h b Y P y c D T b 8 L x L U O 5 p O K R N N 3 1 i 3 / L 6 6 I / X h e + X Y P / g N z F T 1 4 S y t j V / 0 f 7 u n g 7 Q A 7 U M / W c L T g Q Y i u u F / u 7 e 3 n 6 u c S j / 1 y P 7 e y E 0 V q X k / R 5 9 w O 0 t m d K X x 2 z A c Q t i c 0 f k 7 7 9 + K n / 9 q 4 s q + X J r h m w w h k C 0 D R u a p E n s a Z g A x o F h 2 j p a T T t A 3 G 3 q y K M t f v t n v z 5 o O I g a C T e s T K 6 t Z h 0 H Y 3 I N f L H p q R l r H A I Z Z 8 7 2 m j a E O P v P n r E G f l N g Z 5 M v 9 l w Z 9 M r l C / Y 8 m G d s R P i 4 V 3 N W n T y E g N W X 0 O e y 4 9 Q 0 Z J F l p x 2 P D 0 7 T T / f v P 7 C o J s y d 6 7 n x 0 f 7 h D 5 + p V u 7 S + 6 7 Z I D l t G g T 3 A z z j u w D k N b S g 5 v J W W N Z 3 Q 5 a 7 e b E t d W R c k h x O + g l r o r u r 8 w h D l A r e L / h u 9 A 1 W A / v 4 b X u P q T x q N S k D O 0 3 k 6 v L B Y H x n v h Q m N U E x n o N U M M z D 0 P 9 9 d 3 e f C 3 h m 8 l s 2 c u 3 L B d 7 x L y + 5 6 N e d 2 3 e t t n S 7 2 u b Z 4 H q k 4 n / y 6 c + O m B 8 n 4 d H j p 6 p l F m 0 S 2 P j 4 u G V J t L a 2 W H i 8 r 6 / P B n w x q S B C X h C z M A g k y Q / f 3 5 Y P P r x l 0 t 9 r I 4 g Z 8 5 C 2 Y J I d k b y o n n / z / e v H h M G b g r B v p x I E 5 i B g M B V T k k w J x q o 8 C O n y D h W Z Z N w g 8 K k I j t C O E I K r P x G T b 7 7 + x o q 6 X D h / z g R L P g Q J 6 K c G N R h Z M I 9 5 a 9 c 6 E x a g y p a x T G R 8 c O + h l R l 4 0 2 d G o H i N 6 + k 6 y J z Q w A t 9 p o W 1 k H x 8 h s D P u k X 5 2 A 9 D k e I F j W x k k n X X 1 t Y s f Q w a i v y z v / k / / 5 a L F s s w h d C g D U G h R 5 w + o m t w F y Z Z L p h 6 V F t 0 b X 3 d N E Q x j b S o J s z E 2 L i c O z 9 g x I h P Z I t p D Y / K 5 c u X p L 6 h z o i E + S r 9 A / 3 G X M H r 0 g h M T M M M h B g J Z d O 4 P v c L D c U g c W 2 t m l v a H m S l 8 / y e 6 U 4 L F C v B N 2 G M i q K M 4 / p O a A h M C M w 9 D 7 Q L u X i 5 T D 0 6 E L + U s Z T 5 e b I C H r u I V C x q A s Y z a z 7 w T m 8 i 4 U 8 L l G h j 7 S 3 q N H z U l 7 Q J p L 5 c n A e E f O / u A 8 v Z f B N T z w P / 0 C K r S h s I L Z i C d K 5 D J o O W X U E e + M J P O H Q T c J m C Q z X d k G m p Z C K p 2 i s z J g h D 4 U O d B j O B 3 q a U l R 6 e n Z 4 0 Y r l w y Z k 1 + U C A g O z t u d l 5 m 1 R W O N I m c h e N 1 9 V h p g y R r o a m B g u Z D 5 w 7 a 6 s m M A C J V G Y C I v X A C Q A E 7 7 + 8 u C T 3 1 B y 6 d O m i v H z x U p a W 1 E l X E x F 1 D a O x r i 6 d x / I z 4 V D E t N h J z / Q 6 g N j b 2 1 t V G z V J h / o n D F Y + e / o c K 9 Q E g i t f H L L g B M + D L Z 8 N 3 o u N j l x Z W d f O 3 L M 2 X J x f 1 G e O W 1 v 8 K T D M S Z h Z C 1 u d k H M t V J L K T Y e 8 R 7 P 6 f 1 T F R V u / u f m t J t r m p l k r + K p c / 7 i P 6 J 7 F 8 w a a i X r x 5 l N p s x I o w s d F 0 z O 4 i y 9 F V a b Q / 3 V n 5 4 j J B 7 I Z r F i G Q 1 1 T 5 + 7 p 0 0 H p U l O P o o E n g Z f C z 2 I + C m k u n g i 4 Y 5 A c 0 C S 3 f y R t / 6 p q l 8 L S F w 3 w x z 9 + b s 4 / P k l V V Y W s r 2 + a Z n r / / Z s W P O A Y b G A k N c 4 4 7 8 h n / l J X 7 / M / f m m T F f H V s o U C 0 s 0 / Z y G B U S z o F H L m b A r 9 w p I s L i / J w N k + C 2 O T p 0 j u G Q O 9 u U D f 3 b + n Q u K y + q L x M m P O P 4 U x o 2 J x X 7 U T 0 b y / u H T y 6 o 2 0 0 8 N H j + X 6 t f d O R d D R 1 7 m E D v v Z s G g I 0 N D f Z t Y p P T G u R 8 k C L A P 6 D H 8 K a 4 Z A h m k r T j w N Q F f U q 8 O J 5 s K k d h Q D O r 6 D 2 b C v x i x 0 u 7 Q V k v / v a Z n 8 / h l r K R 2 + r L 2 c q t z y y v y R L t 6 E 3 M 6 t 3 a S F N 6 9 d f 0 + J L G q h Z 1 T 6 5 s a W R Q Z p R P w 2 p D h S H a b w Z h 2 R x N G R U W N g C P n e n X s W C K H x s J F n V Z v + p / / 4 d / K P / / B H e f p k 0 I 5 7 U y B x Y W q C N / i c i b 2 k R f y Q m n 7 w M R / 4 j f M J 0 D C V B H P v n w o z A V Y + o d 8 o v 3 0 S e E 9 y 8 c b G i l s u p x A I 7 h R q V + M L 4 w 2 y 1 p M S V 1 P a B n y 1 j b E g + I n z Y S R L k M 0 c + + b i N Q P W V W I q O T N h + 9 U E K / S w 2 U D a / O y T j 8 z U + o c f X W l i n u + L o b g V o w R u z K Z M V l Y 3 r B j l 5 P L x R 2 f 1 j H 9 8 H p d v h i K y t U M e V l i 6 u r p k Q s 1 P X r e 7 p 9 N 8 p H x A 2 g 8 O D k q 9 S v j / + r / 5 a / P L z l 0 4 b 4 x + 5 8 5 d + f H 7 2 z a w S N j + y t U r E i u L y f f f / W h j Y m j a 0 w C J m z j A l j O Y A f X K 8 0 2 9 I G 1 m a 3 t L B c 5 h e P e f E i i r 3 V y Z l q n l 4 v x U I r D U o f B Z 8 a 8 D 6 K v Q I u H Z S g Z h S / 8 y P u X g f o d e E M Z E X z 3 M h 8 p 8 N h y 7 W H j f p H 4 h M L b E N H W K g M z N z c n Z M 3 0 l M R Q g Q E A 9 t F c r l R K L H 2 q h l a 2 I r S L 4 c I K S Y m F Z 3 u + w l Q g x C C m I m f E X D U + m o r K T D E t 5 N C 2 t l d u q W c Z l N O P w X 7 t G r Y m o P R 9 a C p v X 5 / H x r L w 3 / h T X P a v m F o 3 I B h N j Q m F y 9 e n + z o 4 O 0 3 r U V 7 i i D I c G u X / 3 v v p w r S V F K / P B B p / V R C X Z 1 4 N i L X R m M F O B z m R V Q m r 9 k W N I R v j b 8 P f e B X A T m r U v C w G z a 0 e t A a y E C e 0 n + u h 1 g R V 1 3 G c 6 h B P o h x t t j d b X j 0 Y r P j j h a h S 6 t C R Y h N + P M V Q 2 9 v d P Z g w u t L a V l v X Z l 3 L r 1 v W i T Q 7 q 4 V E z Y m s 3 Z L N 1 Z 9 b L J B Q 9 a t J R y Z U 1 a F P 7 y i i V h 3 U V K I Z J A K Q u U A j z y Y w j q O r y i K Q r O y V S 0 S S 9 L X E L f s A c h L / J o x t R k 4 6 g C W M a 4 6 M T K m V C l g k B Y Z L M m v 3 8 x l h q b j j T 0 E 0 M H B + f t B Q Y i B g z k K k A h T q p W E x P z 5 q 5 6 g s 4 c i / m 5 m A C e l C C m Z S i l k z t B 4 6 5 c / u e n D n T a 5 9 P w 6 / 7 U w H 5 j 8 x 7 u 6 v v R 1 4 h G R / 4 M S x E T b + 8 D o i m F s o 0 g Y F o R 8 B f N p i I s m s I N f 8 d J 5 + j 6 I N k J j h x a l G + 7 a Q 6 z 6 k G O d c R P a I 1 8 o E V / 1 h m U 3 0 + W V O G Y n o H l V x L w e U O Z 2 a C F f U h X k z r d 9 V u F L B M p s P S 2 x y V z e U p q 6 Q D E / H C R A l J U 2 J u F A V X W t p a z B d i d u 3 Z / r N F a R m Y C N + J j S k E q 2 u r 6 m P t H h s c L R Z I X z T e o 4 d P r W P I V i C K C e g s t C k m H w x r A 4 j 6 n a V S q a f H s 1 D U Z H p q 2 o J B p B G R D X H a f h S h 7 c E 5 f Q 4 V Z C 2 Z J V 3 e B l y e n Q t C k a 8 5 O P h c F r f i U t V 2 S T 6 + 0 W c V i c h n p M L U 6 z I U Y X D m m B F Y 8 A L a w z O Q Y 5 q 0 F e d B Q O G D U y o A V i H L h N / R l r 7 I j Q 9 w n a o o i 2 d K 5 p 4 E l p R 5 r p 1 z F M V 1 E j X G P T w z A T I N O m o P I 0 W U I d t L 7 S v B R a V V G / 8 X v / h U C b 7 B C n x Q D o w Z r 4 z b 1 N X W a I O o e a e N U o r J h o / j p 7 c z S E u N C x o Y U A o t m K t 4 E s j e o A 7 d m f O X 5 N q N a 5 Y 1 H g T O O B E u 5 k 5 Z Y E a d Y s A U E A a w q U f x w c c f y O / + 4 r d q k r b L / Q e P j B g 8 q L y 7 s B G 2 a N q u u n q Y 0 K V g Z M H l X j L Y W v W m E e s C Y E L m 3 b s P r T Y e + Z o k H K e b P 5 b t y k v S 2 + b K W N N 3 j E e 9 S e i c A X B W P s m 3 2 B x M A 2 j D G q U P d u A n U U v C o L 8 r y x k j 4 U Y A B C C 0 c B D l 8 3 / f B N w u e Q I h c Z f x l X x 8 z K / 5 n 6 O n P i k / O 5 M 4 C K e T H u L B z N h b A 7 y 0 + 4 6 W Q v q k I 6 x y 4 c w + y o 7 9 6 t e / s M 8 0 E k y E 9 D n b f 8 b G r q g b X i x Y t o Y O J r G W b W t z y 9 a f I m D y w 6 u Y 1 V 8 / C S x W 8 O N Y T O 6 N p m Q 2 3 S u D q 6 0 W 7 c u V O c / U D r I o M H e Y i + P B D G D M w Z h K R 8 w R 5 g m l V R O T 8 U 4 N 9 9 V t z O q Y 3 B m P y p P Z i H y l n 7 8 a j h 0 s / H 0 S u I Y z u 5 m y s C + 9 j W 8 n + I G W f q Y a 9 s y Z H h u Q p z 8 v M U R S F Z O e x r T 5 y 0 z F 5 6 k x 9 0 4 D Q d P Y a y X H B + 4 v 9 M N z R Z Q B H Q L H Z M g U r e T 3 w W D 5 K P s A d n K R Q C Y S a k 4 U C H g t b R 2 9 J d / o p K O a N / c 9 6 y r 3 Z V N N D v 8 r y 9 A E E Y 8 i R Q / P H V l U C V J e Y x k P X m K T Z U 6 4 / M L F C 1 K b C e 2 T q c H S K P g u x Q J z B N O D a S A f f / y h v P / B D X k w H Z f p t X B m s Q N 3 H H + D l 5 1 a D c u 9 8 Z g N C 3 z x M m 6 D m t G 6 s 3 K 2 u 0 l u N E 7 b F P d 8 k w n p Y L b q q q N D E p g i m C S A M T Q I b 3 Q u a W Y 1 i 8 f 5 S O m u M r C Z 1 f o 8 p P c U A v 2 + p h r j 9 z 9 M y / M J N W d C a V n V v i t V u 5 0 E h i n o H z L c E W i Y r w R k 8 E 8 r y m J y r S s l / c 3 k 1 L l g A n l 8 2 W b a 6 4 J c S D R 8 P h r n P k S F y V b h C H e Y O 5 Z z m I V A U q 0 / P 6 f J 9 y b P 2 l C 2 I 5 8 9 X J d / f F E m 3 4 y w a n b m B w X 3 p H N v j z r p y y r s 3 I r 7 + f V 2 j v p e 9 g r u Y w b h 0 L 7 6 X Y e R L I g 3 2 B b 2 M X A N f l v Z q 5 H 1 r T 3 r N A 9 G u x m o w + w D 5 M s h F c k 8 L 6 Y g C c x J U I N S X u Q S b k i T P F r q k Y 0 9 Z 4 Z A t K w O 8 g d l G r T D V I b x a Z N H U z G Z U / M r y G T 1 K i i u 9 8 X s G b r 7 z i j h b J v 5 S E c R i R w d H h J b l V 0 / I z F Z c S O I c W V C i A 2 Q 4 3 j r o 4 9 l a H x J J p b 0 f N t 7 F J h v s 9 p 2 + Y D p M j Q 8 I k 8 f P 1 U q i U t 4 5 j O Z n R h S 4 l u S S b 3 m a Q E T D 1 + W Z T y f P H p q 7 5 y r g E 5 E E r Z q B + O B w e k z r w v a 1 b I c 1 O Q n 7 9 H D M 4 a 1 u 2 2 U g q u w A A b H Q m H u E H 8 c F p n L M v f X j P z 3 / / p / P x L l U x L V f 6 V z F d P X r 3 X u y f Q W C y X H z G 6 f W 4 9 I d f m + P J i I y u h S 9 M j S m q l M 9 J B H 8 w T n H v M 4 y r U N I V L O Q f p 7 E M i I 6 i U h S M A v z L X a U U l s 3 / X P d i J i z 1 I V 3 r B w O R 3 G l I x p 9 V n I N K c x s M e J 0 h E Y w H Q j B F 5 I C v K b N f L e r s 0 v e r G k Z p p q w i B o b N b n b a v d t / V 4 S a t h 0 Q M f e K E D / D 1 Y E Y / F 3 L w J g r 1 O p j 4 F / + d m Z 6 U s z g B v z O o 8 k O u X H U 0 k L 5 H y Y / H q R j X N I j K y q q Z v Z Z s N O u Y C d d y v d W Z b B S 4 Q M K Z E a 4 X 4 m 5 q k f 2 B A Z n c a T G i s b s d k a 2 l c Z l U z U x I 7 1 1 K f Z A w w w A x D s g R N g S a 0 9 3 + s D E v B / 6 t X L 1 s K F u Z q s F S A B 6 t s s J I g N T 3 e N F G Z + z I d h o m f p B 1 5 0 F / u r 2 c m t 1 G m m n 5 h I 2 s C 7 s C P 9 c I N q q M f + c 4 y S s c Z S h s h H 2 H n g / r 0 8 u n Z h F T E w z K 2 W n H w c E h C y t T i z z g n v d Q r O 5 C B 8 W E f q l X M u Q 6 C a / e w A F Y G z K d Z C C x K D b b 3 9 m X m x T e W R f D t N 9 9 b b e z f / v m v D y J p w N v w p O 4 w G F w o U x u Q j 0 f Z 4 J 1 w n d 4 v L m X l R w m B t 0 U Q s D J 8 T a b w D G 3 L 8 z M N Y H l 6 S M q q a q W z P i Q 3 u h N H t D M d R E Q S M 4 6 l Q J m u A Q F j o p A v x i x k k m O D Y N r 7 5 G J S R t b q T I D k A m X a B l q U G Z S 5 W R U y e 8 F t h g 0 w e x E 0 m M X R S N j M x t 1 U R E K x C q m o a 5 G e 5 j K Z e P n Q f D 0 C M x A S Z h t z y h 4 + f K y O / q p l v T A 4 j Y + Z r 6 p u U k 0 l N B M m V W 9 v r 5 p L h 9 k q Q V D V d l k Z g C d t z Z r a 8 j q g n V g t k U Q B k q g P x / Y O 2 4 J 3 g p l g H M b / i A b y H S s A a 8 b 9 T l p S y j 7 7 c + j 0 Y w y F K c K 6 t k F t k g 0 6 H y K 4 1 J 6 S F i V 2 1 p 1 l c B c g j W 0 Z z y 0 G v d 5 c P Y O a s n 1 9 p r T 5 T 0 x M d D g k G q S 7 v z 8 a c V a Z O J H R B I A F o Z P 7 E Z k f e y p X T B p 2 2 M x U C I L I D R 1 P F I 3 C m T Q w c 5 a Y A s J 8 K L Q B t j I T A 5 m A R q Y x Q Q 2 I / v l 8 X C b W 6 4 4 x k w f j b N P 6 L G e a H M P z R D D U h x 2 L 8 m J k y l Y N u a 4 + w l F T 1 w G C 4 1 n Q n k F C Q z N C D K y U Q d K s / 4 1 q S P f n 8 l c n w o L 4 m Q o 9 m B u N n s 1 M Y F 3 N Y n L T C E l 7 k A q G x s c 6 q C o L y 0 c D E U v s p c w 0 Z v Q Q i 0 W P j d l s Z q q v M v R A U R o f p e v S f U H n 3 4 M y Y J S y v n b 9 q j E h y c z M C O Z Y L / F Z 6 e M f f v + P s q q / k 5 3 y p u b e / O y 0 N D Y d Z q u v r 6 / a + 9 K O 3 l p w j J Q 2 Y Y Z G A j A R + z m E v 8 Z M y i i + H B w / G J P p F v q P P 2 7 p M U 6 9 A f 7 i 3 / h F y P x + D 6 Y k X 2 5 P S G P G z M q F h H r B / / n 7 S Y n V u 2 V B D p H / n E I g r Z 9 S t 7 9 / G r f A x 1 G 4 Q M T l j o S 0 q 3 k F i E r N r Y X k 2 e x h B y Q S u 5 J c e C y / v N l l / t P g k 2 d K h H X S r w Q A g T A X 6 t 6 9 + 7 Z m K 4 3 E u B W E z p j P / N y 8 Z b O z u i N z Y F r 1 + J q m b n k 0 j / 0 d f L / j u N a V l M a K t P w 4 H r P c R A Q W H c I K H N W V Z S q Y k l K v v z O e w X w o I n h k Z b C s D Q S + p / 4 U a / D m A i P 0 D P p S Q 2 4 t U S 5 P F 3 I n D T P U g O a + y o r 6 2 m + 5 1 s A C j L m 8 e D k k H 3 7 4 f l a / H Q c m E 4 u q k Q u J Y E I o B Q H D P F W f 9 N L l S 6 b N g r A c y b s P T L N R a 2 N Y h R t T H 9 D 6 W A b v f 8 D 9 x a w J k n 6 5 / k n T U U 4 C B J + L s Q k A U Q H K 8 w D R W 0 x t L A D O Y Y M e f K L s r p r 5 K X 3 3 k E p w r A j M W 3 w / r I 6 Q M l 5 O h o K Q 6 H g K 9 m 9 m J Q G z 5 A y L n B U C 1 x i b W Z c H 4 2 F p a W 2 w U D o N V B F L y / p O y M y 0 Y o E G Z O Y m v P j l c H 4 J B a P / o v + w 3 N V j d f 5 J V Q o i l d i R h t 0 H x o A 4 u H / 1 V 7 8 z n 4 H O Q t L S e B 9 9 / K F q h j L z B z C v t p T R Y m r T Y r v T R E y T Y B n M l 5 N b I o 3 X V W O c P H a F 9 g w G a L K B W U j 6 D R I P 3 4 m p / K S 0 2 L w d 7 Q h M 0 1 w E P j 9 H m a 9 W b Z q Q f P E y l r N d O a 1 f N W S n a n F 8 t U J g b h m T + D 7 8 6 P 2 c 5 l c p o C 3 v 3 L l n v i k l 3 P y 4 E c R J R V d W g a x X E 5 Z F 2 z B n O e 7 h w 0 d q a j a Y T 0 U Q g j Z H 2 5 0 G K E d N L f h s E K m F i Z k T h 9 n p l x / 1 z O Q Z y v 1 N 2 3 g n b W r 1 z Z V B 8 T u h d 5 g K p j t m 8 g E v v 6 A B G M s D y X a x L Z n T R A m C z k c q p j f H 5 Y M L D T Z R q 6 0 m b f U B K N J C 6 J X O R 2 q e B B 5 + S 5 l 6 S G 3 5 Q s f b w K O a 6 z 4 V i Q p L m F d B I q M R V h d n 5 c M b A 5 Y R T x A C 7 U N J M J a m o d 5 b M E M B o i L M j v T l O x t j D c 9 X 2 i R R R m H N o 0 V h 8 g F G L A S C N 5 i y P Y 0 h N T U w Q 7 b M h G M A l 2 p E p E s R e M g G F W Q b G q l z Q a R U h d h S b i Z Y 3 n J z j o L 1 G X K B N 6 F s A E Q c Z C g n c F 2 b F A v X V h G r 4 c F n Q u K Y i O T j j b 0 a t 4 y V s b F x W Z h f t C n 4 T N 8 h B H 3 + w n k z 7 a h 3 w d K q + X y w U s B 1 8 Y N y a S j 6 l v e j X 7 0 / h T n n 3 t l t / j t M Z e 9 l p m f I r A p v o u L X L s w v 5 G Y o j + w 8 P p z s v m N j R r m B O V C l v g Y F W j i e w A X g M 6 k r f c p Y S O V K F V z Z Y 1 N B w C g s w F Y M 8 1 G P A K L x 7 c b q g 6 + W X F I j 4 M W b G 2 u l q y F s I + 4 V V Z U 2 H k W m A w U f O z o 6 T D s V A i H v s W W m V J z u j F d M 7 J m 1 i I T X h m z V d B J f 6 T h W 6 E C 6 r 6 h p g k + B W U Y I H Z N k Y 3 3 D U p V Y 3 r O x w a 0 S m K 8 t u T 7 9 h 4 9 b C A s q W A j f k 7 s I M I 8 J b R M e h j C Z R 4 Z E L + b d E U 4 c + 1 D P Z 2 Y y Z u D c z J x q p y o z q V l 4 g X I G t 3 + 8 Z 3 5 p V 0 + n j Q k S a b 1 / / 5 F Q 6 D N X 1 K 8 U w A g E I n J N 0 g T 8 D h C 2 n o G y N x i J 6 C V L q p J X 6 C O c F k X V d u B 3 r o K V U 5 C h q s M b k p K 4 H U z 7 X V L t 5 C N W J 4 G s a b d 8 Z m 4 J w / W o I c A q 7 z V l a U d M u q + 4 q + e G v r u a o / u 2 M D X X G V + J q G Z M W X I t v + l d 5 X q P S q D E p j x + / E w + + e Q j m w R J Z V V 8 A i Q O x A S x B A m G R m X s i m j h j 2 N H k 3 d P E 4 T U 9 8 M x m R p 5 Z q Y E z 8 v c m 3 X t T E L p T J Z E U + 0 p U b P o A F E / M i W o p Q f T l c f D V i k o H x B K C H z S s h h u y A b v D M H A T P g 9 m D q s X E G k i y p N C C H S p F j 9 I p 8 Z m g 2 C O o T d y X y g / B f W A N N N y P g g J 4 5 r 1 N X X W I o P W u T u n f t W P g H t t L 3 D S i M b N l 7 o G b x Y 2 D i T + T b p I + H x I I J M A + U 5 G n E M 5 P a 7 Y 6 B l p g D B m F u b L m f P X A D + 6 b E c T + Y 5 v l 5 O h m L 8 B J P t Y u O y d D b G 1 J w Q W 0 3 Q F n o u A t i S U 2 p O E U 0 r p t H R U g Q d 2 u v 2 V c v g u B 9 m Q 5 S K V f X R e l V L D c 5 G Z V T N R C Q y Y W R M P 8 x B N K P s p 4 R F p m t V G o 6 N T l g 0 i m A D n T 0 5 N S 1 r K 6 y I V 2 l R J 6 J 6 z C h + + f y l H r M k q 3 t q Y 0 e K q 4 n + O l j Z S k u 0 u l 2 1 Z 6 3 s b y 9 a z U E W O s A 0 o h N X V 5 d V i t d q J + 6 r K b h s U S u I x 0 w P 3 U b z m H 2 A V C d M y z F l O s z o 1 h p t G 9 V w a A 7 O h 1 B g Z L b 6 + g Y z i S F u 6 n O w Y m A 3 s 7 B r 6 + T L L 7 6 2 c g H 0 E R o L s y x f e 7 C f j e t j y p F A T B k w 7 s E + / N f d H a b v V 5 v Q I t m Y y B / B j s c P n 9 q U 9 y X V Y u T v l d L m M B N C J p 9 A D z K T 3 x x T e Y Z y x z B u S b s s L S 9 Z 5 J W 0 J 3 I 4 e W 6 C F B z L h i b H G s v J U B / 2 J u R c S 8 p M t t l p t X d b V H r k t 8 o O Q O f Y Y + k N C D 3 j a B Y D 2 g m m Y v A T k 6 0 s t q 8 d j y o 9 H O w s F m m V w t 3 q g D + e j q r E V w L d D s t A c 8 o G f A k X E 3 5 H 8 i K J K X L C Y B x T 5 J H y P G + D E h L P Q 4 2 H M i W U a X 2 P O 2 q S 3 L h 1 3 e z 8 5 d V t 2 Y 9 T D O Y E D / 8 1 E Y u V y X 6 k X H a k 2 k o / X x 5 o N Z O U e o O E m Z l m s q D a i W k M D H a S I L u n G g Q p H I 2 4 q S 5 E O f P B + k f / 1 1 i Z k K 3 l i U z R 0 B X T P g z m 4 p g j W N B Q J K n e u n X D 5 o P B N B A n x G M S e 2 L C z L b x s Q n T 8 M 6 0 L 0 z w O O 5 z 8 / P m S w 2 c 7 5 f K i k q L m A 6 c 6 z d r x m o f 6 s Z 9 2 J g Q y j Q W y s f h 3 1 D 5 t h j g c 0 I 3 1 N Y o B o 5 5 2 D x D 6 d 8 M c 8 H 4 3 H d 5 c d n G 1 m A k x q / 4 6 5 m P 4 5 k K V F v X c J y h m G N E 4 M G 3 D Z K C v D V U P E T I w C f h X M / 9 3 J C L k m 0 9 N j p q T i 0 1 G 5 B 6 r 1 O h h v u W h 3 c l u T w i y d 0 N u d B b Y 3 4 B L + z B M W S a B / d 5 4 K u d U T + v U / 0 n n H S O g Z k A i 7 m V 7 6 / K z O S Y m R + s j c s 0 i I r a J q m q a 5 b 6 u m p J h G u l r r Z K o p X q 7 K e 2 r S G p z H T x 0 k W b b 9 T Q 1 C q L 2 y d 3 L M 1 n w R v d + P M 6 W N 6 K y L n W t E l I Z q p S c J L C l N Q c x J l e X F i 2 j m R W s Y + i U U R 0 Q k 1 d o o P 5 C B y B U r U 9 a C F 5 h g k Y W C X q N v j 8 u Z k t F M 3 h O 2 W q z 2 R N X O R z V 1 e H J R o T 8 u 7 T N q E U N f 7 O S Y P h a C Y c d 8 5 p 0 v a H P l j P l l V R K B P G w C l a m O f 2 z 4 5 W I D T N u f g u P k D k w e 9 M O G Q m N f t J E c L v D D 7 z S X B 0 5 B i I z w x r e G Y h S w P N S q A I K 4 F n X l e t 5 X 0 7 o s G 4 C o T Q G Y A / w l A U F / z 4 D O V / 3 X c k F T Y w n U V 4 E W Z h C U v s W i Z 7 M c p N m g q m A W M L l B W m s R h j S K p 2 e d 1 i h F y L v L E r 5 z q k u T Z m U c F V 1 T Q e m G 6 / G G D c K S m z 6 9 S k y / y g Q D u R J A t R Z d c p C K U 2 Z f j Z f e n t b D B t x H u h A M k P t H E 3 v Q 7 z f q b W l F h 3 q 2 Q t W S 2 p n U V 5 / 8 Z l k 9 L D i 3 H z + 4 g g L m 0 6 n y 9 4 b 7 7 X V 6 b k S k f K N D y C i Z o J b b X 6 T K p 1 i b a V i k Z 8 Q j 2 X Z s T H Y G E D i J C B V A r h Y H 4 w D Z 4 D M I / I b o j u 7 8 i L 4 Q k p q 6 z V 3 c f v m d z b V a m / J J / c 7 D f C Q C t 5 6 U 8 Y m 8 F O o l a U U C N Z N U i c 9 C f f 0 R j Q B p 9 J h 2 K g n D a C + f P 1 O V M d x s Y m 1 e q Z 1 m c / X I I T S + T e n Q f q 1 I / Y d y u i o 9 Y O V a 7 G l b Y e P X h s + 9 G i E D p Z H G g g C B 6 T k 5 Q y + p O U s m L c D K 4 R h G M k d J J 9 s e t y y N a W 2 g m q q R k v I 2 T O 2 m A o F o I T Z v J x n G 5 k m N A f W 1 s b h w w F M d z s p i 6 a C 6 0 i x R j o 9 I X 0 Y S 5 W C 6 S E F 3 Z w Y 1 O D R W N I v 2 G J G C Q a F V a 5 Y a M 2 S I P a w k i 7 U s G L M c 6 D F K a h A F o H c 5 D Q L 8 A f Y l p B b + O + h e S 7 1 I w r 0 z 4 n k w I C f j Y b O Z a i B P Z D U a m p b 5 U r Z 2 p N 6 n i Q h U 0 5 K 7 J D Y C x 8 O P q E W c K J a I O s p R p l c i 1 q / s e s b v w l 8 + B W b 1 J 6 l I H p i H J 9 x p s 9 C T n T 5 M p h + b l a t C t a n 5 q F 7 O c 5 1 w L C o R C 2 t t Y l l l b p t 7 t i T i 8 a w J v A d C S B l J a W J g v 9 Y y G w m j k M M D c 5 I h X R X d m J t u c k L q q g x q u a p L s p Z v 4 y 4 D g i b I T M e 9 V P O N P X Z 4 R 9 k q T n P B g c S + X 5 4 E v V 5 m u m Z W C s b H M d s 5 F B 9 K R K S C b 5 + Y y T e X 1 u x o F Y Z d D K Q q t / x j i h l e 5 S G m t X W n j / g 1 t W w I Z 3 p T o U y 9 F Q I n t I B f o 5 9 f G 4 z u r q u j F b M Y B h 3 F + v m X T D 1 N O / j q E c H 7 j r r l n + H 2 Y 1 7 U F N C w Q b x 8 F o M B S f x 1 5 N H D L U Q J N K f C V M D + x c p N C Y E X e b z M 3 N 2 v q l S E F u w o W Z u g A H c x x V j t g P k F w 2 5 + g 1 M T s z e 2 R F b v I B h x d c P X J 8 O b Q C z I N P R K l e i H d 4 Q R 1 t Z Q i 0 E s y W C z x f O h R T T R y y F C U P z m E s C E b 1 e y v I L l D G K o 9 H 5 Z O B p O W / + W R c o m V n m 2 l M l a b V + 6 a x G A J A e + U D T U O E l E F x L I A 9 P T d f z p 1 H d W T b s j u o t c c w B D 4 I G o e + o S o v 1 W 0 x + x B c r H C I b c n M X T T Z j W s X b b 5 X L q 3 o B i V d r Q 6 f 6 Q 9 o H x i h l C V W A e c h / K i d R 0 T u n i 0 0 N 2 3 h c a 7 n t R Y b f U p 0 7 / b t e 2 Y y 4 v S z 4 A N F S h H W I 2 r C o g m + + P x r 8 8 m Z G s O 6 X m h S G J X U K w I l C B i E N m Y g 9 A Z B D y t z F T 8 Q 7 B k J p n I a y e / z 4 0 4 w L / d E k G F a 4 8 s C A l q M p 3 F f z u E 7 R V h N 2 / s p 8 C 0 y f K A R A G M e j B M w t o H T y t R r V D Y + l Q c N d J r g O Z B U T 7 W B m f T n G W p W i X 1 l 2 9 0 r a G J N r 7 q B 2 0 Y l 0 m e z U W U A N 9 5 S C D w y B A 0 T A J i D G c T B 3 D 9 A C J t x m w E 1 3 Y h u V m n b 4 Z 9 0 N 6 S V m V J m d g a Z s l h w f 6 5 H 8 I V r k z l C Q A Z N x n s w 7 s b i d D d 7 k n K + I + o 0 h h I U U T b m 5 X z 5 5 T c m v G A u / A p S p 6 h T y A R E M g w Q R C Q B I + Q Q O A g j l + E e 3 B y Y h 3 b S u F S x g B a I i k L g M A Y M A o G / e D 5 k 2 o R y x v j g D F P Q z 4 k 9 K v T W m p / W 2 t Z s Y 4 A Q L + N d z w e f y 4 C + 1 w c f v m 9 a 0 9 M B Q H j g r z F e S A Y G P g 3 l v Q b 1 P j A q p d i K g T 6 C P Q c M A Q P x l + 9 8 x g S l t g c 5 k 2 h S L D G E F L 4 e W p e o K y u p U J 8 P h c J 3 h g V s D W Y Y C u 6 u 2 J s w U 4 2 G w V / C L y L y g g m H S q O m H Z I G M + B t g G e g G D y J l q y N S t D A M y x R v + z J h B 5 u w l v I z M F i S A N / h O A E D B H R 6 6 M p l p V Z s U 4 g 5 k N y U 8 J X / 4 X B Y v b 7 K S K n j Z a a f U s L I m M e b U E i L Z a C 1 3 a 0 g R G r m q i u B t y 2 3 H r / h k l L 6 m G 8 f D l k B U K 9 a e 7 9 G n e u S 9 0 i K O O n j Q S B Z n e b S z c 7 L U B 0 M A f P R P A C 6 t 1 T p h o d G T N / a y + x a 3 O h K J A D r a G B C F I A I m l P H j 6 V j 3 / 2 o V 4 j d / A H w i f 3 E u a i b X j f M a W b 8 + c H j q 0 D l g u e k f h 7 d H P l C B i g p V Q 2 m e 6 8 B 2 1 v K U r 6 b L g 9 3 J N y C g R v O I + c S q b 8 s D C d 2 Q M 0 Q E P 7 O U v B B 0 z p J i z s O / P i x Q u 2 / D w 2 M I T / N o D j R z i 2 p 7 v 7 m G P J H C h e N h v M 6 2 F s h f o U Q c 1 V C G Z m 6 X 9 m J i 5 G b C o 4 Y 1 N x b Q k b Z w s Q F m N i m J b B 6 S G n D c q 0 l Q o k I e 3 T 2 N B g m o v k U j o 2 F x j c p o 1 y A e 3 1 4 2 h M R t S c L r b 9 S g E C G D O I w X J S k P C H H j 1 6 L I 8 f P j G G I n T + i 1 9 + a u F 6 D / z C x u Y G 0 3 b Z Q C s v 6 H U G B 1 8 c + F 8 e r C y J Z U P U r x A 8 8 3 i z z j 4 f 7 E s Z U 2 C 6 M h Z G 3 K A S r a n 3 Z d F q d c L t O L Q m z M z y Q A T l W L c Z B k W A H J Q R O 9 + u X L + 5 Z k m Z J C j W q x n h b E Q n J Z k J S q C C z e 8 / T e C A 4 t g S m q Y j A N n Z T B 2 4 P Z 7 b M S 4 m H S k b 0 E 2 N P j 5 m G / O s k N 5 k 1 1 O 3 Y H z 5 c C E 4 + o r k Y M C A c z H j c G 8 b + M l E 9 Q a f P r d Q M q Y 4 k x x p O z I N y D v E V E c w 2 n w k N V F e q C l c y A x m a g w z o T F n 3 w b w 9 4 j S t a k p y g q Q r F O F e Y Q 7 4 Z N m g 8 E L n h m f p E E t o W B 2 x P D w q D J n h W k t p p c E z U C A C U i A g A H W Q o E J z 0 R Q A n / 8 d z b G T g l / M 4 D N i v + Y k z A P f l 5 N r Q t C e N q E I d F c L m N E f X t V Q C x Y d / A m N D k X I L q C m s O + z Q a R D S T L 2 w C N S p 6 a e 1 m H H 8 a i 8 s 0 I y Y u Z H V n I s / t E E I T A 1 A P l M b d M 6 Y Q y E 5 L 8 I L C g F 8 c n I 2 y 9 m R V + / 6 l Q W V k u 5 8 7 1 q 7 n X b g P P V J l l X I c g z p e f f 2 V m y v 2 7 D y x N h j p 2 6 9 s q p E 4 o a L u h Q m t 6 L X I w V h c E 0 p 5 a D 2 j E Y L 8 U C 8 5 n V i 4 F Q h l C I b v c m 6 X 4 6 0 F G 8 o B R C E G z s I M H 9 4 Z h 8 A v 9 e B t g P / 4 T Q o W p L 2 t r q 6 p h 3 G q Q 2 e D Y 4 D u 4 z 4 d M h X C y w f w y g h 4 q q G z x h W o 1 S 1 2 o H k Z i G R t / H f 6 h a D A L W X S C + V y 4 Q 2 G v N i 3 U q y / L Q + f L 8 O V l i c G / D f A i P E u w V H K L E r P P H j 9 N h N X M m l l 1 d R 3 G l q J m U j I 9 n c a l k W k R P r I f Q k u 8 H e H 9 W q B j C Z H / 2 e 9 + Y 4 R J p g R W B V k c D G 6 S 0 d G i 0 h 9 J / W R K n f 8 T t L h 7 Z z c G C f j u M 6 d v 3 6 b 8 9 I 8 2 r o i Z h f O N h m S c k N S e k 4 A U J x j R 2 F h / T K M U A p o g m H 8 H X U D M 2 c J 8 c X 7 O 5 j O R M c L U k 9 m Z e b m u p l o 2 e B 8 i h l y X D U a H K f i M V U Q g 7 J u v v 7 P n J N D z 5 N E T G 0 9 d 0 / 3 r G 1 t C T U S S e / 1 E Q 7 9 h K m K i c g 2 E G o r o I M o 3 0 O x E G Q N W 2 Z L D M x 0 2 J R f B 8 S u l g Y o B 9 2 A c p a G h 7 k A K U T q K Y i L k n f l n O A 0 Q / i a c z D T w y n h a V g M r 0 / t a F 8 B C 9 E p n Z z P L 9 P w p A G G H U G P d 4 r 7 e X m 0 Y t e m r a y y y x r p Z W B a W 4 q O S O h G q l O 0 0 G S 2 F M x h A m W p m 6 o w z O H r 3 9 n 0 J R 0 J C f U D 8 5 7 J y N 2 s Y r Y E f R M o R 1 X Y x N U n v 8 S l i 2 X 3 k p 8 Z T U q B Y e o H w n z 9 / a W Z h U L A T Y S Y j g n E 3 w L g Q U 9 l J G k a w 4 N P w b E T 6 M M W U T K 0 d 0 D b U n y e w h t D Z V u a b n J y 2 N s Q 8 f v V q z A J w a P 7 t r Q 0 p r 6 w S i u Q Q 4 m I u H J k S 5 S r s S U F j M J o L e 8 Y k + x 7 N h I n J b A V 4 5 w h D n U S 0 d B L Z E o x j F D u A V h L 0 / k g T H s x j R 8 2 N V 5 O L U l Z x c q 5 Y K U A w E + 1 j g S / + c m U / x k V Y n Y 1 c Q I 6 D + Q h z n + L t X x s Q L u M j E C u Z D E R D M d W J 0 H p B h J X B 2 l N V 0 a T M b l V b y P c k M J 5 X H d u W B / c f y Y 2 b 1 6 x c F 2 Y Z 4 0 q E u j H X 2 l r d g m e E x C F Q m I 8 1 m 8 h w w D E P + j x E y 7 5 Q M / T q t a u W Q V E M o E O 0 B + F o g g 6 8 h w f v x q x r w t n O / E q a R e U Z l X 1 Y O V 9 9 9 Y 0 t n P f o 8 R N l l A l j m A 8 + v K n + W o v 2 p Z p 2 q m G Z a 4 U p S 8 C B d C d W a c E X Y k i C S D M B F D L 5 y d a o q C h T P 6 r K / C i C D p 6 Z 2 L a 3 d 8 3 k p E 9 i y s S M 3 7 m g x H 5 S B l o g n c K g A U l 3 I a V / Y K C 0 F T a K A X a y X y 4 T C U g D r 6 9 M W 2 p N u O r N l t L P B Z 7 e I o j u q z E T Q L r 5 z 7 w i g h L N R W i Z s a m f E p h R 8 w s L R m A 4 9 b n 6 g A 7 G / C i v r p X J t Z P D y E z H R / o v j N y x l U d g 1 G w r x a D 3 4 n 5 o B F J 9 Y B Q S X E n / Q U v B g P x O k U 0 G n X / 2 y Y e 2 D 2 I / C f T 1 Y 2 W C + / c e W Q A M G s g + j / u S a P B y a N h 8 J j J 0 W B M L M N u Z n m R + G w s n Y L L t b O 3 Y G l 8 I A a K N P A s C i E w M N v Y T J a U J b a 7 T 3 I L c v H V D z l 8 8 p w y 0 r t f o k x l l T p Y y Y o I k x w c Z C v O Q 7 H i Y G 8 b m H c y H C m 2 M 2 k N 5 5 G M U I n x E Z 2 6 9 f 9 0 S Z E 8 b 9 i x 6 a x 4 Q F T q o q n 9 M J c y H l 1 t M g x I m z / N o r w V 4 x j N O P s B c a L C J 5 Y j c n 4 z J W G A Z H T R Y d r 7 g a Y N O g m C x 0 5 G m + B J M L c H H Y V 8 h l D M F p 5 V 8 Q j V Z M x H L X K B u R q y q X j 7 6 5 B O 5 f O X 4 Y g n Z 8 P S B V C e A 0 N P X L c N D r 8 y 8 w s 8 h G 5 t M c Y J Y w S B C I X B N x n L o e z d E c 1 x y c a 2 L l 8 5 L o 1 p H A + f P m 8 n F R E y A p i C B G K 2 D Z m P w m / b i W K 5 N O w L M S A Q 3 5 i D m J Y E d A i f 4 p a 2 t j Z Z h z + s x c 5 j C n s x C I P W I 4 4 P M 5 D e o C M b n H v h x z G B Q O 9 S p 8 E L g g f y K 1 + T y z e e J p r w J e G f s c l 4 S u 5 c H p c g H 8 3 8 o f / X L g Y T c 6 j 5 c I O C 0 0 N / k H P J 8 Y D C 4 o y 4 l O + q H L w a i Y X v q d n 4 7 E p M v X 8 a U s X J I 9 B z A i Y V o f A c z Q E l n e f C Z Q U T S a 9 g G n 7 + w b G 4 m 3 n 3 9 1 b f y 7 b f f 2 x R y T D 6 y 4 E 9 C n / p / F 9 p c C W t 8 p G x g 2 n b U h + R X V y q V C C t L n s g H I G C c 8 q / V 3 P r j P 3 4 u z w d f 2 G R I a K U U w D B e y + U D 2 g J G I I O k V n 0 o N q r t r i o z E + X z o H 0 Z W v C E z 3 d o i 6 A X O Y B f f f G N f P 7 Z 1 5 Y m x e D z x Y v n V Q j 0 m A a r q 6 0 z x t h Q 3 x 0 X B 0 3 s h R f X Y e O a 9 N P B G J b 6 b k z 8 j P y z v / k P f / v x Q E T 9 o 2 n z i / K 9 D B d g T I E x K s w B N A h 2 Z k 7 T 4 D X B g 0 3 P z F i i b S 1 M N H A m k 3 r i O I h H I x r Z W J n O m z n x O t h T O j u r T I W f R B 5 g 9 r g N b c I 8 I + A j g t S r G 8 3 M j i W S R k E Y I m X B Y v p o v 6 9 H o u b w Y 4 5 8 M x y V x P I r N W v u m r Y n a k b q D Z 2 F 5 C T p 8 8 c f 7 t g k R 0 y N a S V S Z s s S r O n o b L d S W n Q 4 P g Z E R Q l m / J t i C B f / s L s + b S l X l j K l / 5 E R f 7 2 L r P 2 0 j b k V c Z m c c K H j Z V u h H V M K d w D t V Q o Q M p i J F y 9 f t B y 9 f C A z n o g b p h p 0 A f 0 R 4 s a H o a 1 I z 1 p d X V G T t 9 K y S P C J U B Z M e q W G B c m 3 t H 1 n R 6 u c 6 T 8 j / b q R P k Q P U e 2 I R F 0 Y G y 2 2 u B G R d H m z l Q C v N F + q + o B B 2 R g E x u S z 7 6 p s C G b Y K v B E s e r r i G 7 s 5 F X R P A R R F N Q 4 4 E W Q k k R X T g t c H + k B 3 M L U u a + N H 0 O 2 N 5 n f p w E G c 2 E Y S 7 h V K Z 5 I k a r j f o P G G I 8 K g q + 5 T E U W g m O m 8 9 J 2 W M a X I j I 4 S 5 a C y 1 B n O k l X z Z Y 8 f f i 9 f P T h L W M i J u Y x 3 2 h p U R 3 l i U m T o F R H Z c E 6 s u 3 R V j v b e x Y k o D 3 w I f C N Y C r M I 0 L a D H I G n f e T 4 N f U I p n 3 d X I R c w H m p l Y E e Y X 4 P 6 8 T A S Y M 7 5 N b G a D O B 4 i X o A F F X q B B 6 J K y X r x J o 7 o j h N u p s 0 F E j z Z q V 0 G E 1 l N p b X m G p G s R c K G i V W M j E y o p X H k Y B q d f O J f Z F L M q J P f 2 4 / p s K V l f n D T z 1 k 9 5 Z 7 4 Z 4 6 a 8 e 5 k y G 8 + B U A i T a T s + u 2 6 M h A b K B y 4 S L O 2 L G Y Z p x o O c F o j C I H E J m Q a T c H O B f L d 6 1 V S n C R J V I f z t w B B L K W + 3 o e f f m 4 h Z s i 2 L A g R n z j J W M j / x Q u p r q y y L g e q s T K c m o v n e t S u 2 J C r J r a Q T w T S Y c 4 S K i V C R 7 B p 0 0 I l m I W w g D A Y j W S A A Y f h T g P 4 n a o a k z g 4 i l A I I l b W Q 2 Q q B g E x N b f X B v V g r l w p R m G h o a r a G p m b p 6 O q S z s 5 O S 2 u i 4 i z J t 7 Q j M 7 K 5 B / S 8 M D d r z E T y L m N a 7 K c c N N M z V t b 3 T K t R R m 9 R 2 S J d 0 S F j i 1 R A d u Y e f M M 9 8 K / 4 D j O h 4 m 0 q L J P D n N l w S A D Z Z g R R D p x A D 1 S v m w e j d z w l I N l Q 3 d k E l A + F i m 3 + V G i q T E l z x Y 5 p A d J 6 P K r K I 3 K 2 t 1 l u 3 L h h 0 2 C C Q N L y 7 k H z G a e c i k D 8 z W X S E a I l i Z i w 7 t / 9 p / 9 H v v r y G x s T e d f A q m D i H 4 G J 4 P O X A l b 5 Y I P 8 C F U X w p 4 K J k w 0 / K b B J 4 + V e V y k k w U U v G 9 6 f H O M H / z O 1 B Y 0 G t + 3 V J G Q t L u w M G / t z X y w s f m k s C Q R v 6 f C 5 b K 8 V 2 1 C c n U L 6 0 T P 0 c d c 2 G J y Z a X N o 6 I I 6 s 5 u w q 0 P F a 9 u t l A 4 s X 9 U V y 5 Q C C T b H G x r b 5 X x 8 f H M t z c H R I L E K B Y 9 D S f X C A Q c Q i C D Y 3 H C 3 x Z Y Z 7 i 3 S q X b 8 J c y f P v / 1 c Y / J P D E f l R q 6 t p s 4 L o Y I H H 9 6 i D 5 g D a / f E W 1 W l O j m Y 4 W Y X r H w N d o V 3 + G c a e T o o 6 5 w D n f f P W t + o 6 3 z e 9 i v C s f C A L M z S + Y B q f U W u + Z s w f 0 u r G 2 a u X U D p n m c H N 2 R u a 7 / k O j U I a N n 9 b X K c h T Z d q o r b 3 D T P n 9 S I 2 8 m l p 0 4 5 B 6 E B k S 0 X i 5 0 l F a m U z 3 6 U H r W 2 r a b 6 Q t Q o r 5 t 7 Q d k t m N m N N Q G 4 l y u y A P i l + U C z x 4 d j o 9 3 M w N T d 2 d A l C f J E c W i 7 J o y C J / O N v 5 Q E X Z 9 3 u T 8 p v z e / K r c w n 5 z b k 9 i 9 i 9 D V A Y 5 s V a q 9 S f + 3 N p u v L X 2 t i H o V 9 W c V h Z X j S z 2 n V y Y U B o j H u c 5 I 8 Q q s U E J K j x J i b X 6 4 L n O 9 P f p w S 9 U f L 9 i X i + e D G k f k + l / O 5 3 f 6 b a + 1 r B a 1 B 6 g T E m A m M E Z J i v t K C m G r S J O 0 I J 6 y A t 0 s z G R I G N n W 5 C o b o 6 o y M q Y F 0 6 E R n l / N 1 L 7 s v C N v z g j z s 8 N 6 n m n t N Q a V n S v 0 R 5 l 5 d X Z W x p X 6 Z W o r K T Y M G 1 U F r K a l r 0 5 d x Y B x V U v S 8 V N D V g u F y d y 3 S L k 0 L u x Y L 7 o v V y m T j 5 w N j U l Y 6 k 3 O o 5 L C z j g U a 6 2 Z W 0 5 V f 4 T M C A g C F L u V C e + L S h b W 5 R w u z V P 0 B Z m P l A Q 1 Y 0 E k e 2 E O g 8 M k Z Y x u a k t p i a m L K F D R j F / 6 m A E I S o G V Y p F k Q G b 9 + + Y 8 k C j P m g 6 Q o J D 9 q E 5 F + f j o R 5 y d b S 2 m b r Y 0 X V 3 y R J l i K g l E v G P 6 J 2 B u e h k d j 8 M 5 K b t 6 2 m a l d P r / m z K D A s I 8 4 J 7 a d k M 1 U m d S 2 9 p o n w 7 f z G N W C 4 n b 1 9 W d k M 2 W f l C t n Y d g y a 1 O N J S D B m C T V c t T E R B m y Z 4 3 E M e n C u F 2 Z K P A N 6 3 O x N Y B J A p Y u P I p Y K J t K 9 3 8 M U 8 c w O h T 6 y S r z M l y w Q C o U Z 3 x W u d k f l w v k + F V g r B U 0 j i 5 i p W U P K T E 1 d 4 c A M I L R O 9 O 8 k T f Y 2 Q f Q M X 4 J x s 2 I A r R D C Z q V C F i Y g p e k k k H d H a J 5 7 B Q F T d X R 2 2 c J p l K V G 0 7 A q Y T 2 f s 3 w q 0 q T m Z q a M m c m g x 4 S 0 3 / Q 6 6 2 o y k l L 3 Y G R D f V H d w 3 / 2 W + Z f 5 h q x C N W 0 M O x g I r U k 0 m X q 9 3 E f F d p 6 X D g e 3 u F M 5 b i k S o s F c 5 i Z t 4 9 N z A U O U E B S n l X n m I j f m 8 A I a W 7 B z M j X B e s f X e 0 4 D N H x y M k 8 i g g G x A S 8 2 p H K z A n K / P A W E I + q V F x 6 J b d / u C M f f n z r G F E A m I w x E 4 I L w 0 P D F v X D R z o J h M w L + b 7 v A h A 1 l s X 8 3 J w R 8 U n B E b Q u N S E I T V P P 7 y R A h 9 T K u P X + z Z z 0 Q T a D J 1 V M x v a u L j s n r E K G s m K v h o a U k a Y t M 7 + 5 t d 1 S r f C X q A Q L 8 z F 2 F d J / l b U N s r H f Y O e 6 z Z w o p 6 G M g Y g I O r P v 4 P c o b e 8 0 2 I W L v R K u K l s 3 D t x L h i 3 + z p z + S 5 c u Z A b r j s 5 J o S F y m S B k O B N q f G M t l T 7 u p 5 W K j t p 9 W 5 i A g U w G L h k I z g f e h L W l P u j e k r N 1 S y b d T h v b W + u S X p + y 6 Q + U F C C M 6 6 N h t C l W A c m c D O g y F k W i 5 o c f f W D O u T + u E A b O n b X p F V g J P y V g b G b T 3 v 7 x j l o 4 r h x Y P v D e T D k h c l w M o C u G H Y h o B s F 1 D v + S y a P 0 U 0 W x o L A s K j 1 O j o 3 a q o / d v X 3 G S B x H e L x d N R p 0 j B 9 G V B F h 3 t K u j K Y + E s e 4 z T G Q Y 6 b D f b s J f K l D B i O H U U J q H e j n 3 j O d q q U U Y f 0 S i l V a x A g O J z g w M N A v G 2 p n H k q + w 3 y o b P B w O I r M K 3 k d 8 E J P H j 8 1 S U N j v A n g d 9 Z c I g j B g H U x m g d / 5 f H 3 X 0 l l Z O v U o 4 C x 9 I 6 E V 5 / Z + A n p O F 7 C w k h Y B B D g D z / c t k w I q r S S 8 F p K Y I a s A m b B z k x P q w + 6 m b e P 3 j a Y 0 k M Y n + K h u A z 5 N C b P h 6 / M p L y T B D B p R q Q P j a t 5 S D Q t V 7 V e R + h u m 5 6 Y M M a G 2 J m l Q C Q Q R q L Q C v v w k 0 J 6 H W b l c u / 1 1 V U z E 6 u q a 9 y z c B 1 j I M 9 E e k 5 m s / 2 Z 3 2 y f f d f r p P D T S M n b V 9 O b K J 8 y S j i c s p 2 r y R o b h e c l Y B J m W Z L 9 D T i h E B h F f t 3 g B P d i P M u t e Z v Z + Y Y o h T F o o O 6 e N v n V p b j 8 7 u K e / P m F h F x u K 4 4 Z T 8 L V M 5 U W z W L M z u b j a N s y 1 Z r F x I Z e D g n T w q n w R F L p 6 / h B n E M u G s T 3 3 b f f W z o T j P W u Q Y S Y T A m e h 5 Q 0 + j Q I C J Q s d G j k 8 a O n 8 r 6 a b 8 F a E t l A y D 5 9 + k z u 3 L 6 n u k f M a g p q 7 C A j H W y 6 / 9 X w k B E 7 U 1 Y o 2 O l / 8 z l 3 F k X U Z w v u 8 9 v a d v C 6 n q n 0 q g f 7 d D N G y v y u n 7 f U H e Z z R z v j Y W G n o R q r 1 + z g 2 b W Q j c A T O u c 7 N 6 f D p 6 a m b J 9 v p O z G A o w h k e l L Q 5 Q K O g E H P F d h j r c N G n 9 6 a t b e 2 3 d Y 1 G p M p O S T s y S U 5 v a v 2 J d j 9 z E k t s h 5 r L H 6 c g i l r 7 / 6 z q r q v H f 9 i q 3 U x 7 R p 0 n U o P b C i l o F 1 Y A m g L 0 j e p O T W h x 9 / I K M j o 5 Z M i 8 P 9 r k G 2 B u s X X 7 l 6 y Z 6 L d 8 G n I t B F h O 7 O j 3 e N + K j a R I Z I L j r y Q M C g z a G / v t 4 e 0 z x B G H F n b e 2 d n R a M A A Q p u P z B 7 x k m Y J q H 3 4 d m C j L O y K J 7 5 s N 9 m b 8 w k X 1 G O 2 X 2 6 z 5 o p 7 r c h d 0 v X j 5 r 9 4 3 8 T / / L / 2 p F W j Z 3 y m R L X Y i e + o T 5 E j j J 5 O n x U t Q l I 7 2 F l 8 p + s S D 0 u m o u r u a s R 1 E I N C z V R O m Q k 1 K O T h t o j F c j Y 5 Z D l z 1 w H V e F w R g X V Y 9 W t w m T i r S q j 8 a a w n 0 N a a s 3 Q b L p 4 b q / h 9 j b 2 5 G y 9 J q s z z y x Z S a p B 9 7 V 3 a 1 b h 1 V 1 Q l i x j u v 4 + K T V 9 U Y Q M c 7 C u B K h Y Y R M M T 6 U B 2 1 I D h y r V G B S b W 5 u W z p Q K d d 4 E 0 B U r 0 b H b M o 7 T E R U j k D C p L 4 f G R / 4 5 N e u X 7 M s G N 6 t E D N h L j I + R a I t 5 c W C K W + O 0 I 9 u t C P X Y y P 4 w O w J 3 p s 1 o f j d 5 e q l b V 5 d t a 1 c Q j 7 g v A 0 k 8 x v f n 8 + G Z V k V u z P v n E n o t B G M 4 7 7 b p s + W T i f t s 3 6 x 4 j 7 Q 0 J U b 7 + n 9 n a A 1 S c s z c / L t + 8 / t p R k f 2 M y Y D p g U j B Y H 2 y B X g 1 D x k 9 U V e I l S U V l R / l r a 7 U 1 B w 5 O E a q Z A H p B l w S r 0 v z 2 f k B t d b l k f E k u J F J J k + s s B d W r 1 M 0 3 C W l f x s E r l i X t S n x 5 W 4 t G T t T 3 o P B i F J F A K q F D D g M h o Z V W F m T O / + e 2 v 1 I e 9 a F q a A A V z d H y e W C k g h E 4 h S O Z L Q U T v E g R S E K g w F G N o V B a + c O m 8 T d q 7 e f N G 0 c I S a 4 g + Y U w H Y v U I 0 p V n J p i E p V H n Z 2 d s 0 i E + k f + N L W j W 4 S v r m f a Z J F r P a I w f Y Z 2 Z 5 r H N 7 T / 4 q 3 1 w 5 G 9 m f 1 R d p a Q K T l + o 1 P j I / q 9 b Y / W G d X y s t s e S H c + d G 1 A p c x h k c C n 5 u R e u 8 i D 1 h U x p x l B K B e N Z L M f P F I Z 3 C T Q w T i t T A A q B Z s r M I j m A F 5 y s X Y t p + J e X 9 u T T / q T 8 + n x S r v W V S 4 0 y 0 d U r l 8 3 8 8 l K W Q o l 0 L M t g U k u O u h C M v a H 5 + U v C 7 C e f / k y J s 1 b u 3 3 s g j x 4 9 s V o e d G K x Q N M z L o S 2 e 1 d A w B J Q + f T n n 5 h 5 R z V b B p u p + Y B G Y i s W 1 I R g b t H n f / z K h K w j Y P f + / r P f E I i k I H E c v p v X S g d b h m k Y z O U K M B E r a f C 8 / M 7 3 + W U 3 b + r w e L 9 5 J n L f 9 W x 3 n N 9 0 3 + L y m r y n J q z n o w N d G o 0 g z f Z l L 1 R l 9 Q G c C n U v A H h w P y + p E I j 2 u S h O c Y N 8 H p h b + A E v n r 8 0 m 9 v f 9 2 2 D + y S s t t 3 r p 0 / R T v 3 N h 1 E t 2 g r f C M Y h N A x x + 3 r h z K n 5 + G c f y 9 D z Y S v s m U s D M a 7 E Z L e P 1 C d C s 9 2 7 e 0 / m 5 l y K T T G g s C Q V Z h l n I R + N a S n v A t A M c + o o + s / i 1 9 9 9 8 4 M 8 f X J y 8 c l s o G V Z O B u N N j Y 2 Y S Y x o K 8 O N 7 6 7 M a g V / b 2 + o c k i g U e P c W X G q P v O 1 B g W k W O f 8 o w s a H v S 9 m j A 0 S W X Q s e m n J J h G P 1 + w F x u X 1 g Z y m k o t + 0 l 1 B o p r 5 a q h s O B a W W o D G v p V l G G r 6 C f I l G b E o w Z h J Q 7 u F k W c p l 9 4 P L l S + Z k l 9 K Q X A t i o / o M o e T T z G I v B I g U r V G K B M 2 F l 3 O + D J k D h S c Z G y I N h h L B X J 8 2 x J R B M P E 7 N Q n y t R H m D p E z B s 0 Z z n j 0 8 K l F y D i / E J D U a F 0 K S 9 6 + 8 0 y + e 7 5 t x S 7 J n H 4 0 9 f a D P t A M U y B Y A P z q 9 S s 2 2 O u 1 T D H w t M Y 7 X F L G r N N 2 o r A n w o n 0 O H L 3 Z t V P Q l g 4 w t 4 X p l 0 g t L w / x H 4 X 2 t 6 3 6 R 2 Y g f y O l u L 3 j f U 1 Y S l V + m Z r J y k 7 q Z g 7 T z f z o d g O / K b D v 2 S U 2 z H m R 6 U k p R v t T E 6 h 5 6 E D D Q X K o i o B 9 Q G Z 9 4 E T 6 Z J l X y d a 5 M Y a S g E P D X G z r H 1 b a 5 v d / 1 2 A g T 0 k 1 p t G G H d T o S P 1 + 5 h K T r U c l n j B 7 E F g E N i 5 r 5 L 7 2 2 + / M z P z 2 r W r x w I h 2 U D b U c c D i c 0 0 G 0 x A K v b k A m 3 I G N B X X 3 w t L / S + c / O L M j I y J j O r a f l h N C 7 T a + E j U / j f F n h m t A x 1 H f C 9 m b 7 P u 5 c C 2 o v k Y I q 1 h C J h f Z 9 B J W T W a G p S L Y j 2 X z e G m J 2 e k p j 6 a 8 4 f c h v a a F f b i E x y p s g b g + n v F F 7 h d 8 s u V 1 p j m 9 p 0 i x c 4 5 o R h n B l 4 u E / / a r v y m R Q 9 Y z w 7 T n 1 m 1 V g N b d 2 Z J 3 Y 4 0 r q V 5 U j L f R m e d 8 t C k s V M w Q 0 u C r h Y M Y O H S C n W Y q W C a T D Q w H l E D 3 H G C V 6 M j L w y q T s 0 P C L P n 7 + Q 7 7 7 7 w b Q T 5 Z 9 G R 0 e P n P u 2 4 O R K Z n z i D U D i L a u B e K C R w u U N 0 t B x 1 q Z m M w Z j J Y n b W + X T T z + R 6 9 f f M 6 I r B h g C h J k / + e R j 0 2 4 s U U o U L Q j a l r 5 h G Z m f / + I T u f r x 7 6 T p 6 l 9 L T c s Z N Y W c 9 q X b K G t N x P J d g D a 9 f P W S r b q Y b a 4 W o 6 9 4 J w b E G b 8 j 2 8 G X Q 2 M u U 7 M K 3 e r q G h d Q y m h / N u 6 z q Y x D t j j m s t / P R s o R x x M 6 Z 9 G 3 y p o 6 m z x 4 w D i 2 Z R j G b x k G M u 1 n + 1 J u n 2 4 I 4 a a O o 8 v n H I T N P Z I q a f f U q i h P L 0 o s 6 o p P k g 6 E J G U y G T Y x 6 p c I F P N 1 u G i 2 6 c d 3 5 u h Q P + 7 R Q 7 f 6 H J x P i g 2 D d Z h C X A t J Y q v n K W E h x V m K h f w u z D 5 U P j X i 6 h v r C 0 6 J f l P w L k S V W A H i T R B R j f N w K m r j V x F t D t p g b q t K G s p 2 z A c g f E z 0 1 C 3 b U m 5 S v F Q Q J W T M C X O Q 8 R 5 b D V 6 J j Q l + a C Y E V L W a S H b t a L m s 7 z d q H x 1 v O 2 Y m k x z 8 t o t 3 o p V g c A a d W c 6 U P g V K C l Y t i j Z 7 M q 1 E y W y A Q H M g S K e U 4 I d f j q i J t y j X b 1 w z 0 w 8 m D D I I Y O U L N A 7 f 8 Y U J a j G + h O D x m o Y g D V H A e L z c g h Z E r x H 4 o 0 t R b Y t D h n I M g 4 Z S k + 6 A i f S z a k a y 0 G 2 / M i x / M Q m 7 O x u U 0 Y 8 y V O j r w V f H h M X Y T E y q 4 i E Z q K W g 4 q a k 1 H Z M 6 Q W X F 1 c s R Y Y y v x A 5 + V g 0 F k 5 o L h 8 E T c S x / E Y 9 N c K o 1 E A g I Z I X 9 o y Y z Z A e m I 3 U m G B q O O b n 2 w C B g a X F R f N T 3 g T a 5 l Y B i e V o u u r T s r m r f t V C R K 5 1 u E x k J K d N V N P 3 f l O Q j L m 8 s m w L W B 8 U W o R Y t R 3 J D l h V 6 w I C n N t r k + V E p R L c 8 X H B X w z s W V 2 O t w V M d l K q z v a f t R p + w W p K J C x T k o 0 F x W k 3 S s Q x K 4 P l X B P 6 4 8 j Q S 8 s G p 1 A P t f c i U T X p l N A j I S V y / a s N q k T t i P / V 8 L B p e q K o R i O 6 L 6 5 u A 7 / j n 6 4 s L 5 m m Z B 1 c v i O 4 S f u q q K 6 V b 4 f d a j L G K M Y k m c 8 w T Y Z x 2 J i p T j u n d U u l E p L W 7 x W x h P z V f / U 7 C 4 o E E f o m B 0 O N z 8 b s R S 8 1 L s v q w p T N B m U F N 5 x 3 0 o O I Q g E Y A e n O A l m X r l w 6 p k k I n 0 J A + A A 8 u J 5 h 0 r U U k D 1 A s i W m E h n K Z G p z X 6 J J b x p I A E h 1 z I A L F 8 5 n 9 r w + M D M + e 1 E m N 7 o T M r U S E d Z d O t + q G q t 0 Z V Q U I C i Y K N i i 7 M N c H x 4 a M g J 7 u d k j 8 a r j a 3 q 1 1 K T k a n v K n j G P P D N w C 4 r U c A j r H F P E h n T L k 3 o R D U r 1 K h K C Y X i u Q 6 W q m b W I r K p 2 g r 6 C o I 2 6 a l P y Y n h M E l s L 8 h e f s E p 8 u U 0 1 H 5 4 P y d m m p M Q j + D H K R A t h q S l L S T R B q b V F m 9 f k t J F j O O c H p c 3 H g o E c 0 7 h t b m b G p s 3 f H Q / L h m o n 2 2 / M 4 8 w 5 / j r m y T C U / v X M x E Z d x K 7 a H a k p D 8 v 1 3 / 4 X m a c / R O R f / f u j J h + o q 1 Y J u B 6 W c K x c E u u T Z p Z h h i U T S T N b I G g a i b + M G S A V a U A I n L E q r 3 F Y l o T o C h 3 L P r + / F D D x j H t Q V Y e U H a Q N g 4 c w c q G y Z 8 U A 4 k N D I d 0 J 9 7 8 p G I f D 8 R 9 d i l i 5 M S T w i h I P a w C / D V i b Z j 5 7 s A / f l 8 H 4 l p Y W 7 c N K K y W d j a 2 9 s L z S 5 2 S p 1 b X d s L T X u I H p b D B h 8 u F U T J 6 q 1 c I q H Z Q c O 8 l U x G R j 4 Q L L i i i r N k b 6 c S w u c x t u h R O Y 6 x h 0 5 4 Z q 9 d 3 9 q N y 8 2 K X 9 H L W J f H f G o l b q L B Z 2 G m l 6 N S S v F s M 2 6 3 o / u a 0 u g V u Y j 9 9 s y z A W G 9 a V m 9 r h G A w z D p M P M 2 9 G r 3 O Q X W 7 M p B v n c l y G u b y v 5 L Q X A b u U D d o 3 V 6 p V 9 u m f q T l 9 P K C U k T X H N x z 1 u T W R t o 5 e 7 a B y 1 1 F K 3 D 5 s y 4 N 4 k O 5 C J j V m z b N n g x Z 4 4 K G Y c H Y a + X k U 1 i S E i h / H Y C g O P e o b c 7 C U 0 H w u o P 6 9 b X 8 a u N 7 p n k f 7 x r C 8 G b a q s + 8 S x m g Q m X 6 u L U u b j 1 I I L P D 9 x V B c H q o Z R s C C k m r + u V l q d W O H c l 2 Y r i z D m v 9 d W D r H t l R U V v e q 5 M l c p X z x M i 6 D e g 3 f H k e R I W g I X j d W o y w r q 7 J F x + + N R + S R + q T n W h M S D R 8 e V x V X 4 u b N l A G g M 8 w x 9 x s M c 3 g c G e U V l e p b o a 1 g F v b r 5 4 S 6 L y 9 m w z Y N 4 4 C R M p s 7 L r M d / O a 0 l j f / 6 i s S s i d l U l Z B k s N x v s l r j H Q 0 u 4 t u 7 l d a Y x I y x C E m d I s E c r M d 3 b H k / K E 5 q I l N 4 U A i d p h 7 1 g A 5 J t O 9 D h y R w M h u 0 S s q f c b L Y j K o 5 u b r M h X P R 8 Q n l m N a w O u C l K T s O V h D 6 k u d t E 7 T 2 w B d 3 K o a 5 X x r U m 6 o l M 9 n b d O P L G y H d i W 8 f n s s J j + O x + T J j F v 0 e n 1 j X T Y m 7 1 m U D G Z j g f A x 1 W 7 U 0 L i r x 3 2 p z P i Z M s 4 X L 8 v M 5 P 1 u t E K S 9 V d F 9 U c e R n J t 7 7 Q J G 7 S W + Z v 5 z M z Y a x 1 7 0 l b t 8 u Y w 6 V K q U b j n j p q B K x s 0 q P p V 2 n c W P O B 8 O 8 5 t U 1 O T Z k X 5 7 2 z M Y y L F a H 3 n c F 9 w c 9 M x M h v 7 D j 6 7 D Y U x u S z S e f a C e 4 k c y M t Q a j U o A Z O B G z c G I t I B s I m J 3 B E C 3 t 5 x W e k Q O 8 u r E I Q g h e b q 1 S s 2 U t / R 1 W G d e l p g j A p m A j T W Q H + / + m 3 l Z l 5 k h 2 W L g T W i / m W 5 l t M E E x u D g J n u K O F l + w 3 v C i x M z f q 9 v x o 4 e R h C 6 d I A k 3 k 0 q V R O r E 7 J 3 u 6 2 R e d e z k d N c 2 H K s X 4 W 5 u 2 u M q Q / l 7 9 E 1 K C L X I B m Y A b + c S N j q i O f X V D n y X R E N v F z b H 9 a 2 z A i 6 w z B p R O y M f d S a m r q 3 P E Z R n R + F M m y V D h u d P 3 L 7 7 o f 7 Q N D D s 3 j z x 2 e Y 5 o o s x 0 c b 9 d S J u K v H X N o / i G U O v r 6 7 D 1 y I S 9 D g c Z a 9 / L r o Q 6 b D M c N 8 W k u X r p o I X P W / v E F F m s y D A W M 2 N X n 6 u o s d o n 7 k 4 F / 1 t z S Z O F 2 D z q M S W 0 w O z N i S 6 1 L x 7 s x R R p 7 / T R B B n q 2 N i B U j X T 3 R P d T I J I J Q B A A I J k 3 V s T 6 v g Q h r n W n p a M 1 M w n v D U G b u w / + j / / g m M G + Z z 6 T t f P 1 S E x u j 0 b k s 0 H M U H w l f Y Z Q W N p 6 z l l k z 4 h f j / X M R P Y C J Z F h C L 4 H m e r B J N k s j j G O a M e D z R 1 v 5 2 R t 7 n o p u X y l v 2 C k t i B D U S O E 0 e D x 5 Z A s r 6 4 e 3 A w t w U t Q N p c i I Z M T k x Z 9 4 0 b U o v D I J 6 F e F 6 1 t b T I z P W M v 7 s G z M P W C s R 3 y A E 9 K z Q k C r b Y D Q 5 1 C K D s I m O m C m l n Z e D G n E l a d / J 8 K l A V A W x H Z 8 1 q r E O i + v o Y d G X w 6 a F M k S o 3 Q H s N B v y k h u z 8 O E L b 9 8 U T u N 4 i c W n h k o W S Y Q f f D P I P q B 6 1 v o 3 n 0 u A B z s G g A v v b h p Q + Z Z H O X Y 9 0 1 2 T z j + L / B 3 2 y z 3 5 y m Q k v B L F f e y 2 / u A a u N W G i r K l e p o B e b 3 K L U m L M j e Q B m W 0 K 8 v e o 3 U T Y Y D U Y O F 1 k P + D S 8 C I O m p w m m W b N 6 w u y c W 6 3 e A 4 1 I + W b C + a x + h 7 N a D H g X w i 8 + c f U 0 w T w Z W 1 U + A J J U h 9 R U + i l x s z t h g Y q u u h 2 p L b D c K o P T 7 3 U m r P A N g 6 f n z p 2 V 3 1 6 J 2 0 o k r w s 7 0 w j f f X N M k N k 8 M R s R u 7 9 u f 2 Y z I n d / I f D y a N p W n + R Y v z G V A 5 + d K r I M s U C f / j d K K K u t e O R 4 8 5 k C 3 4 1 5 o G / d o A 2 j d d u U n v W 3 7 h 4 G p 5 n L l Z t X 2 J T p 9 P 8 F t o 5 W + F K d 9 3 C V f D U U 0 Z s 4 j i e f j E x d p A W a i p D 2 5 5 9 9 a Z V 6 m O t D W J t 5 P U x B I J J 2 G s B n w + S r z j G N x D M V q 9 c / e P C o q H u S C U 7 h D + + X n S Z o v W x f C i y o t C U A 8 F O B F K n q 8 J K V 8 Z q b X z Y i y g Z M 0 9 W Q k g 7 V Y O s b b t I j C 2 b X l I v 8 6 t y e 1 e v 4 e b / 7 + 0 F v / m B H E D C D M Z H 7 c s A c 7 u / R T f + X + c z v f v P f 3 W 9 U H p p f D 5 m P x X d q 8 p F t j l U E A x r 1 6 m f P L C E 9 V z + 4 a 2 T + e t / M P m e O s 8 w I f r d j X L j c N j 3 m F 7 / + k K s W 3 A q a f B 6 1 V X q Y X p D C f l + 9 j K g D 6 t L e n d 2 K X 1 V u W q l b t Z W b e t A t 9 + 8 / s I G 9 g f M D F k o v t m Z b I Z B 1 Q X p S v l U 5 a E A K x F P b 4 I f v f 7 T R e h o 7 H 9 K W + p S 7 d v h p A O L N J j Z u F V x E 4 K d A a 4 3 6 c / N z s r C 8 K e t L s 9 q 3 Z H e k z E x l n O l 9 Z Z J L b c 5 k Z Y y R d X Q J R n n B Y 0 x Z R u r S v o X k G S c i t J 0 P r g 8 c I z g C 9 p 9 h H k f Q 2 f u P b 8 H f V a D v 4 S + l l f m Z 6 + S y I B j e g R l s b p s 2 v G M Q d w 4 D s h V R V x 3 W m Y l 6 P X 7 P / A 2 O O z n N 5 T f 3 v b + / p y g 6 K Y q h 2 l t o S B 6 C R c f S 8 t 1 I x J Z i Y c A X t c h D M r m L M Q G 0 R E 9 P l 5 1 H a J t 6 C Y w b k X N G / t / r g n u w Z G N 1 T V X B F + M 3 w v v X b 7 w n 9 + 4 9 t F x E z s 0 F N B R T t j F X S X M q x f 8 q B o T P O 7 P K R P M o d 8 a j l i 3 w U 4 F p M h S Y v N Y X l e q t B 3 K m / J V c b N m x t C m Y w 6 c k 0 b e z s 1 R 2 H T C / J B 8 I w v x C N V Y k i 6 l o 9 w N m M d O N z 5 l 9 m c 8 m l E 0 w + 9 9 h g s x f I 2 b 3 2 R H 6 4 c Z v E + r b 8 5 c i l T A 9 A Q m + 7 6 h 1 h M U C k 0 G T J C Q w d Y M I Z T A M f m T L 7 D d T 7 8 i + p L o E Y f n 0 l 2 i n k x H 5 V / / + f z u W K Z E L l e V h W V l 3 U i u V D l n F z J r o l g U D g I v 2 7 d u Y F O u e k v h K h o T l W S m R s 0 Y P a T 4 M 0 r 6 u R i A 8 3 t L c l L N Q Z B B c H 6 3 Z 0 t p s q / 3 R y D 5 l K Q g 0 H n U P e E 7 m 3 D B 2 x p o / T K 2 g Y Z H I d M y b g C q j Z A c E o f R j A 6 R 7 a m 2 R I P o m f s n r g H b g 3 a r U m m h q q p e h w U H Z 1 0 d M J 9 O y q J Y E k U / W 3 K U M A o u b M e G 0 U B F / s K X v O L G s / i G M k d n n P j t m s c + Z 7 / a f f Y d Z M r 9 l j v N / b V / g 7 + H m z m G j U m t b D a X G d i z p A M a k r 1 m e Z n J s z L I k W H w N x m J 1 d 2 P A D H N y X J A 5 P W N 5 7 W R m X m b 7 8 7 / 4 1 J b Q K Q Z F M 1 Q s F p K l F Q b Z 9 C W 1 Q x L p m O y s L 0 l 7 M 4 R K W D t i d f x Y P I y p 0 J i E J C S S E A v o R N L 4 7 9 2 5 b y F w p G Q p o A H x 0 w i T F z v t w V K K G u v l x f M h 2 V E b m 6 q 4 Q Q Y h w Z Q a D 9 d v X p c z Z 3 r d S u b a M S v L q 8 r 8 o 3 Y / p g 4 w s Y 3 M b n 1 z O 5 9 3 Y e O Z s p k 0 G z s r U z K 5 k J B Y + V E z l W u R G 9 e o J l N N O d / e P X h 2 A j 2 8 N z X t 6 T P m D N H H v J Z b 6 T 9 k w y O k E e X K K O H J 0 + p X / z A W s 0 w H B 9 3 L f x C + + + A + H / n u f n e f 3 X 5 / j F 4 x 8 N s h A x 3 9 r H 6 T 3 n d r d c G C E 9 7 c Y z / C g u 8 w F N q r t q F B n r 5 a l Z 0 U T M c x u h 0 w E p 9 h n K O M 5 Q q x p F R B x O W j n 9 0 8 s Z 8 9 Q t + + G O M N i s L 6 R k r G p 9 T Z D y l R Z V Y t + O U F M g M i F q S w h Q b U b y G Z 9 s H 9 h 5 Z I i w k Y B D N x q U i L B i A q W A z o Y M Y W / u E P f 5 T f / t l v V N u U v t z k K 2 U Q H G x C 7 E T 2 W I e K A o p E I t 9 7 7 + q x B u P 5 C K k j r R k o R H t R v Q g J R 1 U n z r d 5 O a p x Y X C i P 1 6 j c S 1 W F W d + E h 0 7 t t U s K z u 5 B 3 Y x C y l X R k j 7 p w R 9 q f + D y z J 7 H M M R B G K O 2 v s f 3 D y w D O z Y D P j 4 D 8 / L 9 N 0 y + 7 i M / c 0 Q v u 0 4 Z A J + 9 Z / t e + D z E Y 0 V + H 7 k s 9 6 H z 0 7 T o K W U j m o 3 p a P e D d g a U / B X + 4 + o H 1 M 7 2 D e 2 o L S 7 E j X m o W / 5 a 8 e S B a T f j Y H 4 a 9 / 1 s 2 o 5 j v n 1 n / 9 M + s 4 U R 6 e g J I Y C w 6 P b s r 3 D 4 B r E E 1 G i C s v F N s Y 1 R G Y n h 2 0 y H Z n h 1 F W j s A v m l C c y D 1 6 c P D w 0 G V I Q Q s w l A T i O a C F j W 0 y p J x u D 6 f X e z C w F X I t E W D L X 1 9 c 2 r A 4 g o V V K V Z E f e B I 4 H 5 + L E m u Y t / i E v n g K Q o R p L D A u k 9 q I N h E V q 1 I z g z x H b P L d / U q 5 O + n m Q d F u Q b D I Q X N 1 S d 3 w z r C w u C i v h k f l 5 q 3 r 2 k + E / B 2 B A / 6 M r 0 R s + j + 1 K 9 x O O 8 I d o 5 s 7 1 v 3 1 m + 3 n H 8 y h / + y 7 b U E G 0 k 0 J / v C 7 / + w Y y X 1 3 n 6 v L W O m e K R W H m s a m u + v x + F Z 8 H 5 r Z k 9 m N u P 6 e C Y f r X 8 d U + l 3 d E x j K 9 q c S x l D 7 u j U 2 1 s p / + d / + L i d t 5 k P o u x f j v H H R 0 G e U x 8 + p h 6 5 y X g k j Z I w V l v q q s J T v T U p q a 9 a m s O s r 2 1 o + V k 1 T / Q Q e i u M 8 a J w 5 d X j x i x h Y p X p q S 3 N z 5 l f 3 O w R 7 5 / Z d m 6 z Y 3 d 2 t m q E 6 p 9 l R C s h U / 8 M f P p P f / P a X l l L F 9 Q p V M D 0 J d B Y N i C b 7 7 v v b q p F 7 b E V 0 p m 9 j J u K n r a 6 s m e R f 2 V J N G 2 + T p u 5 r t i C D R 2 9 j S i 6 1 H Q 9 f / 9 T g 3 Z 4 8 e W a F O l m 2 y I O + Q d t + 8 T J m d K A + f w Y Z 4 r e P m c + 6 H e z 3 3 / n L P 2 O M w O / W l p n P / r t 9 z j C P 7 Q t 8 z 3 y G c d 5 r 3 5 W y C P V B H E O t q B V U p Z Y E n 1 c 3 9 2 V w R v 3 q a F L N b K e 9 f B D C M R T m n d d Q j q G I f P 7 z f / n f q R A p x X Q Q + f 8 B o X N I W j q F F r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082200B-ADD2-4B0F-A89A-5459A0D7F1C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880B099-503D-425D-9CE4-92996B279C8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Conditional format</vt:lpstr>
      <vt:lpstr>Data bars example</vt:lpstr>
      <vt:lpstr>Color scale</vt:lpstr>
      <vt:lpstr>Icon sets</vt:lpstr>
      <vt:lpstr>Date occuring example</vt:lpstr>
      <vt:lpstr>Տվյալների ֆորմատավորում</vt:lpstr>
      <vt:lpstr>MS EXCEL LESSONS</vt:lpstr>
      <vt:lpstr>Merging</vt:lpstr>
      <vt:lpstr>'Conditional format'!Print_Area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Aramayis</dc:creator>
  <cp:keywords/>
  <dc:description/>
  <cp:lastModifiedBy>Certified Windows</cp:lastModifiedBy>
  <cp:revision/>
  <dcterms:created xsi:type="dcterms:W3CDTF">2014-07-16T19:15:49Z</dcterms:created>
  <dcterms:modified xsi:type="dcterms:W3CDTF">2018-06-04T12:15:56Z</dcterms:modified>
  <cp:category/>
  <cp:contentStatus/>
</cp:coreProperties>
</file>