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ivers\MEI\db2\Indicadores\"/>
    </mc:Choice>
  </mc:AlternateContent>
  <bookViews>
    <workbookView xWindow="0" yWindow="630" windowWidth="20490" windowHeight="7020"/>
  </bookViews>
  <sheets>
    <sheet name="Hoja1" sheetId="1" r:id="rId1"/>
    <sheet name="Hoja2" sheetId="2" r:id="rId2"/>
  </sheets>
  <definedNames>
    <definedName name="Consulta_desde_Excel_Files" localSheetId="0" hidden="1">Hoja1!$A$4:$N$32</definedName>
    <definedName name="Consulta_desde_Excel_Files_1" localSheetId="0" hidden="1">Hoja1!$A$36:$N$40</definedName>
    <definedName name="Consulta_desde_Excel_Files_10" localSheetId="0" hidden="1">Hoja1!$A$176:$N$181</definedName>
    <definedName name="Consulta_desde_Excel_Files_11" localSheetId="0" hidden="1">Hoja1!$A$185:$N$195</definedName>
    <definedName name="Consulta_desde_Excel_Files_12" localSheetId="0" hidden="1">Hoja1!$A$199:$N$204</definedName>
    <definedName name="Consulta_desde_Excel_Files_13" localSheetId="0" hidden="1">Hoja1!$A$208:$N$222</definedName>
    <definedName name="Consulta_desde_Excel_Files_14" localSheetId="0" hidden="1">Hoja1!$A$226:$N$235</definedName>
    <definedName name="Consulta_desde_Excel_Files_2" localSheetId="0" hidden="1">Hoja1!$A$44:$N$53</definedName>
    <definedName name="Consulta_desde_Excel_Files_3" localSheetId="0" hidden="1">Hoja1!$A$57:$N$73</definedName>
    <definedName name="Consulta_desde_Excel_Files_4" localSheetId="0" hidden="1">Hoja1!$A$77:$N$85</definedName>
    <definedName name="Consulta_desde_Excel_Files_5" localSheetId="0" hidden="1">Hoja1!$A$89:$N$109</definedName>
    <definedName name="Consulta_desde_Excel_Files_6" localSheetId="0" hidden="1">Hoja1!$A$113:$N$140</definedName>
    <definedName name="Consulta_desde_Excel_Files_7" localSheetId="0" hidden="1">Hoja1!$A$144:$N$152</definedName>
    <definedName name="Consulta_desde_Excel_Files_8" localSheetId="0" hidden="1">Hoja1!$A$156:$N$165</definedName>
    <definedName name="Consulta_desde_Excel_Files_9" localSheetId="0" hidden="1">Hoja1!$A$169:$N$172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N235" i="2" l="1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4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5" i="2"/>
</calcChain>
</file>

<file path=xl/connections.xml><?xml version="1.0" encoding="utf-8"?>
<connections xmlns="http://schemas.openxmlformats.org/spreadsheetml/2006/main">
  <connection id="1" name="ATE" type="1" refreshedVersion="5" background="1" saveData="1">
    <dbPr connection="DSN=Excel Files;DBQ=Q:\INDICADORES\03. 2019\3. INDICADORES DE PROCESO\01.ASISTENCIALES\13. ATENCION AL USUARIO\IND. ATENCION AL USUARIO.xlsx;DefaultDir=Q:\INDICADORES\03. 2019\3. INDICADORES DE PROCESO\01.ASISTENCIALES\13. ATENCION AL USUARIO;DriverId=1046;MaxBufferSize=2048;PageTimeout=5;" command="SELECT ATE.CODIGO, ATE.INDICADOR, ATE.FÓRMULA, ATE.`UNIDAD MEDIDA `, ATE.`FUENTE DE INFORMACIÓN`, ATE.SEGURIDAD, ATE.RIESGO, ATE.F8, ATE.PELIGRO, ATE.TIPO, ATE.`MEDIA ARITMÉTICA`, ATE.MEDIANA, ATE.MÍNIMO, ATE.MÁXIMO_x000d__x000a_FROM ATE ATE"/>
  </connection>
  <connection id="2" name="CIR" type="1" refreshedVersion="5" background="1" saveData="1">
    <dbPr connection="DSN=Excel Files;DBQ=Q:\INDICADORES\03. 2019\3. INDICADORES DE PROCESO\01.ASISTENCIALES\09.CIRUGIA\IND. CIRUGIA.xlsx;DefaultDir=Q:\INDICADORES\03. 2019\3. INDICADORES DE PROCESO\01.ASISTENCIALES\09.CIRUGIA;DriverId=1046;MaxBufferSize=2048;PageTimeout=5;" command="SELECT CIR.CODIGO, CIR.INDICADOR, CIR.FÓRMULA, CIR.`UNIDAD MEDIDA `, CIR.`FUENTE DE INFORMACIÓN`, CIR.SEGURIDAD, CIR.RIESGO, CIR.F8, CIR.PELIGRO, CIR.TIPO, CIR.`MEDIA ARITMÉTICA`, CIR.MEDIANA, CIR.MÍNIMO, CIR.MÁXIMO_x000d__x000a_FROM CIR CIR"/>
  </connection>
  <connection id="3" name="CON" type="1" refreshedVersion="5" background="1" saveData="1">
    <dbPr connection="DSN=Excel Files;DBQ=Q:\INDICADORES\03. 2019\3. INDICADORES DE PROCESO\01.ASISTENCIALES\11. CONSULTA EXTERNA\IND  CONSULTA EXTERNA.xlsx;DefaultDir=Q:\INDICADORES\03. 2019\3. INDICADORES DE PROCESO\01.ASISTENCIALES\11. CONSULTA EXTERNA;DriverId=1046;MaxBufferSize=2048;PageTimeout=5;" command="SELECT CON.CODIGO, CON.INDICADOR, CON.FÓRMULA, CON.`UNIDAD MEDIDA `, CON.`FUENTE DE INFORMACIÓN`, CON.SEGURIDAD, CON.RIESGO, CON.F8, CON.PELIGRO, CON.TIPO, CON.`MEDIA ARITMÉTICA`, CON.MEDIANA, CON.MÍNIMO, CON.MÁXIMO_x000d__x000a_FROM CON CON"/>
  </connection>
  <connection id="4" name="EST" type="1" refreshedVersion="5" background="1" saveData="1">
    <dbPr connection="DSN=Excel Files;DBQ=Q:\INDICADORES\03. 2019\3. INDICADORES DE PROCESO\01.ASISTENCIALES\02.ESTERILIZACION\IND. ESTERILIZACION.xlsx;DefaultDir=Q:\INDICADORES\03. 2019\3. INDICADORES DE PROCESO\01.ASISTENCIALES\02.ESTERILIZACION;DriverId=1046;MaxBufferSize=2048;PageTimeout=5;" command="SELECT EST.CODIGO, EST.INDICADOR, EST.FÓRMULA, EST.`UNIDAD MEDIDA `, EST.`FUENTE DE INFORMACIÓN`, EST.SEGURIDAD, EST.RIESGO, EST.F8, EST.PELIGRO, EST.TIPO, EST.`MEDIA ARITMÉTICA`, EST.MEDIANA, EST.MÍNIMO, EST.MÁXIMO_x000d__x000a_FROM EST EST"/>
  </connection>
  <connection id="5" name="FAR" type="1" refreshedVersion="5" background="1" saveData="1">
    <dbPr connection="DSN=Excel Files;DBQ=Q:\INDICADORES\03. 2019\3. INDICADORES DE PROCESO\01.ASISTENCIALES\14. FARMACIA\IND. FARMACIA 2019.xlsx;DefaultDir=Q:\INDICADORES\03. 2019\3. INDICADORES DE PROCESO\01.ASISTENCIALES\14. FARMACIA;DriverId=1046;MaxBufferSize=2048;PageTimeout=5;" command="SELECT FAR.CODIGO, FAR.INDICADOR, FAR.FÓRMULA, FAR.`UNIDAD MEDIDA `, FAR.`FUENTE DE INFORMACIÓN`, FAR.SEGURIDAD, FAR.RIESGO, FAR.F8, FAR.PELIGRO, FAR.TIPO, FAR.`MEDIA ARITMÉTICA`, FAR.MEDIANA, FAR.MÍNIMO, FAR.MÁXIMO_x000d__x000a_FROM FAR FAR"/>
  </connection>
  <connection id="6" name="HOS" type="1" refreshedVersion="5" background="1" saveData="1">
    <dbPr connection="DSN=Excel Files;DBQ=Q:\INDICADORES\03. 2019\3. INDICADORES DE PROCESO\01.ASISTENCIALES\03.HOSPITALIZACION\IND. HOSPITALIZACION.xls;DefaultDir=Q:\INDICADORES\03. 2019\3. INDICADORES DE PROCESO\01.ASISTENCIALES\03.HOSPITALIZACION;DriverId=1046;MaxBufferSize=2048;PageTimeout=5;" command="SELECT HOS.CODIGO, HOS.INDICADOR, HOS.FÓRMULA, HOS.`UNIDAD MEDIDA `, HOS.`FUENTE DE INFORMACIÓN`, HOS.SEGURIDAD, HOS.RIESGO, HOS.F8, HOS.PELIGRO, HOS.TIPO, HOS.`MEDIA ARITMÉTICA`, HOS.MEDIANA, HOS.MÍNIMO, HOS.MÁXIMO_x000d__x000a_FROM HOS HOS"/>
  </connection>
  <connection id="7" name="LAB" type="1" refreshedVersion="5" background="1" saveData="1">
    <dbPr connection="DSN=Excel Files;DBQ=Q:\INDICADORES\03. 2019\3. INDICADORES DE PROCESO\01.ASISTENCIALES\06.LABORATORIO\IND  LABORATORIO 2019.xlsx;DefaultDir=Q:\INDICADORES\03. 2019\3. INDICADORES DE PROCESO\01.ASISTENCIALES\06.LABORATORIO;DriverId=1046;MaxBufferSize=2048;PageTimeout=5;" command="SELECT LAB.CODIGO, LAB.INDICADOR, LAB.FÓRMULA, LAB.`UNIDAD MEDIDA `, LAB.`FUENTE DE INFORMACIÓN`, LAB.SEGURIDAD, LAB.RIESGO, LAB.F8, LAB.PELIGRO, LAB.TIPO, LAB.`MEDIA ARITMÉTICA`, LAB.MEDIANA, LAB.MÍNIMO, LAB.MÁXIMO_x000d__x000a_FROM LAB LAB"/>
  </connection>
  <connection id="8" name="NUT" type="1" refreshedVersion="5" background="1" saveData="1">
    <dbPr connection="DSN=Excel Files;DBQ=Q:\INDICADORES\03. 2019\3. INDICADORES DE PROCESO\01.ASISTENCIALES\12. NUTRICION\INDICADORES NUTRICION.xlsx;DefaultDir=Q:\INDICADORES\03. 2019\3. INDICADORES DE PROCESO\01.ASISTENCIALES\12. NUTRICION;DriverId=1046;MaxBufferSize=2048;PageTimeout=5;" command="SELECT NUT.CODIGO, NUT.INDICADOR, NUT.FÓRMULA, NUT.`UNIDAD MEDIDA `, NUT.`FUENTE DE INFORMACIÓN`, NUT.SEGURIDAD, NUT.RIESGO, NUT.F8, NUT.PELIGRO, NUT.TIPO, NUT.`MEDIA ARITMÉTICA`, NUT.MEDIANA, NUT.MÍNIMO, NUT.MÁXIMO_x000d__x000a_FROM NUT NUT"/>
  </connection>
  <connection id="9" name="PSI" type="1" refreshedVersion="5" background="1" saveData="1">
    <dbPr connection="DSN=Excel Files;DBQ=Q:\INDICADORES\03. 2019\3. INDICADORES DE PROCESO\01.ASISTENCIALES\10.PSICOLOGÍA\IND. PSICOLOGIA.xlsx;DefaultDir=Q:\INDICADORES\03. 2019\3. INDICADORES DE PROCESO\01.ASISTENCIALES\10.PSICOLOGÍA;DriverId=1046;MaxBufferSize=2048;PageTimeout=5;" command="SELECT PSI.CODIGO, PSI.INDICADOR, PSI.FÓRMULA, PSI.`UNIDAD MEDIDA `, PSI.`FUENTE DE INFORMACIÓN`, PSI.SEGURIDAD, PSI.RIESGO, PSI.F8, PSI.PELIGRO, PSI.TIPO, PSI.`MEDIA ARITMÉTICA`, PSI.MEDIANA, PSI.MÍNIMO, PSI.MÁXIMO_x000d__x000a_FROM PSI PSI"/>
  </connection>
  <connection id="10" name="RAD" type="1" refreshedVersion="5" background="1" saveData="1">
    <dbPr connection="DSN=Excel Files;DBQ=Q:\INDICADORES\03. 2019\3. INDICADORES DE PROCESO\01.ASISTENCIALES\01.RADIOLOGIA\IND  RADIOLOGIA.xlsx;DefaultDir=Q:\INDICADORES\03. 2019\3. INDICADORES DE PROCESO\01.ASISTENCIALES\01.RADIOLOGIA;DriverId=1046;MaxBufferSize=2048;PageTimeout=5;" command="SELECT RAD.CÓDIGO, RAD.INDICADOR, RAD.FÓRMULA, RAD.`UNIDAD MEDIDA `, RAD.`FUENTE DE INFORMACIÓN`, RAD.SEGURIDAD, RAD.RIESGO, RAD.F8, RAD.PELIGRO, RAD.TIPO, RAD.`MEDIA ARITMÉTICA`, RAD.MEDIANA, RAD.MÍNIMO, RAD.MÁXIMO_x000d__x000a_FROM RAD RAD"/>
  </connection>
  <connection id="11" name="REF" type="1" refreshedVersion="5" background="1" saveData="1">
    <dbPr connection="DSN=Excel Files;DBQ=Q:\INDICADORES\03. 2019\3. INDICADORES DE PROCESO\01.ASISTENCIALES\15 REFERENCIA Y CONTRARREFERENCIA\IND REFERENCIA.xlsx;DefaultDir=Q:\INDICADORES\03. 2019\3. INDICADORES DE PROCESO\01.ASISTENCIALES\15 REFERENCIA Y CONTRARREFERENCIA;DriverId=1046;MaxBufferSize=2048;PageTimeout=5;" command="SELECT REF.CÓDIGO, REF.INDICADOR, REF.F3, REF.`UNIDAD MEDIDA `, REF.F5, REF.SEGURIDAD, REF.RIESGO, REF.F8, REF.PELIGRO, REF.TIPO, REF.`MEDIA ARITMÉTICA`, REF.MEDIANA, REF.MÍNIMO, REF.MÁXIMO_x000d__x000a_FROM REF REF"/>
  </connection>
  <connection id="12" name="REH" type="1" refreshedVersion="5" background="1" saveData="1">
    <dbPr connection="DSN=Excel Files;DBQ=Q:\INDICADORES\03. 2019\3. INDICADORES DE PROCESO\01.ASISTENCIALES\08.REHABILITACION\IND. REHABILITACION.xlsx;DefaultDir=Q:\INDICADORES\03. 2019\3. INDICADORES DE PROCESO\01.ASISTENCIALES\08.REHABILITACION;DriverId=1046;MaxBufferSize=2048;PageTimeout=5;" command="SELECT REH.CODIGO, REH.INDICADOR, REH.FÓRMULA, REH.`UNIDAD MEDIDA `, REH.`FUENTE DE INFORMACIÓN`, REH.SEGURIDAD, REH.RIESGO, REH.F8, REH.PELIGRO, REH.TIPO, REH.`MEDIA ARITMÉTICA`, REH.MEDIANA, REH.MÍNIMO, REH.MÁXIMO_x000d__x000a_FROM REH REH"/>
  </connection>
  <connection id="13" name="TRA" type="1" refreshedVersion="5" background="1" saveData="1">
    <dbPr connection="DSN=Excel Files;DBQ=Q:\INDICADORES\03. 2019\3. INDICADORES DE PROCESO\01.ASISTENCIALES\07.SERVICIO TRANSFUSIONAL\IND  SERVICIO TRANSFUSIONAL 2019.xlsx;DefaultDir=Q:\INDICADORES\03. 2019\3. INDICADORES DE PROCESO\01.ASISTENCIALES\07.SERVICIO TRANSFUSIONAL;DriverId=1046;MaxBufferSize=2048;PageTimeout=5;" command="SELECT TRA.CODIGO, TRA.INDICADOR, TRA.FÓRMULA, TRA.`UNIDAD MEDIDA `, TRA.`FUENTE DE INFORMACIÓN`, TRA.SEGURIDAD, TRA.RIESGO, TRA.F8, TRA.PELIGRO, TRA.TIPO, TRA.`MEDIA ARITMÉTICA`, TRA.MEDIANA, TRA.MÍNIMO, TRA.MÁXIMO_x000d__x000a_FROM TRA TRA"/>
  </connection>
  <connection id="14" name="UCI" type="1" refreshedVersion="5" background="1" saveData="1">
    <dbPr connection="DSN=Excel Files;DBQ=Q:\INDICADORES\03. 2019\3. INDICADORES DE PROCESO\01.ASISTENCIALES\05.UCI\IND. UCI.xlsx;DefaultDir=Q:\INDICADORES\03. 2019\3. INDICADORES DE PROCESO\01.ASISTENCIALES\05.UCI;DriverId=1046;MaxBufferSize=2048;PageTimeout=5;" command="SELECT UC.CODIGO, UC.INDICADOR, UC.FÓRMULA, UC.`UNIDAD MEDIDA `, UC.`FUENTE DE INFORMACIÓN`, UC.SEGURIDAD, UC.RIESGO, UC.F8, UC.PELIGRO, UC.TIPO, UC.`MEDIA ARITMÉTICA`, UC.MEDIANA, UC.MÍNIMO, UC.MÁXIMO_x000d__x000a_FROM UC UC"/>
  </connection>
  <connection id="15" name="URG" type="1" refreshedVersion="5" background="1" saveData="1">
    <dbPr connection="DSN=Excel Files;DBQ=Q:\INDICADORES\03. 2019\3. INDICADORES DE PROCESO\01.ASISTENCIALES\04.URGENCIAS\INDICADORES URGENCIAS.xlsx;DefaultDir=Q:\INDICADORES\03. 2019\3. INDICADORES DE PROCESO\01.ASISTENCIALES\04.URGENCIAS;DriverId=1046;MaxBufferSize=2048;PageTimeout=5;" command="SELECT URG.CODIGO, URG.INDICADOR, URG.FÓRMULA, URG.`UNIDAD MEDIDA `, URG.`FUENTE DE INFORMACIÓN`, URG.SEGURIDAD, URG.RIESGO, URG.F8, URG.PELIGRO, URG.TIPO, URG.`MEDIA ARITMÉTICA`, URG.MEDIANA, URG.MÍNIMO, URG.MÁXIMO_x000d__x000a_FROM URG URG"/>
  </connection>
</connections>
</file>

<file path=xl/sharedStrings.xml><?xml version="1.0" encoding="utf-8"?>
<sst xmlns="http://schemas.openxmlformats.org/spreadsheetml/2006/main" count="2875" uniqueCount="1097">
  <si>
    <t>CÓDIGO</t>
  </si>
  <si>
    <t>INDICADOR</t>
  </si>
  <si>
    <t>FÓRMULA</t>
  </si>
  <si>
    <t xml:space="preserve">UNIDAD MEDIDA </t>
  </si>
  <si>
    <t>FUENTE DE INFORMACIÓN</t>
  </si>
  <si>
    <t>SEGURIDAD</t>
  </si>
  <si>
    <t>RIESGO</t>
  </si>
  <si>
    <t>F8</t>
  </si>
  <si>
    <t>PELIGRO</t>
  </si>
  <si>
    <t>TIPO</t>
  </si>
  <si>
    <t>MEDIA ARITMÉTICA</t>
  </si>
  <si>
    <t>MEDIANA</t>
  </si>
  <si>
    <t>MÍNIMO</t>
  </si>
  <si>
    <t>MÁXIMO</t>
  </si>
  <si>
    <t>MI-IMAG-FT01</t>
  </si>
  <si>
    <t>TASA DE CAÍDA DE PACIENTES EN RADIOLOGÍA</t>
  </si>
  <si>
    <t xml:space="preserve">Numerador: Número de pacientes que presentaron caídas en el servicio de radiología 
Denominador: Total de pacientes atendidos en el servicio de radiología en el periodo </t>
  </si>
  <si>
    <t>Tasa por mil</t>
  </si>
  <si>
    <t xml:space="preserve">Drive seguridad al paciente </t>
  </si>
  <si>
    <t>Resultado</t>
  </si>
  <si>
    <t>MI-IMAG-FT02</t>
  </si>
  <si>
    <t>TASA DE FLEBITIS EN EL SERVICIO DE RADIOLOGÍA</t>
  </si>
  <si>
    <t>Numerador: Número de pacientes que presentaron flebitis en el servicio de radiología
Denominador: Total de pacientes atendidos en el servicio de radiología en el periodo de medición</t>
  </si>
  <si>
    <t>Gestión</t>
  </si>
  <si>
    <t>MI-IMAG-FT03</t>
  </si>
  <si>
    <t>PROPORCIÓN DE COMPLICACIONES EN EL SERVICIO DE RADIOLOGÍA</t>
  </si>
  <si>
    <t xml:space="preserve">Numerador: Número de complicaciones 
Denominador: Total de pacientes atendidos </t>
  </si>
  <si>
    <t>Porcentaje</t>
  </si>
  <si>
    <t>Z:\IMAGENOLOGIA\COORDINACION</t>
  </si>
  <si>
    <t>MI-IMAG-FT04</t>
  </si>
  <si>
    <t xml:space="preserve">EVENTOS ADVERSOS RELACIONADOS CON LA ADMINISTRACIÓN DE MEDICAMENTOS EN EL SERVICIO DE RADIOLOGÍA </t>
  </si>
  <si>
    <t>Numerador: Total evento adversos relacionados con la administración de medicamentos en el servicio de radiología 
Denominador: Total de pacientes atendidos en el servicio de radiología en el periodo de medición</t>
  </si>
  <si>
    <t xml:space="preserve">Drive de seguridad al paciente </t>
  </si>
  <si>
    <t>MI-IMAG-FT05</t>
  </si>
  <si>
    <t>NÚMERO DE ESTUDIOS DE IMÁGENES DIAGNÓSTICAS EN EL SERVICIO DE RADIOLOGÍA</t>
  </si>
  <si>
    <t>Numerador: Total estudios imágenes diagnosticas en el servicio en el periodo de medición
Denominador :  Uno</t>
  </si>
  <si>
    <t>MI-IMAG-FT06</t>
  </si>
  <si>
    <t>PROPORCIÓN DE CANCELACIÓN EN EL SERVICIO DE RADIOLOGÍA</t>
  </si>
  <si>
    <t>Numerador: Número de procedimientos cancelados en el periodo de medición
Denominador: Total de procedimientos programados en el periodo de medición</t>
  </si>
  <si>
    <t>MI-IMAG-FT07</t>
  </si>
  <si>
    <t>PROMEDIO DE IMÁGENES DIAGNÓSTICAS POR PACIENTE ATENDIDO</t>
  </si>
  <si>
    <t>Numerador: Total imágenes diagnosticas tomadas en un periodo de medición
Denominador: Total de pacientes atendidos en imagenología en un periodo de medición</t>
  </si>
  <si>
    <t>MI-IMAG-FT08</t>
  </si>
  <si>
    <t>OPORTUNIDAD EN LA ATENCIÓN DE SERVICIOS DE RADIOLOGÍA</t>
  </si>
  <si>
    <t xml:space="preserve">Numerador: Sumatoria de horas de espera para todos los procedimientos 
Denominador: Total de estudios tomados </t>
  </si>
  <si>
    <t>Horas</t>
  </si>
  <si>
    <t>MI-HEM-FT01</t>
  </si>
  <si>
    <t>NUMERO DE PACIENTES ATENDIDOS EN EL SERVICIO DE HEMODINAMIA</t>
  </si>
  <si>
    <t>Numerador: Numero total de pacientes atendidos en el servicio de hemodinamia en  un periodo de medición
Denominador: 1</t>
  </si>
  <si>
    <t>MI-HEM-FT02</t>
  </si>
  <si>
    <t>NUMERO DE PROCEDIMIENTOS REALIZADOS EN EL  SERVICIO DE HEMODINAMIA</t>
  </si>
  <si>
    <t xml:space="preserve">Numerador: Numero total de procedimientos realizados en el servicio de hemodinamia 
Denominador: 1 </t>
  </si>
  <si>
    <t xml:space="preserve">base de datos interna del servicio </t>
  </si>
  <si>
    <t>MI-HEM-FT03</t>
  </si>
  <si>
    <t>CANCELACIÓN  EN EL  SERVICIO DE HEMODINAMIA</t>
  </si>
  <si>
    <t>Numerador: Total de pacientes de hemodinamia cancelados en un periodo de medición 
Denominador: Total de pacientes atendidos en un periodo de medición</t>
  </si>
  <si>
    <t>MI-IMAG-FT09</t>
  </si>
  <si>
    <t>NÚMERO DE PACIENTES ATENDIDOS SERVICIO RESONANCIA</t>
  </si>
  <si>
    <t>Numerador: Total de pacientes atendidos en el periodo 
Denominador:  No aplica</t>
  </si>
  <si>
    <t>MI-IMAG-FT10</t>
  </si>
  <si>
    <t>NUMERO DE PROCEDIMIENTOS REALIZADOS EN RESONANCIA</t>
  </si>
  <si>
    <t>Numerador: Total procedimientos realizados en el resonador
Denominador: 1</t>
  </si>
  <si>
    <t>MI-IMAG-FT11</t>
  </si>
  <si>
    <t>PORCENTAJE DE CANCELACIÓN  EN EL  SERVICIO DE RESONANCIA</t>
  </si>
  <si>
    <t>Numerador: Total de procedimientos cancelados en el periodo de medición
Denominador: Total de pacientes atendidos en el periodo</t>
  </si>
  <si>
    <t>MI-IMAG-FT12</t>
  </si>
  <si>
    <t>OPORTUNIDAD EN LA ATENCIÓN DE SERVICIOS DE RESONANCIA</t>
  </si>
  <si>
    <t>Numerador: Sumatoria de la diferencia de horas entre la fecha en la que se realiza la toma de la de Resonancia Magnética Nuclear y la fecha en la que se solicita
Denominador: Total de procedimientos de realizados</t>
  </si>
  <si>
    <t>MI-IMAG-FT13</t>
  </si>
  <si>
    <t>PACIENTES ATENDIDOS SERVICIO TOMOGRAFÍA</t>
  </si>
  <si>
    <t>Numerador: Total de pacientes atendidos en el  Tomógrafo en un periodo de medición
Denominador : 1</t>
  </si>
  <si>
    <t>Número absoluto</t>
  </si>
  <si>
    <t>MI-IMAG-FT14</t>
  </si>
  <si>
    <t>NUMERO DE PROCEDIMIENTOS REALIZADOS EN SERVICIO DE TOMOGRAFÍA</t>
  </si>
  <si>
    <t>Numerador: Total estudios imágenes diagnosticas en el servicio en el periodo de mediciónde tomografía
Denominador :  Uno</t>
  </si>
  <si>
    <t>MI-IMAG-FT15</t>
  </si>
  <si>
    <t>PROPORCIÓN DE CANCELACIÓN EN EL TOMÓGRAFO</t>
  </si>
  <si>
    <t>Numerador: Número de procedimientos de tomografía cancelados
Denominador: Total de procedimientos programados</t>
  </si>
  <si>
    <t>MI-IMAG-FT16</t>
  </si>
  <si>
    <t>OPORTUNIDAD EN LA ATENCIÓN EN EL TOMÓGRAFO</t>
  </si>
  <si>
    <t>Numerador: Sumatoria de la diferencia de horas entre la fecha en la que se realiza la toma de la de tomografía Nuclear y la fecha en la que se solicita
Denominador: Total de procedimientos de realizados</t>
  </si>
  <si>
    <t>MI-IMAG-FT17</t>
  </si>
  <si>
    <t>PROMEDIO DE PACIENTES ATENDIDOS RX CONVENCIONAL</t>
  </si>
  <si>
    <t xml:space="preserve">Numerador: 
Denominador: </t>
  </si>
  <si>
    <t>MI-IMAG-FT18</t>
  </si>
  <si>
    <t>NUMERO DE PROCEDIMIENTOS REALIZADOS RX CONVENCIONAL</t>
  </si>
  <si>
    <t>MI-IMAG-FT19</t>
  </si>
  <si>
    <t>PORCENTAJE DE CANCELACIÓN RX CONVENCIONAL</t>
  </si>
  <si>
    <t>MI-IMAG-FT20</t>
  </si>
  <si>
    <t>OPORTUNIDAD EN LA ATENCIÓN RX CONVENCIONAL</t>
  </si>
  <si>
    <t>Numerador: Sumatoria de la diferencia de horas entre la fecha en la que se realiza la toma de la de Rx y la fecha en la que se solicita
Denominador: Total de procedimientos de realizados</t>
  </si>
  <si>
    <t>MI-IMAG-FT21</t>
  </si>
  <si>
    <t>PROMEDIO DE PACIENTES ATENDIDOS ECOGRAFÍA</t>
  </si>
  <si>
    <t>MI-IMAG-FT22</t>
  </si>
  <si>
    <t>NUMERO DE PROCEDIMIENTOS REALIZADOS ECOGRAFÍA</t>
  </si>
  <si>
    <t>MI-IMAG-FT23</t>
  </si>
  <si>
    <t>PORCENTAJE DE CANCELACIÓN ECOGRAFÍA</t>
  </si>
  <si>
    <t xml:space="preserve">Numerador: Total procedimiento cancelados en el periodo 
Denominador: Total de pacientes atendidos en el periodo de medición </t>
  </si>
  <si>
    <t>MI-IMAG-FT24</t>
  </si>
  <si>
    <t>OPORTUNIDAD EN LA ATENCIÓN ECOGRAFÍA</t>
  </si>
  <si>
    <t>Numerador: Sumatoria de minutos diferencia entre fecha de toma y fecha de solicitud de procedimiento 
Denominador: Total de pacientes atendidos en el periodo</t>
  </si>
  <si>
    <t>Días</t>
  </si>
  <si>
    <t>MI-IMAG-FT25</t>
  </si>
  <si>
    <t>SOBREEXPOSICIONES A RADIACIONES EVITABLES O INNECESARIAS</t>
  </si>
  <si>
    <t>RADIOLOGÍA</t>
  </si>
  <si>
    <t>CODIGO</t>
  </si>
  <si>
    <t>AP-CE-FT01</t>
  </si>
  <si>
    <t xml:space="preserve">PROPORCION DE EFECTIVIDAD DEL PROCESO DE ESTERILIZACIÓN A VAPOR </t>
  </si>
  <si>
    <t>Numerador: N° de  indicadores biologicos negativos
Denominador:  N° indicadores Biologicos encubados en el periodo</t>
  </si>
  <si>
    <t>Gestion</t>
  </si>
  <si>
    <t>AP-CE-FT02</t>
  </si>
  <si>
    <t xml:space="preserve">PROPORCION DE EFECTIVIDAD DEL PROCESO DE ESTERILIZACIÓN EN BAJA TEMPERATURA </t>
  </si>
  <si>
    <t xml:space="preserve">Numerador: N° de ciclos a baja temperatura con peroxido de hidrogeno fallido
Denominador: N° total de ciclos realizados en el periodo </t>
  </si>
  <si>
    <t>AP-CE-FT04</t>
  </si>
  <si>
    <t xml:space="preserve">PROPORCION DE REESTERILIZACION DE ELEMENTOS ESTERILES VENCIDOS </t>
  </si>
  <si>
    <t>Numerador: N° de productos reesterilizados por superar el tiempo de caducidad en el periodo 
Denominador: numero total de productos que se esterilizan</t>
  </si>
  <si>
    <t>AP-CE-FT05</t>
  </si>
  <si>
    <t xml:space="preserve">PROPORCION DE DEFECTOS EN EL EMPAQUE DE MATERIAL ESTERIL </t>
  </si>
  <si>
    <t xml:space="preserve">Numerador: N° total de paquetes esteriles que presentan algun defecto en el periodo
Denominador: N° paquetes esterilizados en el periodo </t>
  </si>
  <si>
    <t>ESTERILIZACIÓN</t>
  </si>
  <si>
    <t xml:space="preserve">Numerador: Se obtiene de la base de datos de de registro de ciclos de esterilizaion en autoclave de vapor en la central de esterilizacion de la FHSC 
Denominador: Se obtiene de la base de datos de de registro de ciclos de esterilizaion en autoclave de vapor en la central de esterilizacion de la FHSC </t>
  </si>
  <si>
    <t xml:space="preserve">Numerador: Se obtiene de la base de datos de  registro de ciclos de esterilizaion en el esterilizador a baja temperatura v-pro en la central de esterilizacion de la FHSC 
Denominador: Se obtiene de la base de datos de de registro de ciclos de esterilizaion a baja temperatura v-pro en la central de esterilizacion de la FHSC </t>
  </si>
  <si>
    <t>MI-AHOS-FT01</t>
  </si>
  <si>
    <t>GIRO CAMA</t>
  </si>
  <si>
    <t>Numerador: Total Egresos en el servicio de hospitalizacion en el periodo
Denominador: Total camas disponibles en un periodo de medicion</t>
  </si>
  <si>
    <t xml:space="preserve">Numerador: Equipo profesional de calidad - documentos - indicadores FHSC - 001 Bases de datos - consulta Estancias libro excel 
Denominador: Equipo profesional de calidad - documentos - indicadores FHSC - 001 Bases de datos - consulta Estancias libro excel </t>
  </si>
  <si>
    <t>MI-AHOS-FT02</t>
  </si>
  <si>
    <t>PORCENTAJE OCUPACIONAL</t>
  </si>
  <si>
    <t>Numerador: Sumatoria de dias de cama ocupada en el periodo 
Denominador: Sumatoria de dias cama disponible en el periodo</t>
  </si>
  <si>
    <t xml:space="preserve">Numerador: Equipo profesional de calidad - documentos - indicadores FHSC - 001 Bases de datos - consulta Estancias libro excel 
Denominador:Equipo profesional de calidad - documentos - indicadores FHSC - 001 Bases de datos - consulta Estancias libro excel </t>
  </si>
  <si>
    <t>MI-AHOS-FT03</t>
  </si>
  <si>
    <t>PROMEDIO DÍA ESTANCIA</t>
  </si>
  <si>
    <t>Numerador: sumatoria dias de estancia de pacientes que egresan en el periodo 
Denominador:  Total egresos del periodo</t>
  </si>
  <si>
    <t>Numerador: Equipo profesional de calidad - documentos - indicadores FHSC - 001 Bases de datos - consulta Estancias libro excel 
Denominador: Hosvirtal - Hosvital report - Sig-  Admisiones - Egresos</t>
  </si>
  <si>
    <t>MI-AHOS-FT04</t>
  </si>
  <si>
    <t>MORTALIDAD INTRAHOSPITALARIA DESPUÉS DE 48 HORAS</t>
  </si>
  <si>
    <t>Numerador: Total de pacientes fallecidos en el periodo en el servicio de hospitalizacion
Denominador:  Total de egresos de pacientes en el mismo periodo</t>
  </si>
  <si>
    <t>Numerador: 
Denominador:</t>
  </si>
  <si>
    <t>MI-AHOS-FT05</t>
  </si>
  <si>
    <t>REINGRESO DE PACIENTES HOSPITALIZADOS EN MENOS DE 15 DIAS</t>
  </si>
  <si>
    <t>Numerador: Numero de pacientes que reingresan al servicio de Hospitalizacion en la insuticion antes de 15 dias por el mismo diagnosticos en el periodo 
Denominador: Numero total de egresos vivos atendidos en el periodo de medicion</t>
  </si>
  <si>
    <t>Tasa</t>
  </si>
  <si>
    <t>MI-AHOS-FT06</t>
  </si>
  <si>
    <t xml:space="preserve"> PACIENTES QUE PRESENTARON FLEBITIS  </t>
  </si>
  <si>
    <t>Numerador: Total de pacientes que presentaron flebitis en el periodo en el servicio de hospitalizacion 
Denominador: Total egresos en el servicio e hospitalizacion en el mismo periodo</t>
  </si>
  <si>
    <t>MI-AHOS-FT07</t>
  </si>
  <si>
    <t>CAIDAS EN EL SERVICIO DE HOSPITALIZACIÓN</t>
  </si>
  <si>
    <t>Numerador: Numero total de pacientes que sufren caidas en el servicio durante el periodo de medición
Denominador:  Sumatoria de dias de estancia de los pacientes en el servicio de hospitalizacion en el periodo</t>
  </si>
  <si>
    <t>MI-AHOS-FT08</t>
  </si>
  <si>
    <t>MI-AHOS-FT09</t>
  </si>
  <si>
    <t>Proporción de eventos adversos relacionados con la administración de medicamentos en hospitalización</t>
  </si>
  <si>
    <t>Numerador: Total eventos adversos relacionados con la administracion de mendicamentos en el periodo 
Denominador: Total egresos de hospitalizacion en el periodo</t>
  </si>
  <si>
    <t>HOSPITALIZACIÓN</t>
  </si>
  <si>
    <t>PACIENTES QUE PRESENTARON ULCERAS POR PRESION</t>
  </si>
  <si>
    <t>URGENCIAS</t>
  </si>
  <si>
    <t>MI-AURG-FT01</t>
  </si>
  <si>
    <t>OPORTUNIDAD ATENCIÓN DE TRIAGE I</t>
  </si>
  <si>
    <t>Numerador: Sumatoria de tiempo de atencionde los usuarios que se ingresaron para triage I en el servicio de urgencias durante el periodo
Denominador: Numero total de pacientes que  ingresaron para clasificacion de triage I al servico urgencias en el periodo</t>
  </si>
  <si>
    <t>Minutos</t>
  </si>
  <si>
    <t>Numerador:  Funcion SIG- gestion asistencial- Tiempos Triage del sistema hosvital
Denominador:  Funcion SIG- gestion asistencial- Tiempos Triage del sistema hosvital</t>
  </si>
  <si>
    <t>MI-AURG-FT02</t>
  </si>
  <si>
    <t>OPORTUNIDAD DE ATENCIÓN EN CONSULTA DE TRIAGE II</t>
  </si>
  <si>
    <t>Numerador: Sumatoria de tiempo de atencion de los usuarios que se ingresaron para consulta de triage  en II el servicio de urgencias durante el periodo
Denominador: Numero total de pacientes que  se atendieron  para consulta de triage II en el servico urgencias durante el periodo  periodo</t>
  </si>
  <si>
    <t>MI-AURG-FT03</t>
  </si>
  <si>
    <t>OPORTUNIDAD DE ATENCIÓN EN CONSULTA DE TRIAGE III</t>
  </si>
  <si>
    <t>Numerador: Sumatoria de tiempo de atencion de los usuarios que se ingresaron para consulta de triage  en III el servicio de urgencias durante el periodo
Denominador: Numero total de pacientes que  se atendieron  para consulta de triage III en el servico urgencias durante el periodo  periodo</t>
  </si>
  <si>
    <t>Numerador: SIG- gestion asistencial- Tiempos Triage del sistema hosvital
Denominador: SIG- gestion asistencial- Tiempos Triage del sistema hosvital</t>
  </si>
  <si>
    <t>MI-AURG-FT04</t>
  </si>
  <si>
    <t xml:space="preserve"> MORTALIDAD EN URGENCIA ANTES DE LAS 24 HORAS</t>
  </si>
  <si>
    <t>Numerador: Numero de casos de muertes antes de 24 horas de su ingreso a urgencias en el periodo.
Denominador: Numero de egresos del servicio de urgencias en el periodo</t>
  </si>
  <si>
    <t xml:space="preserve"> %</t>
  </si>
  <si>
    <t xml:space="preserve">Numerador: Reporte de mortalidad  de Epidemiologia FHSC 
Denominador: SIG- hosvital report - egresos asistenciales </t>
  </si>
  <si>
    <t>MI-AURG-FT05</t>
  </si>
  <si>
    <t>MORTALIDAD  EN URGENCIAS DESPUÉS DE 48 HORAS</t>
  </si>
  <si>
    <t>Numerador: numero de casos de muertes posteriores a las 48 horas de su ingreso a urgencias en el periodo
Denominador: numero de egresos en el periodo</t>
  </si>
  <si>
    <t>MI-AURG-FT06</t>
  </si>
  <si>
    <t xml:space="preserve">PROPORCIÓN DE REINGRESOS ANTES DE 72 HORAS POR LA MISMA PATOLOGÍA </t>
  </si>
  <si>
    <t>Numerador: Numero de pacientes que reingresan al servicio de urgencias antes de 72hrs  y por el mismo diagnostico de su egreso
Denominador: Total de egresos del periodo</t>
  </si>
  <si>
    <t xml:space="preserve">Numerador: SIG- hosvital report - ingresos asistenciales 
Denominador:  SIG- hosvital report - egresos asistenciales </t>
  </si>
  <si>
    <t>MI-AURG-FT07</t>
  </si>
  <si>
    <t>CAIDAS EN EL SERVICIO DE URGENCIAS</t>
  </si>
  <si>
    <t>Numerador: Numero de pacientes que presentaron caidas en el servicio de urgencias en el periodo.
Denominador: Numero de egresos del servicio de urgencias en el periodo</t>
  </si>
  <si>
    <t xml:space="preserve">Numerador: Matriz de reporte institucional de sucesos, incidentes y eventos adversos Google Drive
Denominador: SIG- hosvital report - egresos asistenciales </t>
  </si>
  <si>
    <t>MI-AURG-FT08</t>
  </si>
  <si>
    <t xml:space="preserve"> PACIENTES QUE PRESENTARON FLEBITIS</t>
  </si>
  <si>
    <t>Numerador: Numero de pacientes que presentaron flebitis (Bacteriana, Mecanica o Quimica) en el servicio de urgencias
Denominador: Numero de egresos del servicio de urgencias en el periodo</t>
  </si>
  <si>
    <t>%</t>
  </si>
  <si>
    <t xml:space="preserve">Numerador: Matriz de reporte institucional de sucesos, incidentes y eventos adversos Google Drive
Denominador:  SIG- hosvital report - egresos asistenciales </t>
  </si>
  <si>
    <t>MI-AURG-FT09</t>
  </si>
  <si>
    <t>EVENTOS ADVERSOS EN EL SERVICIO DE URGENCIAS</t>
  </si>
  <si>
    <t>Numerador: Numero de pacientes que presentaron eventos adversos en el servicio de urgencias durante el periodo 
Denominador: Numero de egresos del servicio de urgencias en el periodo</t>
  </si>
  <si>
    <t xml:space="preserve">Numerador: Matriz de reporte institucional de sucesos, incidentes y eventos adversos Google Drive
Denominador:  SIG- hosvital report - egresos asistenciales </t>
  </si>
  <si>
    <t>MI-AURG-FT10</t>
  </si>
  <si>
    <t xml:space="preserve">RESOLUTIVIDAD EN EL SERVICIO DE URGENCIAS </t>
  </si>
  <si>
    <t>Numerador: Numero de egresos del servicio de urgencias en el periodo
Denominador: Numero de ingresos del servicio de urgencias en el periodo</t>
  </si>
  <si>
    <t xml:space="preserve">Numerador: SIG- hosvital report - egresos asistenciales 
Denominador:SIG- hosvital report - ingresos asistenciales </t>
  </si>
  <si>
    <t>MI-AURG-FT11</t>
  </si>
  <si>
    <t xml:space="preserve">ESTUDIOS Y/O PROCEDIMIENTOS DE IMÁGENES DIAGNÓSTICAS Y TERAPÉUTICAS POR EGRESO DE URGENCIAS </t>
  </si>
  <si>
    <t>Numerador: Total de estudios y/o procedimientos de imágenes diagnosticas y terapeuticas realizadas para usuarios del servicio de urgencias en el periodo
Denominador:  Total de egresos de urgencias en el mismo periodo</t>
  </si>
  <si>
    <t>Numero</t>
  </si>
  <si>
    <t xml:space="preserve">Numerador: 
Denominador: Hosvital - SIG - HISVITAL REPORT - Egresos Asistenciales </t>
  </si>
  <si>
    <t>MI-AURG-FT12</t>
  </si>
  <si>
    <t xml:space="preserve">EXÁMENES DE LABORATORIO CLÍNICO POR EGRESO DE URGENCIAS </t>
  </si>
  <si>
    <t>Numerador: Total de laboratorios clinicos solicitados en el servicio de urgencias en el periodo de medicion 
Denominador:  total Ingresos del servicio de urgencias en el mismo periodo</t>
  </si>
  <si>
    <t xml:space="preserve">Numerador: 
Denominador: Hosvital - SIG - HISVITAL REPORT - Ingresos Asistenciales </t>
  </si>
  <si>
    <t>MI-AURG-FT13</t>
  </si>
  <si>
    <t>RELACIÓN DE CONSULTAS URGENCIAS VS CONSULTAS DE TRIAGE I y II</t>
  </si>
  <si>
    <t>Numerador: Número total de consultas de urgencias atendidas en el período (ingresos de demanda espontanea)
Denominador: Número total de consultas triage I y II realizados en el mismo período</t>
  </si>
  <si>
    <t>Numerador: SIG- hosvital report - ingresos asistenciales 
Denominador:SIG- hosvital report -ingresos a triage I y II</t>
  </si>
  <si>
    <t>MI-AURG-FT14</t>
  </si>
  <si>
    <t>ESTANCIA EN EL SERVICIO DE URGENCIAS</t>
  </si>
  <si>
    <t xml:space="preserve">Numerador: Sumatoria diferencia de dias entre fecha de egreso y fecha ingreso en el servicio de urgencias en un periodo de medicion
Denominador:  Total de egresos del servicio de urgencias </t>
  </si>
  <si>
    <t>Dias</t>
  </si>
  <si>
    <t xml:space="preserve">Numerador: 
Denominador: Total de egresos del mes </t>
  </si>
  <si>
    <t>MI-AURG-FT15</t>
  </si>
  <si>
    <t>OCUPACIÓN EN EL SERVICIO DE URGENCIAS</t>
  </si>
  <si>
    <t xml:space="preserve">Numerador: Sumatoria de dias cama ocupada observacion hombres y observacion mujeres y reanimacion urgencias en un periodo de medicion
Denominador: Sumatoria de dias disponible de camas en un periodo de medicion </t>
  </si>
  <si>
    <t xml:space="preserve">Numerador: Hosvital report - admisiones - porcentaje de ocupacion 
Denominador: Hosvital report - admisiones - porcentaje de ocupacion </t>
  </si>
  <si>
    <t>MI-AURG-FT16</t>
  </si>
  <si>
    <t>Eventos adversos  relacionados con la administración de medicamentos en el servicio de urgencias</t>
  </si>
  <si>
    <t>Numerador: Numero total de eventos adversos relacionados con la administracion de medicamentos en el periodo 
Denominador: Total de pacientes atendidos en el servicio de urgencias en el periodo</t>
  </si>
  <si>
    <t>UCI</t>
  </si>
  <si>
    <t>MI-CCRI-FT01</t>
  </si>
  <si>
    <t>Numerador: Total egresos del periodo
Denominador: Total camas hablilitadas funcionales en el periodo</t>
  </si>
  <si>
    <t>MI-CCRI-FT02</t>
  </si>
  <si>
    <t>PROMEDIO DIA DE ESTANCIA</t>
  </si>
  <si>
    <t xml:space="preserve">Numerador: Sumatoria de los dias de estancia de pacientes en el periodo de medición 
Denominador: Total egresos en el periodo </t>
  </si>
  <si>
    <t>MI-CCRI-FT03</t>
  </si>
  <si>
    <t xml:space="preserve">REINGRESO A UCI ANTES DE 48 HORAS </t>
  </si>
  <si>
    <t xml:space="preserve">Numerador: Total de pacientes que reingresan al servicio de Uci posterior a 48 horas de egreso del servicio. 
Denominador:  Total egresos de UCI en el periodo de medicion </t>
  </si>
  <si>
    <t xml:space="preserve">Numerador: Equipo profesional de calidad - documentos - indicadores FHSC - 001 Bases de datos - consulta Estancias libro excel 
Denominador:Equipo profesional de calidad - documentos - indicadores FHSC - 001 Bases de datos - consulta Estancias libro excel </t>
  </si>
  <si>
    <t>MI-CCRI-FT04</t>
  </si>
  <si>
    <t>MORTALIDAD DE UCI DESPUES DE 48 HORAS</t>
  </si>
  <si>
    <t xml:space="preserve">Numerador: Numero total de pacientes fallecidos en el periodo 
Denominador:  Total de egresos en el perido </t>
  </si>
  <si>
    <t>MI-CCRI-FT05</t>
  </si>
  <si>
    <t>PACIENTES QUE PRESENTARON CAÍDAS EN EL SERVICIO DE UCI</t>
  </si>
  <si>
    <t>Numerador: Total Pacientes que presentaron caídas en UCI  
Denominador: Total de egresos en UCI en el periodo  x 100</t>
  </si>
  <si>
    <t>MI-CCRI-FT06</t>
  </si>
  <si>
    <t xml:space="preserve"> PACIENTES QUE PRESENTARON INFECCIONES</t>
  </si>
  <si>
    <t>Numerador: Número de pacientes que presentaron infecciones UCI
Denominador: Total de egresos en el periodo x 100</t>
  </si>
  <si>
    <t>MI-CCRI-FT07</t>
  </si>
  <si>
    <t xml:space="preserve">PACIENTES QUE PRESENTARON FLEBITIS  </t>
  </si>
  <si>
    <t>Numerador: Total de pacientes con flebitis en el servicio en el periodo 
Denominador:  Total de pacientes canalizados en el periodo</t>
  </si>
  <si>
    <t>MI-CCRI-FT08</t>
  </si>
  <si>
    <t xml:space="preserve"> PACIENTES QUE DESARROLLAN ULCERAS POR PRESIÓN EN EL SERVICIO DE CUIDADO CRITICO</t>
  </si>
  <si>
    <t>Numerador: Número de pacientes que desarrollan ulceras por presión en el servicio en el periodo 
Denominador: Total de egresos X 100</t>
  </si>
  <si>
    <t>LABORATORIO</t>
  </si>
  <si>
    <t>MI-LABC-FT01</t>
  </si>
  <si>
    <t>EXÁMENES TOMADOS SIN ORDEN MÉDICA</t>
  </si>
  <si>
    <t>Numerador: Número de examenes que fueron tomados sin haber sido solicitados por el profesional medico en el periodo.
Denominador: Número de examenes realizados por el laboratorio clinico en el periodo por 100</t>
  </si>
  <si>
    <t>Porcentual</t>
  </si>
  <si>
    <t>Numerador: Sistema LABCORE INTRAlaboratorio, Sistema HOSVITALfrente a ordenes
Denominador:Sistema LABCORE INTRAlaboratorio, Sistema HOSVITALfrente a ordenes, registro de pendientes, libro llegada de pendientes.</t>
  </si>
  <si>
    <t>MI-LABC-FT02</t>
  </si>
  <si>
    <t xml:space="preserve"> RESPUESTA FRENTE AL REPORTE CRÍTICO DE LABORATORIO CLÍNICO Y PATOLOGÍA </t>
  </si>
  <si>
    <t>Numerador: Numero de valores criticos atendidos por el médico de inmediato por mes.
Denominador: Numero total de reportes de valor critico entregados por mes x 100</t>
  </si>
  <si>
    <t>Numerador: Registro de entrega de valores criticos por mes.
Denominador: Registro de valores criticos entregados por mes con verificacion.</t>
  </si>
  <si>
    <t>MI-LABC-FT03</t>
  </si>
  <si>
    <t>NUMERO DE EXÁMENES DE LABORATORIOS REALIZADOS</t>
  </si>
  <si>
    <t>Numero de laboratorios realizados en el periodo.</t>
  </si>
  <si>
    <t>Nº de exámenes de laboratorio</t>
  </si>
  <si>
    <t>Registros de laboratorio, SISTEMA LABCORE-SISTEMA HOSVITAL.</t>
  </si>
  <si>
    <t>MI-LABC-FT04</t>
  </si>
  <si>
    <t>LABORATORIOS SOLICITADOS POR ORDEN DE PACIENTE ATENDIDO</t>
  </si>
  <si>
    <t>Numerador: Sumatoria de examenes de laboratorio y patologia.
Denominador: Numero de ordenes de laboratorio en el periodo</t>
  </si>
  <si>
    <t>Numero de examenes por orden</t>
  </si>
  <si>
    <t>Numerador: Registros de laboratorio, SISTEMA LABCORE-SISTEMA HOSVITAL.
Denominador:Registros de laboratorio, SISTEMA LABCORE-SISTEMA HOSVITAL.</t>
  </si>
  <si>
    <t>MI-LABC-FT05</t>
  </si>
  <si>
    <t>PORCENTAJE DE ERROR DE LABORATORIOS GENERADOS (ÍNDICE DE COMPLICACIONES DE LOS PROCEDIMIENTOS DIAGNÓSTICOS)</t>
  </si>
  <si>
    <t>Numerador: Numero total de laboratorios que generaron complicaciones en el periodo 
Denominador: Nº de pacientes a los que se les realizan procedimientos de laboratorio en el periodo x 100</t>
  </si>
  <si>
    <t>Numerador: Se obtiene de libro de registro de novedades del turno y formato de registro de entrega de turno de Bacterióloga y auxiliares.
Denominador: Se obtiene de la base de datos Labcore por número de pacientes atendidos.</t>
  </si>
  <si>
    <t>MI-LABC-FT06</t>
  </si>
  <si>
    <t>ÍNDICE DE PACIENTES A LOS QUE SE LES VULNERO SU DERECHO A LA INTIMIDAD</t>
  </si>
  <si>
    <t>Numerador: Nº de pacientes a los que se les vulnero el derecho a su intimidad
Denominador:  No . de pacientes atendidos en el laboratorio clínico en el periodo x 100</t>
  </si>
  <si>
    <t>Numerador: Se obtiene de las encuestas, sugerencias y notas de reclamo de clientes internos y externos.
Denominador: Se obtiene de la base de datos deL laboratorio frente al numero de pacientes atendidos.</t>
  </si>
  <si>
    <t>MI-LABC-FT07</t>
  </si>
  <si>
    <t>INDICE DE LABORATORIOS ENTREGADOS ERRONEAMENTE (ÍNDICE DE RESULTADOS INTERCAMBIADOS ENTRE PACIENTES)</t>
  </si>
  <si>
    <t>Numerador: Nº de resultados entregados erronemante a pacientes 
Denominador: Nº de exámenes realizados por laboratorio clínico en el periodo x100</t>
  </si>
  <si>
    <t>Taza</t>
  </si>
  <si>
    <t>Numerador: Se obtiene de las encuestas y notas de reclamo de clientes externos e internos
Denominador: Se obtiene de la base de datos Labcore por numero exámenes realizados en el periodo tanto en pacientes ambulatorios y hospitalarios</t>
  </si>
  <si>
    <t>MI-LABC-FT08</t>
  </si>
  <si>
    <t>ÍNDICE DE EXÁMENES QUE SE ENTREGARON  INOPORTUNAMENTE</t>
  </si>
  <si>
    <t>Numerador: Nº de exámenes que fueron entregados inoportunamente en el periodo
Denominador:  No de exámenes realizados por el laboratorio clínico en el periodo por 100</t>
  </si>
  <si>
    <t>Numerador: Libro de novedades, registro de entrega de turno y notas de reclamo
Denominador: Se obtiene de la base de datos Labcore por numero exámenes realizados en el periodo tanto en pacientes ambulatorios y hospitalarios</t>
  </si>
  <si>
    <t>MI-LABC-FT09</t>
  </si>
  <si>
    <t>ÍNDICE DE FALLAS TERAPÉUTICAS DERIVADAS DE FALLAS EN EL PROCESO DE PRUEBAS DIAGNOSTICAS DE LABORATORIO CLÍNICO</t>
  </si>
  <si>
    <t>Numerador: Nº de reportes de fallas terapéuticas derivadas de fallas en el proceso de laboratorio clínico
Denominador: Nº de exámenes realizados por el laboratorio clínico en el periodo x 100</t>
  </si>
  <si>
    <t>Numerador: Reportes registrados en el libro de novedades y formato de registro de entrega de turnos
Denominador: Se obtiene de la base de datos Labcore por numero exámenes realizados en el periodo tanto en pacientes ambulatorios y hospitalarios</t>
  </si>
  <si>
    <t>MI-LABC-FT10</t>
  </si>
  <si>
    <t>PROPORCIÓN DE MUESTRAS DE PACIENTES CORRECTAMENTE IDENTIFICADAS</t>
  </si>
  <si>
    <t>Numerador: Nº de muestras recepcionadas en el laboratorio correctamente identificadas (nombre completo y numero de documento) en el periodo
Denominador: Nº total de muestras de laboratorio analizadas en el periodo x 100</t>
  </si>
  <si>
    <t>Numerador: Muestras etiquetadas de laboratorio y libro de registro de novedades
Denominador: Registros del sistema LABCORE y libro de novedades</t>
  </si>
  <si>
    <t>MI-LABC-FT11</t>
  </si>
  <si>
    <t>OPORTUNIDAD EN LA ENTREGA DE MAGNITUDES DE VALOR CRÍTICO</t>
  </si>
  <si>
    <t>Numerador: Sumatoria del número de minutos transcurridos entre la validación y la entrega de reporte con magnitud de valor crítico
Denominador: Nº total de reportes generados por servicio con magnitud de valor crítico.</t>
  </si>
  <si>
    <t>Numerador: Control de tiempo registrado en formatos de control de entrega de magnitudes con valor crítico
Denominador: Red de labcore-resumen total de exámenes validados con registro control de tiempo en minutos para valores críticos.</t>
  </si>
  <si>
    <t>MI-LABC-FT12</t>
  </si>
  <si>
    <t>ÓRDENES DE PACIENTES CORRECTAMENTE IDENTIFICADOS</t>
  </si>
  <si>
    <t>Numerador: Nº de ordenes pacientes correctamente identificados con ingreso al laboratorio clínico STS y PAT con (nombre completo y numero de documento) en el periodo
Denominador: Nº total de ordenes de pacientes identificados correctamente x 100</t>
  </si>
  <si>
    <t>MI-LABC-FT13</t>
  </si>
  <si>
    <t xml:space="preserve"> ERRORES EN LA IDENTIFICACION DE LAS MUESTRAS DE LABORATORIO –STS.</t>
  </si>
  <si>
    <t>Numerador: Nº de muestras de laboratorio general con errores de identificación - laboratorio clínico STS y PAT con (nombre completo y numero de documento) en el periodo
Denominador: Nº total de muestras de laboratorio evaluadas, en el periodo x 100</t>
  </si>
  <si>
    <t>MI-LABC-FT14</t>
  </si>
  <si>
    <t>ADHERENCIA DEL PERSONAL AL PROTOCOLO DE IDENTIFICACIÓN DE MUESTRAS</t>
  </si>
  <si>
    <t>Numerador: Nº de trabajadores de la salud que toman muestras y cumplen con todos los criterios de identificación correcta de muestras en el periodo
Denominador: Nº total de trabajadores de la salud que toman muestras en el periodo x 100</t>
  </si>
  <si>
    <t>Numerador: Listas de chequeo y libro de registro de novedades-no conformidades-cuadros de turnos-plan de capacitaciones
Denominador: Registros del sistema LABCORE y libro de novedades-no conformidades cuadros de turnos-plan de capacitaciones</t>
  </si>
  <si>
    <t>MI-LABC-FT15</t>
  </si>
  <si>
    <t>MUESTRAS QUE NO SON PROCESADAS POR FALLOS DE CALIDAD EN LA TOMA E IDENTIFICACION DE MUESTRAS</t>
  </si>
  <si>
    <t>Numerador: Numero de muestras que son tomadas y no se pueden procesar fallos en la calidad de las muestras o fallos en la identificacion por perido de tiempo.
Denominador: Numero total de muestras tomadas en el periodo por 100.</t>
  </si>
  <si>
    <t>Numerador: Registro en libro de novedades, registro especifico para muestras coaguladas hemolizadas, insuficientes, mal identificades, identificadas en forma incompleta, insuficieentes en el periodo
Denominador: Registro en libro de novedades, registro e</t>
  </si>
  <si>
    <t>MI-LABC-FT16</t>
  </si>
  <si>
    <t>LABORATORIOS SOLICITADOS POR ORDEN DE PACIENTE ATENDIDO FHSC</t>
  </si>
  <si>
    <t xml:space="preserve">Numerador: Numero de laboratorios realizados en el periodo
Denominador: Número total de órdenes en el periodo </t>
  </si>
  <si>
    <t>Numerador: Registros de laboratorio, SISTEMA LABCORE-SISTEMA HOSVITAL.
Denominador: Registros de laboratorio, SISTEMA LABCORE-SISTEMA HOSVITAL.</t>
  </si>
  <si>
    <t>MI-LABC-FT17</t>
  </si>
  <si>
    <t>OPORTUNIDAD DE ENTREGA DE REPORTES DE LABORATORIO</t>
  </si>
  <si>
    <t>Numerador:  Sumatoria de los minutos entre la recepción de la muestra y la entrega del reporte
Denominador: Número total de reportes entregados en el periodo</t>
  </si>
  <si>
    <t xml:space="preserve">Numerador: Sumatoria diferencia  en minutos frente a ingreso a procesamiento y salida de reporte 
Denominador: Total examenes realizados el periodo </t>
  </si>
  <si>
    <t>MI-LABC-FT18</t>
  </si>
  <si>
    <t>OPORTUNIDAD MICROBIOLOGÍA</t>
  </si>
  <si>
    <t>Numerador: Total de dias entre el ingreso a procesamiento de examenes de microbiología  y entrega del reporte
Denominador: Número total de exámenes de microbiología realizados en el periodo</t>
  </si>
  <si>
    <t xml:space="preserve">Numerador: Sumatoria diferencia en dias de ingreso  a procesamiento  y salida de reporte 
Denominador: Total examenes realizados el periodo </t>
  </si>
  <si>
    <t>MI-LABC-FT19</t>
  </si>
  <si>
    <t>OPORTUNIDAD DE ENRTGA DE REPORTES DE  PRUEBAS ESPECIALES</t>
  </si>
  <si>
    <t>Numerador: Total de dias entre el ingreso a procesamiento de pruebas especiales  y salida del reporte
Denominador: Número total de pruebas especiales realizadas en el periodo</t>
  </si>
  <si>
    <t>MI-LABC-FT20</t>
  </si>
  <si>
    <t>OPORTUNIDAD ENTREGA DE REPORTES DE PATOLOGÍA</t>
  </si>
  <si>
    <t>Numerador: Total de dias entre el ingreso a procesamiento de pruebas de patología  y salida del reporte
Denominador: Número total de pruebas de patología realizadas en el periodo</t>
  </si>
  <si>
    <t>SOPORTE TRANSFUSIONAL</t>
  </si>
  <si>
    <t>MI-GSTR-FT01</t>
  </si>
  <si>
    <t>HEMODERIVADOS ELIMINADOS POR CADUCIDAD (GESTION DEL STOCK-CADUCIDAD)</t>
  </si>
  <si>
    <t>Numerador: Nº de unidades de hemoderivados eliminados por caducidad de un componente 
Denominador: Nº de unidades que ingresaron del componente X 100</t>
  </si>
  <si>
    <t>Numerador: Hojas de ingreso de unidades de hemoderivado con fecha de caducidad registrada no utilizadas
Denominador: Hojas de ingreso de hemoderivados con fecha de caducidad registrada</t>
  </si>
  <si>
    <t>MI-GSTR-FT02</t>
  </si>
  <si>
    <t>HEMODERIVADOS SOLICITADOS COMO STOCK DE EMERGENCIA</t>
  </si>
  <si>
    <t>Numerador: Nº de solicitudes de stock de emergencia entregadas en el periodo
Denominador:  Nº total de solicitudes de stock  generadas en el periodo x 100</t>
  </si>
  <si>
    <t>Numerador: Ordenes de hemoderivados transfundidos de emergencia
Denominador: Ordenes de hemoderivados solicitados de emergencia</t>
  </si>
  <si>
    <t>MI-GSTR-FT03</t>
  </si>
  <si>
    <t xml:space="preserve"> POSTERGADOS POR FALTA DE COMPONENTES SANGUINEOS (SUFICIENCIA)</t>
  </si>
  <si>
    <t xml:space="preserve">Numerador: Nº de procedimientos postergados por falta de componentes sanguíneos
Denominador: Nº de solicitudes de componentes sanguíneos x 100 </t>
  </si>
  <si>
    <t>Numerador: Ordenes de hemoderivados no efectivas
Denominador: Ordenes de hemoderivados solicitados</t>
  </si>
  <si>
    <t>MI-GSTR-FT04</t>
  </si>
  <si>
    <t>PROPORCION DE ENTREGA DE MUESTRAS POR ORDEN CON INOPORTUNIDAD SUPERIOR A 15 MINUTOS (GENERAL) DESPUES DE TOMADAS EN LOS SERVICIOS</t>
  </si>
  <si>
    <t>Numerador: Nº de órdenes revisadas con inoportunidad &gt; 15 Min. por el Laboratorio Clínico-Patologia  y/o el servicio transfusional luego de tomadas por mes
Denominador: Nº total de órdenes recibidas por el laboratorio clínico-Patologia y el servicio transfusional por mes X 100</t>
  </si>
  <si>
    <t>Numerador: Libro de registro y ordenes de laboratorio y servicio transfusional-labcore-Hosvital
Denominador: Libro de registro y ordenes de laboratorio y servicio transfusional-labcore-Hosvital</t>
  </si>
  <si>
    <t>MI-GSTR-FT05</t>
  </si>
  <si>
    <t>TRANSFUSIÓNES QUE INICIAN DESPUES  DE 30 MINUTOS UNA VEZ ENTREGADOS LOS HEMODERIVADOS AL SERVICIO</t>
  </si>
  <si>
    <t>Numerador: Nº de unidades que inician transfusión Después de los 30 minutos posteriores a la entrega en el servicio por mes
Denominador: Nº total de unidades entregadas al servicio por mes X 100</t>
  </si>
  <si>
    <t>Numerador: Libro de registro y ordenes de laboratorio y servicio transfusional-labcore-hosvital
Denominador: Libro de registro y ordenes de laboratorio y servicio transfusional-labcore-hosvital</t>
  </si>
  <si>
    <t>MI-GSTR-FT06</t>
  </si>
  <si>
    <t>ADHERENCIA AL PROTOCOLO DE SERVICIO TRANSFUSIONAL</t>
  </si>
  <si>
    <t>Numerador: Nº de evaluaciones aprobadas en el periodo
Denominador: Nº total de evaluaciones de adherencia al proceso en el periodo X 100</t>
  </si>
  <si>
    <t>Numerador: Libro de registro y ordenes de laboratorio y servicio transfusional-carpeta de capacitaciones y evaluaciones
Denominador: Libro de registro y ordenes de laboratorio y servicio transfusional –carpeta de capacitaciones y evaluaciones</t>
  </si>
  <si>
    <t>MI-GSTR-FT07</t>
  </si>
  <si>
    <t>ÍNDICE DE COMPLICACIONES TERAPÉUTICAS TRANSFUSIONALES</t>
  </si>
  <si>
    <t>Numerador: Total de complicaciones transfusionales en el periodo
Denominador: Total de unidades transfundidas el mismo periodo x 100</t>
  </si>
  <si>
    <t>Numerador: Se obtiene de la base de datos del comité de transfusiones, el servicio transfusional y ( epidemiología)
Denominador: Se obtiene de la base de datos del servicio transfusional de la FHSC</t>
  </si>
  <si>
    <t>MI-GSTR-FT08</t>
  </si>
  <si>
    <t xml:space="preserve"> EVENTOS ADVERSOS  DERIVADOS DE PROCESOS TRANSFUSIONALES</t>
  </si>
  <si>
    <t>Numerador: Nº total de pacientes con eventos adversos asociados a la transfusión , en el periodo 
Denominador: Nº total de pacientes transfundidos en la institución, en el periodo x 100</t>
  </si>
  <si>
    <t>Numerador: Registro de eventos relacionados con el uso de la sangre y libro de registro de novedades-STS.
Denominador: Registros del sistema LABCORE y libro de novedades-estadísticos finales-STS.</t>
  </si>
  <si>
    <t>MI-GSTR-FT09</t>
  </si>
  <si>
    <t>TASA DE REACCIONES TRANSFUSIONALES</t>
  </si>
  <si>
    <t>Numerador: Nº total de pacientes transfundidos que presentaron algún tipo de reacción transfusional, en el periodo
Denominador: Nº total de pacientes transfundidos en la institución, en el periodo x 1000</t>
  </si>
  <si>
    <t>Numerador: Registro de reacciones transfusionales relacionadas con el uso de la sangre y libro de registro de novedades-STS.
Denominador: Registros del sistema LABCORE y libro de novedades-estadísticos finales-STS.</t>
  </si>
  <si>
    <t>MI-GSTR-FT10</t>
  </si>
  <si>
    <t>EVENTOS ASOCIADOS AL USO DE LA SANGRE</t>
  </si>
  <si>
    <t>Numerador: Nº total de Eventos Asociados al uso de la Sangre en el periodo analizado
Denominador: Nº total de transfusiones en el periodo x 100</t>
  </si>
  <si>
    <t>MI-GSTR-FT15</t>
  </si>
  <si>
    <t>PROPORCIÓN DE HEMODERIVADOS RESERVADOS VS TRANSFUNDIDOS</t>
  </si>
  <si>
    <t>Numerador: Nº total de unidades transfundidas
Denominador: Nº total de UNIDADES RESERVADAS en la institución, en el periodo x 100</t>
  </si>
  <si>
    <t>MI-GSTR-FT11</t>
  </si>
  <si>
    <t>TIPO RAT SEGÚN DEFINICIONES DE CASO</t>
  </si>
  <si>
    <t>MI-GSTR-FT12</t>
  </si>
  <si>
    <t>RAT POR GRADO DE SEVERIDAD</t>
  </si>
  <si>
    <t>MI-GSTR-FT13</t>
  </si>
  <si>
    <t>RAT POR GRADO DE IMPUTABILIDAD</t>
  </si>
  <si>
    <t>MI-GSTR-FT14</t>
  </si>
  <si>
    <t>RAT POR COMPONENTE TRANSFUNDIDO</t>
  </si>
  <si>
    <t>REHABILITACIÓN</t>
  </si>
  <si>
    <t>MI-GRYT-FT01</t>
  </si>
  <si>
    <t xml:space="preserve">TASA DE EVENTOS ADVERSOS EN SERVICIO DE REHABILITACIÓN </t>
  </si>
  <si>
    <t>Numerador: # de eventos adversos reportados asociados a la atención terapeutica
Denominador: Total paciente atendidos en servicio de rehabilitación</t>
  </si>
  <si>
    <t>Numerador: Resultado analisis programa seguridad del paciente.
Denominador: Hosvital report indicador terapias.</t>
  </si>
  <si>
    <t>MI-GRYT-FT02</t>
  </si>
  <si>
    <t>PROPORCIÓN DE EXTUBACIONES NO PROGRAMADAS</t>
  </si>
  <si>
    <t>Numerador: # de extubaciones no programadas
Denominador: Total de pacientes con ventilación mecanica invasiva</t>
  </si>
  <si>
    <t>Numerador: Matriz de seguridad del paciente
Denominador: Estadística física (AZ)</t>
  </si>
  <si>
    <t>MI-GRYT-FT03</t>
  </si>
  <si>
    <t>OPORTUNIDAD EN RESPUESTA A INTERCONSULTAS DEL SERVICIO DE REHABILITACION</t>
  </si>
  <si>
    <t>Numerador: Sumatoria total de horas de diferencia entre fecha de respuesta y fecha de solicitud del total de interconsultas solicitadas en el periodo
Denominador: Total de pacientes a quienes se les solicitaron interconsultas</t>
  </si>
  <si>
    <t>Numerador: Base de datos Hosvital Report
Denominador: Base de datos Hosvital Report</t>
  </si>
  <si>
    <t>MI-GRYT-FT04</t>
  </si>
  <si>
    <t>PROPORCIÓN DE USO DE LA CAPACIDAD INSTALADA</t>
  </si>
  <si>
    <t>Numerador: Sumatoria de procedimientos de rehabilitacion realizados en el periodo.
Denominador: Sumatoria de capacidad de producción según horas contratadas.</t>
  </si>
  <si>
    <t>Variable: Hosvital report indicador terapias.</t>
  </si>
  <si>
    <t>MI-GRYT-FT05</t>
  </si>
  <si>
    <t>NEUMONIA ASOCIADA A VENTILACIÓN MECÁNICA (NAV)</t>
  </si>
  <si>
    <t>Numerador: Número de Neumonías Asociadas a Ventilador nuevas en la UCI
Denominador: Número de días ventilador mecánico en UCI</t>
  </si>
  <si>
    <t>Numerador: Resultado analisis programa infecciones.
Denominador: Indicadores y estadistica                fisioterapia Uci.</t>
  </si>
  <si>
    <t>MI-GRYT-FT06</t>
  </si>
  <si>
    <t>PROPORCIÓN DE USO DE VENTILACION MECANICA</t>
  </si>
  <si>
    <t>Numerador: # de días ventilador mecánico en UCI en el periodo
Denominador:# días estancia en UCI</t>
  </si>
  <si>
    <t>Numerador:  Indicadores y estadistica                fisioterapia Uci.
Denominador:  Indicadores y estadistica                enfermeria Uci.</t>
  </si>
  <si>
    <t>MI-GRYT-FT07</t>
  </si>
  <si>
    <t>EDUCACION A PACIENTES EN EL SERVICIO DE REHABILITACION</t>
  </si>
  <si>
    <t>Numerador: # de pacientes educados en el periodo
Denominador: # total de pacientes atendidos en el servicio de rehabilitación</t>
  </si>
  <si>
    <t>Numerador: Estadistica por servicio
Denominador: Hosvital Report</t>
  </si>
  <si>
    <t>MI-GRYT-FT08</t>
  </si>
  <si>
    <t>VIA ORAL PROGRAMADA EXITOSA</t>
  </si>
  <si>
    <t>Numerador:  Número de dietas exitosas
Denominador:  Total de dietas programadas</t>
  </si>
  <si>
    <t>Numerador:  Indicadores y estadistica                de fonoaudiologia
Denominador:  Indicadores y estadistica                de fonoaudiologia</t>
  </si>
  <si>
    <t>CIRUGÍA</t>
  </si>
  <si>
    <t>MI-AQUI-FT01</t>
  </si>
  <si>
    <t>NUMERO DE PROCEDIMIENTOS QUIRURGICOS REALIZADOS</t>
  </si>
  <si>
    <t>Número de  procedimientos quirúrgicos realizados</t>
  </si>
  <si>
    <t>Procedimientos</t>
  </si>
  <si>
    <t>Numerador: Sistema de  información HOSVITAL REPORT, cirugía-analisis de UVR
Denominador:</t>
  </si>
  <si>
    <t>MI-AQUI-FT02</t>
  </si>
  <si>
    <t>NUMERO DE PACIENTES INTERVENIDOS QUIRURGICAMENTE</t>
  </si>
  <si>
    <t>Numero de pacientes intervenidos en cirugía</t>
  </si>
  <si>
    <t>Pacientes</t>
  </si>
  <si>
    <t>MI-AQUI-FT03</t>
  </si>
  <si>
    <t>OPORTUNIDAD EN REALIZACIÓN DE CIRUGIA PROGRAMADA</t>
  </si>
  <si>
    <t xml:space="preserve">Numerador: Numero de minutos transcurridos desde la definición de  conducta medica con boleta quirúrgica, hasta la realización de  cirugía efectiva. 
Denominador: Numero de pacientes programados en el periodo. </t>
  </si>
  <si>
    <t>MI-AQUI-FT04</t>
  </si>
  <si>
    <t>COMPLICACIONES ANESTESICAS</t>
  </si>
  <si>
    <t>Numerador:  Total de complicaciones anestésicas en el periodo 
Denominador: Total de pacientes intervenidos en el periodo de medición</t>
  </si>
  <si>
    <t>MI-AQUI-FT05</t>
  </si>
  <si>
    <t>COMPLICACIONES QUIRURGICAS</t>
  </si>
  <si>
    <t>Numerador: Total de complicaciones quirúrgicas en el periodo de medición
Denominador:  total de pacientes intervenidos quirúrgicamente en la institución.</t>
  </si>
  <si>
    <t>MI-AQUI-FT06</t>
  </si>
  <si>
    <t>MORTALIDAD EN SITIO QUIRUGICO</t>
  </si>
  <si>
    <t>Numerador: Número de defunciones de pacientes en procedimientos quirúrgicos en el período
Denominador: Total de pacientes intervenidos quirúrgicamente en la institución.</t>
  </si>
  <si>
    <t>MI-AQUI-FT07</t>
  </si>
  <si>
    <t>CANCELACIÓN DE CIRUGÍA</t>
  </si>
  <si>
    <t>Numerador: Número total de cirugías programadas que fueron canceladas 
Denominador: Número total de cirugías programadas</t>
  </si>
  <si>
    <t>MI-AQUI-FT08</t>
  </si>
  <si>
    <t>OCUPACION SALAS DE CIRUGÍA</t>
  </si>
  <si>
    <t>Numerador: Sumatoria horas procedimientos quirúrgicos realizados en el periodo. 
Denominador: Capacidad disponible en horas en el periodo</t>
  </si>
  <si>
    <t>Numerador: Sistema de informacion  Hospital reporte. Cirugía, informe  de uvr
Denominador: Capacidad  instalada por periodo</t>
  </si>
  <si>
    <t>MI-AQUI-FT09</t>
  </si>
  <si>
    <t>PROFILAXIS ANTIBIÓTICA</t>
  </si>
  <si>
    <t>Numerador:  número  de pacientes que cumplen con adherencia a profilaxis antibiótica
Denominador: numero de pacientes analizados en periodo</t>
  </si>
  <si>
    <t>MI-PSIC-FT01</t>
  </si>
  <si>
    <t>OPORTUNIDAD DE RESPUESTA A INTERCONSULTAS PSICOLOGÍA</t>
  </si>
  <si>
    <t>Numerador: Sumatoria de tiempo transcurrido entre la solicitud de la interconsulta a psicologia y la valoración efectiva en la HC
Denominador: numero total de interconsultas en periodo  de medicion</t>
  </si>
  <si>
    <t>24</t>
  </si>
  <si>
    <t>30</t>
  </si>
  <si>
    <t>MI-PSIC-FT02</t>
  </si>
  <si>
    <t>PROPORCIÓN DE SEGUIMIENTO A FAMILIARES DE PACIENTES FALLECIDOS</t>
  </si>
  <si>
    <t>Numerador: Número de seguimientos telefónicos realizados a familias de pacientes fallecidos 
Denominador: Total de pacientes fallecidos dos meses antes de la medición</t>
  </si>
  <si>
    <t xml:space="preserve">Numerador: Psicología - Base de datos fallecidos
Denominador: Epidemiología - Base de datos de mortalidad </t>
  </si>
  <si>
    <t>Por definir</t>
  </si>
  <si>
    <t>MI-PSIC-FT03</t>
  </si>
  <si>
    <t>PROPORCIÓN DE SATISFACCION PSICOLOGÍA</t>
  </si>
  <si>
    <t>Numerador: Total de familiares que respondieron a la pregunta: Califique la satisfaccion global de la atencion recibida: buena o muy buena
Denominador: Total de seguimientos telefónicos efectivos realizados a familias de pacientes fallecidos</t>
  </si>
  <si>
    <t xml:space="preserve">Numerador: Llamadas telefónicas
Denominador: </t>
  </si>
  <si>
    <t>PSICOLOGÍA</t>
  </si>
  <si>
    <t>CONSULTA EXTERNA</t>
  </si>
  <si>
    <t>MI-AAMB-FT01</t>
  </si>
  <si>
    <t xml:space="preserve">OPORTUNIDAD EN ASIGNACION DE CITAS </t>
  </si>
  <si>
    <t>Numerador: Sumatoria de la diferencia de días calendario entre la fecha en la que se asignó la cita de Y la fecha en la cual el usuario la solicitó
Denominador: Número total de citas asignadas en el periodo</t>
  </si>
  <si>
    <t xml:space="preserve">dias </t>
  </si>
  <si>
    <t>Numerador: sistema hosvital
Denominador</t>
  </si>
  <si>
    <t>MI-AAMB-FT02</t>
  </si>
  <si>
    <t>REPROGRAMACION CITAS EN CONSULTA EXTERNA FHSC</t>
  </si>
  <si>
    <t>Numerador: Sumatoria de citas de consulta externa reprogramada (trasladada) en el periodo
Denominador: Número de citas asignadas en consulta externa en el periodo</t>
  </si>
  <si>
    <t>pocentaje</t>
  </si>
  <si>
    <t>Numerador: Hosvital/SIG/Hosvital Report/Indicadores Citas Medicas/Consultas del periodo/IND_ASIG_ESTADO_CITAS/ Traslados
Denominador: Hosvital/SIG/Hosvital Report/Indicadores Citas Medicas/Consultas del periodo/ IND_ASIG_ESTADO_CITAS /Citas asignadas</t>
  </si>
  <si>
    <t>MI-AAMB-FT03</t>
  </si>
  <si>
    <t>PORCENTAJE DE CANCELACIÓN DE CITAS ASIGNADAS EN LA FHSC</t>
  </si>
  <si>
    <t>Numerador: Número total de consultas médicas especializadas canceladas 
Denominador: Número total de consultas médicas especializadas asignadas en la Institución en el periodo</t>
  </si>
  <si>
    <t>Numerador: 
Denominador</t>
  </si>
  <si>
    <t>MI-AAMB-FT04</t>
  </si>
  <si>
    <t>TASA DE CAIDAS DE PACIENTES EN EL SERVICIODE CONSULTA EXTERNA</t>
  </si>
  <si>
    <t>Numerador: Total de pacientes que sufren caidas en el servicio durante el periodo de medicion
Denominador: Total de pacientes atendidos en el servicio durante el periodo de medicion</t>
  </si>
  <si>
    <t>Numerador: 
Denominador: Hosvital report - Sig - resporte de calidad - Reporte Citas</t>
  </si>
  <si>
    <t>MI-AAMB-FT05</t>
  </si>
  <si>
    <t>CITAS ATENTIDAS EN EL SERVICIO DE CONSULTA EXTERNA</t>
  </si>
  <si>
    <t>Variable: total de citas atendidas el periodo de medicion</t>
  </si>
  <si>
    <t>Variable: Hosvital report - Sig - resporte de calidad - Reporte Citas</t>
  </si>
  <si>
    <t>NUTRICIÓN</t>
  </si>
  <si>
    <t>MI-GNUT-FO01</t>
  </si>
  <si>
    <t>Identificación  de pacientes en situación de riesgo nutricional</t>
  </si>
  <si>
    <t>Numerador: Número de pacientes hospitalizados a quienes  se le aplica la herramienta de  tamizaje nutricional  MNA ( Es una herramienta de cribado que ayuda a identificar a ancianos desnutridos o en riesgo
de desnutrición en sistema hosvital
Denominador: Número total de egresos  hospitalarios</t>
  </si>
  <si>
    <t>Numerador: REPORTE HOSVITAL SISTEMA
Denominador: REPORTE HOSVITAL SISTEMA</t>
  </si>
  <si>
    <t>MI-GNUT-FO02</t>
  </si>
  <si>
    <t>Porcentaje de pacientes en riesgo nutricional con ejecución de una valoración nutricional completa.</t>
  </si>
  <si>
    <t>Numerador: Número de valoraciones nutricionales ejecutadas en pacientes que contaron con una escala de riesgo nutricional menor (&lt;  10).
Denominador: Número total de pacientes tamizados  con escala menor a 10 de pacientes desnutridos en la institucion</t>
  </si>
  <si>
    <t>Numerador:  cuadro de resultados del sistema hosvital
Denominador: cuadro de resultados del sistema hosvital</t>
  </si>
  <si>
    <t>MI-GNUT-FO03</t>
  </si>
  <si>
    <t>indice de  aceptabilidad de la alimentacion suministrada en la institución</t>
  </si>
  <si>
    <t>Numerador: Número de pacientes intervenidos  con control de ingesta pobre a moderada
Denominador: Número total de pacientes evaluados con ingesta de alimentos pobre a moderada</t>
  </si>
  <si>
    <t>Numerador:  Cuadro estadistico  y formato en fisico de los resultados de pacientes con ingesta pobre a moderada. 
Denominador: Cuadro estadistico de resultados de pacientes con intervención nutricional y formato en fisico</t>
  </si>
  <si>
    <t>MI-GNUT-FO04</t>
  </si>
  <si>
    <t>MI-GNUT-FO05</t>
  </si>
  <si>
    <t>Porcentaje de pacientes con Desnutrición al ingreso hospitalario</t>
  </si>
  <si>
    <t>Numerador: Número de pacientes evaluados  con escala de  desnutricion en la institucion leve, moderada, severa
Denominador: Número total de pacientes con intervencion nutricional en el periodo</t>
  </si>
  <si>
    <t>Numerador: CUADRO CONSOLIDADO DE INCIO DE TERAPIA NUTRICIONAL
Denominado:CUADRO CONSOLIDADO DE INICIO DE TERAPIA NUTRICIONAL</t>
  </si>
  <si>
    <t>MI-GNUT-FO06</t>
  </si>
  <si>
    <t>MI-GNUT-FO07</t>
  </si>
  <si>
    <t xml:space="preserve">Porcetaje de pacientes con planes nutricionales  especiales al egreso hospitalario  </t>
  </si>
  <si>
    <t>Numerador: Número total de pacientes sin complicaciones  que recibieron plan y recomendaciones  nutricionales al egreso hospitalario
Denominador: Número total de pacientes egresados,remitidos o fallecimiento  que contaron con intervención nutricional  inicial con riesgo alto de desnutricion o malnutricion hospitalaria.</t>
  </si>
  <si>
    <t xml:space="preserve">MI-GNUT-FO08 </t>
  </si>
  <si>
    <t>Porcentaje de incidentes y eventos adversos en salud relacionados con la administración del soporte nutricional especializado</t>
  </si>
  <si>
    <t>Numerador: Número de incidentes y eventos adversos  relacionados con la  incorrecta administracción del soporte nutricional Identificados en las evoluciones diarias
Denominador: Total de pacientes en seguimiento nutricional  realizadas en el mes</t>
  </si>
  <si>
    <t xml:space="preserve">Numerador: CUADRO CONSOLIDADO DE LA MATRIZ DE RIESGO
Denominado:CUADRO CONSOLIDADO DE INICIO DE TERAPIA NUTRICIONAL </t>
  </si>
  <si>
    <t>MI-GNUT-F009</t>
  </si>
  <si>
    <t>MI-GNUT-FO10</t>
  </si>
  <si>
    <t>oportunidad de respuesta de interconsulta de nutricion en un periodo no mayor a 24 horas</t>
  </si>
  <si>
    <t>Numerador: Sumatria de la diferencia entre la hora en que se soliita la interconsulta y la hora en que se atiende.
Denominador: Total de pacientes interconsultados con nutrición  en el periodo</t>
  </si>
  <si>
    <t>Numerador: Consolidado de reporte de interconsultas por sistema hosvital.
Denominado:Consolidado general  de reporte de interconsultas por sistema hosvital.</t>
  </si>
  <si>
    <t>Monitoreo a pacientes con Nutrición enteral precoz.</t>
  </si>
  <si>
    <t>Numerador: numero de pacientes con nutricion enteral e inicio precoz
Denominador: Número total de  pacientes  con nutricion enteral en el periodo</t>
  </si>
  <si>
    <t>Monitoreo a  pacientes con necesidades de nutrición parenteral o enteral</t>
  </si>
  <si>
    <t xml:space="preserve">Numerador: Número de pacientes con necesidades de nutrición parenteral o enteral en la institución.
Denominador: Número tottal de pacientes atendidos con nutrición  en  el periodo </t>
  </si>
  <si>
    <t>Porcentaje de satisfaccion de los  pacientes en la calidad de la alimentacion suministrada en la institucion</t>
  </si>
  <si>
    <t>Numerador: Número total  de pacientes  con satisfaccion en la calidad de la alimentacion  a quien se le aplica la encuesta.
Denominador: Número total de pacientes encuestados en el periodo</t>
  </si>
  <si>
    <t>Numerador:  Consolidado estadistico del indicador
Denominado: Formato fisico de las encuestas mensuales realizadas por el servicio de nutricion y servicio de alimentos</t>
  </si>
  <si>
    <t>ATENCIÓN AL USUARIO</t>
  </si>
  <si>
    <t>MI-GSER-FT01</t>
  </si>
  <si>
    <t>SATISFACCION GLOBAL FHSC</t>
  </si>
  <si>
    <t xml:space="preserve">Numerador: Numero de pacientes que respondieron "bueno" o "muy bueno" a la preguta com calificaria la satisfaccion global en la FHSC
Denominador: Total de pacientes de encuestados </t>
  </si>
  <si>
    <t>Numerador: Matriz de Encuestas Satisfacción
Denominador: Matriz de Encuestas Satisfacción</t>
  </si>
  <si>
    <t>MI-GSER-FT02</t>
  </si>
  <si>
    <t>RECOMENDABILIDAD FHSC</t>
  </si>
  <si>
    <t xml:space="preserve">Numerador: Numero de usuarios que respondienron definifitivamente si o probablemente si a la pregunta ¿ recomendario a sus familiares y amigos esta IPS ?
Denominador: Total de pacientes de encuestados </t>
  </si>
  <si>
    <t>MI-GSER-FT03</t>
  </si>
  <si>
    <t>OPORTUNIDAD RESPUESTA A QUEJAS</t>
  </si>
  <si>
    <t>Numerador: Sumatoria de los días hábiles transcurridos entre la presentación  y respuesta de las PQR recibidas en el período
Denominador: Total de quejas recibidas en el mismo período</t>
  </si>
  <si>
    <t>Numerador: Matriz de PQRSF
Denominador: Matriz de PQRSF</t>
  </si>
  <si>
    <t>MI-GSER-FT04</t>
  </si>
  <si>
    <t>OPORTUNIDAD RESPUESTA A QUEJAS CON CORRECTIVO REQUERIDOS</t>
  </si>
  <si>
    <t>Numerador: Sumatoria de los días hábiles transcurridos entre la presentación  y la solución de las PQR recibidas
Denominador: Total de quejas recibidas</t>
  </si>
  <si>
    <t>MI-GSER-FT05</t>
  </si>
  <si>
    <t>PROPORCIÓN DE PQR FHSC</t>
  </si>
  <si>
    <t>Numerador: Numero total de peticiones, quejas y reclamos recibidos en el periodo * 1000
Denominador: Total de pacientes atendidos en todos los servicios de la FHSC</t>
  </si>
  <si>
    <t>SERVICIO FARMACÉUTICO</t>
  </si>
  <si>
    <t>MI-GFAR-FO01</t>
  </si>
  <si>
    <t>DEMANDA INSATISFECHA</t>
  </si>
  <si>
    <t xml:space="preserve">Numerador: Medicamentos (unidades) no entregados a pacientes en el periodo
Denominador: Total de Medicamentos (unidades) solicitados para pacientes en el periodo </t>
  </si>
  <si>
    <t>Numerador: Hosvital-Farmacia-Reporte consumo entre fechas
Denominador: 1</t>
  </si>
  <si>
    <t>MI-GFAR-FO02</t>
  </si>
  <si>
    <t>OPORTUNIDAD DE RESPUESTA A PENDIENTES</t>
  </si>
  <si>
    <t xml:space="preserve">Numerador: Sumatoria de (Hora de generado el pendiente - Hora de entrega de los Medicamentos) / pendientes en el periodo
Denominador: Numero total de datos </t>
  </si>
  <si>
    <t>MI-GFAR-FO03</t>
  </si>
  <si>
    <t>Numerador: Cantidad de medicamentos pendientes entregados dentro de las 12 horas
Denominador: Total de medicamentos pendientes generados en el periodo</t>
  </si>
  <si>
    <t>MI-GFAR-FO04</t>
  </si>
  <si>
    <t>Medicamentos con Fallos de Calidad</t>
  </si>
  <si>
    <t xml:space="preserve">Numerador: Medicamentos (unidades) con fallos de calidad en el periodo
Denominador: Total de Medicamentos (unidades) recibidos en almacén/Farmacia en el periodo </t>
  </si>
  <si>
    <t>Numerador: Recepción técnico administrativa de Medicamentos
Denominador: 1</t>
  </si>
  <si>
    <t>MI-GFAR-FO05</t>
  </si>
  <si>
    <t>Dispositivos Médicos con Fallos de Calidad</t>
  </si>
  <si>
    <t xml:space="preserve">Numerador: Dispositivos médicos (unidades) con fallos de calidad en el periodo
Denominador: Total de Dispositivos médicos (unidades) recibidos en almacén/Farmacia en el periodo </t>
  </si>
  <si>
    <t>Numerador: Recepción técnico administrativa de Dispositivos médicos
Denominador:</t>
  </si>
  <si>
    <t>MI-GFAR-FO06</t>
  </si>
  <si>
    <t>Eventos Adversos  por  Fallos de Calidad de Medicamentos o Dispositivos Médicos</t>
  </si>
  <si>
    <t>Numerador: Eventos adversos por Mx y DM en el periodo
Denominador: 1</t>
  </si>
  <si>
    <t>Numerador: Reportes de eventos adversos de los servicios asistenciales (Matriz de seguridad del paciente)
Denominador: 1</t>
  </si>
  <si>
    <t>MI-GFAR-FO07</t>
  </si>
  <si>
    <t>Desviaciones en la medición de Temperatura y Humedad Relativa para Almacenamiento de Mx y DM</t>
  </si>
  <si>
    <t xml:space="preserve">Numerador: Mediciones por fuera de especificaciones el periodo
Denominador: Total de Mediciones de Temperatura y HR  en el periodo </t>
  </si>
  <si>
    <t>Numerador: Registros de temperatura y humedad relativa de todos los servicios
Denominador: 1</t>
  </si>
  <si>
    <t>MI-GFAR-FO08</t>
  </si>
  <si>
    <t>ERRORES DE PRESCRIPCIÓN</t>
  </si>
  <si>
    <t xml:space="preserve">Numerador: Errores de prescripción detectados en el periodo
Denominador: Total de prescripciones en el periodo </t>
  </si>
  <si>
    <t>Numerador: Registros de errores de prescripción por los médicos en todos los servicios
Denominador: 1</t>
  </si>
  <si>
    <t>MI-GFAR-FO09</t>
  </si>
  <si>
    <t>ERRORES DE DISPENSACIÓN</t>
  </si>
  <si>
    <t xml:space="preserve">Numerador: Errores de dispensación detectados en el periodo
Denominador: Total de despachos en el periodo </t>
  </si>
  <si>
    <t>Numerador: Registros de errores de prescripción por el personal del servicio farmaceutico hacia todos los servicios
Denominador: 1</t>
  </si>
  <si>
    <t>MI-GFAR-FO10</t>
  </si>
  <si>
    <t>Desviaciones en el estandar de Buenas Prácticas de Almacenamiento</t>
  </si>
  <si>
    <t xml:space="preserve">Numerador: # Hallazgos  por fuera de especificaciones el periodo
Denominador: Total del check list (100%) </t>
  </si>
  <si>
    <t>Numerador: Registro de fallas en el check list de BPA
Denominador:</t>
  </si>
  <si>
    <t>MI-GFAR-FO11</t>
  </si>
  <si>
    <t>ADHERENCIA A LA PLANEACION DE ADMINISTRACION DE MEDICAMENTOS</t>
  </si>
  <si>
    <t>Numerador: Cantidad de medicamentos planeados y  administrados a la hora planeada
Denominador: Total de medicamentos planeados en el periodo</t>
  </si>
  <si>
    <t>Numerador: Hosvital-Farmacia-Reporte consumo entre fechas y Rondas de farmacovigilancia
Denominador: 1</t>
  </si>
  <si>
    <t>MI-GFAR-FO12</t>
  </si>
  <si>
    <t>SOCIALIZACIÓN DE ALERTAS SANITARIAS</t>
  </si>
  <si>
    <t>Numerador: Cantidad de alertas socializadas al mes
Denominador: Total de alertas emitidas y publicadas por el Invima en el periodo</t>
  </si>
  <si>
    <t>Numerador: Alertas emitidas por el Invima y publicadas en la pagina oficial Invima.gov.co
Denominador: 1</t>
  </si>
  <si>
    <t>MI-GFAR-FO13</t>
  </si>
  <si>
    <t>Reacciones Adversas a  Medicamentos reportadas al Invima</t>
  </si>
  <si>
    <t>Numerador: # de reacciones adversas a medicamentos reportadas al Invima en el periodo
Denominador: 1</t>
  </si>
  <si>
    <t>Numerador: Reportes de reacciones Adversas a Medicamentos (Matriz de seguridad del paciente)
Denominador: 1</t>
  </si>
  <si>
    <t>MI-GFAR-FO14</t>
  </si>
  <si>
    <t>ADHERENCIA  A LAS GUIAS TERAPEUTICAS</t>
  </si>
  <si>
    <t>Numerador: Cantidad de medicamentos prescritos que no estan de acuerdo con la guía terapeutica de la FHSC
Denominador: Total de medicamentos establecidos en las guías terapeuticas potenciales a prescribir en el periodo</t>
  </si>
  <si>
    <t>F3</t>
  </si>
  <si>
    <t>F5</t>
  </si>
  <si>
    <t xml:space="preserve">CÓDIGO:  </t>
  </si>
  <si>
    <t xml:space="preserve">PORCENTAJE DE ACEPTACIÓN DE PACIENTES COMENTADOS POR REFERENCIA </t>
  </si>
  <si>
    <t xml:space="preserve">Numerador:  Número de paciente aceptados en el periodo evaluado 
Denominador:  Número de pacientes comentados por las EAPB de convenio </t>
  </si>
  <si>
    <t>Numerador:  Bitácora de referencia y contrarreferencia
Denominador:  Bitácora de referencia y contrarreferencia</t>
  </si>
  <si>
    <t xml:space="preserve">PORCENTAJE DE INGRESO EFECTIVO DE PACIENTES ACEPTADO POR REFERENCIA </t>
  </si>
  <si>
    <t xml:space="preserve">Numerador:  Número de paciente con ingreso efectivo por aceptación de referencia y contrarreferencia 
Denominador:  Número total de pacientes aceptados en el periodo evaluado </t>
  </si>
  <si>
    <t xml:space="preserve">OPORTUNIDAD EN EL TRAMITE DE CONTRARREFERENCIA </t>
  </si>
  <si>
    <t xml:space="preserve">Numerador:  La suma de días trascurridos desde la orden médica de remisión hasta el día que es traslado
Denominador:  Total de usuarios remitido en el periodo evaluado </t>
  </si>
  <si>
    <t>OPORTUNIDAD EN LOS TRAMITES DE APOYO DIAGNOSTICO</t>
  </si>
  <si>
    <t xml:space="preserve">Numerador:  La suma de días trascurridos desde la orden médica  hasta el día que es trasladado para la toma 
Denominador:  Total de usuarios con procedimientos ejecutados en el periodo evaluado </t>
  </si>
  <si>
    <t>OPORTUNIDAD EN LOS TRASLADOS DE PACIENTE CON ORDEN DE HOSPITALIZACIÓN</t>
  </si>
  <si>
    <t xml:space="preserve">Numerador:  Es la sumatoria en minutos  del tiempo trascurrido entre el egreso hasta la nueva ocupación de camas  
Denominador:  Total de usuarios asignados en el periodo evaluado </t>
  </si>
  <si>
    <t xml:space="preserve">PORCENTAJE DE OCUPACIÓN DE CAMAS </t>
  </si>
  <si>
    <t xml:space="preserve">Numerador:  Número de camas ocupadas y asignadas antes de las 23:59
Denominador: Número de total de camas habilitadas </t>
  </si>
  <si>
    <t xml:space="preserve">OPORTUNIDAD EN LA RESPUESTA DE LOS PACIENTES COMENTADOS POR LAS EAPB </t>
  </si>
  <si>
    <t xml:space="preserve">Numerador:  Es la sumatoria en minutos  del tiempo trascurrido entre el tiempo que ingresa el correo hasta que se envía la respuesta 
Denominador:  Total de usuarios comentados en el periodo evaluado </t>
  </si>
  <si>
    <t xml:space="preserve">PORCENTAJE DE FACTURACIÓN DE ALTA COMPLEJIDAD </t>
  </si>
  <si>
    <t xml:space="preserve">Numerador:  Total de facturación de alta complejidad 
Denominador:  Total de facturación </t>
  </si>
  <si>
    <t xml:space="preserve">PORCENTAJE DE INCIDENTE O EVENTOS ADVERSOS ASOCIADOS A FALLAS EN LA IDENTIFICACIÓN DEL PACIENTE </t>
  </si>
  <si>
    <t xml:space="preserve">Numerador: Número de incidentes o eventos adversos asociados a fallas en la identificación de pacientes 
Denominador:  Total de eventos presentados en el periodo </t>
  </si>
  <si>
    <t>Numerador:  Matriz de reporte de incidente y eventos adversos
Denominador:  Matriz de reporte de incidente y eventos adversos</t>
  </si>
  <si>
    <t xml:space="preserve">Numerador: Número de pacientes que presentaron caídas en el servicio de radiología </t>
  </si>
  <si>
    <t xml:space="preserve">Denominador: Total de pacientes atendidos en el servicio de radiología en el periodo </t>
  </si>
  <si>
    <t>Numerador: Número de pacientes que presentaron flebitis en el servicio de radiología</t>
  </si>
  <si>
    <t>Denominador: Total de pacientes atendidos en el servicio de radiología en el periodo de medición</t>
  </si>
  <si>
    <t xml:space="preserve">Numerador: Número de complicaciones </t>
  </si>
  <si>
    <t xml:space="preserve">Denominador: Total de pacientes atendidos </t>
  </si>
  <si>
    <t xml:space="preserve">Numerador: Total evento adversos relacionados con la administración de medicamentos en el servicio de radiología </t>
  </si>
  <si>
    <t>Numerador: Total estudios imágenes diagnosticas en el servicio en el periodo de medición</t>
  </si>
  <si>
    <t>Denominador :  Uno</t>
  </si>
  <si>
    <t>Numerador: Número de procedimientos cancelados en el periodo de medición</t>
  </si>
  <si>
    <t>Denominador: Total de procedimientos programados en el periodo de medición</t>
  </si>
  <si>
    <t>Numerador: Total imágenes diagnosticas tomadas en un periodo de medición</t>
  </si>
  <si>
    <t>Denominador: Total de pacientes atendidos en imagenología en un periodo de medición</t>
  </si>
  <si>
    <t xml:space="preserve">Numerador: Sumatoria de horas de espera para todos los procedimientos </t>
  </si>
  <si>
    <t xml:space="preserve">Denominador: Total de estudios tomados </t>
  </si>
  <si>
    <t>Numerador: Numero total de pacientes atendidos en el servicio de hemodinamia en  un periodo de medición</t>
  </si>
  <si>
    <t>Denominador: 1</t>
  </si>
  <si>
    <t xml:space="preserve">Numerador: Numero total de procedimientos realizados en el servicio de hemodinamia </t>
  </si>
  <si>
    <t xml:space="preserve">Denominador: 1 </t>
  </si>
  <si>
    <t xml:space="preserve">Numerador: Total de pacientes de hemodinamia cancelados en un periodo de medición </t>
  </si>
  <si>
    <t>Denominador: Total de pacientes atendidos en un periodo de medición</t>
  </si>
  <si>
    <t xml:space="preserve">Numerador: Total de pacientes atendidos en el periodo </t>
  </si>
  <si>
    <t>Denominador:  No aplica</t>
  </si>
  <si>
    <t>Numerador: Total procedimientos realizados en el resonador</t>
  </si>
  <si>
    <t>Numerador: Total de procedimientos cancelados en el periodo de medición</t>
  </si>
  <si>
    <t>Denominador: Total de pacientes atendidos en el periodo</t>
  </si>
  <si>
    <t>Numerador: Sumatoria de la diferencia de horas entre la fecha en la que se realiza la toma de la de Resonancia Magnética Nuclear y la fecha en la que se solicita</t>
  </si>
  <si>
    <t>Denominador: Total de procedimientos de realizados</t>
  </si>
  <si>
    <t>Numerador: Total de pacientes atendidos en el  Tomógrafo en un periodo de medición</t>
  </si>
  <si>
    <t>Denominador : 1</t>
  </si>
  <si>
    <t>Numerador: Total estudios imágenes diagnosticas en el servicio en el periodo de mediciónde tomografía</t>
  </si>
  <si>
    <t>Numerador: Número de procedimientos de tomografía cancelados</t>
  </si>
  <si>
    <t>Denominador: Total de procedimientos programados</t>
  </si>
  <si>
    <t>Numerador: Sumatoria de la diferencia de horas entre la fecha en la que se realiza la toma de la de tomografía Nuclear y la fecha en la que se solicita</t>
  </si>
  <si>
    <t xml:space="preserve">Numerador: </t>
  </si>
  <si>
    <t xml:space="preserve">Denominador: </t>
  </si>
  <si>
    <t>Numerador: Sumatoria de la diferencia de horas entre la fecha en la que se realiza la toma de la de Rx y la fecha en la que se solicita</t>
  </si>
  <si>
    <t xml:space="preserve">Numerador: Total procedimiento cancelados en el periodo </t>
  </si>
  <si>
    <t xml:space="preserve">Denominador: Total de pacientes atendidos en el periodo de medición </t>
  </si>
  <si>
    <t xml:space="preserve">Numerador: Sumatoria de minutos diferencia entre fecha de toma y fecha de solicitud de procedimiento </t>
  </si>
  <si>
    <t>Numerador: N° de  indicadores biologicos negativos</t>
  </si>
  <si>
    <t>Denominador:  N° indicadores Biologicos encubados en el periodo</t>
  </si>
  <si>
    <t>Numerador: N° de ciclos a baja temperatura con peroxido de hidrogeno fallido</t>
  </si>
  <si>
    <t xml:space="preserve">Denominador: N° total de ciclos realizados en el periodo </t>
  </si>
  <si>
    <t xml:space="preserve">Numerador: N° de productos reesterilizados por superar el tiempo de caducidad en el periodo </t>
  </si>
  <si>
    <t>Denominador: numero total de productos que se esterilizan</t>
  </si>
  <si>
    <t>Numerador: N° total de paquetes esteriles que presentan algun defecto en el periodo</t>
  </si>
  <si>
    <t xml:space="preserve">Denominador: N° paquetes esterilizados en el periodo </t>
  </si>
  <si>
    <t>Numerador: Total Egresos en el servicio de hospitalizacion en el periodo</t>
  </si>
  <si>
    <t>Denominador: Total camas disponibles en un periodo de medicion</t>
  </si>
  <si>
    <t xml:space="preserve">Numerador: Sumatoria de dias de cama ocupada en el periodo </t>
  </si>
  <si>
    <t>Denominador: Sumatoria de dias cama disponible en el periodo</t>
  </si>
  <si>
    <t xml:space="preserve">Numerador: sumatoria dias de estancia de pacientes que egresan en el periodo </t>
  </si>
  <si>
    <t>Denominador:  Total egresos del periodo</t>
  </si>
  <si>
    <t>Numerador: Total de pacientes fallecidos en el periodo en el servicio de hospitalizacion</t>
  </si>
  <si>
    <t>Denominador:  Total de egresos de pacientes en el mismo periodo</t>
  </si>
  <si>
    <t xml:space="preserve">Numerador: Numero de pacientes que reingresan al servicio de Hospitalizacion en la insuticion antes de 15 dias por el mismo diagnosticos en el periodo </t>
  </si>
  <si>
    <t>Denominador: Numero total de egresos vivos atendidos en el periodo de medicion</t>
  </si>
  <si>
    <t xml:space="preserve">Numerador: Total de pacientes que presentaron flebitis en el periodo en el servicio de hospitalizacion </t>
  </si>
  <si>
    <t>Denominador: Total egresos en el servicio e hospitalizacion en el mismo periodo</t>
  </si>
  <si>
    <t>Numerador: Numero total de pacientes que sufren caidas en el servicio durante el periodo de medición</t>
  </si>
  <si>
    <t>Denominador:  Sumatoria de dias de estancia de los pacientes en el servicio de hospitalizacion en el periodo</t>
  </si>
  <si>
    <t xml:space="preserve">Numerador: Total eventos adversos relacionados con la administracion de mendicamentos en el periodo </t>
  </si>
  <si>
    <t>Denominador: Total egresos de hospitalizacion en el periodo</t>
  </si>
  <si>
    <t>Numerador: Sumatoria de tiempo de atencionde los usuarios que se ingresaron para triage I en el servicio de urgencias durante el periodo</t>
  </si>
  <si>
    <t>Denominador: Numero total de pacientes que  ingresaron para clasificacion de triage I al servico urgencias en el periodo</t>
  </si>
  <si>
    <t>Numerador: Sumatoria de tiempo de atencion de los usuarios que se ingresaron para consulta de triage  en II el servicio de urgencias durante el periodo</t>
  </si>
  <si>
    <t>Denominador: Numero total de pacientes que  se atendieron  para consulta de triage II en el servico urgencias durante el periodo  periodo</t>
  </si>
  <si>
    <t>Numerador: Sumatoria de tiempo de atencion de los usuarios que se ingresaron para consulta de triage  en III el servicio de urgencias durante el periodo</t>
  </si>
  <si>
    <t>Denominador: Numero total de pacientes que  se atendieron  para consulta de triage III en el servico urgencias durante el periodo  periodo</t>
  </si>
  <si>
    <t>Numerador: Numero de casos de muertes antes de 24 horas de su ingreso a urgencias en el periodo.</t>
  </si>
  <si>
    <t>Denominador: Numero de egresos del servicio de urgencias en el periodo</t>
  </si>
  <si>
    <t>Numerador: numero de casos de muertes posteriores a las 48 horas de su ingreso a urgencias en el periodo</t>
  </si>
  <si>
    <t>Denominador: numero de egresos en el periodo</t>
  </si>
  <si>
    <t>Numerador: Numero de pacientes que reingresan al servicio de urgencias antes de 72hrs  y por el mismo diagnostico de su egreso</t>
  </si>
  <si>
    <t>Denominador: Total de egresos del periodo</t>
  </si>
  <si>
    <t>Numerador: Numero de pacientes que presentaron caidas en el servicio de urgencias en el periodo.</t>
  </si>
  <si>
    <t>Numerador: Numero de pacientes que presentaron flebitis (Bacteriana, Mecanica o Quimica) en el servicio de urgencias</t>
  </si>
  <si>
    <t xml:space="preserve">Numerador: Numero de pacientes que presentaron eventos adversos en el servicio de urgencias durante el periodo </t>
  </si>
  <si>
    <t>Numerador: Numero de egresos del servicio de urgencias en el periodo</t>
  </si>
  <si>
    <t>Denominador: Numero de ingresos del servicio de urgencias en el periodo</t>
  </si>
  <si>
    <t>Numerador: Total de estudios y/o procedimientos de imágenes diagnosticas y terapeuticas realizadas para usuarios del servicio de urgencias en el periodo</t>
  </si>
  <si>
    <t>Denominador:  Total de egresos de urgencias en el mismo periodo</t>
  </si>
  <si>
    <t xml:space="preserve">Numerador: Total de laboratorios clinicos solicitados en el servicio de urgencias en el periodo de medicion </t>
  </si>
  <si>
    <t>Denominador:  total Ingresos del servicio de urgencias en el mismo periodo</t>
  </si>
  <si>
    <t>Numerador: Número total de consultas de urgencias atendidas en el período (ingresos de demanda espontanea)</t>
  </si>
  <si>
    <t>Denominador: Número total de consultas triage I y II realizados en el mismo período</t>
  </si>
  <si>
    <t>Numerador: Sumatoria diferencia de dias entre fecha de egreso y fecha ingreso en el servicio de urgencias en un periodo de medicion</t>
  </si>
  <si>
    <t xml:space="preserve">Denominador:  Total de egresos del servicio de urgencias </t>
  </si>
  <si>
    <t>Numerador: Sumatoria de dias cama ocupada observacion hombres y observacion mujeres y reanimacion urgencias en un periodo de medicion</t>
  </si>
  <si>
    <t xml:space="preserve">Denominador: Sumatoria de dias disponible de camas en un periodo de medicion </t>
  </si>
  <si>
    <t xml:space="preserve">Numerador: Numero total de eventos adversos relacionados con la administracion de medicamentos en el periodo </t>
  </si>
  <si>
    <t>Denominador: Total de pacientes atendidos en el servicio de urgencias en el periodo</t>
  </si>
  <si>
    <t>Numerador: Total egresos del periodo</t>
  </si>
  <si>
    <t>Denominador: Total camas hablilitadas funcionales en el periodo</t>
  </si>
  <si>
    <t xml:space="preserve">Numerador: Sumatoria de los dias de estancia de pacientes en el periodo de medición </t>
  </si>
  <si>
    <t xml:space="preserve">Denominador: Total egresos en el periodo </t>
  </si>
  <si>
    <t xml:space="preserve">Numerador: Total de pacientes que reingresan al servicio de Uci posterior a 48 horas de egreso del servicio. </t>
  </si>
  <si>
    <t xml:space="preserve">Denominador:  Total egresos de UCI en el periodo de medicion </t>
  </si>
  <si>
    <t xml:space="preserve">Numerador: Numero total de pacientes fallecidos en el periodo </t>
  </si>
  <si>
    <t xml:space="preserve">Denominador:  Total de egresos en el perido </t>
  </si>
  <si>
    <t xml:space="preserve">Numerador: Total Pacientes que presentaron caídas en UCI  </t>
  </si>
  <si>
    <t>Denominador: Total de egresos en UCI en el periodo  x 100</t>
  </si>
  <si>
    <t>Numerador: Número de pacientes que presentaron infecciones UCI</t>
  </si>
  <si>
    <t>Denominador: Total de egresos en el periodo x 100</t>
  </si>
  <si>
    <t xml:space="preserve">Numerador: Total de pacientes con flebitis en el servicio en el periodo </t>
  </si>
  <si>
    <t>Denominador:  Total de pacientes canalizados en el periodo</t>
  </si>
  <si>
    <t xml:space="preserve">Numerador: Número de pacientes que desarrollan ulceras por presión en el servicio en el periodo </t>
  </si>
  <si>
    <t>Denominador: Total de egresos X 100</t>
  </si>
  <si>
    <t>Numerador: Número de examenes que fueron tomados sin haber sido solicitados por el profesional medico en el periodo.</t>
  </si>
  <si>
    <t>Denominador: Número de examenes realizados por el laboratorio clinico en el periodo por 100</t>
  </si>
  <si>
    <t>Numerador: Numero de valores criticos atendidos por el médico de inmediato por mes.</t>
  </si>
  <si>
    <t>Denominador: Numero total de reportes de valor critico entregados por mes x 100</t>
  </si>
  <si>
    <t>Numerador: Sumatoria de examenes de laboratorio y patologia.</t>
  </si>
  <si>
    <t>Denominador: Numero de ordenes de laboratorio en el periodo</t>
  </si>
  <si>
    <t xml:space="preserve">Numerador: Numero total de laboratorios que generaron complicaciones en el periodo </t>
  </si>
  <si>
    <t>Denominador: Nº de pacientes a los que se les realizan procedimientos de laboratorio en el periodo x 100</t>
  </si>
  <si>
    <t>Numerador: Nº de pacientes a los que se les vulnero el derecho a su intimidad</t>
  </si>
  <si>
    <t>Denominador:  No . de pacientes atendidos en el laboratorio clínico en el periodo x 100</t>
  </si>
  <si>
    <t xml:space="preserve">Numerador: Nº de resultados entregados erronemante a pacientes </t>
  </si>
  <si>
    <t>Denominador: Nº de exámenes realizados por laboratorio clínico en el periodo x100</t>
  </si>
  <si>
    <t>Numerador: Nº de exámenes que fueron entregados inoportunamente en el periodo</t>
  </si>
  <si>
    <t>Denominador:  No de exámenes realizados por el laboratorio clínico en el periodo por 100</t>
  </si>
  <si>
    <t>Numerador: Nº de reportes de fallas terapéuticas derivadas de fallas en el proceso de laboratorio clínico</t>
  </si>
  <si>
    <t>Denominador: Nº de exámenes realizados por el laboratorio clínico en el periodo x 100</t>
  </si>
  <si>
    <t>Numerador: Nº de muestras recepcionadas en el laboratorio correctamente identificadas (nombre completo y numero de documento) en el periodo</t>
  </si>
  <si>
    <t>Denominador: Nº total de muestras de laboratorio analizadas en el periodo x 100</t>
  </si>
  <si>
    <t>Numerador: Sumatoria del número de minutos transcurridos entre la validación y la entrega de reporte con magnitud de valor crítico</t>
  </si>
  <si>
    <t>Denominador: Nº total de reportes generados por servicio con magnitud de valor crítico.</t>
  </si>
  <si>
    <t>Numerador: Nº de ordenes pacientes correctamente identificados con ingreso al laboratorio clínico STS y PAT con (nombre completo y numero de documento) en el periodo</t>
  </si>
  <si>
    <t>Denominador: Nº total de ordenes de pacientes identificados correctamente x 100</t>
  </si>
  <si>
    <t>Numerador: Nº de muestras de laboratorio general con errores de identificación - laboratorio clínico STS y PAT con (nombre completo y numero de documento) en el periodo</t>
  </si>
  <si>
    <t>Denominador: Nº total de muestras de laboratorio evaluadas, en el periodo x 100</t>
  </si>
  <si>
    <t>Numerador: Nº de trabajadores de la salud que toman muestras y cumplen con todos los criterios de identificación correcta de muestras en el periodo</t>
  </si>
  <si>
    <t>Denominador: Nº total de trabajadores de la salud que toman muestras en el periodo x 100</t>
  </si>
  <si>
    <t>Numerador: Numero de muestras que son tomadas y no se pueden procesar fallos en la calidad de las muestras o fallos en la identificacion por perido de tiempo.</t>
  </si>
  <si>
    <t>Denominador: Numero total de muestras tomadas en el periodo por 100.</t>
  </si>
  <si>
    <t>Numerador: Numero de laboratorios realizados en el periodo</t>
  </si>
  <si>
    <t xml:space="preserve">Denominador: Número total de órdenes en el periodo </t>
  </si>
  <si>
    <t>Numerador:  Sumatoria de los minutos entre la recepción de la muestra y la entrega del reporte</t>
  </si>
  <si>
    <t>Denominador: Número total de reportes entregados en el periodo</t>
  </si>
  <si>
    <t>Numerador: Total de dias entre el ingreso a procesamiento de examenes de microbiología  y entrega del reporte</t>
  </si>
  <si>
    <t>Denominador: Número total de exámenes de microbiología realizados en el periodo</t>
  </si>
  <si>
    <t>Numerador: Total de dias entre el ingreso a procesamiento de pruebas especiales  y salida del reporte</t>
  </si>
  <si>
    <t>Denominador: Número total de pruebas especiales realizadas en el periodo</t>
  </si>
  <si>
    <t>Numerador: Total de dias entre el ingreso a procesamiento de pruebas de patología  y salida del reporte</t>
  </si>
  <si>
    <t>Denominador: Número total de pruebas de patología realizadas en el periodo</t>
  </si>
  <si>
    <t xml:space="preserve">Numerador: Nº de unidades de hemoderivados eliminados por caducidad de un componente </t>
  </si>
  <si>
    <t>Denominador: Nº de unidades que ingresaron del componente X 100</t>
  </si>
  <si>
    <t>Numerador: Nº de solicitudes de stock de emergencia entregadas en el periodo</t>
  </si>
  <si>
    <t>Denominador:  Nº total de solicitudes de stock  generadas en el periodo x 100</t>
  </si>
  <si>
    <t>Numerador: Nº de procedimientos postergados por falta de componentes sanguíneos</t>
  </si>
  <si>
    <t xml:space="preserve">Denominador: Nº de solicitudes de componentes sanguíneos x 100 </t>
  </si>
  <si>
    <t>Numerador: Nº de órdenes revisadas con inoportunidad &gt; 15 Min. por el Laboratorio Clínico-Patologia  y/o el servicio transfusional luego de tomadas por mes</t>
  </si>
  <si>
    <t>Denominador: Nº total de órdenes recibidas por el laboratorio clínico-Patologia y el servicio transfusional por mes X 100</t>
  </si>
  <si>
    <t>Numerador: Nº de unidades que inician transfusión Después de los 30 minutos posteriores a la entrega en el servicio por mes</t>
  </si>
  <si>
    <t>Denominador: Nº total de unidades entregadas al servicio por mes X 100</t>
  </si>
  <si>
    <t>Numerador: Nº de evaluaciones aprobadas en el periodo</t>
  </si>
  <si>
    <t>Denominador: Nº total de evaluaciones de adherencia al proceso en el periodo X 100</t>
  </si>
  <si>
    <t>Numerador: Total de complicaciones transfusionales en el periodo</t>
  </si>
  <si>
    <t>Denominador: Total de unidades transfundidas el mismo periodo x 100</t>
  </si>
  <si>
    <t xml:space="preserve">Numerador: Nº total de pacientes con eventos adversos asociados a la transfusión , en el periodo </t>
  </si>
  <si>
    <t>Denominador: Nº total de pacientes transfundidos en la institución, en el periodo x 100</t>
  </si>
  <si>
    <t>Numerador: Nº total de pacientes transfundidos que presentaron algún tipo de reacción transfusional, en el periodo</t>
  </si>
  <si>
    <t>Denominador: Nº total de pacientes transfundidos en la institución, en el periodo x 1000</t>
  </si>
  <si>
    <t>Numerador: Nº total de Eventos Asociados al uso de la Sangre en el periodo analizado</t>
  </si>
  <si>
    <t>Denominador: Nº total de transfusiones en el periodo x 100</t>
  </si>
  <si>
    <t>Numerador: Nº total de unidades transfundidas</t>
  </si>
  <si>
    <t>Denominador: Nº total de UNIDADES RESERVADAS en la institución, en el periodo x 100</t>
  </si>
  <si>
    <t>Numerador: # de eventos adversos reportados asociados a la atención terapeutica</t>
  </si>
  <si>
    <t>Denominador: Total paciente atendidos en servicio de rehabilitación</t>
  </si>
  <si>
    <t>Numerador: # de extubaciones no programadas</t>
  </si>
  <si>
    <t>Denominador: Total de pacientes con ventilación mecanica invasiva</t>
  </si>
  <si>
    <t>Numerador: Sumatoria total de horas de diferencia entre fecha de respuesta y fecha de solicitud del total de interconsultas solicitadas en el periodo</t>
  </si>
  <si>
    <t>Denominador: Total de pacientes a quienes se les solicitaron interconsultas</t>
  </si>
  <si>
    <t>Numerador: Sumatoria de procedimientos de rehabilitacion realizados en el periodo.</t>
  </si>
  <si>
    <t>Denominador: Sumatoria de capacidad de producción según horas contratadas.</t>
  </si>
  <si>
    <t>Numerador: Número de Neumonías Asociadas a Ventilador nuevas en la UCI</t>
  </si>
  <si>
    <t>Denominador: Número de días ventilador mecánico en UCI</t>
  </si>
  <si>
    <t>Numerador: # de días ventilador mecánico en UCI en el periodo</t>
  </si>
  <si>
    <t>Denominador:# días estancia en UCI</t>
  </si>
  <si>
    <t>Numerador: # de pacientes educados en el periodo</t>
  </si>
  <si>
    <t>Denominador: # total de pacientes atendidos en el servicio de rehabilitación</t>
  </si>
  <si>
    <t>Numerador:  Número de dietas exitosas</t>
  </si>
  <si>
    <t>Denominador:  Total de dietas programadas</t>
  </si>
  <si>
    <t xml:space="preserve">Numerador: Numero de minutos transcurridos desde la definición de  conducta medica con boleta quirúrgica, hasta la realización de  cirugía efectiva. </t>
  </si>
  <si>
    <t xml:space="preserve">Denominador: Numero de pacientes programados en el periodo. </t>
  </si>
  <si>
    <t xml:space="preserve">Numerador:  Total de complicaciones anestésicas en el periodo </t>
  </si>
  <si>
    <t>Denominador: Total de pacientes intervenidos en el periodo de medición</t>
  </si>
  <si>
    <t>Numerador: Total de complicaciones quirúrgicas en el periodo de medición</t>
  </si>
  <si>
    <t>Denominador:  total de pacientes intervenidos quirúrgicamente en la institución.</t>
  </si>
  <si>
    <t>Numerador: Número de defunciones de pacientes en procedimientos quirúrgicos en el período</t>
  </si>
  <si>
    <t>Denominador: Total de pacientes intervenidos quirúrgicamente en la institución.</t>
  </si>
  <si>
    <t xml:space="preserve">Numerador: Número total de cirugías programadas que fueron canceladas </t>
  </si>
  <si>
    <t>Denominador: Número total de cirugías programadas</t>
  </si>
  <si>
    <t xml:space="preserve">Numerador: Sumatoria horas procedimientos quirúrgicos realizados en el periodo. </t>
  </si>
  <si>
    <t>Denominador: Capacidad disponible en horas en el periodo</t>
  </si>
  <si>
    <t>Numerador:  número  de pacientes que cumplen con adherencia a profilaxis antibiótica</t>
  </si>
  <si>
    <t>Denominador: numero de pacientes analizados en periodo</t>
  </si>
  <si>
    <t>Numerador: Sumatoria de tiempo transcurrido entre la solicitud de la interconsulta a psicologia y la valoración efectiva en la HC</t>
  </si>
  <si>
    <t>Denominador: numero total de interconsultas en periodo  de medicion</t>
  </si>
  <si>
    <t xml:space="preserve">Numerador: Número de seguimientos telefónicos realizados a familias de pacientes fallecidos </t>
  </si>
  <si>
    <t>Denominador: Total de pacientes fallecidos dos meses antes de la medición</t>
  </si>
  <si>
    <t>Numerador: Total de familiares que respondieron a la pregunta: Califique la satisfaccion global de la atencion recibida: buena o muy buena</t>
  </si>
  <si>
    <t>Denominador: Total de seguimientos telefónicos efectivos realizados a familias de pacientes fallecidos</t>
  </si>
  <si>
    <t>Numerador: Sumatoria de la diferencia de días calendario entre la fecha en la que se asignó la cita de Y la fecha en la cual el usuario la solicitó</t>
  </si>
  <si>
    <t>Denominador: Número total de citas asignadas en el periodo</t>
  </si>
  <si>
    <t>Numerador: Sumatoria de citas de consulta externa reprogramada (trasladada) en el periodo</t>
  </si>
  <si>
    <t>Denominador: Número de citas asignadas en consulta externa en el periodo</t>
  </si>
  <si>
    <t xml:space="preserve">Numerador: Número total de consultas médicas especializadas canceladas </t>
  </si>
  <si>
    <t>Denominador: Número total de consultas médicas especializadas asignadas en la Institución en el periodo</t>
  </si>
  <si>
    <t>Numerador: Total de pacientes que sufren caidas en el servicio durante el periodo de medicion</t>
  </si>
  <si>
    <t>Denominador: Total de pacientes atendidos en el servicio durante el periodo de medicion</t>
  </si>
  <si>
    <t>Numerador: Número de pacientes hospitalizados a quienes  se le aplica la herramienta de  tamizaje nutricional  MNA ( Es una herramienta de cribado que ayuda a identificar a ancianos desnutridos o en riesgo</t>
  </si>
  <si>
    <t>de desnutrición en sistema hosvital</t>
  </si>
  <si>
    <t>Denominador: Número total de egresos  hospitalarios</t>
  </si>
  <si>
    <t>Numerador: Número de valoraciones nutricionales ejecutadas en pacientes que contaron con una escala de riesgo nutricional menor (&lt;  10).</t>
  </si>
  <si>
    <t>Denominador: Número total de pacientes tamizados  con escala menor a 10 de pacientes desnutridos en la institucion</t>
  </si>
  <si>
    <t>Numerador: Número de pacientes intervenidos  con control de ingesta pobre a moderada</t>
  </si>
  <si>
    <t>Denominador: Número total de pacientes evaluados con ingesta de alimentos pobre a moderada</t>
  </si>
  <si>
    <t>Numerador: numero de pacientes con nutricion enteral e inicio precoz</t>
  </si>
  <si>
    <t>Denominador: Número total de  pacientes  con nutricion enteral en el periodo</t>
  </si>
  <si>
    <t>Numerador: Número de pacientes con necesidades de nutrición parenteral o enteral en la institución.</t>
  </si>
  <si>
    <t xml:space="preserve">Denominador: Número tottal de pacientes atendidos con nutrición  en  el periodo </t>
  </si>
  <si>
    <t>Numerador: Número de pacientes evaluados  con escala de  desnutricion en la institucion leve, moderada, severa</t>
  </si>
  <si>
    <t>Denominador: Número total de pacientes con intervencion nutricional en el periodo</t>
  </si>
  <si>
    <t>Numerador: Número total de pacientes sin complicaciones  que recibieron plan y recomendaciones  nutricionales al egreso hospitalario</t>
  </si>
  <si>
    <t>Denominador: Número total de pacientes egresados,remitidos o fallecimiento  que contaron con intervención nutricional  inicial con riesgo alto de desnutricion o malnutricion hospitalaria.</t>
  </si>
  <si>
    <t>Numerador: Número de incidentes y eventos adversos  relacionados con la  incorrecta administracción del soporte nutricional Identificados en las evoluciones diarias</t>
  </si>
  <si>
    <t>Denominador: Total de pacientes en seguimiento nutricional  realizadas en el mes</t>
  </si>
  <si>
    <t>Numerador: Número total  de pacientes  con satisfaccion en la calidad de la alimentacion  a quien se le aplica la encuesta.</t>
  </si>
  <si>
    <t>Denominador: Número total de pacientes encuestados en el periodo</t>
  </si>
  <si>
    <t>Numerador: Sumatria de la diferencia entre la hora en que se soliita la interconsulta y la hora en que se atiende.</t>
  </si>
  <si>
    <t>Denominador: Total de pacientes interconsultados con nutrición  en el periodo</t>
  </si>
  <si>
    <t>Numerador: Numero de pacientes que respondieron "bueno" o "muy bueno" a la preguta com calificaria la satisfaccion global en la FHSC</t>
  </si>
  <si>
    <t xml:space="preserve">Denominador: Total de pacientes de encuestados </t>
  </si>
  <si>
    <t>Numerador: Numero de usuarios que respondienron definifitivamente si o probablemente si a la pregunta ¿ recomendario a sus familiares y amigos esta IPS ?</t>
  </si>
  <si>
    <t>Numerador: Sumatoria de los días hábiles transcurridos entre la presentación  y respuesta de las PQR recibidas en el período</t>
  </si>
  <si>
    <t>Denominador: Total de quejas recibidas en el mismo período</t>
  </si>
  <si>
    <t>Numerador: Sumatoria de los días hábiles transcurridos entre la presentación  y la solución de las PQR recibidas</t>
  </si>
  <si>
    <t>Denominador: Total de quejas recibidas</t>
  </si>
  <si>
    <t>Numerador: Numero total de peticiones, quejas y reclamos recibidos en el periodo * 1000</t>
  </si>
  <si>
    <t>Denominador: Total de pacientes atendidos en todos los servicios de la FHSC</t>
  </si>
  <si>
    <t>Numerador: Medicamentos (unidades) no entregados a pacientes en el periodo</t>
  </si>
  <si>
    <t xml:space="preserve">Denominador: Total de Medicamentos (unidades) solicitados para pacientes en el periodo </t>
  </si>
  <si>
    <t>Numerador: Sumatoria de (Hora de generado el pendiente - Hora de entrega de los Medicamentos) / pendientes en el periodo</t>
  </si>
  <si>
    <t xml:space="preserve">Denominador: Numero total de datos </t>
  </si>
  <si>
    <t>Numerador: Cantidad de medicamentos pendientes entregados dentro de las 12 horas</t>
  </si>
  <si>
    <t>Denominador: Total de medicamentos pendientes generados en el periodo</t>
  </si>
  <si>
    <t>Numerador: Medicamentos (unidades) con fallos de calidad en el periodo</t>
  </si>
  <si>
    <t xml:space="preserve">Denominador: Total de Medicamentos (unidades) recibidos en almacén/Farmacia en el periodo </t>
  </si>
  <si>
    <t>Numerador: Dispositivos médicos (unidades) con fallos de calidad en el periodo</t>
  </si>
  <si>
    <t xml:space="preserve">Denominador: Total de Dispositivos médicos (unidades) recibidos en almacén/Farmacia en el periodo </t>
  </si>
  <si>
    <t>Numerador: Eventos adversos por Mx y DM en el periodo</t>
  </si>
  <si>
    <t>Numerador: Mediciones por fuera de especificaciones el periodo</t>
  </si>
  <si>
    <t xml:space="preserve">Denominador: Total de Mediciones de Temperatura y HR  en el periodo </t>
  </si>
  <si>
    <t>Numerador: Errores de prescripción detectados en el periodo</t>
  </si>
  <si>
    <t xml:space="preserve">Denominador: Total de prescripciones en el periodo </t>
  </si>
  <si>
    <t>Numerador: Errores de dispensación detectados en el periodo</t>
  </si>
  <si>
    <t xml:space="preserve">Denominador: Total de despachos en el periodo </t>
  </si>
  <si>
    <t>Numerador: # Hallazgos  por fuera de especificaciones el periodo</t>
  </si>
  <si>
    <t xml:space="preserve">Denominador: Total del check list (100%) </t>
  </si>
  <si>
    <t>Numerador: Cantidad de medicamentos planeados y  administrados a la hora planeada</t>
  </si>
  <si>
    <t>Denominador: Total de medicamentos planeados en el periodo</t>
  </si>
  <si>
    <t>Numerador: Cantidad de alertas socializadas al mes</t>
  </si>
  <si>
    <t>Denominador: Total de alertas emitidas y publicadas por el Invima en el periodo</t>
  </si>
  <si>
    <t>Numerador: # de reacciones adversas a medicamentos reportadas al Invima en el periodo</t>
  </si>
  <si>
    <t>Numerador: Cantidad de medicamentos prescritos que no estan de acuerdo con la guía terapeutica de la FHSC</t>
  </si>
  <si>
    <t>Denominador: Total de medicamentos establecidos en las guías terapeuticas potenciales a prescribir en el periodo</t>
  </si>
  <si>
    <t xml:space="preserve">Numerador:  Número de paciente aceptados en el periodo evaluado </t>
  </si>
  <si>
    <t xml:space="preserve">Denominador:  Número de pacientes comentados por las EAPB de convenio </t>
  </si>
  <si>
    <t xml:space="preserve">Numerador:  Número de paciente con ingreso efectivo por aceptación de referencia y contrarreferencia </t>
  </si>
  <si>
    <t xml:space="preserve">Denominador:  Número total de pacientes aceptados en el periodo evaluado </t>
  </si>
  <si>
    <t>Numerador:  La suma de días trascurridos desde la orden médica de remisión hasta el día que es traslado</t>
  </si>
  <si>
    <t xml:space="preserve">Denominador:  Total de usuarios remitido en el periodo evaluado </t>
  </si>
  <si>
    <t xml:space="preserve">Numerador:  La suma de días trascurridos desde la orden médica  hasta el día que es trasladado para la toma </t>
  </si>
  <si>
    <t xml:space="preserve">Denominador:  Total de usuarios con procedimientos ejecutados en el periodo evaluado </t>
  </si>
  <si>
    <t xml:space="preserve">Numerador:  Es la sumatoria en minutos  del tiempo trascurrido entre el egreso hasta la nueva ocupación de camas  </t>
  </si>
  <si>
    <t xml:space="preserve">Denominador:  Total de usuarios asignados en el periodo evaluado </t>
  </si>
  <si>
    <t>Numerador:  Número de camas ocupadas y asignadas antes de las 23:59</t>
  </si>
  <si>
    <t xml:space="preserve">Denominador: Número de total de camas habilitadas </t>
  </si>
  <si>
    <t xml:space="preserve">Numerador:  Es la sumatoria en minutos  del tiempo trascurrido entre el tiempo que ingresa el correo hasta que se envía la respuesta </t>
  </si>
  <si>
    <t xml:space="preserve">Denominador:  Total de usuarios comentados en el periodo evaluado </t>
  </si>
  <si>
    <t xml:space="preserve">Numerador:  Total de facturación de alta complejidad </t>
  </si>
  <si>
    <t xml:space="preserve">Denominador:  Total de facturación </t>
  </si>
  <si>
    <t xml:space="preserve">Numerador: Número de incidentes o eventos adversos asociados a fallas en la identificación de pacientes </t>
  </si>
  <si>
    <t xml:space="preserve">Denominador:  Total de eventos presentados en el periodo </t>
  </si>
  <si>
    <t xml:space="preserve">Numerador: Se obtiene de la base de datos de de registro de ciclos de esterilizaion en autoclave de vapor en la central de esterilizacion de la FHSC </t>
  </si>
  <si>
    <t xml:space="preserve">Denominador: Se obtiene de la base de datos de de registro de ciclos de esterilizaion en autoclave de vapor en la central de esterilizacion de la FHSC </t>
  </si>
  <si>
    <t xml:space="preserve">Numerador: Se obtiene de la base de datos de  registro de ciclos de esterilizaion en el esterilizador a baja temperatura v-pro en la central de esterilizacion de la FHSC </t>
  </si>
  <si>
    <t xml:space="preserve">Denominador: Se obtiene de la base de datos de de registro de ciclos de esterilizaion a baja temperatura v-pro en la central de esterilizacion de la FHSC </t>
  </si>
  <si>
    <t xml:space="preserve">Numerador: Equipo profesional de calidad - documentos - indicadores FHSC - 001 Bases de datos - consulta Estancias libro excel </t>
  </si>
  <si>
    <t xml:space="preserve">Denominador: Equipo profesional de calidad - documentos - indicadores FHSC - 001 Bases de datos - consulta Estancias libro excel </t>
  </si>
  <si>
    <t xml:space="preserve">Denominador:Equipo profesional de calidad - documentos - indicadores FHSC - 001 Bases de datos - consulta Estancias libro excel </t>
  </si>
  <si>
    <t>Denominador: Hosvirtal - Hosvital report - Sig-  Admisiones - Egresos</t>
  </si>
  <si>
    <t>Denominador:</t>
  </si>
  <si>
    <t>Numerador:  Funcion SIG- gestion asistencial- Tiempos Triage del sistema hosvital</t>
  </si>
  <si>
    <t>Denominador:  Funcion SIG- gestion asistencial- Tiempos Triage del sistema hosvital</t>
  </si>
  <si>
    <t>Numerador: SIG- gestion asistencial- Tiempos Triage del sistema hosvital</t>
  </si>
  <si>
    <t>Denominador: SIG- gestion asistencial- Tiempos Triage del sistema hosvital</t>
  </si>
  <si>
    <t xml:space="preserve">Numerador: Reporte de mortalidad  de Epidemiologia FHSC </t>
  </si>
  <si>
    <t xml:space="preserve">Denominador: SIG- hosvital report - egresos asistenciales </t>
  </si>
  <si>
    <t xml:space="preserve">Numerador: SIG- hosvital report - ingresos asistenciales </t>
  </si>
  <si>
    <t xml:space="preserve">Denominador:  SIG- hosvital report - egresos asistenciales </t>
  </si>
  <si>
    <t>Numerador: Matriz de reporte institucional de sucesos, incidentes y eventos adversos Google Drive</t>
  </si>
  <si>
    <t xml:space="preserve">Numerador: SIG- hosvital report - egresos asistenciales </t>
  </si>
  <si>
    <t xml:space="preserve">Denominador:SIG- hosvital report - ingresos asistenciales </t>
  </si>
  <si>
    <t xml:space="preserve">Denominador: Hosvital - SIG - HISVITAL REPORT - Egresos Asistenciales </t>
  </si>
  <si>
    <t xml:space="preserve">Denominador: Hosvital - SIG - HISVITAL REPORT - Ingresos Asistenciales </t>
  </si>
  <si>
    <t>Denominador:SIG- hosvital report -ingresos a triage I y II</t>
  </si>
  <si>
    <t xml:space="preserve">Denominador: Total de egresos del mes </t>
  </si>
  <si>
    <t xml:space="preserve">Numerador: Hosvital report - admisiones - porcentaje de ocupacion </t>
  </si>
  <si>
    <t xml:space="preserve">Denominador: Hosvital report - admisiones - porcentaje de ocupacion </t>
  </si>
  <si>
    <t>Numerador: Sistema LABCORE INTRAlaboratorio, Sistema HOSVITALfrente a ordenes</t>
  </si>
  <si>
    <t>Denominador:Sistema LABCORE INTRAlaboratorio, Sistema HOSVITALfrente a ordenes, registro de pendientes, libro llegada de pendientes.</t>
  </si>
  <si>
    <t>Numerador: Registro de entrega de valores criticos por mes.</t>
  </si>
  <si>
    <t>Denominador: Registro de valores criticos entregados por mes con verificacion.</t>
  </si>
  <si>
    <t>Numerador: Registros de laboratorio, SISTEMA LABCORE-SISTEMA HOSVITAL.</t>
  </si>
  <si>
    <t>Denominador:Registros de laboratorio, SISTEMA LABCORE-SISTEMA HOSVITAL.</t>
  </si>
  <si>
    <t>Numerador: Se obtiene de libro de registro de novedades del turno y formato de registro de entrega de turno de Bacterióloga y auxiliares.</t>
  </si>
  <si>
    <t>Denominador: Se obtiene de la base de datos Labcore por número de pacientes atendidos.</t>
  </si>
  <si>
    <t>Numerador: Se obtiene de las encuestas, sugerencias y notas de reclamo de clientes internos y externos.</t>
  </si>
  <si>
    <t>Denominador: Se obtiene de la base de datos deL laboratorio frente al numero de pacientes atendidos.</t>
  </si>
  <si>
    <t>Numerador: Se obtiene de las encuestas y notas de reclamo de clientes externos e internos</t>
  </si>
  <si>
    <t>Denominador: Se obtiene de la base de datos Labcore por numero exámenes realizados en el periodo tanto en pacientes ambulatorios y hospitalarios</t>
  </si>
  <si>
    <t>Numerador: Libro de novedades, registro de entrega de turno y notas de reclamo</t>
  </si>
  <si>
    <t>Numerador: Reportes registrados en el libro de novedades y formato de registro de entrega de turnos</t>
  </si>
  <si>
    <t>Numerador: Muestras etiquetadas de laboratorio y libro de registro de novedades</t>
  </si>
  <si>
    <t>Denominador: Registros del sistema LABCORE y libro de novedades</t>
  </si>
  <si>
    <t>Numerador: Control de tiempo registrado en formatos de control de entrega de magnitudes con valor crítico</t>
  </si>
  <si>
    <t>Denominador: Red de labcore-resumen total de exámenes validados con registro control de tiempo en minutos para valores críticos.</t>
  </si>
  <si>
    <t>Numerador: Listas de chequeo y libro de registro de novedades-no conformidades-cuadros de turnos-plan de capacitaciones</t>
  </si>
  <si>
    <t>Denominador: Registros del sistema LABCORE y libro de novedades-no conformidades cuadros de turnos-plan de capacitaciones</t>
  </si>
  <si>
    <t>Numerador: Registro en libro de novedades, registro especifico para muestras coaguladas hemolizadas, insuficientes, mal identificades, identificadas en forma incompleta, insuficieentes en el periodo</t>
  </si>
  <si>
    <t>Denominador: Registro en libro de novedades, registro e</t>
  </si>
  <si>
    <t>Denominador: Registros de laboratorio, SISTEMA LABCORE-SISTEMA HOSVITAL.</t>
  </si>
  <si>
    <t xml:space="preserve">Numerador: Sumatoria diferencia  en minutos frente a ingreso a procesamiento y salida de reporte </t>
  </si>
  <si>
    <t xml:space="preserve">Denominador: Total examenes realizados el periodo </t>
  </si>
  <si>
    <t xml:space="preserve">Numerador: Sumatoria diferencia en dias de ingreso  a procesamiento  y salida de reporte </t>
  </si>
  <si>
    <t>Numerador: Hojas de ingreso de unidades de hemoderivado con fecha de caducidad registrada no utilizadas</t>
  </si>
  <si>
    <t>Denominador: Hojas de ingreso de hemoderivados con fecha de caducidad registrada</t>
  </si>
  <si>
    <t>Numerador: Ordenes de hemoderivados transfundidos de emergencia</t>
  </si>
  <si>
    <t>Denominador: Ordenes de hemoderivados solicitados de emergencia</t>
  </si>
  <si>
    <t>Numerador: Ordenes de hemoderivados no efectivas</t>
  </si>
  <si>
    <t>Denominador: Ordenes de hemoderivados solicitados</t>
  </si>
  <si>
    <t>Numerador: Libro de registro y ordenes de laboratorio y servicio transfusional-labcore-Hosvital</t>
  </si>
  <si>
    <t>Denominador: Libro de registro y ordenes de laboratorio y servicio transfusional-labcore-Hosvital</t>
  </si>
  <si>
    <t>Numerador: Libro de registro y ordenes de laboratorio y servicio transfusional-labcore-hosvital</t>
  </si>
  <si>
    <t>Denominador: Libro de registro y ordenes de laboratorio y servicio transfusional-labcore-hosvital</t>
  </si>
  <si>
    <t>Numerador: Libro de registro y ordenes de laboratorio y servicio transfusional-carpeta de capacitaciones y evaluaciones</t>
  </si>
  <si>
    <t>Denominador: Libro de registro y ordenes de laboratorio y servicio transfusional –carpeta de capacitaciones y evaluaciones</t>
  </si>
  <si>
    <t>Numerador: Se obtiene de la base de datos del comité de transfusiones, el servicio transfusional y ( epidemiología)</t>
  </si>
  <si>
    <t>Denominador: Se obtiene de la base de datos del servicio transfusional de la FHSC</t>
  </si>
  <si>
    <t>Numerador: Registro de eventos relacionados con el uso de la sangre y libro de registro de novedades-STS.</t>
  </si>
  <si>
    <t>Denominador: Registros del sistema LABCORE y libro de novedades-estadísticos finales-STS.</t>
  </si>
  <si>
    <t>Numerador: Registro de reacciones transfusionales relacionadas con el uso de la sangre y libro de registro de novedades-STS.</t>
  </si>
  <si>
    <t>Numerador: Resultado analisis programa seguridad del paciente.</t>
  </si>
  <si>
    <t>Denominador: Hosvital report indicador terapias.</t>
  </si>
  <si>
    <t>Numerador: Matriz de seguridad del paciente</t>
  </si>
  <si>
    <t>Denominador: Estadística física (AZ)</t>
  </si>
  <si>
    <t>Numerador: Base de datos Hosvital Report</t>
  </si>
  <si>
    <t>Denominador: Base de datos Hosvital Report</t>
  </si>
  <si>
    <t>Numerador: Resultado analisis programa infecciones.</t>
  </si>
  <si>
    <t>Denominador: Indicadores y estadistica                fisioterapia Uci.</t>
  </si>
  <si>
    <t>Numerador:  Indicadores y estadistica                fisioterapia Uci.</t>
  </si>
  <si>
    <t>Denominador:  Indicadores y estadistica                enfermeria Uci.</t>
  </si>
  <si>
    <t>Numerador: Estadistica por servicio</t>
  </si>
  <si>
    <t>Denominador: Hosvital Report</t>
  </si>
  <si>
    <t>Numerador:  Indicadores y estadistica                de fonoaudiologia</t>
  </si>
  <si>
    <t>Denominador:  Indicadores y estadistica                de fonoaudiologia</t>
  </si>
  <si>
    <t>Numerador: Sistema de  información HOSVITAL REPORT, cirugía-analisis de UVR</t>
  </si>
  <si>
    <t>Numerador: Sistema de informacion  Hospital reporte. Cirugía, informe  de uvr</t>
  </si>
  <si>
    <t>Denominador: Capacidad  instalada por periodo</t>
  </si>
  <si>
    <t>Numerador: Psicología - Base de datos fallecidos</t>
  </si>
  <si>
    <t xml:space="preserve">Denominador: Epidemiología - Base de datos de mortalidad </t>
  </si>
  <si>
    <t>Numerador: Llamadas telefónicas</t>
  </si>
  <si>
    <t>Numerador: sistema hosvital</t>
  </si>
  <si>
    <t>Denominador</t>
  </si>
  <si>
    <t>Numerador: Hosvital/SIG/Hosvital Report/Indicadores Citas Medicas/Consultas del periodo/IND_ASIG_ESTADO_CITAS/ Traslados</t>
  </si>
  <si>
    <t>Denominador: Hosvital/SIG/Hosvital Report/Indicadores Citas Medicas/Consultas del periodo/ IND_ASIG_ESTADO_CITAS /Citas asignadas</t>
  </si>
  <si>
    <t>Denominador: Hosvital report - Sig - resporte de calidad - Reporte Citas</t>
  </si>
  <si>
    <t>Numerador: REPORTE HOSVITAL SISTEMA</t>
  </si>
  <si>
    <t>Denominador: REPORTE HOSVITAL SISTEMA</t>
  </si>
  <si>
    <t>Numerador:  cuadro de resultados del sistema hosvital</t>
  </si>
  <si>
    <t>Denominador: cuadro de resultados del sistema hosvital</t>
  </si>
  <si>
    <t xml:space="preserve">Numerador:  Cuadro estadistico  y formato en fisico de los resultados de pacientes con ingesta pobre a moderada. </t>
  </si>
  <si>
    <t>Denominador: Cuadro estadistico de resultados de pacientes con intervención nutricional y formato en fisico</t>
  </si>
  <si>
    <t>Numerador: CUADRO CONSOLIDADO DE INCIO DE TERAPIA NUTRICIONAL</t>
  </si>
  <si>
    <t>Denominado:CUADRO CONSOLIDADO DE INICIO DE TERAPIA NUTRICIONAL</t>
  </si>
  <si>
    <t>Numerador: CUADRO CONSOLIDADO DE LA MATRIZ DE RIESGO</t>
  </si>
  <si>
    <t xml:space="preserve">Denominado:CUADRO CONSOLIDADO DE INICIO DE TERAPIA NUTRICIONAL </t>
  </si>
  <si>
    <t>Numerador:  Consolidado estadistico del indicador</t>
  </si>
  <si>
    <t>Denominado: Formato fisico de las encuestas mensuales realizadas por el servicio de nutricion y servicio de alimentos</t>
  </si>
  <si>
    <t>Numerador: Consolidado de reporte de interconsultas por sistema hosvital.</t>
  </si>
  <si>
    <t>Denominado:Consolidado general  de reporte de interconsultas por sistema hosvital.</t>
  </si>
  <si>
    <t>Numerador: Matriz de Encuestas Satisfacción</t>
  </si>
  <si>
    <t>Denominador: Matriz de Encuestas Satisfacción</t>
  </si>
  <si>
    <t>Numerador: Matriz de PQRSF</t>
  </si>
  <si>
    <t>Denominador: Matriz de PQRSF</t>
  </si>
  <si>
    <t>Numerador: Hosvital-Farmacia-Reporte consumo entre fechas</t>
  </si>
  <si>
    <t>Numerador: Recepción técnico administrativa de Medicamentos</t>
  </si>
  <si>
    <t>Numerador: Recepción técnico administrativa de Dispositivos médicos</t>
  </si>
  <si>
    <t>Numerador: Reportes de eventos adversos de los servicios asistenciales (Matriz de seguridad del paciente)</t>
  </si>
  <si>
    <t>Numerador: Registros de temperatura y humedad relativa de todos los servicios</t>
  </si>
  <si>
    <t>Numerador: Registros de errores de prescripción por los médicos en todos los servicios</t>
  </si>
  <si>
    <t>Numerador: Registros de errores de prescripción por el personal del servicio farmaceutico hacia todos los servicios</t>
  </si>
  <si>
    <t>Numerador: Registro de fallas en el check list de BPA</t>
  </si>
  <si>
    <t>Numerador: Hosvital-Farmacia-Reporte consumo entre fechas y Rondas de farmacovigilancia</t>
  </si>
  <si>
    <t>Numerador: Alertas emitidas por el Invima y publicadas en la pagina oficial Invima.gov.co</t>
  </si>
  <si>
    <t>Numerador: Reportes de reacciones Adversas a Medicamentos (Matriz de seguridad del paciente)</t>
  </si>
  <si>
    <t>Numerador:  Bitácora de referencia y contrarreferencia</t>
  </si>
  <si>
    <t>Denominador:  Bitácora de referencia y contrarreferencia</t>
  </si>
  <si>
    <t>Numerador:  Matriz de reporte de incidente y eventos adversos</t>
  </si>
  <si>
    <t>Denominador:  Matriz de reporte de incidente y eventos adversos</t>
  </si>
  <si>
    <t/>
  </si>
  <si>
    <t>Z: \IMAGENOLOGIA\COORDINACION</t>
  </si>
  <si>
    <t xml:space="preserve">Denominador: SIG- hosvital report - ingresos asistenciales </t>
  </si>
  <si>
    <t>Denominador: SIG- hosvital report -ingresos a triage I y II</t>
  </si>
  <si>
    <t>Denominador: Sistema LABCORE INTRAlaboratorio, Sistema HOSVITALfrente a ordenes, registro de pendientes, libro llegada de pendientes.</t>
  </si>
  <si>
    <t>Denominador: # días estancia en UCI</t>
  </si>
  <si>
    <t>Denominado: CUADRO CONSOLIDADO DE INICIO DE TERAPIA NUTRICIONAL</t>
  </si>
  <si>
    <t xml:space="preserve">Denominado: CUADRO CONSOLIDADO DE INICIO DE TERAPIA NUTRICIONAL </t>
  </si>
  <si>
    <t>Numerador: Numero total de pacientes atendidos en el servicio de hemodinamia en un periodo de medición</t>
  </si>
  <si>
    <t>Numerador: Total de pacientes atendidos en el Tomógrafo en un periodo de medición</t>
  </si>
  <si>
    <t>Numerador: N° de indicadores biologicos negativos</t>
  </si>
  <si>
    <t xml:space="preserve">Numerador: Se obtiene de la base de datos de registro de ciclos de esterilizaion en el esterilizador a baja temperatura v-pro en la central de esterilizacion de la FHSC </t>
  </si>
  <si>
    <t>Denominador: Hosvirtal - Hosvital report - Sig- Admisiones - Egresos</t>
  </si>
  <si>
    <t>Denominador: Numero total de pacientes que ingresaron para clasificacion de triage I al servico urgencias en el periodo</t>
  </si>
  <si>
    <t>Numerador: Sumatoria de tiempo de atencion de los usuarios que se ingresaron para consulta de triage en II el servicio de urgencias durante el periodo</t>
  </si>
  <si>
    <t>Denominador: Numero total de pacientes que se atendieron para consulta de triage II en el servico urgencias durante el periodo periodo</t>
  </si>
  <si>
    <t>Numerador: Sumatoria de tiempo de atencion de los usuarios que se ingresaron para consulta de triage en III el servicio de urgencias durante el periodo</t>
  </si>
  <si>
    <t>Denominador: Numero total de pacientes que se atendieron para consulta de triage III en el servico urgencias durante el periodo periodo</t>
  </si>
  <si>
    <t xml:space="preserve">Numerador: Reporte de mortalidad de Epidemiologia FHSC </t>
  </si>
  <si>
    <t>Numerador: Numero de pacientes que reingresan al servicio de urgencias antes de 72hrs y por el mismo diagnostico de su egreso</t>
  </si>
  <si>
    <t xml:space="preserve">Numerador: Total Pacientes que presentaron caídas en UCI </t>
  </si>
  <si>
    <t>Denominador: Total de egresos en UCI en el periodo x 100</t>
  </si>
  <si>
    <t xml:space="preserve">Numerador: Sumatoria diferencia en minutos frente a ingreso a procesamiento y salida de reporte </t>
  </si>
  <si>
    <t>Numerador: Total de dias entre el ingreso a procesamiento de examenes de microbiología y entrega del reporte</t>
  </si>
  <si>
    <t xml:space="preserve">Numerador: Sumatoria diferencia en dias de ingreso a procesamiento y salida de reporte </t>
  </si>
  <si>
    <t>Numerador: Total de dias entre el ingreso a procesamiento de pruebas especiales y salida del reporte</t>
  </si>
  <si>
    <t>Numerador: Total de dias entre el ingreso a procesamiento de pruebas de patología y salida del reporte</t>
  </si>
  <si>
    <t>Denominador:  Nº total de solicitudes de stock generadas en el periodo x 100</t>
  </si>
  <si>
    <t>Numerador: Nº de órdenes revisadas con inoportunidad &gt; 15 Min. por el Laboratorio Clínico-Patologia y/o el servicio transfusional luego de tomadas por mes</t>
  </si>
  <si>
    <t>Denominador: Indicadores y estadistica        fisioterapia Uci.</t>
  </si>
  <si>
    <t>Numerador:  Indicadores y estadistica        fisioterapia Uci.</t>
  </si>
  <si>
    <t>Denominador:  Indicadores y estadistica        enfermeria Uci.</t>
  </si>
  <si>
    <t>Numerador:  Indicadores y estadistica        de fonoaudiologia</t>
  </si>
  <si>
    <t>Denominador:  Indicadores y estadistica        de fonoaudiologia</t>
  </si>
  <si>
    <t>Número de procedimientos quirúrgicos realizados</t>
  </si>
  <si>
    <t>Numerador: Sistema de información HOSVITAL REPORT, cirugía-analisis de UVR</t>
  </si>
  <si>
    <t xml:space="preserve">Numerador: Numero de minutos transcurridos desde la definición de conducta medica con boleta quirúrgica, hasta la realización de cirugía efectiva. </t>
  </si>
  <si>
    <t>Numerador: Sistema de informacion Hospital reporte. Cirugía, informe de uvr</t>
  </si>
  <si>
    <t>Denominador: Capacidad instalada por periodo</t>
  </si>
  <si>
    <t>Numerador:  número de pacientes que cumplen con adherencia a profilaxis antibiótica</t>
  </si>
  <si>
    <t>Denominador: numero total de interconsultas en periodo de medicion</t>
  </si>
  <si>
    <t>Numerador: Número de pacientes hospitalizados a quienes se le aplica la herramienta de tamizaje nutricional MNA ( Es una herramienta de cribado que ayuda a identificar a ancianos desnutridos o en riesgo</t>
  </si>
  <si>
    <t>Denominador: Número total de egresos hospitalarios</t>
  </si>
  <si>
    <t>Numerador: Número de valoraciones nutricionales ejecutadas en pacientes que contaron con una escala de riesgo nutricional menor (&lt; 10).</t>
  </si>
  <si>
    <t>Denominador: Número total de pacientes tamizados con escala menor a 10 de pacientes desnutridos en la institucion</t>
  </si>
  <si>
    <t>Numerador: Número de pacientes intervenidos con control de ingesta pobre a moderada</t>
  </si>
  <si>
    <t xml:space="preserve">Numerador:  Cuadro estadistico y formato en fisico de los resultados de pacientes con ingesta pobre a moderada. </t>
  </si>
  <si>
    <t>Denominador: Número total de pacientes con nutricion enteral en el periodo</t>
  </si>
  <si>
    <t xml:space="preserve">Denominador: Número tottal de pacientes atendidos con nutrición en el periodo </t>
  </si>
  <si>
    <t>Numerador: Número de pacientes evaluados con escala de desnutricion en la institucion leve, moderada, severa</t>
  </si>
  <si>
    <t>Numerador: Número total de pacientes sin complicaciones que recibieron plan y recomendaciones nutricionales al egreso hospitalario</t>
  </si>
  <si>
    <t>Denominador: Número total de pacientes egresados,remitidos o fallecimiento que contaron con intervención nutricional inicial con riesgo alto de desnutricion o malnutricion hospitalaria.</t>
  </si>
  <si>
    <t>Numerador: Número de incidentes y eventos adversos relacionados con la incorrecta administracción del soporte nutricional Identificados en las evoluciones diarias</t>
  </si>
  <si>
    <t>Denominador: Total de pacientes en seguimiento nutricional realizadas en el mes</t>
  </si>
  <si>
    <t>Numerador: Número total de pacientes con satisfaccion en la calidad de la alimentacion a quien se le aplica la encuesta.</t>
  </si>
  <si>
    <t>Denominador: Total de pacientes interconsultados con nutrición en el periodo</t>
  </si>
  <si>
    <t>Denominado: Consolidado general de reporte de interconsultas por sistema hosvital.</t>
  </si>
  <si>
    <t>Numerador: Sumatoria de los días hábiles transcurridos entre la presentación y respuesta de las PQR recibidas en el período</t>
  </si>
  <si>
    <t>Numerador: Sumatoria de los días hábiles transcurridos entre la presentación y la solución de las PQR recibidas</t>
  </si>
  <si>
    <t xml:space="preserve">Denominador: Total de Mediciones de Temperatura y HR en el periodo </t>
  </si>
  <si>
    <t>Numerador: # Hallazgos por fuera de especificaciones el periodo</t>
  </si>
  <si>
    <t>Numerador: Cantidad de medicamentos planeados y administrados a la hora planeada</t>
  </si>
  <si>
    <t xml:space="preserve">Numerador:  La suma de días trascurridos desde la orden médica hasta el día que es trasladado para la toma </t>
  </si>
  <si>
    <t xml:space="preserve">Numerador:  Es la sumatoria en minutos del tiempo trascurrido entre el egreso hasta la nueva ocupación de camas </t>
  </si>
  <si>
    <t>Numerador:  Número de camas ocupadas y asignadas antes de las 23: 59</t>
  </si>
  <si>
    <t xml:space="preserve">Numerador:  Es la sumatoria en minutos del tiempo trascurrido entre el tiempo que ingresa el correo hasta que se envía la respuesta </t>
  </si>
  <si>
    <t>Denominador:  Uno</t>
  </si>
  <si>
    <t>Si</t>
  </si>
  <si>
    <t>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</si>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</sst>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.00000\‰"/>
  </numFmts>
  <fonts count="7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5" xfId="2"/>
  </cellStyles>
  <dxfs count="2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lta desde Excel Files" connectionId="10" autoFormatId="16" applyNumberFormats="0" applyBorderFormats="0" applyFontFormats="0" applyPatternFormats="0" applyAlignmentFormats="0" applyWidthHeightFormats="0">
  <queryTableRefresh nextId="15">
    <queryTableFields count="14">
      <queryTableField id="1" name="CÓ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0.xml><?xml version="1.0" encoding="utf-8"?>
<queryTable xmlns="http://schemas.openxmlformats.org/spreadsheetml/2006/main" name="Consulta desde Excel Files_9" connectionId="9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1.xml><?xml version="1.0" encoding="utf-8"?>
<queryTable xmlns="http://schemas.openxmlformats.org/spreadsheetml/2006/main" name="Consulta desde Excel Files_10" connectionId="3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2.xml><?xml version="1.0" encoding="utf-8"?>
<queryTable xmlns="http://schemas.openxmlformats.org/spreadsheetml/2006/main" name="Consulta desde Excel Files_11" connectionId="8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3.xml><?xml version="1.0" encoding="utf-8"?>
<queryTable xmlns="http://schemas.openxmlformats.org/spreadsheetml/2006/main" name="Consulta desde Excel Files_12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4.xml><?xml version="1.0" encoding="utf-8"?>
<queryTable xmlns="http://schemas.openxmlformats.org/spreadsheetml/2006/main" name="Consulta desde Excel Files_13" connectionId="5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15.xml><?xml version="1.0" encoding="utf-8"?>
<queryTable xmlns="http://schemas.openxmlformats.org/spreadsheetml/2006/main" name="Consulta desde Excel Files_14" connectionId="11" autoFormatId="16" applyNumberFormats="0" applyBorderFormats="0" applyFontFormats="0" applyPatternFormats="0" applyAlignmentFormats="0" applyWidthHeightFormats="0">
  <queryTableRefresh nextId="15">
    <queryTableFields count="14">
      <queryTableField id="1" name="CÓDIGO" tableColumnId="1"/>
      <queryTableField id="2" name="INDICADOR" tableColumnId="2"/>
      <queryTableField id="3" name="F3" tableColumnId="3"/>
      <queryTableField id="4" name="UNIDAD MEDIDA " tableColumnId="4"/>
      <queryTableField id="5" name="F5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2.xml><?xml version="1.0" encoding="utf-8"?>
<queryTable xmlns="http://schemas.openxmlformats.org/spreadsheetml/2006/main" name="Consulta desde Excel Files_1" connectionId="4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3.xml><?xml version="1.0" encoding="utf-8"?>
<queryTable xmlns="http://schemas.openxmlformats.org/spreadsheetml/2006/main" name="Consulta desde Excel Files_2" connectionId="6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4.xml><?xml version="1.0" encoding="utf-8"?>
<queryTable xmlns="http://schemas.openxmlformats.org/spreadsheetml/2006/main" name="Consulta desde Excel Files_3" connectionId="15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5.xml><?xml version="1.0" encoding="utf-8"?>
<queryTable xmlns="http://schemas.openxmlformats.org/spreadsheetml/2006/main" name="Consulta desde Excel Files_4" connectionId="14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6.xml><?xml version="1.0" encoding="utf-8"?>
<queryTable xmlns="http://schemas.openxmlformats.org/spreadsheetml/2006/main" name="Consulta desde Excel Files_5" connectionId="7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7.xml><?xml version="1.0" encoding="utf-8"?>
<queryTable xmlns="http://schemas.openxmlformats.org/spreadsheetml/2006/main" name="Consulta desde Excel Files_6" connectionId="13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8.xml><?xml version="1.0" encoding="utf-8"?>
<queryTable xmlns="http://schemas.openxmlformats.org/spreadsheetml/2006/main" name="Consulta desde Excel Files_7" connectionId="12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queryTables/queryTable9.xml><?xml version="1.0" encoding="utf-8"?>
<queryTable xmlns="http://schemas.openxmlformats.org/spreadsheetml/2006/main" name="Consulta desde Excel Files_8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CODIGO" tableColumnId="1"/>
      <queryTableField id="2" name="INDICADOR" tableColumnId="2"/>
      <queryTableField id="3" name="FÓRMULA" tableColumnId="3"/>
      <queryTableField id="4" name="UNIDAD MEDIDA " tableColumnId="4"/>
      <queryTableField id="5" name="FUENTE DE INFORMACIÓN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TIPO" tableColumnId="10"/>
      <queryTableField id="11" name="MEDIA ARITMÉTICA" tableColumnId="11"/>
      <queryTableField id="12" name="MEDIANA" tableColumnId="12"/>
      <queryTableField id="13" name="MÍNIMO" tableColumnId="13"/>
      <queryTableField id="14" name="MÁXIM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Consulta_desde_Excel_Files" displayName="Tabla_Consulta_desde_Excel_Files" ref="A4:N32" tableType="queryTable" totalsRowShown="0" headerRowDxfId="246" dataDxfId="245" totalsRowDxfId="244">
  <autoFilter ref="A4:N32"/>
  <tableColumns count="14">
    <tableColumn id="1" uniqueName="1" name="CÓDIGO" queryTableFieldId="1" dataDxfId="243" totalsRowDxfId="242"/>
    <tableColumn id="2" uniqueName="2" name="INDICADOR" queryTableFieldId="2" dataDxfId="241" totalsRowDxfId="240"/>
    <tableColumn id="3" uniqueName="3" name="FÓRMULA" queryTableFieldId="3" dataDxfId="239" totalsRowDxfId="238"/>
    <tableColumn id="4" uniqueName="4" name="UNIDAD MEDIDA " queryTableFieldId="4" dataDxfId="237" totalsRowDxfId="236"/>
    <tableColumn id="5" uniqueName="5" name="FUENTE DE INFORMACIÓN" queryTableFieldId="5" dataDxfId="235" totalsRowDxfId="234"/>
    <tableColumn id="6" uniqueName="6" name="SEGURIDAD" queryTableFieldId="6" dataDxfId="233"/>
    <tableColumn id="7" uniqueName="7" name="RIESGO" queryTableFieldId="7" dataDxfId="232"/>
    <tableColumn id="8" uniqueName="8" name="F8" queryTableFieldId="8" dataDxfId="231"/>
    <tableColumn id="9" uniqueName="9" name="PELIGRO" queryTableFieldId="9" dataDxfId="230"/>
    <tableColumn id="10" uniqueName="10" name="TIPO" queryTableFieldId="10" dataDxfId="229"/>
    <tableColumn id="11" uniqueName="11" name="MEDIA ARITMÉTICA" queryTableFieldId="11" dataDxfId="228"/>
    <tableColumn id="12" uniqueName="12" name="MEDIANA" queryTableFieldId="12" dataDxfId="227"/>
    <tableColumn id="13" uniqueName="13" name="MÍNIMO" queryTableFieldId="13" dataDxfId="226"/>
    <tableColumn id="14" uniqueName="14" name="MÁXIMO" queryTableFieldId="14" dataDxfId="2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Consulta_desde_Excel_Files_9" displayName="Tabla_Consulta_desde_Excel_Files_9" ref="A169:N172" tableType="queryTable" totalsRowShown="0" headerRowDxfId="95" dataDxfId="94">
  <autoFilter ref="A169:N172"/>
  <tableColumns count="14">
    <tableColumn id="1" uniqueName="1" name="CODIGO" queryTableFieldId="1" dataDxfId="93"/>
    <tableColumn id="2" uniqueName="2" name="INDICADOR" queryTableFieldId="2" dataDxfId="92"/>
    <tableColumn id="3" uniqueName="3" name="FÓRMULA" queryTableFieldId="3" dataDxfId="91"/>
    <tableColumn id="4" uniqueName="4" name="UNIDAD MEDIDA " queryTableFieldId="4" dataDxfId="90"/>
    <tableColumn id="5" uniqueName="5" name="FUENTE DE INFORMACIÓN" queryTableFieldId="5" dataDxfId="89"/>
    <tableColumn id="6" uniqueName="6" name="SEGURIDAD" queryTableFieldId="6" dataDxfId="88"/>
    <tableColumn id="7" uniqueName="7" name="RIESGO" queryTableFieldId="7" dataDxfId="87"/>
    <tableColumn id="8" uniqueName="8" name="F8" queryTableFieldId="8" dataDxfId="86"/>
    <tableColumn id="9" uniqueName="9" name="PELIGRO" queryTableFieldId="9" dataDxfId="85"/>
    <tableColumn id="10" uniqueName="10" name="TIPO" queryTableFieldId="10" dataDxfId="84"/>
    <tableColumn id="11" uniqueName="11" name="MEDIA ARITMÉTICA" queryTableFieldId="11" dataDxfId="83"/>
    <tableColumn id="12" uniqueName="12" name="MEDIANA" queryTableFieldId="12" dataDxfId="82"/>
    <tableColumn id="13" uniqueName="13" name="MÍNIMO" queryTableFieldId="13" dataDxfId="81"/>
    <tableColumn id="14" uniqueName="14" name="MÁXIMO" queryTableFieldId="14" dataDxfId="8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Consulta_desde_Excel_Files_10" displayName="Tabla_Consulta_desde_Excel_Files_10" ref="A176:N181" tableType="queryTable" totalsRowShown="0" headerRowDxfId="79" dataDxfId="78">
  <autoFilter ref="A176:N181"/>
  <tableColumns count="14">
    <tableColumn id="1" uniqueName="1" name="CODIGO" queryTableFieldId="1" dataDxfId="77"/>
    <tableColumn id="2" uniqueName="2" name="INDICADOR" queryTableFieldId="2" dataDxfId="76"/>
    <tableColumn id="3" uniqueName="3" name="FÓRMULA" queryTableFieldId="3" dataDxfId="75"/>
    <tableColumn id="4" uniqueName="4" name="UNIDAD MEDIDA " queryTableFieldId="4" dataDxfId="74"/>
    <tableColumn id="5" uniqueName="5" name="FUENTE DE INFORMACIÓN" queryTableFieldId="5" dataDxfId="73"/>
    <tableColumn id="6" uniqueName="6" name="SEGURIDAD" queryTableFieldId="6" dataDxfId="72"/>
    <tableColumn id="7" uniqueName="7" name="RIESGO" queryTableFieldId="7" dataDxfId="71"/>
    <tableColumn id="8" uniqueName="8" name="F8" queryTableFieldId="8" dataDxfId="70"/>
    <tableColumn id="9" uniqueName="9" name="PELIGRO" queryTableFieldId="9" dataDxfId="69"/>
    <tableColumn id="10" uniqueName="10" name="TIPO" queryTableFieldId="10" dataDxfId="68"/>
    <tableColumn id="11" uniqueName="11" name="MEDIA ARITMÉTICA" queryTableFieldId="11" dataDxfId="67"/>
    <tableColumn id="12" uniqueName="12" name="MEDIANA" queryTableFieldId="12" dataDxfId="66"/>
    <tableColumn id="13" uniqueName="13" name="MÍNIMO" queryTableFieldId="13" dataDxfId="65"/>
    <tableColumn id="14" uniqueName="14" name="MÁXIMO" queryTableFieldId="14" dataDxfId="6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Consulta_desde_Excel_Files_11" displayName="Tabla_Consulta_desde_Excel_Files_11" ref="A185:N195" tableType="queryTable" totalsRowShown="0" headerRowDxfId="63" dataDxfId="62">
  <autoFilter ref="A185:N195"/>
  <tableColumns count="14">
    <tableColumn id="1" uniqueName="1" name="CODIGO" queryTableFieldId="1" dataDxfId="61"/>
    <tableColumn id="2" uniqueName="2" name="INDICADOR" queryTableFieldId="2" dataDxfId="60"/>
    <tableColumn id="3" uniqueName="3" name="FÓRMULA" queryTableFieldId="3" dataDxfId="59"/>
    <tableColumn id="4" uniqueName="4" name="UNIDAD MEDIDA " queryTableFieldId="4" dataDxfId="58"/>
    <tableColumn id="5" uniqueName="5" name="FUENTE DE INFORMACIÓN" queryTableFieldId="5" dataDxfId="57"/>
    <tableColumn id="6" uniqueName="6" name="SEGURIDAD" queryTableFieldId="6" dataDxfId="56"/>
    <tableColumn id="7" uniqueName="7" name="RIESGO" queryTableFieldId="7" dataDxfId="55"/>
    <tableColumn id="8" uniqueName="8" name="F8" queryTableFieldId="8" dataDxfId="54"/>
    <tableColumn id="9" uniqueName="9" name="PELIGRO" queryTableFieldId="9" dataDxfId="53"/>
    <tableColumn id="10" uniqueName="10" name="TIPO" queryTableFieldId="10" dataDxfId="52"/>
    <tableColumn id="11" uniqueName="11" name="MEDIA ARITMÉTICA" queryTableFieldId="11" dataDxfId="51"/>
    <tableColumn id="12" uniqueName="12" name="MEDIANA" queryTableFieldId="12" dataDxfId="50"/>
    <tableColumn id="13" uniqueName="13" name="MÍNIMO" queryTableFieldId="13" dataDxfId="49"/>
    <tableColumn id="14" uniqueName="14" name="MÁXIMO" queryTableFieldId="14" dataDxfId="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_Consulta_desde_Excel_Files_12" displayName="Tabla_Consulta_desde_Excel_Files_12" ref="A199:N204" tableType="queryTable" totalsRowShown="0" headerRowDxfId="47" dataDxfId="46">
  <autoFilter ref="A199:N204"/>
  <tableColumns count="14">
    <tableColumn id="1" uniqueName="1" name="CODIGO" queryTableFieldId="1" dataDxfId="45"/>
    <tableColumn id="2" uniqueName="2" name="INDICADOR" queryTableFieldId="2" dataDxfId="44"/>
    <tableColumn id="3" uniqueName="3" name="FÓRMULA" queryTableFieldId="3" dataDxfId="43"/>
    <tableColumn id="4" uniqueName="4" name="UNIDAD MEDIDA " queryTableFieldId="4" dataDxfId="42"/>
    <tableColumn id="5" uniqueName="5" name="FUENTE DE INFORMACIÓN" queryTableFieldId="5" dataDxfId="41"/>
    <tableColumn id="6" uniqueName="6" name="SEGURIDAD" queryTableFieldId="6" dataDxfId="40"/>
    <tableColumn id="7" uniqueName="7" name="RIESGO" queryTableFieldId="7" dataDxfId="39"/>
    <tableColumn id="8" uniqueName="8" name="F8" queryTableFieldId="8" dataDxfId="38"/>
    <tableColumn id="9" uniqueName="9" name="PELIGRO" queryTableFieldId="9" dataDxfId="37"/>
    <tableColumn id="10" uniqueName="10" name="TIPO" queryTableFieldId="10" dataDxfId="36"/>
    <tableColumn id="11" uniqueName="11" name="MEDIA ARITMÉTICA" queryTableFieldId="11" dataDxfId="35"/>
    <tableColumn id="12" uniqueName="12" name="MEDIANA" queryTableFieldId="12" dataDxfId="34"/>
    <tableColumn id="13" uniqueName="13" name="MÍNIMO" queryTableFieldId="13" dataDxfId="33"/>
    <tableColumn id="14" uniqueName="14" name="MÁXIMO" queryTableFieldId="14" dataDxfId="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Consulta_desde_Excel_Files_13" displayName="Tabla_Consulta_desde_Excel_Files_13" ref="A208:N222" tableType="queryTable" totalsRowShown="0" headerRowDxfId="31" dataDxfId="30">
  <autoFilter ref="A208:N222"/>
  <tableColumns count="14">
    <tableColumn id="1" uniqueName="1" name="CODIGO" queryTableFieldId="1" dataDxfId="29"/>
    <tableColumn id="2" uniqueName="2" name="INDICADOR" queryTableFieldId="2" dataDxfId="28"/>
    <tableColumn id="3" uniqueName="3" name="FÓRMULA" queryTableFieldId="3" dataDxfId="27"/>
    <tableColumn id="4" uniqueName="4" name="UNIDAD MEDIDA " queryTableFieldId="4" dataDxfId="26"/>
    <tableColumn id="5" uniqueName="5" name="FUENTE DE INFORMACIÓN" queryTableFieldId="5" dataDxfId="25"/>
    <tableColumn id="6" uniqueName="6" name="SEGURIDAD" queryTableFieldId="6" dataDxfId="24"/>
    <tableColumn id="7" uniqueName="7" name="RIESGO" queryTableFieldId="7" dataDxfId="23"/>
    <tableColumn id="8" uniqueName="8" name="F8" queryTableFieldId="8" dataDxfId="22"/>
    <tableColumn id="9" uniqueName="9" name="PELIGRO" queryTableFieldId="9" dataDxfId="21"/>
    <tableColumn id="10" uniqueName="10" name="TIPO" queryTableFieldId="10" dataDxfId="20"/>
    <tableColumn id="11" uniqueName="11" name="MEDIA ARITMÉTICA" queryTableFieldId="11" dataDxfId="19"/>
    <tableColumn id="12" uniqueName="12" name="MEDIANA" queryTableFieldId="12" dataDxfId="18"/>
    <tableColumn id="13" uniqueName="13" name="MÍNIMO" queryTableFieldId="13" dataDxfId="17"/>
    <tableColumn id="14" uniqueName="14" name="MÁXIMO" queryTableFieldId="14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a_Consulta_desde_Excel_Files_14" displayName="Tabla_Consulta_desde_Excel_Files_14" ref="A226:N235" tableType="queryTable" totalsRowShown="0" headerRowDxfId="15" dataDxfId="14">
  <autoFilter ref="A226:N235"/>
  <tableColumns count="14">
    <tableColumn id="1" uniqueName="1" name="CÓDIGO" queryTableFieldId="1" dataDxfId="13"/>
    <tableColumn id="2" uniqueName="2" name="INDICADOR" queryTableFieldId="2" dataDxfId="12"/>
    <tableColumn id="3" uniqueName="3" name="F3" queryTableFieldId="3" dataDxfId="11"/>
    <tableColumn id="4" uniqueName="4" name="UNIDAD MEDIDA " queryTableFieldId="4" dataDxfId="10"/>
    <tableColumn id="5" uniqueName="5" name="F5" queryTableFieldId="5" dataDxfId="9"/>
    <tableColumn id="6" uniqueName="6" name="SEGURIDAD" queryTableFieldId="6" dataDxfId="8"/>
    <tableColumn id="7" uniqueName="7" name="RIESGO" queryTableFieldId="7" dataDxfId="7"/>
    <tableColumn id="8" uniqueName="8" name="F8" queryTableFieldId="8" dataDxfId="6"/>
    <tableColumn id="9" uniqueName="9" name="PELIGRO" queryTableFieldId="9" dataDxfId="5"/>
    <tableColumn id="10" uniqueName="10" name="TIPO" queryTableFieldId="10" dataDxfId="4"/>
    <tableColumn id="11" uniqueName="11" name="MEDIA ARITMÉTICA" queryTableFieldId="11" dataDxfId="3"/>
    <tableColumn id="12" uniqueName="12" name="MEDIANA" queryTableFieldId="12" dataDxfId="2"/>
    <tableColumn id="13" uniqueName="13" name="MÍNIMO" queryTableFieldId="13" dataDxfId="1"/>
    <tableColumn id="14" uniqueName="14" name="MÁXIMO" queryTableFieldId="1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Consulta_desde_Excel_Files_1" displayName="Tabla_Consulta_desde_Excel_Files_1" ref="A36:N40" tableType="queryTable" totalsRowShown="0" headerRowDxfId="224" dataDxfId="223">
  <autoFilter ref="A36:N40"/>
  <tableColumns count="14">
    <tableColumn id="1" uniqueName="1" name="CODIGO" queryTableFieldId="1" dataDxfId="222"/>
    <tableColumn id="2" uniqueName="2" name="INDICADOR" queryTableFieldId="2" dataDxfId="221"/>
    <tableColumn id="3" uniqueName="3" name="FÓRMULA" queryTableFieldId="3" dataDxfId="220"/>
    <tableColumn id="4" uniqueName="4" name="UNIDAD MEDIDA " queryTableFieldId="4" dataDxfId="219"/>
    <tableColumn id="5" uniqueName="5" name="FUENTE DE INFORMACIÓN" queryTableFieldId="5" dataDxfId="218"/>
    <tableColumn id="6" uniqueName="6" name="SEGURIDAD" queryTableFieldId="6" dataDxfId="217"/>
    <tableColumn id="7" uniqueName="7" name="RIESGO" queryTableFieldId="7" dataDxfId="216"/>
    <tableColumn id="8" uniqueName="8" name="F8" queryTableFieldId="8" dataDxfId="215"/>
    <tableColumn id="9" uniqueName="9" name="PELIGRO" queryTableFieldId="9" dataDxfId="214"/>
    <tableColumn id="10" uniqueName="10" name="TIPO" queryTableFieldId="10" dataDxfId="213"/>
    <tableColumn id="11" uniqueName="11" name="MEDIA ARITMÉTICA" queryTableFieldId="11" dataDxfId="212"/>
    <tableColumn id="12" uniqueName="12" name="MEDIANA" queryTableFieldId="12" dataDxfId="211"/>
    <tableColumn id="13" uniqueName="13" name="MÍNIMO" queryTableFieldId="13" dataDxfId="210"/>
    <tableColumn id="14" uniqueName="14" name="MÁXIMO" queryTableFieldId="14" dataDxfId="2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Consulta_desde_Excel_Files_2" displayName="Tabla_Consulta_desde_Excel_Files_2" ref="A44:N53" tableType="queryTable" totalsRowShown="0" headerRowDxfId="208" dataDxfId="207">
  <autoFilter ref="A44:N53"/>
  <tableColumns count="14">
    <tableColumn id="1" uniqueName="1" name="CODIGO" queryTableFieldId="1" dataDxfId="206"/>
    <tableColumn id="2" uniqueName="2" name="INDICADOR" queryTableFieldId="2" dataDxfId="205"/>
    <tableColumn id="3" uniqueName="3" name="FÓRMULA" queryTableFieldId="3" dataDxfId="204"/>
    <tableColumn id="4" uniqueName="4" name="UNIDAD MEDIDA " queryTableFieldId="4" dataDxfId="203"/>
    <tableColumn id="5" uniqueName="5" name="FUENTE DE INFORMACIÓN" queryTableFieldId="5" dataDxfId="202"/>
    <tableColumn id="6" uniqueName="6" name="SEGURIDAD" queryTableFieldId="6" dataDxfId="201"/>
    <tableColumn id="7" uniqueName="7" name="RIESGO" queryTableFieldId="7" dataDxfId="200"/>
    <tableColumn id="8" uniqueName="8" name="F8" queryTableFieldId="8" dataDxfId="199"/>
    <tableColumn id="9" uniqueName="9" name="PELIGRO" queryTableFieldId="9" dataDxfId="198"/>
    <tableColumn id="10" uniqueName="10" name="TIPO" queryTableFieldId="10" dataDxfId="197"/>
    <tableColumn id="11" uniqueName="11" name="MEDIA ARITMÉTICA" queryTableFieldId="11" dataDxfId="196"/>
    <tableColumn id="12" uniqueName="12" name="MEDIANA" queryTableFieldId="12" dataDxfId="195"/>
    <tableColumn id="13" uniqueName="13" name="MÍNIMO" queryTableFieldId="13" dataDxfId="194"/>
    <tableColumn id="14" uniqueName="14" name="MÁXIMO" queryTableFieldId="14" dataDxfId="1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Consulta_desde_Excel_Files_3" displayName="Tabla_Consulta_desde_Excel_Files_3" ref="A57:N73" tableType="queryTable" totalsRowShown="0" headerRowDxfId="192" dataDxfId="191">
  <autoFilter ref="A57:N73"/>
  <tableColumns count="14">
    <tableColumn id="1" uniqueName="1" name="CODIGO" queryTableFieldId="1" dataDxfId="190"/>
    <tableColumn id="2" uniqueName="2" name="INDICADOR" queryTableFieldId="2" dataDxfId="189"/>
    <tableColumn id="3" uniqueName="3" name="FÓRMULA" queryTableFieldId="3" dataDxfId="188"/>
    <tableColumn id="4" uniqueName="4" name="UNIDAD MEDIDA " queryTableFieldId="4" dataDxfId="187"/>
    <tableColumn id="5" uniqueName="5" name="FUENTE DE INFORMACIÓN" queryTableFieldId="5" dataDxfId="186"/>
    <tableColumn id="6" uniqueName="6" name="SEGURIDAD" queryTableFieldId="6" dataDxfId="185"/>
    <tableColumn id="7" uniqueName="7" name="RIESGO" queryTableFieldId="7" dataDxfId="184"/>
    <tableColumn id="8" uniqueName="8" name="F8" queryTableFieldId="8" dataDxfId="183"/>
    <tableColumn id="9" uniqueName="9" name="PELIGRO" queryTableFieldId="9" dataDxfId="182"/>
    <tableColumn id="10" uniqueName="10" name="TIPO" queryTableFieldId="10" dataDxfId="181"/>
    <tableColumn id="11" uniqueName="11" name="MEDIA ARITMÉTICA" queryTableFieldId="11" dataDxfId="180"/>
    <tableColumn id="12" uniqueName="12" name="MEDIANA" queryTableFieldId="12" dataDxfId="179"/>
    <tableColumn id="13" uniqueName="13" name="MÍNIMO" queryTableFieldId="13" dataDxfId="178"/>
    <tableColumn id="14" uniqueName="14" name="MÁXIMO" queryTableFieldId="14" dataDxfId="1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Consulta_desde_Excel_Files_4" displayName="Tabla_Consulta_desde_Excel_Files_4" ref="A77:N85" tableType="queryTable" totalsRowShown="0" headerRowDxfId="176" dataDxfId="175">
  <autoFilter ref="A77:N85"/>
  <tableColumns count="14">
    <tableColumn id="1" uniqueName="1" name="CODIGO" queryTableFieldId="1" dataDxfId="174"/>
    <tableColumn id="2" uniqueName="2" name="INDICADOR" queryTableFieldId="2" dataDxfId="173"/>
    <tableColumn id="3" uniqueName="3" name="FÓRMULA" queryTableFieldId="3" dataDxfId="172"/>
    <tableColumn id="4" uniqueName="4" name="UNIDAD MEDIDA " queryTableFieldId="4" dataDxfId="171"/>
    <tableColumn id="5" uniqueName="5" name="FUENTE DE INFORMACIÓN" queryTableFieldId="5" dataDxfId="170"/>
    <tableColumn id="6" uniqueName="6" name="SEGURIDAD" queryTableFieldId="6" dataDxfId="169"/>
    <tableColumn id="7" uniqueName="7" name="RIESGO" queryTableFieldId="7" dataDxfId="168"/>
    <tableColumn id="8" uniqueName="8" name="F8" queryTableFieldId="8" dataDxfId="167"/>
    <tableColumn id="9" uniqueName="9" name="PELIGRO" queryTableFieldId="9" dataDxfId="166"/>
    <tableColumn id="10" uniqueName="10" name="TIPO" queryTableFieldId="10" dataDxfId="165"/>
    <tableColumn id="11" uniqueName="11" name="MEDIA ARITMÉTICA" queryTableFieldId="11" dataDxfId="164"/>
    <tableColumn id="12" uniqueName="12" name="MEDIANA" queryTableFieldId="12" dataDxfId="163"/>
    <tableColumn id="13" uniqueName="13" name="MÍNIMO" queryTableFieldId="13" dataDxfId="162"/>
    <tableColumn id="14" uniqueName="14" name="MÁXIMO" queryTableFieldId="14" dataDxfId="1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Consulta_desde_Excel_Files_5" displayName="Tabla_Consulta_desde_Excel_Files_5" ref="A89:N109" tableType="queryTable" totalsRowShown="0" headerRowDxfId="160" dataDxfId="159">
  <autoFilter ref="A89:N109"/>
  <tableColumns count="14">
    <tableColumn id="1" uniqueName="1" name="CODIGO" queryTableFieldId="1" dataDxfId="158"/>
    <tableColumn id="2" uniqueName="2" name="INDICADOR" queryTableFieldId="2" dataDxfId="157"/>
    <tableColumn id="3" uniqueName="3" name="FÓRMULA" queryTableFieldId="3" dataDxfId="156"/>
    <tableColumn id="4" uniqueName="4" name="UNIDAD MEDIDA " queryTableFieldId="4" dataDxfId="155"/>
    <tableColumn id="5" uniqueName="5" name="FUENTE DE INFORMACIÓN" queryTableFieldId="5" dataDxfId="154"/>
    <tableColumn id="6" uniqueName="6" name="SEGURIDAD" queryTableFieldId="6" dataDxfId="153"/>
    <tableColumn id="7" uniqueName="7" name="RIESGO" queryTableFieldId="7" dataDxfId="152"/>
    <tableColumn id="8" uniqueName="8" name="F8" queryTableFieldId="8" dataDxfId="151"/>
    <tableColumn id="9" uniqueName="9" name="PELIGRO" queryTableFieldId="9" dataDxfId="150"/>
    <tableColumn id="10" uniqueName="10" name="TIPO" queryTableFieldId="10" dataDxfId="149"/>
    <tableColumn id="11" uniqueName="11" name="MEDIA ARITMÉTICA" queryTableFieldId="11" dataDxfId="148"/>
    <tableColumn id="12" uniqueName="12" name="MEDIANA" queryTableFieldId="12" dataDxfId="147"/>
    <tableColumn id="13" uniqueName="13" name="MÍNIMO" queryTableFieldId="13" dataDxfId="146"/>
    <tableColumn id="14" uniqueName="14" name="MÁXIMO" queryTableFieldId="14" dataDxfId="1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_Consulta_desde_Excel_Files_6" displayName="Tabla_Consulta_desde_Excel_Files_6" ref="A113:N140" tableType="queryTable" headerRowDxfId="144" dataDxfId="143" totalsRowDxfId="142">
  <autoFilter ref="A113:N140"/>
  <tableColumns count="14">
    <tableColumn id="1" uniqueName="1" name="CODIGO" totalsRowLabel="Total" queryTableFieldId="1" dataDxfId="141"/>
    <tableColumn id="2" uniqueName="2" name="INDICADOR" queryTableFieldId="2" dataDxfId="140"/>
    <tableColumn id="3" uniqueName="3" name="FÓRMULA" queryTableFieldId="3" dataDxfId="139"/>
    <tableColumn id="4" uniqueName="4" name="UNIDAD MEDIDA " queryTableFieldId="4" dataDxfId="138"/>
    <tableColumn id="5" uniqueName="5" name="FUENTE DE INFORMACIÓN" queryTableFieldId="5" dataDxfId="137"/>
    <tableColumn id="6" uniqueName="6" name="SEGURIDAD" queryTableFieldId="6" dataDxfId="136"/>
    <tableColumn id="7" uniqueName="7" name="RIESGO" queryTableFieldId="7" dataDxfId="135"/>
    <tableColumn id="8" uniqueName="8" name="F8" queryTableFieldId="8" dataDxfId="134"/>
    <tableColumn id="9" uniqueName="9" name="PELIGRO" queryTableFieldId="9" dataDxfId="133"/>
    <tableColumn id="10" uniqueName="10" name="TIPO" queryTableFieldId="10" dataDxfId="132"/>
    <tableColumn id="11" uniqueName="11" name="MEDIA ARITMÉTICA" queryTableFieldId="11" dataDxfId="131"/>
    <tableColumn id="12" uniqueName="12" name="MEDIANA" queryTableFieldId="12" dataDxfId="130"/>
    <tableColumn id="13" uniqueName="13" name="MÍNIMO" queryTableFieldId="13" dataDxfId="129"/>
    <tableColumn id="14" uniqueName="14" name="MÁXIMO" totalsRowFunction="sum" queryTableFieldId="14" dataDxfId="1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_Consulta_desde_Excel_Files_7" displayName="Tabla_Consulta_desde_Excel_Files_7" ref="A144:N152" tableType="queryTable" totalsRowShown="0" headerRowDxfId="127" dataDxfId="126">
  <autoFilter ref="A144:N152"/>
  <tableColumns count="14">
    <tableColumn id="1" uniqueName="1" name="CODIGO" queryTableFieldId="1" dataDxfId="125"/>
    <tableColumn id="2" uniqueName="2" name="INDICADOR" queryTableFieldId="2" dataDxfId="124"/>
    <tableColumn id="3" uniqueName="3" name="FÓRMULA" queryTableFieldId="3" dataDxfId="123"/>
    <tableColumn id="4" uniqueName="4" name="UNIDAD MEDIDA " queryTableFieldId="4" dataDxfId="122"/>
    <tableColumn id="5" uniqueName="5" name="FUENTE DE INFORMACIÓN" queryTableFieldId="5" dataDxfId="121"/>
    <tableColumn id="6" uniqueName="6" name="SEGURIDAD" queryTableFieldId="6" dataDxfId="120"/>
    <tableColumn id="7" uniqueName="7" name="RIESGO" queryTableFieldId="7" dataDxfId="119"/>
    <tableColumn id="8" uniqueName="8" name="F8" queryTableFieldId="8" dataDxfId="118"/>
    <tableColumn id="9" uniqueName="9" name="PELIGRO" queryTableFieldId="9" dataDxfId="117"/>
    <tableColumn id="10" uniqueName="10" name="TIPO" queryTableFieldId="10" dataDxfId="116"/>
    <tableColumn id="11" uniqueName="11" name="MEDIA ARITMÉTICA" queryTableFieldId="11" dataDxfId="115"/>
    <tableColumn id="12" uniqueName="12" name="MEDIANA" queryTableFieldId="12" dataDxfId="114"/>
    <tableColumn id="13" uniqueName="13" name="MÍNIMO" queryTableFieldId="13" dataDxfId="113"/>
    <tableColumn id="14" uniqueName="14" name="MÁXIMO" queryTableFieldId="14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_Consulta_desde_Excel_Files_8" displayName="Tabla_Consulta_desde_Excel_Files_8" ref="A156:N165" tableType="queryTable" totalsRowShown="0" headerRowDxfId="111" dataDxfId="110">
  <autoFilter ref="A156:N165"/>
  <tableColumns count="14">
    <tableColumn id="1" uniqueName="1" name="CODIGO" queryTableFieldId="1" dataDxfId="109"/>
    <tableColumn id="2" uniqueName="2" name="INDICADOR" queryTableFieldId="2" dataDxfId="108"/>
    <tableColumn id="3" uniqueName="3" name="FÓRMULA" queryTableFieldId="3" dataDxfId="107"/>
    <tableColumn id="4" uniqueName="4" name="UNIDAD MEDIDA " queryTableFieldId="4" dataDxfId="106"/>
    <tableColumn id="5" uniqueName="5" name="FUENTE DE INFORMACIÓN" queryTableFieldId="5" dataDxfId="105"/>
    <tableColumn id="6" uniqueName="6" name="SEGURIDAD" queryTableFieldId="6" dataDxfId="104"/>
    <tableColumn id="7" uniqueName="7" name="RIESGO" queryTableFieldId="7" dataDxfId="103"/>
    <tableColumn id="8" uniqueName="8" name="F8" queryTableFieldId="8" dataDxfId="102"/>
    <tableColumn id="9" uniqueName="9" name="PELIGRO" queryTableFieldId="9" dataDxfId="101"/>
    <tableColumn id="10" uniqueName="10" name="TIPO" queryTableFieldId="10" dataDxfId="100"/>
    <tableColumn id="11" uniqueName="11" name="MEDIA ARITMÉTICA" queryTableFieldId="11" dataDxfId="99"/>
    <tableColumn id="12" uniqueName="12" name="MEDIANA" queryTableFieldId="12" dataDxfId="98"/>
    <tableColumn id="13" uniqueName="13" name="MÍNIMO" queryTableFieldId="13" dataDxfId="97"/>
    <tableColumn id="14" uniqueName="14" name="MÁXIMO" queryTableFieldId="14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35"/>
  <sheetViews>
    <sheetView tabSelected="1" topLeftCell="F232" workbookViewId="0">
      <selection activeCell="Q245" sqref="Q245"/>
    </sheetView>
  </sheetViews>
  <sheetFormatPr baseColWidth="10" defaultRowHeight="14.25" x14ac:dyDescent="0.3"/>
  <cols>
    <col min="1" max="1" width="9.7109375" style="1" customWidth="1"/>
    <col min="2" max="2" width="39.5703125" style="2" customWidth="1"/>
    <col min="3" max="3" width="42.5703125" style="3" hidden="1" customWidth="1"/>
    <col min="4" max="4" width="16.140625" style="1" customWidth="1"/>
    <col min="5" max="5" width="39.85546875" style="3" hidden="1" customWidth="1"/>
    <col min="6" max="6" width="12" style="1" customWidth="1"/>
    <col min="7" max="7" width="8.85546875" style="1" customWidth="1"/>
    <col min="8" max="8" width="5" style="1" customWidth="1"/>
    <col min="9" max="9" width="9.7109375" style="1" customWidth="1"/>
    <col min="10" max="10" width="8.7109375" style="1" hidden="1" customWidth="1"/>
    <col min="11" max="11" width="17.28515625" style="1" customWidth="1"/>
    <col min="12" max="12" width="10.5703125" style="1" customWidth="1"/>
    <col min="13" max="14" width="10.42578125" style="1" customWidth="1"/>
    <col min="15" max="15" width="2.28515625" style="1" customWidth="1"/>
    <col min="16" max="19" width="22.28515625" style="3" customWidth="1"/>
    <col min="20" max="20" width="2.28515625" customWidth="1"/>
    <col min="21" max="22" width="22.28515625" style="3" customWidth="1"/>
    <col min="23" max="23" width="2.28515625" customWidth="1"/>
    <col min="25" max="16384" width="11.42578125" style="1"/>
  </cols>
  <sheetData>
    <row r="3" spans="1:22" x14ac:dyDescent="0.3">
      <c r="A3" s="7" t="s">
        <v>104</v>
      </c>
      <c r="B3" s="4"/>
      <c r="C3" s="5"/>
      <c r="D3" s="6"/>
      <c r="E3" s="5"/>
      <c r="F3" s="6"/>
      <c r="G3" s="6"/>
      <c r="H3" s="6"/>
      <c r="I3" s="6"/>
      <c r="J3" s="6"/>
      <c r="K3" s="6"/>
      <c r="L3" s="6"/>
      <c r="M3" s="6"/>
      <c r="N3" s="6"/>
      <c r="P3" s="5"/>
      <c r="Q3" s="5"/>
      <c r="R3" s="5"/>
      <c r="S3" s="5"/>
      <c r="U3" s="5"/>
      <c r="V3" s="5"/>
    </row>
    <row r="4" spans="1:22" x14ac:dyDescent="0.3">
      <c r="A4" s="1" t="s">
        <v>0</v>
      </c>
      <c r="B4" s="2" t="s">
        <v>1</v>
      </c>
      <c r="C4" s="3" t="s">
        <v>2</v>
      </c>
      <c r="D4" s="1" t="s">
        <v>3</v>
      </c>
      <c r="E4" s="3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P4" s="3" t="s">
        <v>2</v>
      </c>
      <c r="R4" s="3" t="s">
        <v>1027</v>
      </c>
      <c r="U4" s="3" t="s">
        <v>4</v>
      </c>
      <c r="V4" s="3" t="s">
        <v>1027</v>
      </c>
    </row>
    <row r="5" spans="1:22" ht="36" x14ac:dyDescent="0.3">
      <c r="A5" s="1" t="s">
        <v>14</v>
      </c>
      <c r="B5" s="2" t="s">
        <v>15</v>
      </c>
      <c r="C5" s="3" t="s">
        <v>16</v>
      </c>
      <c r="D5" s="1" t="s">
        <v>17</v>
      </c>
      <c r="E5" s="3" t="s">
        <v>18</v>
      </c>
      <c r="F5" s="1">
        <v>0</v>
      </c>
      <c r="G5" s="1">
        <v>0</v>
      </c>
      <c r="H5" s="1">
        <v>0.5</v>
      </c>
      <c r="I5" s="1">
        <v>1</v>
      </c>
      <c r="J5" s="1" t="s">
        <v>19</v>
      </c>
      <c r="K5" s="9">
        <v>3.3134526176275678E-5</v>
      </c>
      <c r="L5" s="9">
        <v>0</v>
      </c>
      <c r="M5" s="9">
        <v>0</v>
      </c>
      <c r="N5" s="9">
        <v>3.3134526176275679E-4</v>
      </c>
      <c r="P5" s="3" t="s">
        <v>613</v>
      </c>
      <c r="R5" s="3" t="s">
        <v>614</v>
      </c>
      <c r="S5" s="3" t="s">
        <v>1094</v>
      </c>
      <c r="U5" s="3" t="s">
        <v>18</v>
      </c>
    </row>
    <row r="6" spans="1:22" ht="36" x14ac:dyDescent="0.3">
      <c r="A6" s="1" t="s">
        <v>20</v>
      </c>
      <c r="B6" s="2" t="s">
        <v>21</v>
      </c>
      <c r="C6" s="3" t="s">
        <v>22</v>
      </c>
      <c r="D6" s="1" t="s">
        <v>17</v>
      </c>
      <c r="E6" s="3" t="s">
        <v>18</v>
      </c>
      <c r="F6" s="1">
        <v>0</v>
      </c>
      <c r="G6" s="1">
        <v>0</v>
      </c>
      <c r="H6" s="1">
        <v>0.5</v>
      </c>
      <c r="I6" s="1">
        <v>1</v>
      </c>
      <c r="J6" s="1" t="s">
        <v>23</v>
      </c>
      <c r="K6" s="1">
        <v>0</v>
      </c>
      <c r="L6" s="1">
        <v>0</v>
      </c>
      <c r="M6" s="1">
        <v>0</v>
      </c>
      <c r="N6" s="1">
        <v>0</v>
      </c>
      <c r="P6" s="3" t="s">
        <v>615</v>
      </c>
      <c r="Q6" s="3" t="s">
        <v>1094</v>
      </c>
      <c r="R6" s="3" t="s">
        <v>616</v>
      </c>
      <c r="S6" s="3" t="s">
        <v>1094</v>
      </c>
      <c r="U6" s="3" t="s">
        <v>18</v>
      </c>
    </row>
    <row r="7" spans="1:22" ht="27" x14ac:dyDescent="0.3">
      <c r="A7" s="1" t="s">
        <v>24</v>
      </c>
      <c r="B7" s="2" t="s">
        <v>25</v>
      </c>
      <c r="C7" s="3" t="s">
        <v>26</v>
      </c>
      <c r="D7" s="1" t="s">
        <v>27</v>
      </c>
      <c r="E7" s="3" t="s">
        <v>28</v>
      </c>
      <c r="F7" s="1">
        <v>0</v>
      </c>
      <c r="G7" s="1">
        <v>0</v>
      </c>
      <c r="H7" s="1">
        <v>5.0000000000000001E-4</v>
      </c>
      <c r="I7" s="1">
        <v>5.0000000000000001E-4</v>
      </c>
      <c r="J7" s="1" t="s">
        <v>23</v>
      </c>
      <c r="K7" s="1">
        <v>3.6140224069389233E-5</v>
      </c>
      <c r="L7" s="1">
        <v>0</v>
      </c>
      <c r="M7" s="1">
        <v>0</v>
      </c>
      <c r="N7" s="1">
        <v>3.6140224069389231E-4</v>
      </c>
      <c r="P7" s="3" t="s">
        <v>617</v>
      </c>
      <c r="R7" s="3" t="s">
        <v>618</v>
      </c>
      <c r="S7" s="3" t="s">
        <v>1094</v>
      </c>
      <c r="U7" s="3" t="s">
        <v>1028</v>
      </c>
    </row>
    <row r="8" spans="1:22" ht="40.5" x14ac:dyDescent="0.3">
      <c r="A8" s="1" t="s">
        <v>29</v>
      </c>
      <c r="B8" s="2" t="s">
        <v>30</v>
      </c>
      <c r="C8" s="3" t="s">
        <v>31</v>
      </c>
      <c r="D8" s="1" t="s">
        <v>27</v>
      </c>
      <c r="E8" s="3" t="s">
        <v>32</v>
      </c>
      <c r="F8" s="1">
        <v>4.0000000000000001E-3</v>
      </c>
      <c r="G8" s="1">
        <v>4.0000000000000001E-3</v>
      </c>
      <c r="H8" s="1">
        <v>6.0000000000000001E-3</v>
      </c>
      <c r="I8" s="1">
        <v>6.0000000000000001E-3</v>
      </c>
      <c r="J8" s="1" t="s">
        <v>19</v>
      </c>
      <c r="K8" s="1">
        <v>2.1714331406122306E-4</v>
      </c>
      <c r="L8" s="1">
        <v>0</v>
      </c>
      <c r="M8" s="1">
        <v>0</v>
      </c>
      <c r="N8" s="1">
        <v>1.8076644974692696E-3</v>
      </c>
      <c r="P8" s="3" t="s">
        <v>619</v>
      </c>
      <c r="R8" s="3" t="s">
        <v>616</v>
      </c>
      <c r="S8" s="3" t="s">
        <v>1094</v>
      </c>
      <c r="U8" s="3" t="s">
        <v>32</v>
      </c>
    </row>
    <row r="9" spans="1:22" ht="27" x14ac:dyDescent="0.3">
      <c r="A9" s="1" t="s">
        <v>33</v>
      </c>
      <c r="B9" s="2" t="s">
        <v>34</v>
      </c>
      <c r="C9" s="3" t="s">
        <v>35</v>
      </c>
      <c r="D9" s="1" t="s">
        <v>71</v>
      </c>
      <c r="E9" s="3" t="s">
        <v>28</v>
      </c>
      <c r="F9" s="1">
        <v>3400</v>
      </c>
      <c r="G9" s="1">
        <v>3399</v>
      </c>
      <c r="H9" s="1">
        <v>3000</v>
      </c>
      <c r="I9" s="1">
        <v>2999</v>
      </c>
      <c r="J9" s="1" t="s">
        <v>23</v>
      </c>
      <c r="K9" s="1">
        <v>2826.2</v>
      </c>
      <c r="L9" s="1">
        <v>2775.5</v>
      </c>
      <c r="M9" s="1">
        <v>2388</v>
      </c>
      <c r="N9" s="1">
        <v>3510</v>
      </c>
      <c r="P9" s="3" t="s">
        <v>620</v>
      </c>
      <c r="R9" s="3" t="s">
        <v>1093</v>
      </c>
      <c r="U9" s="3" t="s">
        <v>1028</v>
      </c>
    </row>
    <row r="10" spans="1:22" ht="36" x14ac:dyDescent="0.3">
      <c r="A10" s="1" t="s">
        <v>36</v>
      </c>
      <c r="B10" s="2" t="s">
        <v>37</v>
      </c>
      <c r="C10" s="3" t="s">
        <v>38</v>
      </c>
      <c r="D10" s="1" t="s">
        <v>71</v>
      </c>
      <c r="E10" s="3" t="s">
        <v>28</v>
      </c>
      <c r="F10" s="1">
        <v>0.03</v>
      </c>
      <c r="G10" s="1">
        <v>0.03</v>
      </c>
      <c r="H10" s="1">
        <v>0.04</v>
      </c>
      <c r="I10" s="1">
        <v>0.04</v>
      </c>
      <c r="J10" s="1" t="s">
        <v>19</v>
      </c>
      <c r="K10" s="1">
        <v>6.0149002587268265E-3</v>
      </c>
      <c r="L10" s="1">
        <v>6.4717658334790904E-3</v>
      </c>
      <c r="M10" s="1">
        <v>8.375209380234506E-4</v>
      </c>
      <c r="N10" s="1">
        <v>1.1382658185470372E-2</v>
      </c>
      <c r="P10" s="3" t="s">
        <v>622</v>
      </c>
      <c r="Q10" s="3" t="s">
        <v>1094</v>
      </c>
      <c r="R10" s="3" t="s">
        <v>623</v>
      </c>
      <c r="S10" s="3" t="s">
        <v>1094</v>
      </c>
      <c r="U10" s="3" t="s">
        <v>1028</v>
      </c>
    </row>
    <row r="11" spans="1:22" ht="36" x14ac:dyDescent="0.3">
      <c r="A11" s="1" t="s">
        <v>39</v>
      </c>
      <c r="B11" s="2" t="s">
        <v>40</v>
      </c>
      <c r="C11" s="3" t="s">
        <v>41</v>
      </c>
      <c r="D11" s="1" t="s">
        <v>71</v>
      </c>
      <c r="E11" s="3" t="s">
        <v>28</v>
      </c>
      <c r="F11" s="1">
        <v>1.5</v>
      </c>
      <c r="G11" s="1">
        <v>1.5</v>
      </c>
      <c r="H11" s="1">
        <v>2</v>
      </c>
      <c r="I11" s="1">
        <v>2</v>
      </c>
      <c r="J11" s="1" t="s">
        <v>23</v>
      </c>
      <c r="K11" s="1">
        <v>0.97988314467701731</v>
      </c>
      <c r="L11" s="1">
        <v>1</v>
      </c>
      <c r="M11" s="1">
        <v>0.9272462713714078</v>
      </c>
      <c r="N11" s="1">
        <v>1</v>
      </c>
      <c r="P11" s="3" t="s">
        <v>624</v>
      </c>
      <c r="Q11" s="3" t="s">
        <v>1094</v>
      </c>
      <c r="R11" s="3" t="s">
        <v>625</v>
      </c>
      <c r="S11" s="3" t="s">
        <v>1094</v>
      </c>
      <c r="U11" s="3" t="s">
        <v>1028</v>
      </c>
    </row>
    <row r="12" spans="1:22" ht="27" x14ac:dyDescent="0.3">
      <c r="A12" s="1" t="s">
        <v>42</v>
      </c>
      <c r="B12" s="2" t="s">
        <v>43</v>
      </c>
      <c r="C12" s="3" t="s">
        <v>44</v>
      </c>
      <c r="D12" s="1" t="s">
        <v>45</v>
      </c>
      <c r="E12" s="3" t="s">
        <v>28</v>
      </c>
      <c r="F12" s="1">
        <v>1</v>
      </c>
      <c r="G12" s="1">
        <v>1</v>
      </c>
      <c r="H12" s="1">
        <v>2</v>
      </c>
      <c r="I12" s="1">
        <v>3</v>
      </c>
      <c r="J12" s="1" t="s">
        <v>23</v>
      </c>
      <c r="K12" s="1">
        <v>0.89574376242793952</v>
      </c>
      <c r="L12" s="1">
        <v>0.89571818114820545</v>
      </c>
      <c r="M12" s="1">
        <v>0.82806719631269332</v>
      </c>
      <c r="N12" s="1">
        <v>0.97725118483412321</v>
      </c>
      <c r="P12" s="3" t="s">
        <v>626</v>
      </c>
      <c r="R12" s="3" t="s">
        <v>627</v>
      </c>
      <c r="S12" s="3" t="s">
        <v>1094</v>
      </c>
      <c r="U12" s="3" t="s">
        <v>1028</v>
      </c>
    </row>
    <row r="13" spans="1:22" ht="36" x14ac:dyDescent="0.3">
      <c r="A13" s="1" t="s">
        <v>46</v>
      </c>
      <c r="B13" s="2" t="s">
        <v>47</v>
      </c>
      <c r="C13" s="3" t="s">
        <v>48</v>
      </c>
      <c r="D13" s="1" t="s">
        <v>71</v>
      </c>
      <c r="E13" s="3" t="s">
        <v>28</v>
      </c>
      <c r="F13" s="1">
        <v>100</v>
      </c>
      <c r="G13" s="1">
        <v>100</v>
      </c>
      <c r="H13" s="1">
        <v>80</v>
      </c>
      <c r="I13" s="1">
        <v>80</v>
      </c>
      <c r="J13" s="1" t="s">
        <v>23</v>
      </c>
      <c r="K13" s="1">
        <v>99.333333333333329</v>
      </c>
      <c r="L13" s="1">
        <v>99</v>
      </c>
      <c r="M13" s="1">
        <v>74</v>
      </c>
      <c r="N13" s="1">
        <v>127</v>
      </c>
      <c r="P13" s="3" t="s">
        <v>1035</v>
      </c>
      <c r="Q13" s="3" t="s">
        <v>1094</v>
      </c>
      <c r="R13" s="3" t="s">
        <v>629</v>
      </c>
      <c r="U13" s="3" t="s">
        <v>1028</v>
      </c>
    </row>
    <row r="14" spans="1:22" ht="27" x14ac:dyDescent="0.3">
      <c r="A14" s="1" t="s">
        <v>49</v>
      </c>
      <c r="B14" s="2" t="s">
        <v>50</v>
      </c>
      <c r="C14" s="3" t="s">
        <v>51</v>
      </c>
      <c r="D14" s="1" t="s">
        <v>71</v>
      </c>
      <c r="E14" s="3" t="s">
        <v>52</v>
      </c>
      <c r="F14" s="1">
        <v>150</v>
      </c>
      <c r="G14" s="1">
        <v>149</v>
      </c>
      <c r="H14" s="1">
        <v>120</v>
      </c>
      <c r="I14" s="1">
        <v>119</v>
      </c>
      <c r="J14" s="1" t="s">
        <v>23</v>
      </c>
      <c r="K14" s="1">
        <v>150.75</v>
      </c>
      <c r="L14" s="1">
        <v>155</v>
      </c>
      <c r="M14" s="1">
        <v>116</v>
      </c>
      <c r="N14" s="1">
        <v>177</v>
      </c>
      <c r="P14" s="3" t="s">
        <v>630</v>
      </c>
      <c r="Q14" s="3" t="s">
        <v>1094</v>
      </c>
      <c r="R14" s="3" t="s">
        <v>631</v>
      </c>
      <c r="U14" s="3" t="s">
        <v>52</v>
      </c>
    </row>
    <row r="15" spans="1:22" ht="36" x14ac:dyDescent="0.3">
      <c r="A15" s="1" t="s">
        <v>53</v>
      </c>
      <c r="B15" s="2" t="s">
        <v>54</v>
      </c>
      <c r="C15" s="3" t="s">
        <v>55</v>
      </c>
      <c r="D15" s="1" t="s">
        <v>71</v>
      </c>
      <c r="E15" s="3" t="s">
        <v>52</v>
      </c>
      <c r="F15" s="1">
        <v>0</v>
      </c>
      <c r="G15" s="1">
        <v>0.01</v>
      </c>
      <c r="H15" s="1">
        <v>0.02</v>
      </c>
      <c r="I15" s="1">
        <v>0.03</v>
      </c>
      <c r="J15" s="1" t="s">
        <v>23</v>
      </c>
      <c r="K15" s="1">
        <v>6.4943724224943863E-2</v>
      </c>
      <c r="L15" s="1">
        <v>5.3985803985803993E-2</v>
      </c>
      <c r="M15" s="1">
        <v>3.1496062992125984E-2</v>
      </c>
      <c r="N15" s="1">
        <v>0.13402061855670103</v>
      </c>
      <c r="P15" s="3" t="s">
        <v>632</v>
      </c>
      <c r="Q15" s="3" t="s">
        <v>1094</v>
      </c>
      <c r="R15" s="3" t="s">
        <v>633</v>
      </c>
      <c r="U15" s="3" t="s">
        <v>52</v>
      </c>
      <c r="V15" s="3" t="s">
        <v>1027</v>
      </c>
    </row>
    <row r="16" spans="1:22" ht="27" x14ac:dyDescent="0.3">
      <c r="A16" s="1" t="s">
        <v>56</v>
      </c>
      <c r="B16" s="2" t="s">
        <v>57</v>
      </c>
      <c r="C16" s="3" t="s">
        <v>58</v>
      </c>
      <c r="D16" s="1" t="s">
        <v>71</v>
      </c>
      <c r="E16" s="3" t="s">
        <v>28</v>
      </c>
      <c r="F16" s="1">
        <v>150</v>
      </c>
      <c r="G16" s="1">
        <v>149</v>
      </c>
      <c r="H16" s="1">
        <v>120</v>
      </c>
      <c r="I16" s="1">
        <v>119</v>
      </c>
      <c r="J16" s="1" t="s">
        <v>23</v>
      </c>
      <c r="K16" s="1">
        <v>126.1</v>
      </c>
      <c r="L16" s="1">
        <v>129.5</v>
      </c>
      <c r="M16" s="1">
        <v>99</v>
      </c>
      <c r="N16" s="1">
        <v>145</v>
      </c>
      <c r="P16" s="3" t="s">
        <v>634</v>
      </c>
      <c r="Q16" s="3" t="s">
        <v>1094</v>
      </c>
      <c r="R16" s="3" t="s">
        <v>635</v>
      </c>
      <c r="U16" s="3" t="s">
        <v>1028</v>
      </c>
      <c r="V16" s="3" t="s">
        <v>1027</v>
      </c>
    </row>
    <row r="17" spans="1:22" ht="27" x14ac:dyDescent="0.3">
      <c r="A17" s="1" t="s">
        <v>59</v>
      </c>
      <c r="B17" s="2" t="s">
        <v>60</v>
      </c>
      <c r="C17" s="3" t="s">
        <v>61</v>
      </c>
      <c r="D17" s="1" t="s">
        <v>71</v>
      </c>
      <c r="E17" s="3" t="s">
        <v>28</v>
      </c>
      <c r="F17" s="1">
        <v>140</v>
      </c>
      <c r="G17" s="1">
        <v>139</v>
      </c>
      <c r="H17" s="1">
        <v>120</v>
      </c>
      <c r="I17" s="1">
        <v>119</v>
      </c>
      <c r="J17" s="1" t="s">
        <v>23</v>
      </c>
      <c r="K17" s="1">
        <v>147.1</v>
      </c>
      <c r="L17" s="1">
        <v>146.5</v>
      </c>
      <c r="M17" s="1">
        <v>124</v>
      </c>
      <c r="N17" s="1">
        <v>175</v>
      </c>
      <c r="P17" s="3" t="s">
        <v>636</v>
      </c>
      <c r="R17" s="3" t="s">
        <v>629</v>
      </c>
      <c r="U17" s="3" t="s">
        <v>1028</v>
      </c>
      <c r="V17" s="3" t="s">
        <v>1027</v>
      </c>
    </row>
    <row r="18" spans="1:22" ht="27" x14ac:dyDescent="0.3">
      <c r="A18" s="1" t="s">
        <v>62</v>
      </c>
      <c r="B18" s="2" t="s">
        <v>63</v>
      </c>
      <c r="C18" s="3" t="s">
        <v>64</v>
      </c>
      <c r="D18" s="1" t="s">
        <v>71</v>
      </c>
      <c r="E18" s="3" t="s">
        <v>52</v>
      </c>
      <c r="F18" s="1">
        <v>0.03</v>
      </c>
      <c r="G18" s="1">
        <v>3.1E-2</v>
      </c>
      <c r="H18" s="1">
        <v>3.9E-2</v>
      </c>
      <c r="I18" s="1">
        <v>0.04</v>
      </c>
      <c r="J18" s="1" t="s">
        <v>23</v>
      </c>
      <c r="K18" s="1">
        <v>6.6318174522407194E-2</v>
      </c>
      <c r="L18" s="1">
        <v>6.1100746268656719E-2</v>
      </c>
      <c r="M18" s="1">
        <v>2.6785714285714284E-2</v>
      </c>
      <c r="N18" s="1">
        <v>0.1223021582733813</v>
      </c>
      <c r="P18" s="3" t="s">
        <v>637</v>
      </c>
      <c r="Q18" s="3" t="s">
        <v>1094</v>
      </c>
      <c r="R18" s="3" t="s">
        <v>638</v>
      </c>
      <c r="U18" s="3" t="s">
        <v>52</v>
      </c>
      <c r="V18" s="3" t="s">
        <v>1027</v>
      </c>
    </row>
    <row r="19" spans="1:22" ht="45" x14ac:dyDescent="0.3">
      <c r="A19" s="1" t="s">
        <v>65</v>
      </c>
      <c r="B19" s="2" t="s">
        <v>66</v>
      </c>
      <c r="C19" s="3" t="s">
        <v>67</v>
      </c>
      <c r="D19" s="1" t="s">
        <v>45</v>
      </c>
      <c r="E19" s="3" t="s">
        <v>28</v>
      </c>
      <c r="F19" s="1">
        <v>24</v>
      </c>
      <c r="G19" s="1">
        <v>24</v>
      </c>
      <c r="H19" s="1">
        <v>30</v>
      </c>
      <c r="I19" s="1">
        <v>30</v>
      </c>
      <c r="J19" s="1" t="s">
        <v>19</v>
      </c>
      <c r="K19" s="1">
        <v>9.9054012012306902</v>
      </c>
      <c r="L19" s="1">
        <v>9.1656578947368423</v>
      </c>
      <c r="M19" s="1">
        <v>8.5017164179104476</v>
      </c>
      <c r="N19" s="1">
        <v>12.991666666666667</v>
      </c>
      <c r="P19" s="3" t="s">
        <v>639</v>
      </c>
      <c r="Q19" s="3" t="s">
        <v>1094</v>
      </c>
      <c r="R19" s="3" t="s">
        <v>640</v>
      </c>
      <c r="U19" s="3" t="s">
        <v>1028</v>
      </c>
      <c r="V19" s="3" t="s">
        <v>1027</v>
      </c>
    </row>
    <row r="20" spans="1:22" ht="27" x14ac:dyDescent="0.3">
      <c r="A20" s="1" t="s">
        <v>68</v>
      </c>
      <c r="B20" s="2" t="s">
        <v>69</v>
      </c>
      <c r="C20" s="3" t="s">
        <v>70</v>
      </c>
      <c r="D20" s="1" t="s">
        <v>71</v>
      </c>
      <c r="E20" s="3" t="s">
        <v>28</v>
      </c>
      <c r="F20" s="1">
        <v>600</v>
      </c>
      <c r="G20" s="1">
        <v>500</v>
      </c>
      <c r="H20" s="1">
        <v>600</v>
      </c>
      <c r="I20" s="1">
        <v>500</v>
      </c>
      <c r="J20" s="1" t="s">
        <v>23</v>
      </c>
      <c r="K20" s="1">
        <v>790</v>
      </c>
      <c r="L20" s="1">
        <v>796.5</v>
      </c>
      <c r="M20" s="1">
        <v>559</v>
      </c>
      <c r="N20" s="1">
        <v>959</v>
      </c>
      <c r="P20" s="3" t="s">
        <v>1036</v>
      </c>
      <c r="Q20" s="3" t="s">
        <v>1094</v>
      </c>
      <c r="R20" s="3" t="s">
        <v>629</v>
      </c>
      <c r="U20" s="3" t="s">
        <v>1028</v>
      </c>
      <c r="V20" s="3" t="s">
        <v>1027</v>
      </c>
    </row>
    <row r="21" spans="1:22" ht="36" x14ac:dyDescent="0.3">
      <c r="A21" s="1" t="s">
        <v>72</v>
      </c>
      <c r="B21" s="2" t="s">
        <v>73</v>
      </c>
      <c r="C21" s="3" t="s">
        <v>74</v>
      </c>
      <c r="D21" s="1" t="s">
        <v>71</v>
      </c>
      <c r="E21" s="3" t="s">
        <v>28</v>
      </c>
      <c r="F21" s="1">
        <v>700</v>
      </c>
      <c r="G21" s="1">
        <v>699</v>
      </c>
      <c r="H21" s="1">
        <v>600</v>
      </c>
      <c r="I21" s="1">
        <v>600</v>
      </c>
      <c r="J21" s="1" t="s">
        <v>23</v>
      </c>
      <c r="K21" s="1">
        <v>803</v>
      </c>
      <c r="L21" s="1">
        <v>796.5</v>
      </c>
      <c r="M21" s="1">
        <v>645</v>
      </c>
      <c r="N21" s="1">
        <v>959</v>
      </c>
      <c r="P21" s="3" t="s">
        <v>643</v>
      </c>
      <c r="R21" s="3" t="s">
        <v>1093</v>
      </c>
      <c r="U21" s="3" t="s">
        <v>1028</v>
      </c>
      <c r="V21" s="3" t="s">
        <v>1027</v>
      </c>
    </row>
    <row r="22" spans="1:22" ht="27" x14ac:dyDescent="0.3">
      <c r="A22" s="1" t="s">
        <v>75</v>
      </c>
      <c r="B22" s="2" t="s">
        <v>76</v>
      </c>
      <c r="C22" s="3" t="s">
        <v>77</v>
      </c>
      <c r="D22" s="1" t="s">
        <v>27</v>
      </c>
      <c r="E22" s="3" t="s">
        <v>28</v>
      </c>
      <c r="F22" s="1">
        <v>0.03</v>
      </c>
      <c r="G22" s="1">
        <v>0.03</v>
      </c>
      <c r="H22" s="1">
        <v>0.04</v>
      </c>
      <c r="I22" s="1">
        <v>0.04</v>
      </c>
      <c r="J22" s="1" t="s">
        <v>23</v>
      </c>
      <c r="K22" s="1">
        <v>2.7124013643819563E-2</v>
      </c>
      <c r="L22" s="1">
        <v>2.1324964573139753E-2</v>
      </c>
      <c r="M22" s="1">
        <v>1.0427528675703858E-2</v>
      </c>
      <c r="N22" s="1">
        <v>5.5345911949685536E-2</v>
      </c>
      <c r="P22" s="3" t="s">
        <v>644</v>
      </c>
      <c r="Q22" s="3" t="s">
        <v>1094</v>
      </c>
      <c r="R22" s="3" t="s">
        <v>645</v>
      </c>
      <c r="U22" s="3" t="s">
        <v>1028</v>
      </c>
      <c r="V22" s="3" t="s">
        <v>1027</v>
      </c>
    </row>
    <row r="23" spans="1:22" ht="45" x14ac:dyDescent="0.3">
      <c r="A23" s="1" t="s">
        <v>78</v>
      </c>
      <c r="B23" s="2" t="s">
        <v>79</v>
      </c>
      <c r="C23" s="3" t="s">
        <v>80</v>
      </c>
      <c r="D23" s="1" t="s">
        <v>45</v>
      </c>
      <c r="E23" s="3" t="s">
        <v>28</v>
      </c>
      <c r="F23" s="1">
        <v>6</v>
      </c>
      <c r="G23" s="1">
        <v>6</v>
      </c>
      <c r="H23" s="1">
        <v>8</v>
      </c>
      <c r="I23" s="1">
        <v>8</v>
      </c>
      <c r="J23" s="1" t="s">
        <v>23</v>
      </c>
      <c r="K23" s="1">
        <v>0</v>
      </c>
      <c r="L23" s="1">
        <v>0</v>
      </c>
      <c r="M23" s="1">
        <v>0</v>
      </c>
      <c r="N23" s="1">
        <v>0</v>
      </c>
      <c r="P23" s="3" t="s">
        <v>646</v>
      </c>
      <c r="R23" s="3" t="s">
        <v>640</v>
      </c>
      <c r="U23" s="3" t="s">
        <v>1028</v>
      </c>
      <c r="V23" s="3" t="s">
        <v>1027</v>
      </c>
    </row>
    <row r="24" spans="1:22" ht="27" x14ac:dyDescent="0.3">
      <c r="A24" s="1" t="s">
        <v>81</v>
      </c>
      <c r="B24" s="2" t="s">
        <v>82</v>
      </c>
      <c r="C24" s="3" t="s">
        <v>83</v>
      </c>
      <c r="D24" s="1" t="s">
        <v>71</v>
      </c>
      <c r="E24" s="3" t="s">
        <v>28</v>
      </c>
      <c r="F24" s="1">
        <v>3000</v>
      </c>
      <c r="G24" s="1">
        <v>2999</v>
      </c>
      <c r="H24" s="1">
        <v>2800</v>
      </c>
      <c r="I24" s="1">
        <v>2800</v>
      </c>
      <c r="J24" s="1" t="s">
        <v>23</v>
      </c>
      <c r="K24" s="1">
        <v>2815.909090909091</v>
      </c>
      <c r="L24" s="1">
        <v>2797</v>
      </c>
      <c r="M24" s="1">
        <v>2355</v>
      </c>
      <c r="N24" s="1">
        <v>3510</v>
      </c>
      <c r="P24" s="3" t="s">
        <v>647</v>
      </c>
      <c r="R24" s="3" t="s">
        <v>648</v>
      </c>
      <c r="U24" s="3" t="s">
        <v>1028</v>
      </c>
      <c r="V24" s="3" t="s">
        <v>1027</v>
      </c>
    </row>
    <row r="25" spans="1:22" ht="27" x14ac:dyDescent="0.3">
      <c r="A25" s="1" t="s">
        <v>84</v>
      </c>
      <c r="B25" s="2" t="s">
        <v>85</v>
      </c>
      <c r="C25" s="3" t="s">
        <v>83</v>
      </c>
      <c r="D25" s="1" t="s">
        <v>71</v>
      </c>
      <c r="E25" s="3" t="s">
        <v>28</v>
      </c>
      <c r="F25" s="1">
        <v>3000</v>
      </c>
      <c r="G25" s="1">
        <v>2999</v>
      </c>
      <c r="H25" s="1">
        <v>2700</v>
      </c>
      <c r="I25" s="1">
        <v>2700</v>
      </c>
      <c r="J25" s="1" t="s">
        <v>23</v>
      </c>
      <c r="K25" s="1">
        <v>2846.9</v>
      </c>
      <c r="L25" s="1">
        <v>2775.5</v>
      </c>
      <c r="M25" s="1">
        <v>2427</v>
      </c>
      <c r="N25" s="1">
        <v>3510</v>
      </c>
      <c r="P25" s="3" t="s">
        <v>647</v>
      </c>
      <c r="R25" s="3" t="s">
        <v>648</v>
      </c>
      <c r="U25" s="3" t="s">
        <v>1028</v>
      </c>
      <c r="V25" s="3" t="s">
        <v>1027</v>
      </c>
    </row>
    <row r="26" spans="1:22" ht="27" x14ac:dyDescent="0.3">
      <c r="A26" s="1" t="s">
        <v>86</v>
      </c>
      <c r="B26" s="2" t="s">
        <v>87</v>
      </c>
      <c r="C26" s="3" t="s">
        <v>83</v>
      </c>
      <c r="D26" s="1" t="s">
        <v>27</v>
      </c>
      <c r="E26" s="3" t="s">
        <v>28</v>
      </c>
      <c r="F26" s="1">
        <v>0</v>
      </c>
      <c r="G26" s="1">
        <v>0</v>
      </c>
      <c r="H26" s="1">
        <v>0</v>
      </c>
      <c r="I26" s="1">
        <v>0</v>
      </c>
      <c r="J26" s="1" t="s">
        <v>23</v>
      </c>
      <c r="K26" s="1">
        <v>3.5869149122347331E-3</v>
      </c>
      <c r="L26" s="1">
        <v>4.0097257976953252E-3</v>
      </c>
      <c r="M26" s="1">
        <v>8.375209380234506E-4</v>
      </c>
      <c r="N26" s="1">
        <v>6.2133241284086987E-3</v>
      </c>
      <c r="P26" s="3" t="s">
        <v>647</v>
      </c>
      <c r="R26" s="3" t="s">
        <v>648</v>
      </c>
      <c r="U26" s="3" t="s">
        <v>1028</v>
      </c>
      <c r="V26" s="3" t="s">
        <v>1027</v>
      </c>
    </row>
    <row r="27" spans="1:22" ht="36" x14ac:dyDescent="0.3">
      <c r="A27" s="1" t="s">
        <v>88</v>
      </c>
      <c r="B27" s="2" t="s">
        <v>89</v>
      </c>
      <c r="C27" s="3" t="s">
        <v>90</v>
      </c>
      <c r="D27" s="1" t="s">
        <v>45</v>
      </c>
      <c r="E27" s="3" t="s">
        <v>28</v>
      </c>
      <c r="F27" s="1">
        <v>3</v>
      </c>
      <c r="G27" s="1">
        <v>3</v>
      </c>
      <c r="H27" s="1">
        <v>5</v>
      </c>
      <c r="I27" s="1">
        <v>5</v>
      </c>
      <c r="J27" s="1" t="s">
        <v>23</v>
      </c>
      <c r="K27" s="1">
        <v>1.3613340671659329</v>
      </c>
      <c r="L27" s="1">
        <v>1.3360495796548266</v>
      </c>
      <c r="M27" s="1">
        <v>0.38894506235254467</v>
      </c>
      <c r="N27" s="1">
        <v>2.2719694338311913</v>
      </c>
      <c r="P27" s="3" t="s">
        <v>649</v>
      </c>
      <c r="R27" s="3" t="s">
        <v>640</v>
      </c>
      <c r="U27" s="3" t="s">
        <v>1028</v>
      </c>
      <c r="V27" s="3" t="s">
        <v>1027</v>
      </c>
    </row>
    <row r="28" spans="1:22" ht="27" x14ac:dyDescent="0.3">
      <c r="A28" s="1" t="s">
        <v>91</v>
      </c>
      <c r="B28" s="2" t="s">
        <v>92</v>
      </c>
      <c r="C28" s="3" t="s">
        <v>83</v>
      </c>
      <c r="D28" s="1" t="s">
        <v>71</v>
      </c>
      <c r="E28" s="3" t="s">
        <v>28</v>
      </c>
      <c r="F28" s="1">
        <v>4.0000000000000001E-3</v>
      </c>
      <c r="G28" s="1">
        <v>4.1000000000000003E-3</v>
      </c>
      <c r="H28" s="1">
        <v>6.0000000000000001E-3</v>
      </c>
      <c r="I28" s="1">
        <v>6.0000000000000001E-3</v>
      </c>
      <c r="J28" s="1" t="s">
        <v>23</v>
      </c>
      <c r="K28" s="1">
        <v>22.196082949308753</v>
      </c>
      <c r="L28" s="1">
        <v>21.633333333333333</v>
      </c>
      <c r="M28" s="1">
        <v>18.032258064516128</v>
      </c>
      <c r="N28" s="1">
        <v>26.1</v>
      </c>
      <c r="P28" s="3" t="s">
        <v>647</v>
      </c>
      <c r="R28" s="3" t="s">
        <v>648</v>
      </c>
      <c r="U28" s="3" t="s">
        <v>1028</v>
      </c>
      <c r="V28" s="3" t="s">
        <v>1027</v>
      </c>
    </row>
    <row r="29" spans="1:22" ht="27" x14ac:dyDescent="0.3">
      <c r="A29" s="1" t="s">
        <v>93</v>
      </c>
      <c r="B29" s="2" t="s">
        <v>94</v>
      </c>
      <c r="C29" s="3" t="s">
        <v>83</v>
      </c>
      <c r="D29" s="1" t="s">
        <v>71</v>
      </c>
      <c r="E29" s="3" t="s">
        <v>28</v>
      </c>
      <c r="F29" s="1">
        <v>700</v>
      </c>
      <c r="G29" s="1">
        <v>699</v>
      </c>
      <c r="H29" s="1">
        <v>650</v>
      </c>
      <c r="I29" s="1">
        <v>649</v>
      </c>
      <c r="J29" s="1" t="s">
        <v>23</v>
      </c>
      <c r="K29" s="1">
        <v>653.5</v>
      </c>
      <c r="L29" s="1">
        <v>623</v>
      </c>
      <c r="M29" s="1">
        <v>559</v>
      </c>
      <c r="N29" s="1">
        <v>783</v>
      </c>
      <c r="P29" s="3" t="s">
        <v>647</v>
      </c>
      <c r="R29" s="3" t="s">
        <v>648</v>
      </c>
      <c r="U29" s="3" t="s">
        <v>1028</v>
      </c>
      <c r="V29" s="3" t="s">
        <v>1027</v>
      </c>
    </row>
    <row r="30" spans="1:22" ht="27" x14ac:dyDescent="0.3">
      <c r="A30" s="1" t="s">
        <v>95</v>
      </c>
      <c r="B30" s="2" t="s">
        <v>96</v>
      </c>
      <c r="C30" s="3" t="s">
        <v>97</v>
      </c>
      <c r="D30" s="1" t="s">
        <v>27</v>
      </c>
      <c r="E30" s="3" t="s">
        <v>28</v>
      </c>
      <c r="F30" s="1">
        <v>0</v>
      </c>
      <c r="G30" s="1">
        <v>0.01</v>
      </c>
      <c r="H30" s="1">
        <v>0.02</v>
      </c>
      <c r="I30" s="1">
        <v>0.02</v>
      </c>
      <c r="J30" s="1" t="s">
        <v>23</v>
      </c>
      <c r="K30" s="1">
        <v>4.282884841739501E-2</v>
      </c>
      <c r="L30" s="1">
        <v>2.5980614744678585E-2</v>
      </c>
      <c r="M30" s="1">
        <v>1.4218009478672985E-2</v>
      </c>
      <c r="N30" s="1">
        <v>0.1136653895274585</v>
      </c>
      <c r="P30" s="3" t="s">
        <v>650</v>
      </c>
      <c r="Q30" s="3" t="s">
        <v>1094</v>
      </c>
      <c r="R30" s="3" t="s">
        <v>651</v>
      </c>
      <c r="S30" s="3" t="s">
        <v>1094</v>
      </c>
      <c r="U30" s="3" t="s">
        <v>1028</v>
      </c>
      <c r="V30" s="3" t="s">
        <v>1027</v>
      </c>
    </row>
    <row r="31" spans="1:22" ht="27" x14ac:dyDescent="0.3">
      <c r="A31" s="1" t="s">
        <v>98</v>
      </c>
      <c r="B31" s="2" t="s">
        <v>99</v>
      </c>
      <c r="C31" s="3" t="s">
        <v>100</v>
      </c>
      <c r="D31" s="1" t="s">
        <v>101</v>
      </c>
      <c r="E31" s="3" t="s">
        <v>28</v>
      </c>
      <c r="F31" s="1">
        <v>12</v>
      </c>
      <c r="G31" s="1">
        <v>12</v>
      </c>
      <c r="H31" s="1">
        <v>15</v>
      </c>
      <c r="I31" s="1">
        <v>15</v>
      </c>
      <c r="J31" s="1" t="s">
        <v>19</v>
      </c>
      <c r="K31" s="1">
        <v>11.538863916751369</v>
      </c>
      <c r="L31" s="1">
        <v>11.175364823348694</v>
      </c>
      <c r="M31" s="1">
        <v>8.2365415986949433</v>
      </c>
      <c r="N31" s="1">
        <v>17.097269624573379</v>
      </c>
      <c r="P31" s="3" t="s">
        <v>652</v>
      </c>
      <c r="R31" s="3" t="s">
        <v>638</v>
      </c>
      <c r="S31" s="3" t="s">
        <v>1094</v>
      </c>
      <c r="U31" s="3" t="s">
        <v>1028</v>
      </c>
      <c r="V31" s="3" t="s">
        <v>1027</v>
      </c>
    </row>
    <row r="32" spans="1:22" ht="27" x14ac:dyDescent="0.3">
      <c r="A32" s="1" t="s">
        <v>102</v>
      </c>
      <c r="B32" s="2" t="s">
        <v>103</v>
      </c>
      <c r="C32" s="3" t="s">
        <v>83</v>
      </c>
      <c r="D32" s="1" t="s">
        <v>27</v>
      </c>
      <c r="E32" s="3" t="s">
        <v>28</v>
      </c>
      <c r="F32" s="1">
        <v>0.03</v>
      </c>
      <c r="G32" s="1">
        <v>0.03</v>
      </c>
      <c r="H32" s="1">
        <v>0.04</v>
      </c>
      <c r="I32" s="1">
        <v>0.05</v>
      </c>
      <c r="J32" s="1" t="s">
        <v>23</v>
      </c>
      <c r="K32" s="1">
        <v>2.5021303706991268E-3</v>
      </c>
      <c r="L32" s="1">
        <v>2.5181452251909608E-3</v>
      </c>
      <c r="M32" s="1">
        <v>1.0355540214014498E-3</v>
      </c>
      <c r="N32" s="1">
        <v>5.0927610040014549E-3</v>
      </c>
      <c r="P32" s="3" t="s">
        <v>647</v>
      </c>
      <c r="R32" s="3" t="s">
        <v>648</v>
      </c>
      <c r="U32" s="3" t="s">
        <v>1028</v>
      </c>
      <c r="V32" s="3" t="s">
        <v>1027</v>
      </c>
    </row>
    <row r="33" spans="1:22" x14ac:dyDescent="0.3">
      <c r="P33" s="3" t="s">
        <v>1027</v>
      </c>
      <c r="R33" s="3" t="s">
        <v>1027</v>
      </c>
      <c r="U33" s="3" t="s">
        <v>1027</v>
      </c>
      <c r="V33" s="3" t="s">
        <v>1027</v>
      </c>
    </row>
    <row r="34" spans="1:22" x14ac:dyDescent="0.3">
      <c r="P34" s="3" t="s">
        <v>1027</v>
      </c>
      <c r="R34" s="3" t="s">
        <v>1027</v>
      </c>
      <c r="U34" s="3" t="s">
        <v>1027</v>
      </c>
      <c r="V34" s="3" t="s">
        <v>1027</v>
      </c>
    </row>
    <row r="35" spans="1:22" x14ac:dyDescent="0.3">
      <c r="A35" s="7" t="s">
        <v>119</v>
      </c>
      <c r="B35" s="4"/>
      <c r="C35" s="5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P35" s="5" t="s">
        <v>1027</v>
      </c>
      <c r="Q35" s="5"/>
      <c r="R35" s="5" t="s">
        <v>1027</v>
      </c>
      <c r="S35" s="5"/>
      <c r="U35" s="5" t="s">
        <v>1027</v>
      </c>
      <c r="V35" s="5" t="s">
        <v>1027</v>
      </c>
    </row>
    <row r="36" spans="1:22" x14ac:dyDescent="0.3">
      <c r="A36" s="1" t="s">
        <v>105</v>
      </c>
      <c r="B36" s="2" t="s">
        <v>1</v>
      </c>
      <c r="C36" s="3" t="s">
        <v>2</v>
      </c>
      <c r="D36" s="1" t="s">
        <v>3</v>
      </c>
      <c r="E36" s="3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P36" s="3" t="s">
        <v>2</v>
      </c>
      <c r="R36" s="3" t="s">
        <v>1027</v>
      </c>
      <c r="U36" s="3" t="s">
        <v>4</v>
      </c>
      <c r="V36" s="3" t="s">
        <v>1027</v>
      </c>
    </row>
    <row r="37" spans="1:22" ht="54" x14ac:dyDescent="0.3">
      <c r="A37" s="1" t="s">
        <v>106</v>
      </c>
      <c r="B37" s="2" t="s">
        <v>107</v>
      </c>
      <c r="C37" s="3" t="s">
        <v>108</v>
      </c>
      <c r="D37" s="1" t="s">
        <v>27</v>
      </c>
      <c r="E37" s="3" t="s">
        <v>120</v>
      </c>
      <c r="F37" s="1">
        <v>0.99</v>
      </c>
      <c r="G37" s="1">
        <v>0.97</v>
      </c>
      <c r="H37" s="1">
        <v>0.98</v>
      </c>
      <c r="I37" s="1">
        <v>0.97</v>
      </c>
      <c r="J37" s="1" t="s">
        <v>109</v>
      </c>
      <c r="K37" s="1">
        <v>1</v>
      </c>
      <c r="L37" s="1">
        <v>1</v>
      </c>
      <c r="M37" s="1">
        <v>1</v>
      </c>
      <c r="N37" s="1">
        <v>1</v>
      </c>
      <c r="P37" s="3" t="s">
        <v>1037</v>
      </c>
      <c r="R37" s="3" t="s">
        <v>654</v>
      </c>
      <c r="U37" s="3" t="s">
        <v>900</v>
      </c>
      <c r="V37" s="3" t="s">
        <v>901</v>
      </c>
    </row>
    <row r="38" spans="1:22" ht="54" x14ac:dyDescent="0.3">
      <c r="A38" s="1" t="s">
        <v>110</v>
      </c>
      <c r="B38" s="2" t="s">
        <v>111</v>
      </c>
      <c r="C38" s="3" t="s">
        <v>112</v>
      </c>
      <c r="D38" s="1" t="s">
        <v>27</v>
      </c>
      <c r="E38" s="3" t="s">
        <v>121</v>
      </c>
      <c r="F38" s="1">
        <v>0</v>
      </c>
      <c r="G38" s="1">
        <v>0</v>
      </c>
      <c r="H38" s="1">
        <v>0.05</v>
      </c>
      <c r="I38" s="1">
        <v>0.95</v>
      </c>
      <c r="J38" s="1" t="s">
        <v>109</v>
      </c>
      <c r="K38" s="1">
        <v>0.99371994786964257</v>
      </c>
      <c r="L38" s="1">
        <v>0.99170110192837468</v>
      </c>
      <c r="M38" s="1">
        <v>0.98863636363636365</v>
      </c>
      <c r="N38" s="1">
        <v>1</v>
      </c>
      <c r="P38" s="3" t="s">
        <v>655</v>
      </c>
      <c r="R38" s="3" t="s">
        <v>656</v>
      </c>
      <c r="U38" s="3" t="s">
        <v>1038</v>
      </c>
      <c r="V38" s="3" t="s">
        <v>903</v>
      </c>
    </row>
    <row r="39" spans="1:22" ht="54" x14ac:dyDescent="0.3">
      <c r="A39" s="1" t="s">
        <v>113</v>
      </c>
      <c r="B39" s="2" t="s">
        <v>114</v>
      </c>
      <c r="C39" s="3" t="s">
        <v>115</v>
      </c>
      <c r="D39" s="1" t="s">
        <v>27</v>
      </c>
      <c r="E39" s="3" t="s">
        <v>120</v>
      </c>
      <c r="F39" s="1">
        <v>0</v>
      </c>
      <c r="G39" s="1">
        <v>1E-4</v>
      </c>
      <c r="H39" s="1">
        <v>0.02</v>
      </c>
      <c r="I39" s="1">
        <v>0.02</v>
      </c>
      <c r="J39" s="1" t="s">
        <v>109</v>
      </c>
      <c r="K39" s="1">
        <v>0</v>
      </c>
      <c r="L39" s="1">
        <v>0</v>
      </c>
      <c r="M39" s="1">
        <v>0</v>
      </c>
      <c r="N39" s="1">
        <v>0</v>
      </c>
      <c r="P39" s="3" t="s">
        <v>657</v>
      </c>
      <c r="R39" s="3" t="s">
        <v>658</v>
      </c>
      <c r="U39" s="3" t="s">
        <v>900</v>
      </c>
      <c r="V39" s="3" t="s">
        <v>901</v>
      </c>
    </row>
    <row r="40" spans="1:22" ht="54" x14ac:dyDescent="0.3">
      <c r="A40" s="1" t="s">
        <v>116</v>
      </c>
      <c r="B40" s="2" t="s">
        <v>117</v>
      </c>
      <c r="C40" s="3" t="s">
        <v>118</v>
      </c>
      <c r="D40" s="1" t="s">
        <v>27</v>
      </c>
      <c r="E40" s="3" t="s">
        <v>120</v>
      </c>
      <c r="F40" s="1">
        <v>0</v>
      </c>
      <c r="G40" s="1">
        <v>1E-4</v>
      </c>
      <c r="H40" s="1">
        <v>0.01</v>
      </c>
      <c r="I40" s="1">
        <v>0.01</v>
      </c>
      <c r="J40" s="1" t="s">
        <v>109</v>
      </c>
      <c r="K40" s="1">
        <v>0</v>
      </c>
      <c r="L40" s="1">
        <v>0</v>
      </c>
      <c r="M40" s="1">
        <v>0</v>
      </c>
      <c r="N40" s="1">
        <v>0</v>
      </c>
      <c r="P40" s="3" t="s">
        <v>659</v>
      </c>
      <c r="R40" s="3" t="s">
        <v>660</v>
      </c>
      <c r="U40" s="3" t="s">
        <v>900</v>
      </c>
      <c r="V40" s="3" t="s">
        <v>901</v>
      </c>
    </row>
    <row r="41" spans="1:22" x14ac:dyDescent="0.3">
      <c r="P41" s="3" t="s">
        <v>1027</v>
      </c>
      <c r="R41" s="3" t="s">
        <v>1027</v>
      </c>
      <c r="U41" s="3" t="s">
        <v>1027</v>
      </c>
      <c r="V41" s="3" t="s">
        <v>1027</v>
      </c>
    </row>
    <row r="42" spans="1:22" x14ac:dyDescent="0.3">
      <c r="P42" s="3" t="s">
        <v>1027</v>
      </c>
      <c r="R42" s="3" t="s">
        <v>1027</v>
      </c>
      <c r="U42" s="3" t="s">
        <v>1027</v>
      </c>
      <c r="V42" s="3" t="s">
        <v>1027</v>
      </c>
    </row>
    <row r="43" spans="1:22" x14ac:dyDescent="0.3">
      <c r="A43" s="7" t="s">
        <v>152</v>
      </c>
      <c r="B43" s="4"/>
      <c r="C43" s="5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P43" s="5" t="s">
        <v>1027</v>
      </c>
      <c r="Q43" s="5"/>
      <c r="R43" s="5" t="s">
        <v>1027</v>
      </c>
      <c r="S43" s="5"/>
      <c r="U43" s="5" t="s">
        <v>1027</v>
      </c>
      <c r="V43" s="5" t="s">
        <v>1027</v>
      </c>
    </row>
    <row r="44" spans="1:22" x14ac:dyDescent="0.3">
      <c r="A44" s="1" t="s">
        <v>105</v>
      </c>
      <c r="B44" s="2" t="s">
        <v>1</v>
      </c>
      <c r="C44" s="3" t="s">
        <v>2</v>
      </c>
      <c r="D44" s="1" t="s">
        <v>3</v>
      </c>
      <c r="E44" s="3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P44" s="3" t="s">
        <v>2</v>
      </c>
      <c r="R44" s="3" t="s">
        <v>1027</v>
      </c>
      <c r="U44" s="3" t="s">
        <v>4</v>
      </c>
      <c r="V44" s="3" t="s">
        <v>1027</v>
      </c>
    </row>
    <row r="45" spans="1:22" ht="54" x14ac:dyDescent="0.3">
      <c r="A45" s="1" t="s">
        <v>122</v>
      </c>
      <c r="B45" s="2" t="s">
        <v>123</v>
      </c>
      <c r="C45" s="3" t="s">
        <v>124</v>
      </c>
      <c r="D45" s="1" t="s">
        <v>71</v>
      </c>
      <c r="E45" s="3" t="s">
        <v>125</v>
      </c>
      <c r="F45" s="1">
        <v>5</v>
      </c>
      <c r="G45" s="1">
        <v>4</v>
      </c>
      <c r="H45" s="1">
        <v>5</v>
      </c>
      <c r="I45" s="1">
        <v>4</v>
      </c>
      <c r="J45" s="1" t="s">
        <v>19</v>
      </c>
      <c r="K45" s="1">
        <v>4.3684945682950778</v>
      </c>
      <c r="L45" s="1">
        <v>4.3340479192938206</v>
      </c>
      <c r="M45" s="1">
        <v>4.0512820512820511</v>
      </c>
      <c r="N45" s="1">
        <v>4.6639004149377596</v>
      </c>
      <c r="P45" s="3" t="s">
        <v>661</v>
      </c>
      <c r="Q45" s="3" t="s">
        <v>1094</v>
      </c>
      <c r="R45" s="3" t="s">
        <v>662</v>
      </c>
      <c r="S45" s="3" t="s">
        <v>1094</v>
      </c>
      <c r="U45" s="3" t="s">
        <v>904</v>
      </c>
      <c r="V45" s="3" t="s">
        <v>905</v>
      </c>
    </row>
    <row r="46" spans="1:22" ht="54" x14ac:dyDescent="0.3">
      <c r="A46" s="1" t="s">
        <v>126</v>
      </c>
      <c r="B46" s="2" t="s">
        <v>127</v>
      </c>
      <c r="C46" s="3" t="s">
        <v>128</v>
      </c>
      <c r="D46" s="1" t="s">
        <v>27</v>
      </c>
      <c r="E46" s="3" t="s">
        <v>129</v>
      </c>
      <c r="F46" s="1">
        <v>0.9</v>
      </c>
      <c r="G46" s="1">
        <v>0.85</v>
      </c>
      <c r="H46" s="1">
        <v>0.9</v>
      </c>
      <c r="I46" s="1">
        <v>0.85</v>
      </c>
      <c r="J46" s="1" t="s">
        <v>19</v>
      </c>
      <c r="K46" s="1">
        <v>0.95231738155375889</v>
      </c>
      <c r="L46" s="1">
        <v>0.95619334582468229</v>
      </c>
      <c r="M46" s="1">
        <v>0.87985347985347984</v>
      </c>
      <c r="N46" s="1">
        <v>0.99246430460074031</v>
      </c>
      <c r="P46" s="3" t="s">
        <v>663</v>
      </c>
      <c r="Q46" s="3" t="s">
        <v>1094</v>
      </c>
      <c r="R46" s="3" t="s">
        <v>664</v>
      </c>
      <c r="S46" s="3" t="s">
        <v>1094</v>
      </c>
      <c r="U46" s="3" t="s">
        <v>904</v>
      </c>
      <c r="V46" s="3" t="s">
        <v>905</v>
      </c>
    </row>
    <row r="47" spans="1:22" ht="45" x14ac:dyDescent="0.3">
      <c r="A47" s="1" t="s">
        <v>130</v>
      </c>
      <c r="B47" s="2" t="s">
        <v>131</v>
      </c>
      <c r="C47" s="3" t="s">
        <v>132</v>
      </c>
      <c r="D47" s="1" t="s">
        <v>101</v>
      </c>
      <c r="E47" s="3" t="s">
        <v>133</v>
      </c>
      <c r="F47" s="1">
        <v>4.3</v>
      </c>
      <c r="G47" s="1">
        <v>4.3</v>
      </c>
      <c r="H47" s="1">
        <v>5.4</v>
      </c>
      <c r="I47" s="1">
        <v>5.4</v>
      </c>
      <c r="J47" s="1" t="s">
        <v>19</v>
      </c>
      <c r="K47" s="1">
        <v>6.1523267457120925</v>
      </c>
      <c r="L47" s="1">
        <v>6.3104333747505557</v>
      </c>
      <c r="M47" s="1">
        <v>5.2120109190172883</v>
      </c>
      <c r="N47" s="1">
        <v>6.8099910793933986</v>
      </c>
      <c r="P47" s="3" t="s">
        <v>665</v>
      </c>
      <c r="Q47" s="3" t="s">
        <v>1094</v>
      </c>
      <c r="R47" s="3" t="s">
        <v>666</v>
      </c>
      <c r="S47" s="3" t="s">
        <v>1094</v>
      </c>
      <c r="U47" s="3" t="s">
        <v>904</v>
      </c>
      <c r="V47" s="3" t="s">
        <v>1039</v>
      </c>
    </row>
    <row r="48" spans="1:22" ht="27" x14ac:dyDescent="0.3">
      <c r="A48" s="1" t="s">
        <v>134</v>
      </c>
      <c r="B48" s="2" t="s">
        <v>135</v>
      </c>
      <c r="C48" s="3" t="s">
        <v>136</v>
      </c>
      <c r="D48" s="1" t="s">
        <v>71</v>
      </c>
      <c r="E48" s="3" t="s">
        <v>137</v>
      </c>
      <c r="F48" s="1">
        <v>2.1999999999999999E-2</v>
      </c>
      <c r="G48" s="1">
        <v>2.1999999999999999E-2</v>
      </c>
      <c r="H48" s="1">
        <v>0.03</v>
      </c>
      <c r="I48" s="1">
        <v>0.03</v>
      </c>
      <c r="J48" s="1" t="s">
        <v>19</v>
      </c>
      <c r="K48" s="1">
        <v>3.185230499936971E-2</v>
      </c>
      <c r="L48" s="1">
        <v>3.1782597715985295E-2</v>
      </c>
      <c r="M48" s="1">
        <v>1.9648397104446741E-2</v>
      </c>
      <c r="N48" s="1">
        <v>4.0191387559808611E-2</v>
      </c>
      <c r="P48" s="3" t="s">
        <v>667</v>
      </c>
      <c r="Q48" s="3" t="s">
        <v>1094</v>
      </c>
      <c r="R48" s="3" t="s">
        <v>668</v>
      </c>
      <c r="S48" s="3" t="s">
        <v>1094</v>
      </c>
      <c r="U48" s="3" t="s">
        <v>647</v>
      </c>
      <c r="V48" s="3" t="s">
        <v>648</v>
      </c>
    </row>
    <row r="49" spans="1:22" ht="45" x14ac:dyDescent="0.3">
      <c r="A49" s="1" t="s">
        <v>138</v>
      </c>
      <c r="B49" s="2" t="s">
        <v>139</v>
      </c>
      <c r="C49" s="3" t="s">
        <v>140</v>
      </c>
      <c r="D49" s="1" t="s">
        <v>141</v>
      </c>
      <c r="E49" s="3" t="s">
        <v>137</v>
      </c>
      <c r="F49" s="1">
        <v>4</v>
      </c>
      <c r="G49" s="1">
        <v>4</v>
      </c>
      <c r="H49" s="1">
        <v>4.5999999999999996</v>
      </c>
      <c r="I49" s="1">
        <v>4.5999999999999996</v>
      </c>
      <c r="J49" s="1" t="s">
        <v>19</v>
      </c>
      <c r="K49" s="1">
        <v>0.10566542994426006</v>
      </c>
      <c r="L49" s="1">
        <v>0</v>
      </c>
      <c r="M49" s="1">
        <v>0</v>
      </c>
      <c r="N49" s="1">
        <v>1.0548523206751055</v>
      </c>
      <c r="P49" s="3" t="s">
        <v>669</v>
      </c>
      <c r="Q49" s="3" t="s">
        <v>1094</v>
      </c>
      <c r="R49" s="3" t="s">
        <v>670</v>
      </c>
      <c r="S49" s="3" t="s">
        <v>1094</v>
      </c>
      <c r="U49" s="3" t="s">
        <v>647</v>
      </c>
      <c r="V49" s="3" t="s">
        <v>648</v>
      </c>
    </row>
    <row r="50" spans="1:22" ht="36" x14ac:dyDescent="0.3">
      <c r="A50" s="1" t="s">
        <v>142</v>
      </c>
      <c r="B50" s="2" t="s">
        <v>143</v>
      </c>
      <c r="C50" s="3" t="s">
        <v>144</v>
      </c>
      <c r="D50" s="1" t="s">
        <v>71</v>
      </c>
      <c r="E50" s="3" t="s">
        <v>137</v>
      </c>
      <c r="F50" s="1">
        <v>5.0000000000000001E-3</v>
      </c>
      <c r="G50" s="1">
        <v>5.0000000000000001E-3</v>
      </c>
      <c r="H50" s="1">
        <v>0.01</v>
      </c>
      <c r="I50" s="1">
        <v>0.01</v>
      </c>
      <c r="J50" s="1" t="s">
        <v>19</v>
      </c>
      <c r="K50" s="1">
        <v>4.1937145199667843E-3</v>
      </c>
      <c r="L50" s="1">
        <v>4.1056668329410824E-3</v>
      </c>
      <c r="M50" s="1">
        <v>0</v>
      </c>
      <c r="N50" s="1">
        <v>7.6555023923444978E-3</v>
      </c>
      <c r="P50" s="3" t="s">
        <v>671</v>
      </c>
      <c r="Q50" s="3" t="s">
        <v>1094</v>
      </c>
      <c r="R50" s="3" t="s">
        <v>672</v>
      </c>
      <c r="S50" s="3" t="s">
        <v>1094</v>
      </c>
      <c r="U50" s="3" t="s">
        <v>647</v>
      </c>
      <c r="V50" s="3" t="s">
        <v>648</v>
      </c>
    </row>
    <row r="51" spans="1:22" ht="36" x14ac:dyDescent="0.3">
      <c r="A51" s="1" t="s">
        <v>145</v>
      </c>
      <c r="B51" s="2" t="s">
        <v>146</v>
      </c>
      <c r="C51" s="3" t="s">
        <v>147</v>
      </c>
      <c r="D51" s="1" t="s">
        <v>17</v>
      </c>
      <c r="E51" s="3" t="s">
        <v>137</v>
      </c>
      <c r="F51" s="1">
        <v>0.01</v>
      </c>
      <c r="G51" s="1">
        <v>0.01</v>
      </c>
      <c r="H51" s="1">
        <v>0.02</v>
      </c>
      <c r="I51" s="1">
        <v>0.02</v>
      </c>
      <c r="J51" s="1" t="s">
        <v>19</v>
      </c>
      <c r="K51" s="1">
        <v>7.8294140091267231E-4</v>
      </c>
      <c r="L51" s="1">
        <v>9.1426702614591645E-4</v>
      </c>
      <c r="M51" s="1">
        <v>0</v>
      </c>
      <c r="N51" s="1">
        <v>1.3808340237503453E-3</v>
      </c>
      <c r="P51" s="3" t="s">
        <v>673</v>
      </c>
      <c r="R51" s="3" t="s">
        <v>674</v>
      </c>
      <c r="U51" s="3" t="s">
        <v>647</v>
      </c>
      <c r="V51" s="3" t="s">
        <v>648</v>
      </c>
    </row>
    <row r="52" spans="1:22" ht="27" x14ac:dyDescent="0.3">
      <c r="A52" s="1" t="s">
        <v>148</v>
      </c>
      <c r="B52" s="2" t="s">
        <v>153</v>
      </c>
      <c r="C52" s="3" t="s">
        <v>83</v>
      </c>
      <c r="D52" s="1" t="s">
        <v>27</v>
      </c>
      <c r="E52" s="3" t="s">
        <v>137</v>
      </c>
      <c r="F52" s="1">
        <v>3.0000000000000001E-3</v>
      </c>
      <c r="G52" s="1">
        <v>3.0000000000000001E-3</v>
      </c>
      <c r="H52" s="1">
        <v>5.0000000000000001E-3</v>
      </c>
      <c r="I52" s="1">
        <v>5.0000000000000001E-3</v>
      </c>
      <c r="J52" s="1" t="s">
        <v>19</v>
      </c>
      <c r="K52" s="1">
        <v>4.1196424456795833E-3</v>
      </c>
      <c r="L52" s="1">
        <v>3.9821279248699925E-3</v>
      </c>
      <c r="M52" s="1">
        <v>0</v>
      </c>
      <c r="N52" s="1">
        <v>1.1804384485666104E-2</v>
      </c>
      <c r="P52" s="3" t="s">
        <v>647</v>
      </c>
      <c r="R52" s="3" t="s">
        <v>648</v>
      </c>
      <c r="U52" s="3" t="s">
        <v>647</v>
      </c>
      <c r="V52" s="3" t="s">
        <v>648</v>
      </c>
    </row>
    <row r="53" spans="1:22" ht="40.5" x14ac:dyDescent="0.3">
      <c r="A53" s="1" t="s">
        <v>149</v>
      </c>
      <c r="B53" s="2" t="s">
        <v>150</v>
      </c>
      <c r="C53" s="3" t="s">
        <v>151</v>
      </c>
      <c r="D53" s="1" t="s">
        <v>27</v>
      </c>
      <c r="E53" s="3" t="s">
        <v>137</v>
      </c>
      <c r="F53" s="1">
        <v>3.0000000000000001E-3</v>
      </c>
      <c r="G53" s="1">
        <v>3.0000000000000001E-3</v>
      </c>
      <c r="H53" s="1">
        <v>5.0000000000000001E-3</v>
      </c>
      <c r="I53" s="1">
        <v>5.0000000000000001E-3</v>
      </c>
      <c r="J53" s="1" t="s">
        <v>19</v>
      </c>
      <c r="K53" s="1">
        <v>1.6215104564114222E-3</v>
      </c>
      <c r="L53" s="1">
        <v>0</v>
      </c>
      <c r="M53" s="1">
        <v>0</v>
      </c>
      <c r="N53" s="1">
        <v>1.1804384485666104E-2</v>
      </c>
      <c r="P53" s="3" t="s">
        <v>675</v>
      </c>
      <c r="R53" s="3" t="s">
        <v>676</v>
      </c>
      <c r="S53" s="3" t="s">
        <v>1094</v>
      </c>
      <c r="U53" s="3" t="s">
        <v>647</v>
      </c>
      <c r="V53" s="3" t="s">
        <v>648</v>
      </c>
    </row>
    <row r="54" spans="1:22" x14ac:dyDescent="0.3">
      <c r="P54" s="3" t="s">
        <v>1027</v>
      </c>
      <c r="R54" s="3" t="s">
        <v>1027</v>
      </c>
      <c r="U54" s="3" t="s">
        <v>1027</v>
      </c>
      <c r="V54" s="3" t="s">
        <v>1027</v>
      </c>
    </row>
    <row r="55" spans="1:22" x14ac:dyDescent="0.3">
      <c r="P55" s="3" t="s">
        <v>1027</v>
      </c>
      <c r="R55" s="3" t="s">
        <v>1027</v>
      </c>
      <c r="U55" s="3" t="s">
        <v>1027</v>
      </c>
      <c r="V55" s="3" t="s">
        <v>1027</v>
      </c>
    </row>
    <row r="56" spans="1:22" x14ac:dyDescent="0.3">
      <c r="A56" s="7" t="s">
        <v>154</v>
      </c>
      <c r="B56" s="4"/>
      <c r="C56" s="5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P56" s="5" t="s">
        <v>1027</v>
      </c>
      <c r="Q56" s="5"/>
      <c r="R56" s="5" t="s">
        <v>1027</v>
      </c>
      <c r="S56" s="5"/>
      <c r="U56" s="5" t="s">
        <v>1027</v>
      </c>
      <c r="V56" s="5" t="s">
        <v>1027</v>
      </c>
    </row>
    <row r="57" spans="1:22" x14ac:dyDescent="0.3">
      <c r="A57" s="1" t="s">
        <v>105</v>
      </c>
      <c r="B57" s="2" t="s">
        <v>1</v>
      </c>
      <c r="C57" s="3" t="s">
        <v>2</v>
      </c>
      <c r="D57" s="1" t="s">
        <v>3</v>
      </c>
      <c r="E57" s="3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  <c r="M57" s="1" t="s">
        <v>12</v>
      </c>
      <c r="N57" s="1" t="s">
        <v>13</v>
      </c>
      <c r="P57" s="3" t="s">
        <v>2</v>
      </c>
      <c r="R57" s="3" t="s">
        <v>1027</v>
      </c>
      <c r="U57" s="3" t="s">
        <v>4</v>
      </c>
      <c r="V57" s="3" t="s">
        <v>1027</v>
      </c>
    </row>
    <row r="58" spans="1:22" ht="45" x14ac:dyDescent="0.3">
      <c r="A58" s="1" t="s">
        <v>155</v>
      </c>
      <c r="B58" s="2" t="s">
        <v>156</v>
      </c>
      <c r="C58" s="3" t="s">
        <v>157</v>
      </c>
      <c r="D58" s="1" t="s">
        <v>158</v>
      </c>
      <c r="E58" s="3" t="s">
        <v>159</v>
      </c>
      <c r="F58" s="1">
        <v>13</v>
      </c>
      <c r="G58" s="1">
        <v>13</v>
      </c>
      <c r="H58" s="1">
        <v>17</v>
      </c>
      <c r="I58" s="1">
        <v>18</v>
      </c>
      <c r="J58" s="1" t="s">
        <v>109</v>
      </c>
      <c r="K58" s="1">
        <v>13.77540698517169</v>
      </c>
      <c r="L58" s="1">
        <v>12.583333333333332</v>
      </c>
      <c r="M58" s="1">
        <v>7.5</v>
      </c>
      <c r="N58" s="1">
        <v>24.727272727272727</v>
      </c>
      <c r="P58" s="3" t="s">
        <v>677</v>
      </c>
      <c r="Q58" s="3" t="s">
        <v>1094</v>
      </c>
      <c r="R58" s="3" t="s">
        <v>1040</v>
      </c>
      <c r="S58" s="3" t="s">
        <v>1094</v>
      </c>
      <c r="U58" s="3" t="s">
        <v>909</v>
      </c>
      <c r="V58" s="3" t="s">
        <v>910</v>
      </c>
    </row>
    <row r="59" spans="1:22" ht="63" x14ac:dyDescent="0.3">
      <c r="A59" s="1" t="s">
        <v>160</v>
      </c>
      <c r="B59" s="2" t="s">
        <v>161</v>
      </c>
      <c r="C59" s="3" t="s">
        <v>162</v>
      </c>
      <c r="D59" s="1" t="s">
        <v>158</v>
      </c>
      <c r="E59" s="3" t="s">
        <v>159</v>
      </c>
      <c r="F59" s="1">
        <v>30</v>
      </c>
      <c r="G59" s="1">
        <v>30</v>
      </c>
      <c r="H59" s="1">
        <v>35</v>
      </c>
      <c r="I59" s="1">
        <v>35</v>
      </c>
      <c r="J59" s="1" t="s">
        <v>109</v>
      </c>
      <c r="K59" s="1">
        <v>22.256483146842864</v>
      </c>
      <c r="L59" s="1">
        <v>21.921903925198457</v>
      </c>
      <c r="M59" s="1">
        <v>12.692307692307692</v>
      </c>
      <c r="N59" s="1">
        <v>29.181208053691275</v>
      </c>
      <c r="P59" s="3" t="s">
        <v>1041</v>
      </c>
      <c r="Q59" s="3" t="s">
        <v>1094</v>
      </c>
      <c r="R59" s="3" t="s">
        <v>1042</v>
      </c>
      <c r="S59" s="3" t="s">
        <v>1094</v>
      </c>
      <c r="U59" s="3" t="s">
        <v>909</v>
      </c>
      <c r="V59" s="3" t="s">
        <v>910</v>
      </c>
    </row>
    <row r="60" spans="1:22" ht="63" x14ac:dyDescent="0.3">
      <c r="A60" s="1" t="s">
        <v>163</v>
      </c>
      <c r="B60" s="2" t="s">
        <v>164</v>
      </c>
      <c r="C60" s="3" t="s">
        <v>165</v>
      </c>
      <c r="D60" s="1" t="s">
        <v>158</v>
      </c>
      <c r="E60" s="3" t="s">
        <v>166</v>
      </c>
      <c r="F60" s="1">
        <v>45</v>
      </c>
      <c r="G60" s="1">
        <v>45</v>
      </c>
      <c r="H60" s="1">
        <v>55</v>
      </c>
      <c r="I60" s="1">
        <v>55</v>
      </c>
      <c r="J60" s="1" t="s">
        <v>19</v>
      </c>
      <c r="K60" s="1">
        <v>38.354609622462881</v>
      </c>
      <c r="L60" s="1">
        <v>35.279178224010622</v>
      </c>
      <c r="M60" s="1">
        <v>23.187662001036806</v>
      </c>
      <c r="N60" s="1">
        <v>57.042038216560506</v>
      </c>
      <c r="P60" s="3" t="s">
        <v>1043</v>
      </c>
      <c r="Q60" s="3" t="s">
        <v>1094</v>
      </c>
      <c r="R60" s="3" t="s">
        <v>1044</v>
      </c>
      <c r="S60" s="3" t="s">
        <v>1094</v>
      </c>
      <c r="U60" s="3" t="s">
        <v>911</v>
      </c>
      <c r="V60" s="3" t="s">
        <v>912</v>
      </c>
    </row>
    <row r="61" spans="1:22" ht="36" x14ac:dyDescent="0.3">
      <c r="A61" s="1" t="s">
        <v>167</v>
      </c>
      <c r="B61" s="2" t="s">
        <v>168</v>
      </c>
      <c r="C61" s="3" t="s">
        <v>169</v>
      </c>
      <c r="D61" s="1" t="s">
        <v>170</v>
      </c>
      <c r="E61" s="3" t="s">
        <v>171</v>
      </c>
      <c r="F61" s="1">
        <v>7.0000000000000001E-3</v>
      </c>
      <c r="G61" s="1">
        <v>7.0000000000000001E-3</v>
      </c>
      <c r="H61" s="1">
        <v>8.0000000000000002E-3</v>
      </c>
      <c r="I61" s="1">
        <v>8.0000000000000002E-3</v>
      </c>
      <c r="J61" s="1" t="s">
        <v>19</v>
      </c>
      <c r="K61" s="1">
        <v>6.7660849805737276E-3</v>
      </c>
      <c r="L61" s="1">
        <v>6.5942583371444742E-3</v>
      </c>
      <c r="M61" s="1">
        <v>5.3785684733140254E-3</v>
      </c>
      <c r="N61" s="1">
        <v>8.9994706193753313E-3</v>
      </c>
      <c r="P61" s="3" t="s">
        <v>683</v>
      </c>
      <c r="Q61" s="3" t="s">
        <v>1096</v>
      </c>
      <c r="R61" s="3" t="s">
        <v>684</v>
      </c>
      <c r="S61" s="3" t="s">
        <v>1094</v>
      </c>
      <c r="U61" s="3" t="s">
        <v>1045</v>
      </c>
      <c r="V61" s="3" t="s">
        <v>914</v>
      </c>
    </row>
    <row r="62" spans="1:22" ht="36" x14ac:dyDescent="0.3">
      <c r="A62" s="1" t="s">
        <v>172</v>
      </c>
      <c r="B62" s="2" t="s">
        <v>173</v>
      </c>
      <c r="C62" s="3" t="s">
        <v>174</v>
      </c>
      <c r="D62" s="1" t="s">
        <v>170</v>
      </c>
      <c r="E62" s="3" t="s">
        <v>171</v>
      </c>
      <c r="F62" s="1">
        <v>3.0000000000000001E-3</v>
      </c>
      <c r="G62" s="1">
        <v>3.0000000000000001E-3</v>
      </c>
      <c r="H62" s="1">
        <v>5.0000000000000001E-3</v>
      </c>
      <c r="I62" s="1">
        <v>5.0000000000000001E-3</v>
      </c>
      <c r="J62" s="1" t="s">
        <v>19</v>
      </c>
      <c r="K62" s="1">
        <v>7.2557881966586041E-4</v>
      </c>
      <c r="L62" s="1">
        <v>5.5354068784005677E-4</v>
      </c>
      <c r="M62" s="1">
        <v>0</v>
      </c>
      <c r="N62" s="1">
        <v>1.9038553069966682E-3</v>
      </c>
      <c r="P62" s="3" t="s">
        <v>685</v>
      </c>
      <c r="Q62" s="3" t="s">
        <v>1094</v>
      </c>
      <c r="R62" s="3" t="s">
        <v>686</v>
      </c>
      <c r="S62" s="3" t="s">
        <v>1094</v>
      </c>
      <c r="U62" s="3" t="s">
        <v>1045</v>
      </c>
      <c r="V62" s="3" t="s">
        <v>914</v>
      </c>
    </row>
    <row r="63" spans="1:22" ht="36" x14ac:dyDescent="0.3">
      <c r="A63" s="1" t="s">
        <v>175</v>
      </c>
      <c r="B63" s="2" t="s">
        <v>176</v>
      </c>
      <c r="C63" s="3" t="s">
        <v>177</v>
      </c>
      <c r="D63" s="1" t="s">
        <v>170</v>
      </c>
      <c r="E63" s="3" t="s">
        <v>178</v>
      </c>
      <c r="F63" s="1">
        <v>3.0000000000000001E-3</v>
      </c>
      <c r="G63" s="1">
        <v>3.0000000000000001E-3</v>
      </c>
      <c r="H63" s="1">
        <v>4.0000000000000001E-3</v>
      </c>
      <c r="I63" s="1">
        <v>4.0000000000000001E-3</v>
      </c>
      <c r="J63" s="1" t="s">
        <v>19</v>
      </c>
      <c r="K63" s="1">
        <v>1.5583301631642951E-3</v>
      </c>
      <c r="L63" s="1">
        <v>1.7526831601894816E-3</v>
      </c>
      <c r="M63" s="1">
        <v>3.6350418029807341E-4</v>
      </c>
      <c r="N63" s="1">
        <v>2.5163563160543532E-3</v>
      </c>
      <c r="P63" s="3" t="s">
        <v>1046</v>
      </c>
      <c r="R63" s="3" t="s">
        <v>688</v>
      </c>
      <c r="S63" s="3" t="s">
        <v>1094</v>
      </c>
      <c r="U63" s="3" t="s">
        <v>915</v>
      </c>
      <c r="V63" s="3" t="s">
        <v>916</v>
      </c>
    </row>
    <row r="64" spans="1:22" ht="36" x14ac:dyDescent="0.3">
      <c r="A64" s="1" t="s">
        <v>179</v>
      </c>
      <c r="B64" s="2" t="s">
        <v>180</v>
      </c>
      <c r="C64" s="3" t="s">
        <v>181</v>
      </c>
      <c r="D64" s="1" t="s">
        <v>141</v>
      </c>
      <c r="E64" s="3" t="s">
        <v>182</v>
      </c>
      <c r="F64" s="1">
        <v>0.3</v>
      </c>
      <c r="G64" s="1">
        <v>0.3</v>
      </c>
      <c r="H64" s="1">
        <v>0.45</v>
      </c>
      <c r="I64" s="1">
        <v>0.45</v>
      </c>
      <c r="J64" s="1" t="s">
        <v>19</v>
      </c>
      <c r="K64" s="1">
        <v>0.65320174393915753</v>
      </c>
      <c r="L64" s="1">
        <v>0.48428733209379538</v>
      </c>
      <c r="M64" s="1">
        <v>0</v>
      </c>
      <c r="N64" s="1">
        <v>1.8273184102329831</v>
      </c>
      <c r="P64" s="3" t="s">
        <v>689</v>
      </c>
      <c r="R64" s="3" t="s">
        <v>684</v>
      </c>
      <c r="S64" s="3" t="s">
        <v>1094</v>
      </c>
      <c r="U64" s="3" t="s">
        <v>917</v>
      </c>
      <c r="V64" s="3" t="s">
        <v>914</v>
      </c>
    </row>
    <row r="65" spans="1:22" ht="36" x14ac:dyDescent="0.3">
      <c r="A65" s="1" t="s">
        <v>183</v>
      </c>
      <c r="B65" s="2" t="s">
        <v>184</v>
      </c>
      <c r="C65" s="3" t="s">
        <v>185</v>
      </c>
      <c r="D65" s="1" t="s">
        <v>186</v>
      </c>
      <c r="E65" s="3" t="s">
        <v>187</v>
      </c>
      <c r="F65" s="1">
        <v>3.0000000000000001E-3</v>
      </c>
      <c r="G65" s="1">
        <v>3.0000000000000001E-3</v>
      </c>
      <c r="H65" s="1">
        <v>4.0000000000000001E-3</v>
      </c>
      <c r="I65" s="1">
        <v>4.0000000000000001E-3</v>
      </c>
      <c r="J65" s="1" t="s">
        <v>19</v>
      </c>
      <c r="K65" s="1">
        <v>8.6822653095106582E-4</v>
      </c>
      <c r="L65" s="1">
        <v>9.9588210064929425E-4</v>
      </c>
      <c r="M65" s="1">
        <v>0</v>
      </c>
      <c r="N65" s="1">
        <v>1.7331022530329288E-3</v>
      </c>
      <c r="P65" s="3" t="s">
        <v>690</v>
      </c>
      <c r="Q65" s="3" t="s">
        <v>1094</v>
      </c>
      <c r="R65" s="3" t="s">
        <v>684</v>
      </c>
      <c r="S65" s="3" t="s">
        <v>1094</v>
      </c>
      <c r="U65" s="3" t="s">
        <v>917</v>
      </c>
      <c r="V65" s="3" t="s">
        <v>916</v>
      </c>
    </row>
    <row r="66" spans="1:22" ht="36" x14ac:dyDescent="0.3">
      <c r="A66" s="1" t="s">
        <v>188</v>
      </c>
      <c r="B66" s="2" t="s">
        <v>189</v>
      </c>
      <c r="C66" s="3" t="s">
        <v>190</v>
      </c>
      <c r="D66" s="1" t="s">
        <v>186</v>
      </c>
      <c r="E66" s="3" t="s">
        <v>191</v>
      </c>
      <c r="F66" s="1">
        <v>4.0000000000000001E-3</v>
      </c>
      <c r="G66" s="1">
        <v>4.0000000000000001E-3</v>
      </c>
      <c r="H66" s="1">
        <v>5.0000000000000001E-3</v>
      </c>
      <c r="I66" s="1">
        <v>5.0000000000000001E-3</v>
      </c>
      <c r="J66" s="1" t="s">
        <v>19</v>
      </c>
      <c r="K66" s="1">
        <v>7.103102597189259E-3</v>
      </c>
      <c r="L66" s="1">
        <v>8.2736423320897111E-3</v>
      </c>
      <c r="M66" s="1">
        <v>1.329198050509526E-3</v>
      </c>
      <c r="N66" s="1">
        <v>1.4278914802475012E-2</v>
      </c>
      <c r="P66" s="3" t="s">
        <v>691</v>
      </c>
      <c r="R66" s="3" t="s">
        <v>684</v>
      </c>
      <c r="S66" s="3" t="s">
        <v>1094</v>
      </c>
      <c r="U66" s="3" t="s">
        <v>917</v>
      </c>
      <c r="V66" s="3" t="s">
        <v>916</v>
      </c>
    </row>
    <row r="67" spans="1:22" ht="45" x14ac:dyDescent="0.3">
      <c r="A67" s="1" t="s">
        <v>192</v>
      </c>
      <c r="B67" s="2" t="s">
        <v>193</v>
      </c>
      <c r="C67" s="3" t="s">
        <v>194</v>
      </c>
      <c r="D67" s="1" t="s">
        <v>186</v>
      </c>
      <c r="E67" s="3" t="s">
        <v>195</v>
      </c>
      <c r="F67" s="1">
        <v>0.7</v>
      </c>
      <c r="G67" s="1">
        <v>0.7</v>
      </c>
      <c r="H67" s="1">
        <v>0.6</v>
      </c>
      <c r="I67" s="1">
        <v>0.6</v>
      </c>
      <c r="J67" s="1" t="s">
        <v>19</v>
      </c>
      <c r="K67" s="1">
        <v>0.98761765631825504</v>
      </c>
      <c r="L67" s="1">
        <v>0.97217708131237535</v>
      </c>
      <c r="M67" s="1">
        <v>0.85609867519415261</v>
      </c>
      <c r="N67" s="1">
        <v>1.1539429530201342</v>
      </c>
      <c r="P67" s="3" t="s">
        <v>692</v>
      </c>
      <c r="Q67" s="3" t="s">
        <v>1094</v>
      </c>
      <c r="R67" s="3" t="s">
        <v>693</v>
      </c>
      <c r="S67" s="3" t="s">
        <v>1094</v>
      </c>
      <c r="U67" s="3" t="s">
        <v>918</v>
      </c>
      <c r="V67" s="3" t="s">
        <v>1029</v>
      </c>
    </row>
    <row r="68" spans="1:22" ht="45" x14ac:dyDescent="0.3">
      <c r="A68" s="1" t="s">
        <v>196</v>
      </c>
      <c r="B68" s="2" t="s">
        <v>197</v>
      </c>
      <c r="C68" s="3" t="s">
        <v>198</v>
      </c>
      <c r="D68" s="1" t="s">
        <v>199</v>
      </c>
      <c r="E68" s="3" t="s">
        <v>200</v>
      </c>
      <c r="F68" s="1">
        <v>6.6</v>
      </c>
      <c r="G68" s="1">
        <v>6.6</v>
      </c>
      <c r="H68" s="1">
        <v>7.5</v>
      </c>
      <c r="I68" s="1">
        <v>7.5</v>
      </c>
      <c r="J68" s="1" t="s">
        <v>109</v>
      </c>
      <c r="K68" s="1">
        <v>0.60898053945852326</v>
      </c>
      <c r="L68" s="1">
        <v>0.54359718319720629</v>
      </c>
      <c r="M68" s="1">
        <v>0.11527093596059114</v>
      </c>
      <c r="N68" s="1">
        <v>1.2334568554790895</v>
      </c>
      <c r="P68" s="3" t="s">
        <v>694</v>
      </c>
      <c r="Q68" s="3" t="s">
        <v>1094</v>
      </c>
      <c r="R68" s="3" t="s">
        <v>695</v>
      </c>
      <c r="S68" s="3" t="s">
        <v>1094</v>
      </c>
      <c r="U68" s="3" t="s">
        <v>647</v>
      </c>
      <c r="V68" s="3" t="s">
        <v>920</v>
      </c>
    </row>
    <row r="69" spans="1:22" ht="36" x14ac:dyDescent="0.3">
      <c r="A69" s="1" t="s">
        <v>201</v>
      </c>
      <c r="B69" s="2" t="s">
        <v>202</v>
      </c>
      <c r="C69" s="3" t="s">
        <v>203</v>
      </c>
      <c r="D69" s="1" t="s">
        <v>199</v>
      </c>
      <c r="E69" s="3" t="s">
        <v>204</v>
      </c>
      <c r="F69" s="1">
        <v>0</v>
      </c>
      <c r="G69" s="1">
        <v>0</v>
      </c>
      <c r="H69" s="1">
        <v>0</v>
      </c>
      <c r="I69" s="1">
        <v>0</v>
      </c>
      <c r="J69" s="1" t="s">
        <v>109</v>
      </c>
      <c r="K69" s="1">
        <v>6.5945724491520394</v>
      </c>
      <c r="L69" s="1">
        <v>7.4449461178014582</v>
      </c>
      <c r="M69" s="1">
        <v>0</v>
      </c>
      <c r="N69" s="1">
        <v>8.3249590387766244</v>
      </c>
      <c r="P69" s="3" t="s">
        <v>696</v>
      </c>
      <c r="Q69" s="3" t="s">
        <v>1094</v>
      </c>
      <c r="R69" s="3" t="s">
        <v>697</v>
      </c>
      <c r="S69" s="3" t="s">
        <v>1094</v>
      </c>
      <c r="U69" s="3" t="s">
        <v>647</v>
      </c>
      <c r="V69" s="3" t="s">
        <v>921</v>
      </c>
    </row>
    <row r="70" spans="1:22" ht="45" x14ac:dyDescent="0.3">
      <c r="A70" s="1" t="s">
        <v>205</v>
      </c>
      <c r="B70" s="2" t="s">
        <v>206</v>
      </c>
      <c r="C70" s="3" t="s">
        <v>207</v>
      </c>
      <c r="D70" s="1" t="s">
        <v>199</v>
      </c>
      <c r="E70" s="3" t="s">
        <v>208</v>
      </c>
      <c r="F70" s="1">
        <v>2</v>
      </c>
      <c r="G70" s="1">
        <v>2</v>
      </c>
      <c r="H70" s="1">
        <v>1.5</v>
      </c>
      <c r="I70" s="1">
        <v>1.5</v>
      </c>
      <c r="J70" s="1" t="s">
        <v>109</v>
      </c>
      <c r="K70" s="1">
        <v>13.355408540782623</v>
      </c>
      <c r="L70" s="1">
        <v>12.747667780562518</v>
      </c>
      <c r="M70" s="1">
        <v>9.4422110552763812</v>
      </c>
      <c r="N70" s="1">
        <v>18.089743589743591</v>
      </c>
      <c r="P70" s="3" t="s">
        <v>698</v>
      </c>
      <c r="Q70" s="3" t="s">
        <v>1094</v>
      </c>
      <c r="R70" s="3" t="s">
        <v>699</v>
      </c>
      <c r="S70" s="3" t="s">
        <v>1094</v>
      </c>
      <c r="U70" s="3" t="s">
        <v>915</v>
      </c>
      <c r="V70" s="3" t="s">
        <v>1030</v>
      </c>
    </row>
    <row r="71" spans="1:22" ht="45" x14ac:dyDescent="0.3">
      <c r="A71" s="1" t="s">
        <v>209</v>
      </c>
      <c r="B71" s="2" t="s">
        <v>210</v>
      </c>
      <c r="C71" s="3" t="s">
        <v>211</v>
      </c>
      <c r="D71" s="1" t="s">
        <v>212</v>
      </c>
      <c r="E71" s="3" t="s">
        <v>213</v>
      </c>
      <c r="F71" s="1">
        <v>1.5</v>
      </c>
      <c r="G71" s="1">
        <v>1.5</v>
      </c>
      <c r="H71" s="1">
        <v>2</v>
      </c>
      <c r="I71" s="1">
        <v>2</v>
      </c>
      <c r="J71" s="1" t="s">
        <v>109</v>
      </c>
      <c r="K71" s="1">
        <v>0.20680049285053648</v>
      </c>
      <c r="L71" s="1">
        <v>0.23928419267107306</v>
      </c>
      <c r="M71" s="1">
        <v>0</v>
      </c>
      <c r="N71" s="1">
        <v>0.40638075313807531</v>
      </c>
      <c r="P71" s="3" t="s">
        <v>700</v>
      </c>
      <c r="Q71" s="3" t="s">
        <v>1094</v>
      </c>
      <c r="R71" s="3" t="s">
        <v>701</v>
      </c>
      <c r="S71" s="3" t="s">
        <v>1094</v>
      </c>
      <c r="U71" s="3" t="s">
        <v>647</v>
      </c>
      <c r="V71" s="3" t="s">
        <v>923</v>
      </c>
    </row>
    <row r="72" spans="1:22" ht="54" x14ac:dyDescent="0.3">
      <c r="A72" s="1" t="s">
        <v>214</v>
      </c>
      <c r="B72" s="2" t="s">
        <v>215</v>
      </c>
      <c r="C72" s="3" t="s">
        <v>216</v>
      </c>
      <c r="D72" s="1" t="s">
        <v>186</v>
      </c>
      <c r="E72" s="3" t="s">
        <v>217</v>
      </c>
      <c r="F72" s="1">
        <v>0.9</v>
      </c>
      <c r="G72" s="1">
        <v>0.9</v>
      </c>
      <c r="H72" s="1">
        <v>0.85</v>
      </c>
      <c r="I72" s="1">
        <v>0.85</v>
      </c>
      <c r="J72" s="1" t="s">
        <v>109</v>
      </c>
      <c r="K72" s="1">
        <v>0.45283670033670032</v>
      </c>
      <c r="L72" s="1">
        <v>0.53484848484848491</v>
      </c>
      <c r="M72" s="1">
        <v>0</v>
      </c>
      <c r="N72" s="1">
        <v>0.66868686868686866</v>
      </c>
      <c r="P72" s="3" t="s">
        <v>702</v>
      </c>
      <c r="Q72" s="3" t="s">
        <v>1094</v>
      </c>
      <c r="R72" s="3" t="s">
        <v>703</v>
      </c>
      <c r="S72" s="3" t="s">
        <v>1094</v>
      </c>
      <c r="U72" s="3" t="s">
        <v>924</v>
      </c>
      <c r="V72" s="3" t="s">
        <v>925</v>
      </c>
    </row>
    <row r="73" spans="1:22" ht="45" x14ac:dyDescent="0.3">
      <c r="A73" s="1" t="s">
        <v>218</v>
      </c>
      <c r="B73" s="2" t="s">
        <v>219</v>
      </c>
      <c r="C73" s="3" t="s">
        <v>220</v>
      </c>
      <c r="D73" s="1" t="s">
        <v>186</v>
      </c>
      <c r="E73" s="3" t="s">
        <v>217</v>
      </c>
      <c r="F73" s="1">
        <v>3.0000000000000001E-3</v>
      </c>
      <c r="G73" s="1">
        <v>3.0999999999999999E-3</v>
      </c>
      <c r="H73" s="1">
        <v>4.0000000000000001E-3</v>
      </c>
      <c r="I73" s="1">
        <v>4.0000000000000001E-3</v>
      </c>
      <c r="J73" s="1" t="s">
        <v>19</v>
      </c>
      <c r="K73" s="1">
        <v>4.4306601683650866E-5</v>
      </c>
      <c r="L73" s="1">
        <v>0</v>
      </c>
      <c r="M73" s="1">
        <v>0</v>
      </c>
      <c r="N73" s="1">
        <v>4.4306601683650863E-4</v>
      </c>
      <c r="P73" s="3" t="s">
        <v>704</v>
      </c>
      <c r="R73" s="3" t="s">
        <v>705</v>
      </c>
      <c r="S73" s="3" t="s">
        <v>1094</v>
      </c>
      <c r="U73" s="3" t="s">
        <v>924</v>
      </c>
      <c r="V73" s="3" t="s">
        <v>925</v>
      </c>
    </row>
    <row r="74" spans="1:22" x14ac:dyDescent="0.3">
      <c r="P74" s="3" t="s">
        <v>1027</v>
      </c>
      <c r="R74" s="3" t="s">
        <v>1027</v>
      </c>
      <c r="U74" s="3" t="s">
        <v>1027</v>
      </c>
      <c r="V74" s="3" t="s">
        <v>1027</v>
      </c>
    </row>
    <row r="75" spans="1:22" x14ac:dyDescent="0.3">
      <c r="P75" s="3" t="s">
        <v>1027</v>
      </c>
      <c r="R75" s="3" t="s">
        <v>1027</v>
      </c>
      <c r="U75" s="3" t="s">
        <v>1027</v>
      </c>
      <c r="V75" s="3" t="s">
        <v>1027</v>
      </c>
    </row>
    <row r="76" spans="1:22" x14ac:dyDescent="0.3">
      <c r="A76" s="7" t="s">
        <v>221</v>
      </c>
      <c r="B76" s="4"/>
      <c r="C76" s="5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P76" s="5" t="s">
        <v>1027</v>
      </c>
      <c r="Q76" s="5"/>
      <c r="R76" s="5" t="s">
        <v>1027</v>
      </c>
      <c r="S76" s="5"/>
      <c r="U76" s="5" t="s">
        <v>1027</v>
      </c>
      <c r="V76" s="5" t="s">
        <v>1027</v>
      </c>
    </row>
    <row r="77" spans="1:22" x14ac:dyDescent="0.3">
      <c r="A77" s="1" t="s">
        <v>105</v>
      </c>
      <c r="B77" s="2" t="s">
        <v>1</v>
      </c>
      <c r="C77" s="3" t="s">
        <v>2</v>
      </c>
      <c r="D77" s="1" t="s">
        <v>3</v>
      </c>
      <c r="E77" s="3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  <c r="N77" s="1" t="s">
        <v>13</v>
      </c>
      <c r="P77" s="3" t="s">
        <v>2</v>
      </c>
      <c r="R77" s="3" t="s">
        <v>1027</v>
      </c>
      <c r="U77" s="3" t="s">
        <v>4</v>
      </c>
      <c r="V77" s="3" t="s">
        <v>1027</v>
      </c>
    </row>
    <row r="78" spans="1:22" ht="54" x14ac:dyDescent="0.3">
      <c r="A78" s="1" t="s">
        <v>222</v>
      </c>
      <c r="B78" s="2" t="s">
        <v>123</v>
      </c>
      <c r="C78" s="3" t="s">
        <v>223</v>
      </c>
      <c r="D78" s="1" t="s">
        <v>71</v>
      </c>
      <c r="E78" s="3" t="s">
        <v>129</v>
      </c>
      <c r="F78" s="1">
        <v>7.75</v>
      </c>
      <c r="G78" s="1">
        <v>6.5</v>
      </c>
      <c r="H78" s="1">
        <v>7.75</v>
      </c>
      <c r="I78" s="1">
        <v>6.5</v>
      </c>
      <c r="J78" s="1" t="s">
        <v>109</v>
      </c>
      <c r="K78" s="1">
        <v>7.647340761814446</v>
      </c>
      <c r="L78" s="1">
        <v>7.7975146198830405</v>
      </c>
      <c r="M78" s="1">
        <v>6</v>
      </c>
      <c r="N78" s="1">
        <v>8.513513513513514</v>
      </c>
      <c r="P78" s="3" t="s">
        <v>706</v>
      </c>
      <c r="Q78" s="3" t="s">
        <v>1094</v>
      </c>
      <c r="R78" s="3" t="s">
        <v>707</v>
      </c>
      <c r="S78" s="3" t="s">
        <v>1094</v>
      </c>
      <c r="U78" s="3" t="s">
        <v>904</v>
      </c>
      <c r="V78" s="3" t="s">
        <v>905</v>
      </c>
    </row>
    <row r="79" spans="1:22" ht="54" x14ac:dyDescent="0.3">
      <c r="A79" s="1" t="s">
        <v>224</v>
      </c>
      <c r="B79" s="2" t="s">
        <v>225</v>
      </c>
      <c r="C79" s="3" t="s">
        <v>226</v>
      </c>
      <c r="D79" s="1" t="s">
        <v>71</v>
      </c>
      <c r="E79" s="3" t="s">
        <v>129</v>
      </c>
      <c r="F79" s="1">
        <v>2.7</v>
      </c>
      <c r="G79" s="1">
        <v>2.7</v>
      </c>
      <c r="H79" s="1">
        <v>3.2</v>
      </c>
      <c r="I79" s="1">
        <v>3.2</v>
      </c>
      <c r="J79" s="1" t="s">
        <v>109</v>
      </c>
      <c r="K79" s="1">
        <v>3.6774551971642517</v>
      </c>
      <c r="L79" s="1">
        <v>3.6386440755163854</v>
      </c>
      <c r="M79" s="1">
        <v>3.1672240802675584</v>
      </c>
      <c r="N79" s="1">
        <v>4.4458333333333337</v>
      </c>
      <c r="P79" s="3" t="s">
        <v>708</v>
      </c>
      <c r="Q79" s="3" t="s">
        <v>1094</v>
      </c>
      <c r="R79" s="3" t="s">
        <v>709</v>
      </c>
      <c r="S79" s="3" t="s">
        <v>1094</v>
      </c>
      <c r="U79" s="3" t="s">
        <v>904</v>
      </c>
      <c r="V79" s="3" t="s">
        <v>905</v>
      </c>
    </row>
    <row r="80" spans="1:22" ht="63" x14ac:dyDescent="0.3">
      <c r="A80" s="1" t="s">
        <v>227</v>
      </c>
      <c r="B80" s="2" t="s">
        <v>228</v>
      </c>
      <c r="C80" s="3" t="s">
        <v>229</v>
      </c>
      <c r="D80" s="1" t="s">
        <v>27</v>
      </c>
      <c r="E80" s="3" t="s">
        <v>230</v>
      </c>
      <c r="F80" s="1">
        <v>5.0000000000000001E-3</v>
      </c>
      <c r="G80" s="1">
        <v>5.0000000000000001E-3</v>
      </c>
      <c r="H80" s="1">
        <v>0.01</v>
      </c>
      <c r="I80" s="1">
        <v>0.01</v>
      </c>
      <c r="J80" s="1" t="s">
        <v>109</v>
      </c>
      <c r="K80" s="1">
        <v>9.786533201597402E-4</v>
      </c>
      <c r="L80" s="1">
        <v>0</v>
      </c>
      <c r="M80" s="1">
        <v>0</v>
      </c>
      <c r="N80" s="1">
        <v>3.4129692832764505E-3</v>
      </c>
      <c r="P80" s="3" t="s">
        <v>710</v>
      </c>
      <c r="Q80" s="3" t="s">
        <v>1094</v>
      </c>
      <c r="R80" s="3" t="s">
        <v>711</v>
      </c>
      <c r="S80" s="3" t="s">
        <v>1094</v>
      </c>
      <c r="U80" s="3" t="s">
        <v>904</v>
      </c>
      <c r="V80" s="3" t="s">
        <v>905</v>
      </c>
    </row>
    <row r="81" spans="1:22" ht="63" x14ac:dyDescent="0.3">
      <c r="A81" s="1" t="s">
        <v>231</v>
      </c>
      <c r="B81" s="2" t="s">
        <v>232</v>
      </c>
      <c r="C81" s="3" t="s">
        <v>233</v>
      </c>
      <c r="D81" s="1" t="s">
        <v>27</v>
      </c>
      <c r="E81" s="3" t="s">
        <v>230</v>
      </c>
      <c r="F81" s="1">
        <v>7.1250000000000008E-2</v>
      </c>
      <c r="G81" s="1">
        <v>7.1250000000000008E-2</v>
      </c>
      <c r="H81" s="1">
        <v>8.1250000000000017E-2</v>
      </c>
      <c r="I81" s="1">
        <v>8.1250000000000017E-2</v>
      </c>
      <c r="J81" s="1" t="s">
        <v>109</v>
      </c>
      <c r="K81" s="1">
        <v>6.0312110481804203E-2</v>
      </c>
      <c r="L81" s="1">
        <v>5.8279969865335721E-2</v>
      </c>
      <c r="M81" s="1">
        <v>2.3411371237458192E-2</v>
      </c>
      <c r="N81" s="1">
        <v>8.8967971530249115E-2</v>
      </c>
      <c r="P81" s="3" t="s">
        <v>712</v>
      </c>
      <c r="Q81" s="3" t="s">
        <v>1094</v>
      </c>
      <c r="R81" s="3" t="s">
        <v>713</v>
      </c>
      <c r="S81" s="3" t="s">
        <v>1094</v>
      </c>
      <c r="U81" s="3" t="s">
        <v>904</v>
      </c>
      <c r="V81" s="3" t="s">
        <v>905</v>
      </c>
    </row>
    <row r="82" spans="1:22" ht="63" x14ac:dyDescent="0.3">
      <c r="A82" s="1" t="s">
        <v>234</v>
      </c>
      <c r="B82" s="2" t="s">
        <v>235</v>
      </c>
      <c r="C82" s="3" t="s">
        <v>236</v>
      </c>
      <c r="D82" s="1" t="s">
        <v>27</v>
      </c>
      <c r="E82" s="3" t="s">
        <v>230</v>
      </c>
      <c r="F82" s="1">
        <v>0</v>
      </c>
      <c r="G82" s="1">
        <v>0</v>
      </c>
      <c r="H82" s="1">
        <v>2E-3</v>
      </c>
      <c r="I82" s="1">
        <v>2E-3</v>
      </c>
      <c r="J82" s="1" t="s">
        <v>109</v>
      </c>
      <c r="K82" s="1">
        <v>0</v>
      </c>
      <c r="L82" s="1">
        <v>0</v>
      </c>
      <c r="M82" s="1">
        <v>0</v>
      </c>
      <c r="N82" s="1">
        <v>0</v>
      </c>
      <c r="P82" s="3" t="s">
        <v>1047</v>
      </c>
      <c r="R82" s="3" t="s">
        <v>1048</v>
      </c>
      <c r="S82" s="3" t="s">
        <v>1094</v>
      </c>
      <c r="U82" s="3" t="s">
        <v>904</v>
      </c>
      <c r="V82" s="3" t="s">
        <v>905</v>
      </c>
    </row>
    <row r="83" spans="1:22" ht="54" x14ac:dyDescent="0.3">
      <c r="A83" s="1" t="s">
        <v>237</v>
      </c>
      <c r="B83" s="2" t="s">
        <v>238</v>
      </c>
      <c r="C83" s="3" t="s">
        <v>239</v>
      </c>
      <c r="D83" s="1" t="s">
        <v>27</v>
      </c>
      <c r="E83" s="3" t="s">
        <v>129</v>
      </c>
      <c r="F83" s="1">
        <v>8.0000000000000002E-3</v>
      </c>
      <c r="G83" s="1">
        <v>8.0000000000000002E-3</v>
      </c>
      <c r="H83" s="1">
        <v>1.2E-2</v>
      </c>
      <c r="I83" s="1">
        <v>1.2E-2</v>
      </c>
      <c r="J83" s="1" t="s">
        <v>109</v>
      </c>
      <c r="K83" s="1">
        <v>1.3565742452321537E-2</v>
      </c>
      <c r="L83" s="1">
        <v>1.380640093312227E-2</v>
      </c>
      <c r="M83" s="1">
        <v>6.5789473684210523E-3</v>
      </c>
      <c r="N83" s="1">
        <v>2.3890784982935155E-2</v>
      </c>
      <c r="P83" s="3" t="s">
        <v>716</v>
      </c>
      <c r="R83" s="3" t="s">
        <v>717</v>
      </c>
      <c r="S83" s="3" t="s">
        <v>1094</v>
      </c>
      <c r="U83" s="3" t="s">
        <v>904</v>
      </c>
      <c r="V83" s="3" t="s">
        <v>905</v>
      </c>
    </row>
    <row r="84" spans="1:22" ht="54" x14ac:dyDescent="0.3">
      <c r="A84" s="1" t="s">
        <v>240</v>
      </c>
      <c r="B84" s="2" t="s">
        <v>241</v>
      </c>
      <c r="C84" s="3" t="s">
        <v>242</v>
      </c>
      <c r="D84" s="1" t="s">
        <v>27</v>
      </c>
      <c r="E84" s="3" t="s">
        <v>129</v>
      </c>
      <c r="F84" s="1">
        <v>4.0000000000000001E-3</v>
      </c>
      <c r="G84" s="1">
        <v>4.0000000000000001E-3</v>
      </c>
      <c r="H84" s="1">
        <v>6.0000000000000001E-3</v>
      </c>
      <c r="I84" s="1">
        <v>6.0000000000000001E-3</v>
      </c>
      <c r="J84" s="1" t="s">
        <v>109</v>
      </c>
      <c r="K84" s="1">
        <v>1.8174455554819311E-3</v>
      </c>
      <c r="L84" s="1">
        <v>1.4813081864414933E-3</v>
      </c>
      <c r="M84" s="1">
        <v>0</v>
      </c>
      <c r="N84" s="1">
        <v>5.3571428571428572E-3</v>
      </c>
      <c r="P84" s="3" t="s">
        <v>718</v>
      </c>
      <c r="Q84" s="3" t="s">
        <v>1094</v>
      </c>
      <c r="R84" s="3" t="s">
        <v>719</v>
      </c>
      <c r="U84" s="3" t="s">
        <v>904</v>
      </c>
      <c r="V84" s="3" t="s">
        <v>905</v>
      </c>
    </row>
    <row r="85" spans="1:22" ht="54" x14ac:dyDescent="0.3">
      <c r="A85" s="1" t="s">
        <v>243</v>
      </c>
      <c r="B85" s="2" t="s">
        <v>244</v>
      </c>
      <c r="C85" s="3" t="s">
        <v>245</v>
      </c>
      <c r="D85" s="1" t="s">
        <v>27</v>
      </c>
      <c r="E85" s="3" t="s">
        <v>129</v>
      </c>
      <c r="F85" s="1">
        <v>4.0000000000000001E-3</v>
      </c>
      <c r="G85" s="1">
        <v>4.0000000000000001E-3</v>
      </c>
      <c r="H85" s="1">
        <v>6.0000000000000001E-3</v>
      </c>
      <c r="I85" s="1">
        <v>6.0000000000000001E-3</v>
      </c>
      <c r="J85" s="1" t="s">
        <v>109</v>
      </c>
      <c r="K85" s="1">
        <v>1.7212239420461833E-2</v>
      </c>
      <c r="L85" s="1">
        <v>1.6694537346711259E-2</v>
      </c>
      <c r="M85" s="1">
        <v>9.8039215686274508E-3</v>
      </c>
      <c r="N85" s="1">
        <v>3.2028469750889681E-2</v>
      </c>
      <c r="P85" s="3" t="s">
        <v>720</v>
      </c>
      <c r="Q85" s="3" t="s">
        <v>1094</v>
      </c>
      <c r="R85" s="3" t="s">
        <v>721</v>
      </c>
      <c r="S85" s="3" t="s">
        <v>1094</v>
      </c>
      <c r="U85" s="3" t="s">
        <v>904</v>
      </c>
      <c r="V85" s="3" t="s">
        <v>905</v>
      </c>
    </row>
    <row r="86" spans="1:22" x14ac:dyDescent="0.3">
      <c r="P86" s="3" t="s">
        <v>1027</v>
      </c>
      <c r="R86" s="3" t="s">
        <v>1027</v>
      </c>
      <c r="U86" s="3" t="s">
        <v>1027</v>
      </c>
      <c r="V86" s="3" t="s">
        <v>1027</v>
      </c>
    </row>
    <row r="87" spans="1:22" x14ac:dyDescent="0.3">
      <c r="P87" s="3" t="s">
        <v>1027</v>
      </c>
      <c r="R87" s="3" t="s">
        <v>1027</v>
      </c>
      <c r="U87" s="3" t="s">
        <v>1027</v>
      </c>
      <c r="V87" s="3" t="s">
        <v>1027</v>
      </c>
    </row>
    <row r="88" spans="1:22" x14ac:dyDescent="0.3">
      <c r="A88" s="7" t="s">
        <v>246</v>
      </c>
      <c r="B88" s="4"/>
      <c r="C88" s="5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P88" s="5" t="s">
        <v>1027</v>
      </c>
      <c r="Q88" s="5"/>
      <c r="R88" s="5" t="s">
        <v>1027</v>
      </c>
      <c r="S88" s="5"/>
      <c r="U88" s="5" t="s">
        <v>1027</v>
      </c>
      <c r="V88" s="5" t="s">
        <v>1027</v>
      </c>
    </row>
    <row r="89" spans="1:22" x14ac:dyDescent="0.3">
      <c r="A89" s="1" t="s">
        <v>105</v>
      </c>
      <c r="B89" s="2" t="s">
        <v>1</v>
      </c>
      <c r="C89" s="3" t="s">
        <v>2</v>
      </c>
      <c r="D89" s="1" t="s">
        <v>3</v>
      </c>
      <c r="E89" s="3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13</v>
      </c>
      <c r="P89" s="3" t="s">
        <v>2</v>
      </c>
      <c r="R89" s="3" t="s">
        <v>1027</v>
      </c>
      <c r="U89" s="3" t="s">
        <v>4</v>
      </c>
      <c r="V89" s="3" t="s">
        <v>1027</v>
      </c>
    </row>
    <row r="90" spans="1:22" ht="54" x14ac:dyDescent="0.3">
      <c r="A90" s="1" t="s">
        <v>247</v>
      </c>
      <c r="B90" s="2" t="s">
        <v>248</v>
      </c>
      <c r="C90" s="3" t="s">
        <v>249</v>
      </c>
      <c r="D90" s="1" t="s">
        <v>250</v>
      </c>
      <c r="E90" s="3" t="s">
        <v>251</v>
      </c>
      <c r="F90" s="1">
        <v>5.0000000000000001E-4</v>
      </c>
      <c r="G90" s="1">
        <v>5.0000000000000001E-4</v>
      </c>
      <c r="H90" s="1">
        <v>8.9999999999999998E-4</v>
      </c>
      <c r="I90" s="1">
        <v>8.9999999999999998E-4</v>
      </c>
      <c r="J90" s="1" t="s">
        <v>109</v>
      </c>
      <c r="K90" s="1">
        <v>0</v>
      </c>
      <c r="L90" s="1">
        <v>0</v>
      </c>
      <c r="M90" s="1">
        <v>0</v>
      </c>
      <c r="N90" s="1">
        <v>0</v>
      </c>
      <c r="P90" s="3" t="s">
        <v>722</v>
      </c>
      <c r="R90" s="3" t="s">
        <v>723</v>
      </c>
      <c r="S90" s="3" t="s">
        <v>1094</v>
      </c>
      <c r="U90" s="3" t="s">
        <v>926</v>
      </c>
      <c r="V90" s="3" t="s">
        <v>1031</v>
      </c>
    </row>
    <row r="91" spans="1:22" ht="45" x14ac:dyDescent="0.3">
      <c r="A91" s="1" t="s">
        <v>252</v>
      </c>
      <c r="B91" s="2" t="s">
        <v>253</v>
      </c>
      <c r="C91" s="3" t="s">
        <v>254</v>
      </c>
      <c r="D91" s="1" t="s">
        <v>250</v>
      </c>
      <c r="E91" s="3" t="s">
        <v>255</v>
      </c>
      <c r="F91" s="1">
        <v>0.98499999999999999</v>
      </c>
      <c r="G91" s="1">
        <v>0.98499999999999999</v>
      </c>
      <c r="H91" s="1">
        <v>0.97</v>
      </c>
      <c r="I91" s="1">
        <v>0.97</v>
      </c>
      <c r="J91" s="1" t="s">
        <v>109</v>
      </c>
      <c r="K91" s="1">
        <v>0.98617802648487063</v>
      </c>
      <c r="L91" s="1">
        <v>0.98775268621380441</v>
      </c>
      <c r="M91" s="1">
        <v>0.95348837209302328</v>
      </c>
      <c r="N91" s="1">
        <v>1</v>
      </c>
      <c r="P91" s="3" t="s">
        <v>724</v>
      </c>
      <c r="R91" s="3" t="s">
        <v>725</v>
      </c>
      <c r="U91" s="3" t="s">
        <v>928</v>
      </c>
      <c r="V91" s="3" t="s">
        <v>929</v>
      </c>
    </row>
    <row r="92" spans="1:22" ht="27" x14ac:dyDescent="0.3">
      <c r="A92" s="1" t="s">
        <v>256</v>
      </c>
      <c r="B92" s="2" t="s">
        <v>257</v>
      </c>
      <c r="C92" s="3" t="s">
        <v>258</v>
      </c>
      <c r="D92" s="1" t="s">
        <v>259</v>
      </c>
      <c r="E92" s="3" t="s">
        <v>260</v>
      </c>
      <c r="F92" s="1">
        <v>37560</v>
      </c>
      <c r="G92" s="1">
        <v>37560</v>
      </c>
      <c r="H92" s="1">
        <v>33000</v>
      </c>
      <c r="I92" s="1">
        <v>33000</v>
      </c>
      <c r="J92" s="1" t="s">
        <v>109</v>
      </c>
      <c r="K92" s="1">
        <v>41507</v>
      </c>
      <c r="L92" s="1">
        <v>39899.5</v>
      </c>
      <c r="M92" s="1">
        <v>33778</v>
      </c>
      <c r="N92" s="1">
        <v>48200</v>
      </c>
      <c r="P92" s="3" t="s">
        <v>258</v>
      </c>
      <c r="Q92" s="3" t="s">
        <v>1094</v>
      </c>
      <c r="R92" s="3" t="s">
        <v>1027</v>
      </c>
      <c r="U92" s="3" t="s">
        <v>260</v>
      </c>
      <c r="V92" s="3" t="s">
        <v>1027</v>
      </c>
    </row>
    <row r="93" spans="1:22" ht="45" x14ac:dyDescent="0.3">
      <c r="A93" s="1" t="s">
        <v>261</v>
      </c>
      <c r="B93" s="2" t="s">
        <v>262</v>
      </c>
      <c r="C93" s="3" t="s">
        <v>263</v>
      </c>
      <c r="D93" s="1" t="s">
        <v>264</v>
      </c>
      <c r="E93" s="3" t="s">
        <v>265</v>
      </c>
      <c r="F93" s="1">
        <v>5.75</v>
      </c>
      <c r="G93" s="1">
        <v>5.75</v>
      </c>
      <c r="H93" s="1">
        <v>7.75</v>
      </c>
      <c r="I93" s="1">
        <v>7.75</v>
      </c>
      <c r="J93" s="1" t="s">
        <v>109</v>
      </c>
      <c r="K93" s="1">
        <v>4.9661842195006791</v>
      </c>
      <c r="L93" s="1">
        <v>4.9102030800687011</v>
      </c>
      <c r="M93" s="1">
        <v>4.7660024154589369</v>
      </c>
      <c r="N93" s="1">
        <v>5.3784740429994757</v>
      </c>
      <c r="P93" s="3" t="s">
        <v>726</v>
      </c>
      <c r="Q93" s="3" t="s">
        <v>1094</v>
      </c>
      <c r="R93" s="3" t="s">
        <v>727</v>
      </c>
      <c r="S93" s="3" t="s">
        <v>1094</v>
      </c>
      <c r="U93" s="3" t="s">
        <v>930</v>
      </c>
      <c r="V93" s="3" t="s">
        <v>948</v>
      </c>
    </row>
    <row r="94" spans="1:22" ht="54" x14ac:dyDescent="0.3">
      <c r="A94" s="1" t="s">
        <v>266</v>
      </c>
      <c r="B94" s="2" t="s">
        <v>267</v>
      </c>
      <c r="C94" s="3" t="s">
        <v>268</v>
      </c>
      <c r="D94" s="1" t="s">
        <v>250</v>
      </c>
      <c r="E94" s="3" t="s">
        <v>269</v>
      </c>
      <c r="F94" s="1">
        <v>1E-3</v>
      </c>
      <c r="G94" s="1">
        <v>1E-3</v>
      </c>
      <c r="H94" s="1">
        <v>2E-3</v>
      </c>
      <c r="I94" s="1">
        <v>2E-3</v>
      </c>
      <c r="J94" s="1" t="s">
        <v>109</v>
      </c>
      <c r="K94" s="1">
        <v>0</v>
      </c>
      <c r="L94" s="1">
        <v>0</v>
      </c>
      <c r="M94" s="1">
        <v>0</v>
      </c>
      <c r="N94" s="1">
        <v>0</v>
      </c>
      <c r="P94" s="3" t="s">
        <v>728</v>
      </c>
      <c r="R94" s="3" t="s">
        <v>729</v>
      </c>
      <c r="S94" s="3" t="s">
        <v>1094</v>
      </c>
      <c r="U94" s="3" t="s">
        <v>932</v>
      </c>
      <c r="V94" s="3" t="s">
        <v>933</v>
      </c>
    </row>
    <row r="95" spans="1:22" ht="45" x14ac:dyDescent="0.3">
      <c r="A95" s="1" t="s">
        <v>270</v>
      </c>
      <c r="B95" s="2" t="s">
        <v>271</v>
      </c>
      <c r="C95" s="3" t="s">
        <v>272</v>
      </c>
      <c r="D95" s="1" t="s">
        <v>250</v>
      </c>
      <c r="E95" s="3" t="s">
        <v>273</v>
      </c>
      <c r="F95" s="1">
        <v>5.0000000000000001E-4</v>
      </c>
      <c r="G95" s="1">
        <v>5.0000000000000001E-4</v>
      </c>
      <c r="H95" s="1">
        <v>8.9999999999999998E-4</v>
      </c>
      <c r="I95" s="1">
        <v>8.9999999999999998E-4</v>
      </c>
      <c r="J95" s="1" t="s">
        <v>109</v>
      </c>
      <c r="K95" s="1">
        <v>0</v>
      </c>
      <c r="L95" s="1">
        <v>0</v>
      </c>
      <c r="M95" s="1">
        <v>0</v>
      </c>
      <c r="N95" s="1">
        <v>0</v>
      </c>
      <c r="P95" s="3" t="s">
        <v>730</v>
      </c>
      <c r="R95" s="3" t="s">
        <v>731</v>
      </c>
      <c r="S95" s="3" t="s">
        <v>1094</v>
      </c>
      <c r="U95" s="3" t="s">
        <v>934</v>
      </c>
      <c r="V95" s="3" t="s">
        <v>935</v>
      </c>
    </row>
    <row r="96" spans="1:22" ht="54" x14ac:dyDescent="0.3">
      <c r="A96" s="1" t="s">
        <v>274</v>
      </c>
      <c r="B96" s="2" t="s">
        <v>275</v>
      </c>
      <c r="C96" s="3" t="s">
        <v>276</v>
      </c>
      <c r="D96" s="1" t="s">
        <v>277</v>
      </c>
      <c r="E96" s="3" t="s">
        <v>278</v>
      </c>
      <c r="F96" s="1">
        <v>1E-4</v>
      </c>
      <c r="G96" s="1">
        <v>1.1E-4</v>
      </c>
      <c r="H96" s="1">
        <v>2.0000000000000001E-4</v>
      </c>
      <c r="I96" s="1">
        <v>2.1000000000000001E-4</v>
      </c>
      <c r="J96" s="1" t="s">
        <v>109</v>
      </c>
      <c r="K96" s="1">
        <v>2.074688796680498E-6</v>
      </c>
      <c r="L96" s="1">
        <v>0</v>
      </c>
      <c r="M96" s="1">
        <v>0</v>
      </c>
      <c r="N96" s="1">
        <v>2.0746887966804979E-5</v>
      </c>
      <c r="P96" s="3" t="s">
        <v>732</v>
      </c>
      <c r="R96" s="3" t="s">
        <v>733</v>
      </c>
      <c r="S96" s="3" t="s">
        <v>1094</v>
      </c>
      <c r="U96" s="3" t="s">
        <v>936</v>
      </c>
      <c r="V96" s="3" t="s">
        <v>937</v>
      </c>
    </row>
    <row r="97" spans="1:22" ht="54" x14ac:dyDescent="0.3">
      <c r="A97" s="1" t="s">
        <v>279</v>
      </c>
      <c r="B97" s="2" t="s">
        <v>280</v>
      </c>
      <c r="C97" s="3" t="s">
        <v>281</v>
      </c>
      <c r="D97" s="1" t="s">
        <v>277</v>
      </c>
      <c r="E97" s="3" t="s">
        <v>282</v>
      </c>
      <c r="F97" s="1">
        <v>2.0000000000000001E-4</v>
      </c>
      <c r="G97" s="1">
        <v>2.0000000000000001E-4</v>
      </c>
      <c r="H97" s="1">
        <v>2.5000000000000001E-4</v>
      </c>
      <c r="I97" s="1">
        <v>2.5000000000000001E-4</v>
      </c>
      <c r="J97" s="1" t="s">
        <v>109</v>
      </c>
      <c r="K97" s="1">
        <v>1.583691125255304E-4</v>
      </c>
      <c r="L97" s="1">
        <v>1.7412487928016881E-4</v>
      </c>
      <c r="M97" s="1">
        <v>5.4722556637846123E-5</v>
      </c>
      <c r="N97" s="1">
        <v>1.9652800524074681E-4</v>
      </c>
      <c r="P97" s="3" t="s">
        <v>734</v>
      </c>
      <c r="R97" s="3" t="s">
        <v>735</v>
      </c>
      <c r="S97" s="3" t="s">
        <v>1094</v>
      </c>
      <c r="U97" s="3" t="s">
        <v>938</v>
      </c>
      <c r="V97" s="3" t="s">
        <v>937</v>
      </c>
    </row>
    <row r="98" spans="1:22" ht="54" x14ac:dyDescent="0.3">
      <c r="A98" s="1" t="s">
        <v>283</v>
      </c>
      <c r="B98" s="2" t="s">
        <v>284</v>
      </c>
      <c r="C98" s="3" t="s">
        <v>285</v>
      </c>
      <c r="D98" s="1" t="s">
        <v>277</v>
      </c>
      <c r="E98" s="3" t="s">
        <v>286</v>
      </c>
      <c r="F98" s="1">
        <v>2.0000000000000001E-4</v>
      </c>
      <c r="G98" s="1">
        <v>2.0000000000000001E-4</v>
      </c>
      <c r="H98" s="1">
        <v>2.5000000000000001E-4</v>
      </c>
      <c r="I98" s="1">
        <v>2.5000000000000001E-4</v>
      </c>
      <c r="J98" s="1" t="s">
        <v>109</v>
      </c>
      <c r="K98" s="1">
        <v>0</v>
      </c>
      <c r="L98" s="1">
        <v>0</v>
      </c>
      <c r="M98" s="1">
        <v>0</v>
      </c>
      <c r="N98" s="1">
        <v>0</v>
      </c>
      <c r="P98" s="3" t="s">
        <v>736</v>
      </c>
      <c r="R98" s="3" t="s">
        <v>737</v>
      </c>
      <c r="S98" s="3" t="s">
        <v>1094</v>
      </c>
      <c r="U98" s="3" t="s">
        <v>939</v>
      </c>
      <c r="V98" s="3" t="s">
        <v>937</v>
      </c>
    </row>
    <row r="99" spans="1:22" ht="54" x14ac:dyDescent="0.3">
      <c r="A99" s="1" t="s">
        <v>287</v>
      </c>
      <c r="B99" s="2" t="s">
        <v>288</v>
      </c>
      <c r="C99" s="3" t="s">
        <v>289</v>
      </c>
      <c r="D99" s="1" t="s">
        <v>250</v>
      </c>
      <c r="E99" s="3" t="s">
        <v>290</v>
      </c>
      <c r="F99" s="1">
        <v>0.99</v>
      </c>
      <c r="G99" s="1">
        <v>0.99</v>
      </c>
      <c r="H99" s="1">
        <v>0.97</v>
      </c>
      <c r="I99" s="1">
        <v>0.97</v>
      </c>
      <c r="J99" s="1" t="s">
        <v>109</v>
      </c>
      <c r="K99" s="1">
        <v>0.99980835398087975</v>
      </c>
      <c r="L99" s="1">
        <v>0.99988079792205808</v>
      </c>
      <c r="M99" s="1">
        <v>0.99957385152987299</v>
      </c>
      <c r="N99" s="1">
        <v>0.99997888290571213</v>
      </c>
      <c r="P99" s="3" t="s">
        <v>738</v>
      </c>
      <c r="R99" s="3" t="s">
        <v>739</v>
      </c>
      <c r="S99" s="3" t="s">
        <v>1094</v>
      </c>
      <c r="U99" s="3" t="s">
        <v>940</v>
      </c>
      <c r="V99" s="3" t="s">
        <v>941</v>
      </c>
    </row>
    <row r="100" spans="1:22" ht="54" x14ac:dyDescent="0.3">
      <c r="A100" s="1" t="s">
        <v>291</v>
      </c>
      <c r="B100" s="2" t="s">
        <v>292</v>
      </c>
      <c r="C100" s="3" t="s">
        <v>293</v>
      </c>
      <c r="D100" s="1" t="s">
        <v>158</v>
      </c>
      <c r="E100" s="3" t="s">
        <v>294</v>
      </c>
      <c r="F100" s="1">
        <v>8.6666666666666661</v>
      </c>
      <c r="G100" s="1">
        <v>8.6666666666666661</v>
      </c>
      <c r="H100" s="1">
        <v>12.666666666666666</v>
      </c>
      <c r="I100" s="1">
        <v>12.666666666666666</v>
      </c>
      <c r="J100" s="1" t="s">
        <v>109</v>
      </c>
      <c r="K100" s="1">
        <v>2.5225719350053466</v>
      </c>
      <c r="L100" s="1">
        <v>2.530286143314151</v>
      </c>
      <c r="M100" s="1">
        <v>2.4489795918367347</v>
      </c>
      <c r="N100" s="1">
        <v>2.5676328502415457</v>
      </c>
      <c r="P100" s="3" t="s">
        <v>740</v>
      </c>
      <c r="R100" s="3" t="s">
        <v>741</v>
      </c>
      <c r="U100" s="3" t="s">
        <v>942</v>
      </c>
      <c r="V100" s="3" t="s">
        <v>943</v>
      </c>
    </row>
    <row r="101" spans="1:22" ht="54" x14ac:dyDescent="0.3">
      <c r="A101" s="1" t="s">
        <v>295</v>
      </c>
      <c r="B101" s="2" t="s">
        <v>296</v>
      </c>
      <c r="C101" s="3" t="s">
        <v>297</v>
      </c>
      <c r="D101" s="1" t="s">
        <v>250</v>
      </c>
      <c r="E101" s="3" t="s">
        <v>290</v>
      </c>
      <c r="F101" s="1">
        <v>0.99</v>
      </c>
      <c r="G101" s="1">
        <v>0.99</v>
      </c>
      <c r="H101" s="1">
        <v>0.97</v>
      </c>
      <c r="I101" s="1">
        <v>0.97</v>
      </c>
      <c r="J101" s="1" t="s">
        <v>109</v>
      </c>
      <c r="K101" s="1">
        <v>0.99939194902560491</v>
      </c>
      <c r="L101" s="1">
        <v>0.99964931500530474</v>
      </c>
      <c r="M101" s="1">
        <v>0.99792552639767662</v>
      </c>
      <c r="N101" s="1">
        <v>0.9998993558776168</v>
      </c>
      <c r="P101" s="3" t="s">
        <v>742</v>
      </c>
      <c r="R101" s="3" t="s">
        <v>743</v>
      </c>
      <c r="U101" s="3" t="s">
        <v>940</v>
      </c>
      <c r="V101" s="3" t="s">
        <v>941</v>
      </c>
    </row>
    <row r="102" spans="1:22" ht="54" x14ac:dyDescent="0.3">
      <c r="A102" s="1" t="s">
        <v>298</v>
      </c>
      <c r="B102" s="2" t="s">
        <v>299</v>
      </c>
      <c r="C102" s="3" t="s">
        <v>300</v>
      </c>
      <c r="D102" s="1" t="s">
        <v>277</v>
      </c>
      <c r="E102" s="3" t="s">
        <v>290</v>
      </c>
      <c r="F102" s="1">
        <v>2.9999999999999997E-4</v>
      </c>
      <c r="G102" s="1">
        <v>2.9999999999999997E-4</v>
      </c>
      <c r="H102" s="1">
        <v>4.0000000000000002E-4</v>
      </c>
      <c r="I102" s="1">
        <v>4.0000000000000002E-4</v>
      </c>
      <c r="J102" s="1" t="s">
        <v>109</v>
      </c>
      <c r="K102" s="1">
        <v>2.8483175777170588E-4</v>
      </c>
      <c r="L102" s="1">
        <v>2.8837537104325819E-4</v>
      </c>
      <c r="M102" s="1">
        <v>2.4020089529424609E-4</v>
      </c>
      <c r="N102" s="1">
        <v>3.6609921288669232E-4</v>
      </c>
      <c r="P102" s="3" t="s">
        <v>744</v>
      </c>
      <c r="R102" s="3" t="s">
        <v>745</v>
      </c>
      <c r="U102" s="3" t="s">
        <v>940</v>
      </c>
      <c r="V102" s="3" t="s">
        <v>941</v>
      </c>
    </row>
    <row r="103" spans="1:22" ht="54" x14ac:dyDescent="0.3">
      <c r="A103" s="1" t="s">
        <v>301</v>
      </c>
      <c r="B103" s="2" t="s">
        <v>302</v>
      </c>
      <c r="C103" s="3" t="s">
        <v>303</v>
      </c>
      <c r="D103" s="1" t="s">
        <v>250</v>
      </c>
      <c r="E103" s="3" t="s">
        <v>304</v>
      </c>
      <c r="F103" s="1">
        <v>0.99</v>
      </c>
      <c r="G103" s="1">
        <v>0.99</v>
      </c>
      <c r="H103" s="1">
        <v>0.97</v>
      </c>
      <c r="I103" s="1">
        <v>0.97</v>
      </c>
      <c r="J103" s="1" t="s">
        <v>109</v>
      </c>
      <c r="K103" s="1">
        <v>0.99539268225856925</v>
      </c>
      <c r="L103" s="1">
        <v>0.99643162828612186</v>
      </c>
      <c r="M103" s="1">
        <v>0.9900142653352354</v>
      </c>
      <c r="N103" s="1">
        <v>0.99875000000000003</v>
      </c>
      <c r="P103" s="3" t="s">
        <v>746</v>
      </c>
      <c r="R103" s="3" t="s">
        <v>747</v>
      </c>
      <c r="U103" s="3" t="s">
        <v>944</v>
      </c>
      <c r="V103" s="3" t="s">
        <v>945</v>
      </c>
    </row>
    <row r="104" spans="1:22" ht="54" x14ac:dyDescent="0.3">
      <c r="A104" s="1" t="s">
        <v>305</v>
      </c>
      <c r="B104" s="2" t="s">
        <v>306</v>
      </c>
      <c r="C104" s="3" t="s">
        <v>307</v>
      </c>
      <c r="D104" s="1" t="s">
        <v>250</v>
      </c>
      <c r="E104" s="3" t="s">
        <v>308</v>
      </c>
      <c r="F104" s="1">
        <v>6.0000000000000001E-3</v>
      </c>
      <c r="G104" s="1">
        <v>6.0000000000000001E-3</v>
      </c>
      <c r="H104" s="1">
        <v>0.01</v>
      </c>
      <c r="I104" s="1">
        <v>0.01</v>
      </c>
      <c r="J104" s="1" t="s">
        <v>109</v>
      </c>
      <c r="K104" s="1">
        <v>3.6009299462627861E-3</v>
      </c>
      <c r="L104" s="1">
        <v>3.6561611432806701E-3</v>
      </c>
      <c r="M104" s="1">
        <v>2.5142759737492542E-3</v>
      </c>
      <c r="N104" s="1">
        <v>4.0532412855312358E-3</v>
      </c>
      <c r="P104" s="3" t="s">
        <v>748</v>
      </c>
      <c r="R104" s="3" t="s">
        <v>749</v>
      </c>
      <c r="U104" s="3" t="s">
        <v>946</v>
      </c>
      <c r="V104" s="3" t="s">
        <v>947</v>
      </c>
    </row>
    <row r="105" spans="1:22" ht="45" x14ac:dyDescent="0.3">
      <c r="A105" s="1" t="s">
        <v>309</v>
      </c>
      <c r="B105" s="2" t="s">
        <v>310</v>
      </c>
      <c r="C105" s="3" t="s">
        <v>311</v>
      </c>
      <c r="D105" s="1" t="s">
        <v>259</v>
      </c>
      <c r="E105" s="3" t="s">
        <v>312</v>
      </c>
      <c r="F105" s="1">
        <v>5</v>
      </c>
      <c r="G105" s="1">
        <v>5.01</v>
      </c>
      <c r="H105" s="1">
        <v>8</v>
      </c>
      <c r="I105" s="1">
        <v>8</v>
      </c>
      <c r="J105" s="1" t="s">
        <v>109</v>
      </c>
      <c r="K105" s="1">
        <v>4.8649956104143648</v>
      </c>
      <c r="L105" s="1">
        <v>4.8466712386753503</v>
      </c>
      <c r="M105" s="1">
        <v>4.7057494866529774</v>
      </c>
      <c r="N105" s="1">
        <v>5.0135523613963038</v>
      </c>
      <c r="P105" s="3" t="s">
        <v>750</v>
      </c>
      <c r="Q105" s="3" t="s">
        <v>1094</v>
      </c>
      <c r="R105" s="3" t="s">
        <v>751</v>
      </c>
      <c r="S105" s="3" t="s">
        <v>1094</v>
      </c>
      <c r="U105" s="3" t="s">
        <v>930</v>
      </c>
      <c r="V105" s="3" t="s">
        <v>948</v>
      </c>
    </row>
    <row r="106" spans="1:22" ht="36" x14ac:dyDescent="0.3">
      <c r="A106" s="1" t="s">
        <v>313</v>
      </c>
      <c r="B106" s="2" t="s">
        <v>314</v>
      </c>
      <c r="C106" s="3" t="s">
        <v>315</v>
      </c>
      <c r="D106" s="1" t="s">
        <v>158</v>
      </c>
      <c r="E106" s="3" t="s">
        <v>316</v>
      </c>
      <c r="F106" s="1">
        <v>92</v>
      </c>
      <c r="G106" s="1">
        <v>92.4</v>
      </c>
      <c r="H106" s="1">
        <v>99.6</v>
      </c>
      <c r="I106" s="1">
        <v>99.8</v>
      </c>
      <c r="J106" s="1" t="s">
        <v>109</v>
      </c>
      <c r="K106" s="1">
        <v>60.710010251599797</v>
      </c>
      <c r="L106" s="1">
        <v>59.861490675544715</v>
      </c>
      <c r="M106" s="1">
        <v>49.581785870635876</v>
      </c>
      <c r="N106" s="1">
        <v>70.544031063371818</v>
      </c>
      <c r="P106" s="3" t="s">
        <v>752</v>
      </c>
      <c r="R106" s="3" t="s">
        <v>753</v>
      </c>
      <c r="U106" s="3" t="s">
        <v>1049</v>
      </c>
      <c r="V106" s="3" t="s">
        <v>950</v>
      </c>
    </row>
    <row r="107" spans="1:22" ht="45" x14ac:dyDescent="0.3">
      <c r="A107" s="1" t="s">
        <v>317</v>
      </c>
      <c r="B107" s="2" t="s">
        <v>318</v>
      </c>
      <c r="C107" s="3" t="s">
        <v>319</v>
      </c>
      <c r="D107" s="1" t="s">
        <v>212</v>
      </c>
      <c r="E107" s="3" t="s">
        <v>320</v>
      </c>
      <c r="F107" s="1">
        <v>2.5</v>
      </c>
      <c r="G107" s="1">
        <v>2.5</v>
      </c>
      <c r="H107" s="1">
        <v>4</v>
      </c>
      <c r="I107" s="1">
        <v>4</v>
      </c>
      <c r="J107" s="1" t="s">
        <v>109</v>
      </c>
      <c r="K107" s="1">
        <v>1.7070486420622104</v>
      </c>
      <c r="L107" s="1">
        <v>1.6898538405884762</v>
      </c>
      <c r="M107" s="1">
        <v>1.2544438801422042</v>
      </c>
      <c r="N107" s="1">
        <v>2.4201210992081976</v>
      </c>
      <c r="P107" s="3" t="s">
        <v>1050</v>
      </c>
      <c r="R107" s="3" t="s">
        <v>755</v>
      </c>
      <c r="U107" s="3" t="s">
        <v>1051</v>
      </c>
      <c r="V107" s="3" t="s">
        <v>950</v>
      </c>
    </row>
    <row r="108" spans="1:22" ht="45" x14ac:dyDescent="0.3">
      <c r="A108" s="1" t="s">
        <v>321</v>
      </c>
      <c r="B108" s="2" t="s">
        <v>322</v>
      </c>
      <c r="C108" s="3" t="s">
        <v>323</v>
      </c>
      <c r="D108" s="1" t="s">
        <v>212</v>
      </c>
      <c r="E108" s="3" t="s">
        <v>320</v>
      </c>
      <c r="F108" s="1">
        <v>3</v>
      </c>
      <c r="G108" s="1">
        <v>3</v>
      </c>
      <c r="H108" s="1">
        <v>4</v>
      </c>
      <c r="I108" s="1">
        <v>4</v>
      </c>
      <c r="J108" s="1" t="s">
        <v>109</v>
      </c>
      <c r="K108" s="1">
        <v>2.6252892294804</v>
      </c>
      <c r="L108" s="1">
        <v>2.457653676919386</v>
      </c>
      <c r="M108" s="1">
        <v>1.8210297766749379</v>
      </c>
      <c r="N108" s="1">
        <v>3.8391003460207611</v>
      </c>
      <c r="P108" s="3" t="s">
        <v>1052</v>
      </c>
      <c r="R108" s="3" t="s">
        <v>757</v>
      </c>
      <c r="U108" s="3" t="s">
        <v>1051</v>
      </c>
      <c r="V108" s="3" t="s">
        <v>950</v>
      </c>
    </row>
    <row r="109" spans="1:22" ht="45" x14ac:dyDescent="0.3">
      <c r="A109" s="1" t="s">
        <v>324</v>
      </c>
      <c r="B109" s="2" t="s">
        <v>325</v>
      </c>
      <c r="C109" s="3" t="s">
        <v>326</v>
      </c>
      <c r="D109" s="1" t="s">
        <v>212</v>
      </c>
      <c r="E109" s="3" t="s">
        <v>320</v>
      </c>
      <c r="F109" s="1">
        <v>12</v>
      </c>
      <c r="G109" s="1">
        <v>12</v>
      </c>
      <c r="H109" s="1">
        <v>17</v>
      </c>
      <c r="I109" s="1">
        <v>17</v>
      </c>
      <c r="J109" s="1" t="s">
        <v>109</v>
      </c>
      <c r="K109" s="1">
        <v>9.9</v>
      </c>
      <c r="L109" s="1">
        <v>9</v>
      </c>
      <c r="M109" s="1">
        <v>9</v>
      </c>
      <c r="N109" s="1">
        <v>12</v>
      </c>
      <c r="P109" s="3" t="s">
        <v>1053</v>
      </c>
      <c r="R109" s="3" t="s">
        <v>759</v>
      </c>
      <c r="U109" s="3" t="s">
        <v>1051</v>
      </c>
      <c r="V109" s="3" t="s">
        <v>950</v>
      </c>
    </row>
    <row r="110" spans="1:22" x14ac:dyDescent="0.3">
      <c r="P110" s="3" t="s">
        <v>1027</v>
      </c>
      <c r="R110" s="3" t="s">
        <v>1027</v>
      </c>
      <c r="U110" s="3" t="s">
        <v>1027</v>
      </c>
      <c r="V110" s="3" t="s">
        <v>1027</v>
      </c>
    </row>
    <row r="111" spans="1:22" x14ac:dyDescent="0.3">
      <c r="P111" s="3" t="s">
        <v>1027</v>
      </c>
      <c r="R111" s="3" t="s">
        <v>1027</v>
      </c>
      <c r="U111" s="3" t="s">
        <v>1027</v>
      </c>
      <c r="V111" s="3" t="s">
        <v>1027</v>
      </c>
    </row>
    <row r="112" spans="1:22" x14ac:dyDescent="0.3">
      <c r="A112" s="7" t="s">
        <v>327</v>
      </c>
      <c r="B112" s="4"/>
      <c r="C112" s="5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P112" s="5" t="s">
        <v>1027</v>
      </c>
      <c r="Q112" s="5"/>
      <c r="R112" s="5" t="s">
        <v>1027</v>
      </c>
      <c r="S112" s="5"/>
      <c r="U112" s="5" t="s">
        <v>1027</v>
      </c>
      <c r="V112" s="5" t="s">
        <v>1027</v>
      </c>
    </row>
    <row r="113" spans="1:22" x14ac:dyDescent="0.3">
      <c r="A113" s="1" t="s">
        <v>105</v>
      </c>
      <c r="B113" s="2" t="s">
        <v>1</v>
      </c>
      <c r="C113" s="3" t="s">
        <v>2</v>
      </c>
      <c r="D113" s="1" t="s">
        <v>3</v>
      </c>
      <c r="E113" s="3" t="s">
        <v>4</v>
      </c>
      <c r="F113" s="1" t="s">
        <v>5</v>
      </c>
      <c r="G113" s="1" t="s">
        <v>6</v>
      </c>
      <c r="H113" s="1" t="s">
        <v>7</v>
      </c>
      <c r="I113" s="1" t="s">
        <v>8</v>
      </c>
      <c r="J113" s="1" t="s">
        <v>9</v>
      </c>
      <c r="K113" s="1" t="s">
        <v>10</v>
      </c>
      <c r="L113" s="1" t="s">
        <v>11</v>
      </c>
      <c r="M113" s="1" t="s">
        <v>12</v>
      </c>
      <c r="N113" s="1" t="s">
        <v>13</v>
      </c>
      <c r="P113" s="3" t="s">
        <v>2</v>
      </c>
      <c r="R113" s="3" t="s">
        <v>1027</v>
      </c>
      <c r="U113" s="3" t="s">
        <v>4</v>
      </c>
      <c r="V113" s="3" t="s">
        <v>1027</v>
      </c>
    </row>
    <row r="114" spans="1:22" ht="45" x14ac:dyDescent="0.3">
      <c r="A114" s="1" t="s">
        <v>328</v>
      </c>
      <c r="B114" s="2" t="s">
        <v>329</v>
      </c>
      <c r="C114" s="3" t="s">
        <v>330</v>
      </c>
      <c r="D114" s="1" t="s">
        <v>250</v>
      </c>
      <c r="E114" s="3" t="s">
        <v>331</v>
      </c>
      <c r="F114" s="1">
        <v>0.02</v>
      </c>
      <c r="G114" s="1">
        <v>0.02</v>
      </c>
      <c r="H114" s="1">
        <v>3.4000000000000002E-2</v>
      </c>
      <c r="I114" s="1">
        <v>3.4000000000000002E-2</v>
      </c>
      <c r="J114" s="1" t="s">
        <v>109</v>
      </c>
      <c r="K114" s="1">
        <v>1.1666555202093327E-2</v>
      </c>
      <c r="L114" s="1">
        <v>1.1956034185048606E-2</v>
      </c>
      <c r="M114" s="1">
        <v>0</v>
      </c>
      <c r="N114" s="1">
        <v>2.1459227467811159E-2</v>
      </c>
      <c r="P114" s="3" t="s">
        <v>760</v>
      </c>
      <c r="R114" s="3" t="s">
        <v>761</v>
      </c>
      <c r="U114" s="3" t="s">
        <v>952</v>
      </c>
      <c r="V114" s="3" t="s">
        <v>953</v>
      </c>
    </row>
    <row r="115" spans="1:22" ht="45" x14ac:dyDescent="0.3">
      <c r="A115" s="1" t="s">
        <v>332</v>
      </c>
      <c r="B115" s="2" t="s">
        <v>333</v>
      </c>
      <c r="C115" s="3" t="s">
        <v>334</v>
      </c>
      <c r="D115" s="1" t="s">
        <v>27</v>
      </c>
      <c r="E115" s="3" t="s">
        <v>335</v>
      </c>
      <c r="F115" s="1">
        <v>0.02</v>
      </c>
      <c r="G115" s="1">
        <v>0.02</v>
      </c>
      <c r="H115" s="1">
        <v>0.06</v>
      </c>
      <c r="I115" s="1">
        <v>0.06</v>
      </c>
      <c r="J115" s="1" t="s">
        <v>109</v>
      </c>
      <c r="K115" s="1">
        <v>2.1872841527409301E-2</v>
      </c>
      <c r="L115" s="1">
        <v>2.3313190157377622E-2</v>
      </c>
      <c r="M115" s="1">
        <v>9.7087378640776691E-3</v>
      </c>
      <c r="N115" s="1">
        <v>3.825136612021858E-2</v>
      </c>
      <c r="P115" s="3" t="s">
        <v>762</v>
      </c>
      <c r="R115" s="3" t="s">
        <v>1054</v>
      </c>
      <c r="U115" s="3" t="s">
        <v>954</v>
      </c>
      <c r="V115" s="3" t="s">
        <v>955</v>
      </c>
    </row>
    <row r="116" spans="1:22" ht="36" x14ac:dyDescent="0.3">
      <c r="A116" s="1" t="s">
        <v>336</v>
      </c>
      <c r="B116" s="2" t="s">
        <v>337</v>
      </c>
      <c r="C116" s="3" t="s">
        <v>338</v>
      </c>
      <c r="D116" s="1" t="s">
        <v>27</v>
      </c>
      <c r="E116" s="3" t="s">
        <v>339</v>
      </c>
      <c r="F116" s="1">
        <v>0.01</v>
      </c>
      <c r="G116" s="1">
        <v>0.01</v>
      </c>
      <c r="H116" s="1">
        <v>0.02</v>
      </c>
      <c r="I116" s="1">
        <v>0.02</v>
      </c>
      <c r="J116" s="1" t="s">
        <v>109</v>
      </c>
      <c r="K116" s="1">
        <v>0</v>
      </c>
      <c r="L116" s="1">
        <v>0</v>
      </c>
      <c r="M116" s="1">
        <v>0</v>
      </c>
      <c r="N116" s="1">
        <v>0</v>
      </c>
      <c r="P116" s="3" t="s">
        <v>764</v>
      </c>
      <c r="R116" s="3" t="s">
        <v>765</v>
      </c>
      <c r="U116" s="3" t="s">
        <v>956</v>
      </c>
      <c r="V116" s="3" t="s">
        <v>957</v>
      </c>
    </row>
    <row r="117" spans="1:22" ht="54" x14ac:dyDescent="0.3">
      <c r="A117" s="1" t="s">
        <v>340</v>
      </c>
      <c r="B117" s="2" t="s">
        <v>341</v>
      </c>
      <c r="C117" s="3" t="s">
        <v>342</v>
      </c>
      <c r="D117" s="1" t="s">
        <v>27</v>
      </c>
      <c r="E117" s="3" t="s">
        <v>343</v>
      </c>
      <c r="F117" s="1">
        <v>0.08</v>
      </c>
      <c r="G117" s="1">
        <v>0.08</v>
      </c>
      <c r="H117" s="1">
        <v>0.09</v>
      </c>
      <c r="I117" s="1">
        <v>0.09</v>
      </c>
      <c r="J117" s="1" t="s">
        <v>109</v>
      </c>
      <c r="K117" s="1">
        <v>3.1480146954494678E-2</v>
      </c>
      <c r="L117" s="1">
        <v>3.5292952348789916E-2</v>
      </c>
      <c r="M117" s="1">
        <v>4.2068540939872766E-3</v>
      </c>
      <c r="N117" s="1">
        <v>4.70663062490062E-2</v>
      </c>
      <c r="P117" s="3" t="s">
        <v>1055</v>
      </c>
      <c r="R117" s="3" t="s">
        <v>767</v>
      </c>
      <c r="U117" s="3" t="s">
        <v>958</v>
      </c>
      <c r="V117" s="3" t="s">
        <v>959</v>
      </c>
    </row>
    <row r="118" spans="1:22" ht="45" x14ac:dyDescent="0.3">
      <c r="A118" s="1" t="s">
        <v>344</v>
      </c>
      <c r="B118" s="2" t="s">
        <v>345</v>
      </c>
      <c r="C118" s="3" t="s">
        <v>346</v>
      </c>
      <c r="D118" s="1" t="s">
        <v>27</v>
      </c>
      <c r="E118" s="3" t="s">
        <v>347</v>
      </c>
      <c r="F118" s="1">
        <v>0.18</v>
      </c>
      <c r="G118" s="1">
        <v>0.18</v>
      </c>
      <c r="H118" s="1">
        <v>0.2</v>
      </c>
      <c r="I118" s="1">
        <v>0.2</v>
      </c>
      <c r="J118" s="1" t="s">
        <v>109</v>
      </c>
      <c r="K118" s="1">
        <v>0.16024823418565654</v>
      </c>
      <c r="L118" s="1">
        <v>0.16482179078527964</v>
      </c>
      <c r="M118" s="1">
        <v>0.10891089108910891</v>
      </c>
      <c r="N118" s="1">
        <v>0.18925233644859812</v>
      </c>
      <c r="P118" s="3" t="s">
        <v>768</v>
      </c>
      <c r="R118" s="3" t="s">
        <v>769</v>
      </c>
      <c r="U118" s="3" t="s">
        <v>960</v>
      </c>
      <c r="V118" s="3" t="s">
        <v>961</v>
      </c>
    </row>
    <row r="119" spans="1:22" ht="45" x14ac:dyDescent="0.3">
      <c r="A119" s="1" t="s">
        <v>348</v>
      </c>
      <c r="B119" s="2" t="s">
        <v>349</v>
      </c>
      <c r="C119" s="3" t="s">
        <v>350</v>
      </c>
      <c r="D119" s="1" t="s">
        <v>27</v>
      </c>
      <c r="E119" s="3" t="s">
        <v>351</v>
      </c>
      <c r="F119" s="1">
        <v>0.95</v>
      </c>
      <c r="G119" s="1">
        <v>0.95</v>
      </c>
      <c r="H119" s="1">
        <v>0.9</v>
      </c>
      <c r="I119" s="1">
        <v>0.9</v>
      </c>
      <c r="J119" s="1" t="s">
        <v>109</v>
      </c>
      <c r="K119" s="1">
        <v>1</v>
      </c>
      <c r="L119" s="1">
        <v>1</v>
      </c>
      <c r="M119" s="1">
        <v>1</v>
      </c>
      <c r="N119" s="1">
        <v>1</v>
      </c>
      <c r="P119" s="3" t="s">
        <v>770</v>
      </c>
      <c r="R119" s="3" t="s">
        <v>771</v>
      </c>
      <c r="U119" s="3" t="s">
        <v>962</v>
      </c>
      <c r="V119" s="3" t="s">
        <v>963</v>
      </c>
    </row>
    <row r="120" spans="1:22" ht="45" x14ac:dyDescent="0.3">
      <c r="A120" s="1" t="s">
        <v>352</v>
      </c>
      <c r="B120" s="2" t="s">
        <v>353</v>
      </c>
      <c r="C120" s="3" t="s">
        <v>354</v>
      </c>
      <c r="D120" s="1" t="s">
        <v>27</v>
      </c>
      <c r="E120" s="3" t="s">
        <v>355</v>
      </c>
      <c r="F120" s="1">
        <v>4.0000000000000001E-3</v>
      </c>
      <c r="G120" s="1">
        <v>4.0000000000000001E-3</v>
      </c>
      <c r="H120" s="1">
        <v>6.0000000000000001E-3</v>
      </c>
      <c r="I120" s="1">
        <v>6.0000000000000001E-3</v>
      </c>
      <c r="J120" s="1" t="s">
        <v>109</v>
      </c>
      <c r="K120" s="1">
        <v>6.818459905490211E-4</v>
      </c>
      <c r="L120" s="1">
        <v>0</v>
      </c>
      <c r="M120" s="1">
        <v>0</v>
      </c>
      <c r="N120" s="1">
        <v>2.4752475247524753E-3</v>
      </c>
      <c r="P120" s="3" t="s">
        <v>772</v>
      </c>
      <c r="R120" s="3" t="s">
        <v>773</v>
      </c>
      <c r="U120" s="3" t="s">
        <v>964</v>
      </c>
      <c r="V120" s="3" t="s">
        <v>965</v>
      </c>
    </row>
    <row r="121" spans="1:22" ht="45" x14ac:dyDescent="0.3">
      <c r="A121" s="1" t="s">
        <v>356</v>
      </c>
      <c r="B121" s="2" t="s">
        <v>357</v>
      </c>
      <c r="C121" s="3" t="s">
        <v>358</v>
      </c>
      <c r="D121" s="1" t="s">
        <v>27</v>
      </c>
      <c r="E121" s="3" t="s">
        <v>359</v>
      </c>
      <c r="F121" s="1">
        <v>0.02</v>
      </c>
      <c r="G121" s="1">
        <v>0.02</v>
      </c>
      <c r="H121" s="1">
        <v>0.04</v>
      </c>
      <c r="I121" s="1">
        <v>0.04</v>
      </c>
      <c r="J121" s="1" t="s">
        <v>109</v>
      </c>
      <c r="K121" s="1">
        <v>2.7046295645656191E-3</v>
      </c>
      <c r="L121" s="1">
        <v>0</v>
      </c>
      <c r="M121" s="1">
        <v>0</v>
      </c>
      <c r="N121" s="1">
        <v>9.3457943925233638E-3</v>
      </c>
      <c r="P121" s="3" t="s">
        <v>774</v>
      </c>
      <c r="R121" s="3" t="s">
        <v>775</v>
      </c>
      <c r="U121" s="3" t="s">
        <v>966</v>
      </c>
      <c r="V121" s="3" t="s">
        <v>967</v>
      </c>
    </row>
    <row r="122" spans="1:22" ht="54" x14ac:dyDescent="0.3">
      <c r="A122" s="1" t="s">
        <v>360</v>
      </c>
      <c r="B122" s="2" t="s">
        <v>361</v>
      </c>
      <c r="C122" s="3" t="s">
        <v>362</v>
      </c>
      <c r="D122" s="1" t="s">
        <v>27</v>
      </c>
      <c r="E122" s="3" t="s">
        <v>363</v>
      </c>
      <c r="F122" s="1">
        <v>14</v>
      </c>
      <c r="G122" s="1">
        <v>14</v>
      </c>
      <c r="H122" s="1">
        <v>16</v>
      </c>
      <c r="I122" s="1">
        <v>16</v>
      </c>
      <c r="J122" s="1" t="s">
        <v>109</v>
      </c>
      <c r="K122" s="1">
        <v>2.7046295645656193</v>
      </c>
      <c r="L122" s="1">
        <v>0</v>
      </c>
      <c r="M122" s="1">
        <v>0</v>
      </c>
      <c r="N122" s="1">
        <v>9.3457943925233646</v>
      </c>
      <c r="P122" s="3" t="s">
        <v>776</v>
      </c>
      <c r="R122" s="3" t="s">
        <v>777</v>
      </c>
      <c r="U122" s="3" t="s">
        <v>968</v>
      </c>
      <c r="V122" s="3" t="s">
        <v>967</v>
      </c>
    </row>
    <row r="123" spans="1:22" ht="54" x14ac:dyDescent="0.3">
      <c r="A123" s="1" t="s">
        <v>364</v>
      </c>
      <c r="B123" s="2" t="s">
        <v>365</v>
      </c>
      <c r="C123" s="3" t="s">
        <v>366</v>
      </c>
      <c r="D123" s="1" t="s">
        <v>27</v>
      </c>
      <c r="E123" s="3" t="s">
        <v>363</v>
      </c>
      <c r="F123" s="1">
        <v>1.4999999999999999E-2</v>
      </c>
      <c r="G123" s="1">
        <v>1.4999999999999999E-2</v>
      </c>
      <c r="H123" s="1">
        <v>0.02</v>
      </c>
      <c r="I123" s="1">
        <v>0.02</v>
      </c>
      <c r="J123" s="1" t="s">
        <v>109</v>
      </c>
      <c r="K123" s="1">
        <v>1.8682490480672095E-3</v>
      </c>
      <c r="L123" s="1">
        <v>0</v>
      </c>
      <c r="M123" s="1">
        <v>0</v>
      </c>
      <c r="N123" s="1">
        <v>6.6225165562913907E-3</v>
      </c>
      <c r="P123" s="3" t="s">
        <v>778</v>
      </c>
      <c r="R123" s="3" t="s">
        <v>779</v>
      </c>
      <c r="U123" s="3" t="s">
        <v>968</v>
      </c>
      <c r="V123" s="3" t="s">
        <v>967</v>
      </c>
    </row>
    <row r="124" spans="1:22" ht="54" x14ac:dyDescent="0.3">
      <c r="A124" s="1" t="s">
        <v>367</v>
      </c>
      <c r="B124" s="2" t="s">
        <v>368</v>
      </c>
      <c r="C124" s="3" t="s">
        <v>369</v>
      </c>
      <c r="D124" s="1" t="s">
        <v>186</v>
      </c>
      <c r="E124" s="3" t="s">
        <v>363</v>
      </c>
      <c r="F124" s="1">
        <v>0.7</v>
      </c>
      <c r="G124" s="1">
        <v>0.7</v>
      </c>
      <c r="H124" s="1">
        <v>0.6</v>
      </c>
      <c r="I124" s="1">
        <v>0.6</v>
      </c>
      <c r="J124" s="1" t="s">
        <v>109</v>
      </c>
      <c r="K124" s="1">
        <v>0.65571321366573954</v>
      </c>
      <c r="L124" s="1">
        <v>0.64553401691114243</v>
      </c>
      <c r="M124" s="1">
        <v>0.56176853055916776</v>
      </c>
      <c r="N124" s="1">
        <v>0.77675840978593269</v>
      </c>
      <c r="P124" s="3" t="s">
        <v>780</v>
      </c>
      <c r="R124" s="3" t="s">
        <v>781</v>
      </c>
      <c r="U124" s="3" t="s">
        <v>968</v>
      </c>
      <c r="V124" s="3" t="s">
        <v>967</v>
      </c>
    </row>
    <row r="125" spans="1:22" x14ac:dyDescent="0.3">
      <c r="A125" s="1" t="s">
        <v>370</v>
      </c>
      <c r="B125" s="2" t="s">
        <v>371</v>
      </c>
      <c r="D125" s="1" t="s">
        <v>186</v>
      </c>
      <c r="K125" s="1">
        <v>0.25</v>
      </c>
      <c r="L125" s="1">
        <v>0</v>
      </c>
      <c r="M125" s="1">
        <v>0</v>
      </c>
      <c r="N125" s="1">
        <v>1</v>
      </c>
      <c r="P125" s="3" t="s">
        <v>1027</v>
      </c>
      <c r="R125" s="3" t="s">
        <v>1027</v>
      </c>
      <c r="U125" s="3" t="s">
        <v>1027</v>
      </c>
      <c r="V125" s="3" t="s">
        <v>1027</v>
      </c>
    </row>
    <row r="126" spans="1:22" x14ac:dyDescent="0.3">
      <c r="K126" s="1">
        <v>0</v>
      </c>
      <c r="L126" s="1">
        <v>0</v>
      </c>
      <c r="M126" s="1">
        <v>0</v>
      </c>
      <c r="N126" s="1">
        <v>0</v>
      </c>
      <c r="P126" s="3" t="s">
        <v>1027</v>
      </c>
      <c r="R126" s="3" t="s">
        <v>1027</v>
      </c>
      <c r="U126" s="3" t="s">
        <v>1027</v>
      </c>
      <c r="V126" s="3" t="s">
        <v>1027</v>
      </c>
    </row>
    <row r="127" spans="1:22" x14ac:dyDescent="0.3">
      <c r="K127" s="1">
        <v>0</v>
      </c>
      <c r="L127" s="1">
        <v>0</v>
      </c>
      <c r="M127" s="1">
        <v>0</v>
      </c>
      <c r="N127" s="1">
        <v>0</v>
      </c>
      <c r="P127" s="3" t="s">
        <v>1027</v>
      </c>
      <c r="R127" s="3" t="s">
        <v>1027</v>
      </c>
      <c r="U127" s="3" t="s">
        <v>1027</v>
      </c>
      <c r="V127" s="3" t="s">
        <v>1027</v>
      </c>
    </row>
    <row r="128" spans="1:22" x14ac:dyDescent="0.3">
      <c r="A128" s="1" t="s">
        <v>372</v>
      </c>
      <c r="B128" s="2" t="s">
        <v>373</v>
      </c>
      <c r="D128" s="1" t="s">
        <v>186</v>
      </c>
      <c r="K128" s="1">
        <v>0.16666666666666666</v>
      </c>
      <c r="L128" s="1">
        <v>0</v>
      </c>
      <c r="M128" s="1">
        <v>0</v>
      </c>
      <c r="N128" s="1">
        <v>1</v>
      </c>
      <c r="P128" s="3" t="s">
        <v>1027</v>
      </c>
      <c r="R128" s="3" t="s">
        <v>1027</v>
      </c>
      <c r="U128" s="3" t="s">
        <v>1027</v>
      </c>
      <c r="V128" s="3" t="s">
        <v>1027</v>
      </c>
    </row>
    <row r="129" spans="1:22" x14ac:dyDescent="0.3">
      <c r="K129" s="1">
        <v>8.3333333333333329E-2</v>
      </c>
      <c r="L129" s="1">
        <v>0</v>
      </c>
      <c r="M129" s="1">
        <v>0</v>
      </c>
      <c r="N129" s="1">
        <v>1</v>
      </c>
      <c r="P129" s="3" t="s">
        <v>1027</v>
      </c>
      <c r="R129" s="3" t="s">
        <v>1027</v>
      </c>
      <c r="U129" s="3" t="s">
        <v>1027</v>
      </c>
      <c r="V129" s="3" t="s">
        <v>1027</v>
      </c>
    </row>
    <row r="130" spans="1:22" x14ac:dyDescent="0.3">
      <c r="K130" s="1">
        <v>0</v>
      </c>
      <c r="L130" s="1">
        <v>0</v>
      </c>
      <c r="M130" s="1">
        <v>0</v>
      </c>
      <c r="N130" s="1">
        <v>0</v>
      </c>
      <c r="P130" s="3" t="s">
        <v>1027</v>
      </c>
      <c r="R130" s="3" t="s">
        <v>1027</v>
      </c>
      <c r="U130" s="3" t="s">
        <v>1027</v>
      </c>
      <c r="V130" s="3" t="s">
        <v>1027</v>
      </c>
    </row>
    <row r="131" spans="1:22" x14ac:dyDescent="0.3">
      <c r="K131" s="1">
        <v>0</v>
      </c>
      <c r="L131" s="1">
        <v>0</v>
      </c>
      <c r="M131" s="1">
        <v>0</v>
      </c>
      <c r="N131" s="1">
        <v>0</v>
      </c>
      <c r="P131" s="3" t="s">
        <v>1027</v>
      </c>
      <c r="R131" s="3" t="s">
        <v>1027</v>
      </c>
      <c r="U131" s="3" t="s">
        <v>1027</v>
      </c>
      <c r="V131" s="3" t="s">
        <v>1027</v>
      </c>
    </row>
    <row r="132" spans="1:22" x14ac:dyDescent="0.3">
      <c r="A132" s="1" t="s">
        <v>374</v>
      </c>
      <c r="B132" s="2" t="s">
        <v>375</v>
      </c>
      <c r="D132" s="1" t="s">
        <v>186</v>
      </c>
      <c r="K132" s="1">
        <v>0</v>
      </c>
      <c r="L132" s="1">
        <v>0</v>
      </c>
      <c r="M132" s="1">
        <v>0</v>
      </c>
      <c r="N132" s="1">
        <v>0</v>
      </c>
      <c r="P132" s="3" t="s">
        <v>1027</v>
      </c>
      <c r="R132" s="3" t="s">
        <v>1027</v>
      </c>
      <c r="U132" s="3" t="s">
        <v>1027</v>
      </c>
      <c r="V132" s="3" t="s">
        <v>1027</v>
      </c>
    </row>
    <row r="133" spans="1:22" x14ac:dyDescent="0.3">
      <c r="K133" s="1">
        <v>0.16666666666666666</v>
      </c>
      <c r="L133" s="1">
        <v>0</v>
      </c>
      <c r="M133" s="1">
        <v>0</v>
      </c>
      <c r="N133" s="1">
        <v>1</v>
      </c>
      <c r="P133" s="3" t="s">
        <v>1027</v>
      </c>
      <c r="R133" s="3" t="s">
        <v>1027</v>
      </c>
      <c r="U133" s="3" t="s">
        <v>1027</v>
      </c>
      <c r="V133" s="3" t="s">
        <v>1027</v>
      </c>
    </row>
    <row r="134" spans="1:22" x14ac:dyDescent="0.3">
      <c r="K134" s="1">
        <v>8.3333333333333329E-2</v>
      </c>
      <c r="L134" s="1">
        <v>0</v>
      </c>
      <c r="M134" s="1">
        <v>0</v>
      </c>
      <c r="N134" s="1">
        <v>1</v>
      </c>
      <c r="P134" s="3" t="s">
        <v>1027</v>
      </c>
      <c r="R134" s="3" t="s">
        <v>1027</v>
      </c>
      <c r="U134" s="3" t="s">
        <v>1027</v>
      </c>
      <c r="V134" s="3" t="s">
        <v>1027</v>
      </c>
    </row>
    <row r="135" spans="1:22" x14ac:dyDescent="0.3">
      <c r="K135" s="1">
        <v>0</v>
      </c>
      <c r="L135" s="1">
        <v>0</v>
      </c>
      <c r="M135" s="1">
        <v>0</v>
      </c>
      <c r="N135" s="1">
        <v>0</v>
      </c>
      <c r="P135" s="3" t="s">
        <v>1027</v>
      </c>
      <c r="R135" s="3" t="s">
        <v>1027</v>
      </c>
      <c r="U135" s="3" t="s">
        <v>1027</v>
      </c>
      <c r="V135" s="3" t="s">
        <v>1027</v>
      </c>
    </row>
    <row r="136" spans="1:22" x14ac:dyDescent="0.3">
      <c r="K136" s="1">
        <v>0</v>
      </c>
      <c r="L136" s="1">
        <v>0</v>
      </c>
      <c r="M136" s="1">
        <v>0</v>
      </c>
      <c r="N136" s="1">
        <v>0</v>
      </c>
      <c r="P136" s="3" t="s">
        <v>1027</v>
      </c>
      <c r="R136" s="3" t="s">
        <v>1027</v>
      </c>
      <c r="U136" s="3" t="s">
        <v>1027</v>
      </c>
      <c r="V136" s="3" t="s">
        <v>1027</v>
      </c>
    </row>
    <row r="137" spans="1:22" x14ac:dyDescent="0.3">
      <c r="A137" s="1" t="s">
        <v>376</v>
      </c>
      <c r="B137" s="2" t="s">
        <v>377</v>
      </c>
      <c r="D137" s="1" t="s">
        <v>186</v>
      </c>
      <c r="K137" s="1">
        <v>8.3333333333333329E-2</v>
      </c>
      <c r="L137" s="1">
        <v>0</v>
      </c>
      <c r="M137" s="1">
        <v>0</v>
      </c>
      <c r="N137" s="1">
        <v>1</v>
      </c>
      <c r="P137" s="3" t="s">
        <v>1027</v>
      </c>
      <c r="R137" s="3" t="s">
        <v>1027</v>
      </c>
      <c r="U137" s="3" t="s">
        <v>1027</v>
      </c>
      <c r="V137" s="3" t="s">
        <v>1027</v>
      </c>
    </row>
    <row r="138" spans="1:22" x14ac:dyDescent="0.3">
      <c r="K138" s="1">
        <v>8.3333333333333329E-2</v>
      </c>
      <c r="L138" s="1">
        <v>0</v>
      </c>
      <c r="M138" s="1">
        <v>0</v>
      </c>
      <c r="N138" s="1">
        <v>1</v>
      </c>
      <c r="P138" s="3" t="s">
        <v>1027</v>
      </c>
      <c r="R138" s="3" t="s">
        <v>1027</v>
      </c>
      <c r="U138" s="3" t="s">
        <v>1027</v>
      </c>
      <c r="V138" s="3" t="s">
        <v>1027</v>
      </c>
    </row>
    <row r="139" spans="1:22" x14ac:dyDescent="0.3">
      <c r="K139" s="1">
        <v>8.3333333333333329E-2</v>
      </c>
      <c r="L139" s="1">
        <v>0</v>
      </c>
      <c r="M139" s="1">
        <v>0</v>
      </c>
      <c r="N139" s="1">
        <v>1</v>
      </c>
      <c r="P139" s="3" t="s">
        <v>1027</v>
      </c>
      <c r="R139" s="3" t="s">
        <v>1027</v>
      </c>
      <c r="U139" s="3" t="s">
        <v>1027</v>
      </c>
      <c r="V139" s="3" t="s">
        <v>1027</v>
      </c>
    </row>
    <row r="140" spans="1:22" x14ac:dyDescent="0.3">
      <c r="K140" s="1">
        <v>0</v>
      </c>
      <c r="L140" s="1">
        <v>0</v>
      </c>
      <c r="M140" s="1">
        <v>0</v>
      </c>
      <c r="N140" s="1">
        <v>0</v>
      </c>
      <c r="P140" s="3" t="s">
        <v>1027</v>
      </c>
      <c r="R140" s="3" t="s">
        <v>1027</v>
      </c>
      <c r="U140" s="3" t="s">
        <v>1027</v>
      </c>
      <c r="V140" s="3" t="s">
        <v>1027</v>
      </c>
    </row>
    <row r="141" spans="1:22" x14ac:dyDescent="0.3">
      <c r="P141" s="3" t="s">
        <v>1027</v>
      </c>
      <c r="R141" s="3" t="s">
        <v>1027</v>
      </c>
      <c r="U141" s="3" t="s">
        <v>1027</v>
      </c>
      <c r="V141" s="3" t="s">
        <v>1027</v>
      </c>
    </row>
    <row r="142" spans="1:22" x14ac:dyDescent="0.3">
      <c r="P142" s="3" t="s">
        <v>1027</v>
      </c>
      <c r="R142" s="3" t="s">
        <v>1027</v>
      </c>
      <c r="U142" s="3" t="s">
        <v>1027</v>
      </c>
      <c r="V142" s="3" t="s">
        <v>1027</v>
      </c>
    </row>
    <row r="143" spans="1:22" x14ac:dyDescent="0.3">
      <c r="A143" s="7" t="s">
        <v>378</v>
      </c>
      <c r="B143" s="4"/>
      <c r="C143" s="5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P143" s="5" t="s">
        <v>1027</v>
      </c>
      <c r="Q143" s="5"/>
      <c r="R143" s="5" t="s">
        <v>1027</v>
      </c>
      <c r="S143" s="5"/>
      <c r="U143" s="5" t="s">
        <v>1027</v>
      </c>
      <c r="V143" s="5" t="s">
        <v>1027</v>
      </c>
    </row>
    <row r="144" spans="1:22" x14ac:dyDescent="0.3">
      <c r="A144" s="1" t="s">
        <v>105</v>
      </c>
      <c r="B144" s="2" t="s">
        <v>1</v>
      </c>
      <c r="C144" s="3" t="s">
        <v>2</v>
      </c>
      <c r="D144" s="1" t="s">
        <v>3</v>
      </c>
      <c r="E144" s="3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10</v>
      </c>
      <c r="L144" s="1" t="s">
        <v>11</v>
      </c>
      <c r="M144" s="1" t="s">
        <v>12</v>
      </c>
      <c r="N144" s="1" t="s">
        <v>13</v>
      </c>
      <c r="P144" s="3" t="s">
        <v>2</v>
      </c>
      <c r="R144" s="3" t="s">
        <v>1027</v>
      </c>
      <c r="U144" s="3" t="s">
        <v>4</v>
      </c>
      <c r="V144" s="3" t="s">
        <v>1027</v>
      </c>
    </row>
    <row r="145" spans="1:22" ht="27" x14ac:dyDescent="0.3">
      <c r="A145" s="1" t="s">
        <v>379</v>
      </c>
      <c r="B145" s="2" t="s">
        <v>380</v>
      </c>
      <c r="C145" s="3" t="s">
        <v>381</v>
      </c>
      <c r="D145" s="1" t="s">
        <v>17</v>
      </c>
      <c r="E145" s="3" t="s">
        <v>382</v>
      </c>
      <c r="F145" s="1">
        <v>0</v>
      </c>
      <c r="G145" s="1">
        <v>0</v>
      </c>
      <c r="H145" s="1">
        <v>2</v>
      </c>
      <c r="I145" s="1">
        <v>2</v>
      </c>
      <c r="J145" s="1" t="s">
        <v>109</v>
      </c>
      <c r="K145" s="1">
        <v>0.88372544453940205</v>
      </c>
      <c r="L145" s="1">
        <v>0.77106610800744879</v>
      </c>
      <c r="M145" s="1">
        <v>0</v>
      </c>
      <c r="N145" s="1">
        <v>3.2573289902280131</v>
      </c>
      <c r="P145" s="3" t="s">
        <v>782</v>
      </c>
      <c r="R145" s="3" t="s">
        <v>783</v>
      </c>
      <c r="U145" s="3" t="s">
        <v>969</v>
      </c>
      <c r="V145" s="3" t="s">
        <v>970</v>
      </c>
    </row>
    <row r="146" spans="1:22" ht="27" x14ac:dyDescent="0.3">
      <c r="A146" s="1" t="s">
        <v>383</v>
      </c>
      <c r="B146" s="2" t="s">
        <v>384</v>
      </c>
      <c r="C146" s="3" t="s">
        <v>385</v>
      </c>
      <c r="D146" s="1" t="s">
        <v>27</v>
      </c>
      <c r="E146" s="3" t="s">
        <v>386</v>
      </c>
      <c r="F146" s="1">
        <v>0</v>
      </c>
      <c r="G146" s="1">
        <v>0</v>
      </c>
      <c r="H146" s="1">
        <v>2.5000000000000001E-2</v>
      </c>
      <c r="I146" s="1">
        <v>2.5000000000000001E-2</v>
      </c>
      <c r="J146" s="1" t="s">
        <v>109</v>
      </c>
      <c r="K146" s="1">
        <v>6.5979775046215482E-3</v>
      </c>
      <c r="L146" s="1">
        <v>0</v>
      </c>
      <c r="M146" s="1">
        <v>0</v>
      </c>
      <c r="N146" s="1">
        <v>2.2222222222222223E-2</v>
      </c>
      <c r="P146" s="3" t="s">
        <v>784</v>
      </c>
      <c r="R146" s="3" t="s">
        <v>785</v>
      </c>
      <c r="U146" s="3" t="s">
        <v>971</v>
      </c>
      <c r="V146" s="3" t="s">
        <v>972</v>
      </c>
    </row>
    <row r="147" spans="1:22" ht="45" x14ac:dyDescent="0.3">
      <c r="A147" s="1" t="s">
        <v>387</v>
      </c>
      <c r="B147" s="2" t="s">
        <v>388</v>
      </c>
      <c r="C147" s="3" t="s">
        <v>389</v>
      </c>
      <c r="D147" s="1" t="s">
        <v>45</v>
      </c>
      <c r="E147" s="3" t="s">
        <v>390</v>
      </c>
      <c r="F147" s="1">
        <v>12</v>
      </c>
      <c r="G147" s="1">
        <v>12</v>
      </c>
      <c r="H147" s="1">
        <v>24</v>
      </c>
      <c r="I147" s="1">
        <v>24</v>
      </c>
      <c r="J147" s="1" t="s">
        <v>109</v>
      </c>
      <c r="K147" s="1">
        <v>10.971444381915378</v>
      </c>
      <c r="L147" s="1">
        <v>10.6525504448433</v>
      </c>
      <c r="M147" s="1">
        <v>7.4952893674293408</v>
      </c>
      <c r="N147" s="1">
        <v>13.711798839458414</v>
      </c>
      <c r="P147" s="3" t="s">
        <v>786</v>
      </c>
      <c r="R147" s="3" t="s">
        <v>787</v>
      </c>
      <c r="U147" s="3" t="s">
        <v>973</v>
      </c>
      <c r="V147" s="3" t="s">
        <v>974</v>
      </c>
    </row>
    <row r="148" spans="1:22" ht="36" x14ac:dyDescent="0.3">
      <c r="A148" s="1" t="s">
        <v>391</v>
      </c>
      <c r="B148" s="2" t="s">
        <v>392</v>
      </c>
      <c r="C148" s="3" t="s">
        <v>393</v>
      </c>
      <c r="D148" s="1" t="s">
        <v>27</v>
      </c>
      <c r="E148" s="3" t="s">
        <v>394</v>
      </c>
      <c r="F148" s="1">
        <v>0.8</v>
      </c>
      <c r="G148" s="1">
        <v>0.79</v>
      </c>
      <c r="H148" s="1">
        <v>0.7</v>
      </c>
      <c r="I148" s="1">
        <v>0.69</v>
      </c>
      <c r="J148" s="1" t="s">
        <v>109</v>
      </c>
      <c r="K148" s="1">
        <v>0.85867858403784203</v>
      </c>
      <c r="L148" s="1">
        <v>0.87364423502194399</v>
      </c>
      <c r="M148" s="1">
        <v>0.75214007782101167</v>
      </c>
      <c r="N148" s="1">
        <v>0.93301204819277106</v>
      </c>
      <c r="P148" s="3" t="s">
        <v>788</v>
      </c>
      <c r="R148" s="3" t="s">
        <v>789</v>
      </c>
      <c r="U148" s="3" t="s">
        <v>394</v>
      </c>
      <c r="V148" s="3" t="s">
        <v>1027</v>
      </c>
    </row>
    <row r="149" spans="1:22" ht="27" x14ac:dyDescent="0.3">
      <c r="A149" s="1" t="s">
        <v>395</v>
      </c>
      <c r="B149" s="2" t="s">
        <v>396</v>
      </c>
      <c r="C149" s="3" t="s">
        <v>397</v>
      </c>
      <c r="D149" s="1" t="s">
        <v>141</v>
      </c>
      <c r="E149" s="3" t="s">
        <v>398</v>
      </c>
      <c r="F149" s="1">
        <v>2E-3</v>
      </c>
      <c r="G149" s="1">
        <v>2E-3</v>
      </c>
      <c r="H149" s="1">
        <v>2.5999999999999999E-3</v>
      </c>
      <c r="I149" s="1">
        <v>2.5999999999999999E-3</v>
      </c>
      <c r="J149" s="1" t="s">
        <v>109</v>
      </c>
      <c r="K149" s="1">
        <v>2.4914434867405561E-3</v>
      </c>
      <c r="L149" s="1">
        <v>5.9311981020166078E-4</v>
      </c>
      <c r="M149" s="1">
        <v>0</v>
      </c>
      <c r="N149" s="1">
        <v>7.8125E-3</v>
      </c>
      <c r="P149" s="3" t="s">
        <v>790</v>
      </c>
      <c r="R149" s="3" t="s">
        <v>791</v>
      </c>
      <c r="U149" s="3" t="s">
        <v>975</v>
      </c>
      <c r="V149" s="3" t="s">
        <v>1056</v>
      </c>
    </row>
    <row r="150" spans="1:22" ht="27" x14ac:dyDescent="0.3">
      <c r="A150" s="1" t="s">
        <v>399</v>
      </c>
      <c r="B150" s="2" t="s">
        <v>400</v>
      </c>
      <c r="C150" s="3" t="s">
        <v>401</v>
      </c>
      <c r="D150" s="1" t="s">
        <v>27</v>
      </c>
      <c r="E150" s="3" t="s">
        <v>402</v>
      </c>
      <c r="F150" s="1">
        <v>0.8</v>
      </c>
      <c r="G150" s="1">
        <v>0.8</v>
      </c>
      <c r="H150" s="1">
        <v>0.6</v>
      </c>
      <c r="I150" s="1">
        <v>0.6</v>
      </c>
      <c r="J150" s="1" t="s">
        <v>109</v>
      </c>
      <c r="K150" s="1">
        <v>0.47577755745779821</v>
      </c>
      <c r="L150" s="1">
        <v>0.41314766904408884</v>
      </c>
      <c r="M150" s="1">
        <v>0.2795138888888889</v>
      </c>
      <c r="N150" s="1">
        <v>0.82568807339449546</v>
      </c>
      <c r="P150" s="3" t="s">
        <v>792</v>
      </c>
      <c r="R150" s="3" t="s">
        <v>1032</v>
      </c>
      <c r="U150" s="3" t="s">
        <v>1057</v>
      </c>
      <c r="V150" s="3" t="s">
        <v>1058</v>
      </c>
    </row>
    <row r="151" spans="1:22" ht="36" x14ac:dyDescent="0.3">
      <c r="A151" s="1" t="s">
        <v>403</v>
      </c>
      <c r="B151" s="2" t="s">
        <v>404</v>
      </c>
      <c r="C151" s="3" t="s">
        <v>405</v>
      </c>
      <c r="D151" s="1" t="s">
        <v>27</v>
      </c>
      <c r="E151" s="3" t="s">
        <v>406</v>
      </c>
      <c r="F151" s="1">
        <v>0.6</v>
      </c>
      <c r="G151" s="1">
        <v>0.6</v>
      </c>
      <c r="H151" s="1">
        <v>0.4</v>
      </c>
      <c r="I151" s="1">
        <v>0.4</v>
      </c>
      <c r="J151" s="1" t="s">
        <v>109</v>
      </c>
      <c r="K151" s="1">
        <v>0.55263969490681708</v>
      </c>
      <c r="L151" s="1">
        <v>0.55775234131113427</v>
      </c>
      <c r="M151" s="1">
        <v>0.22811671087533156</v>
      </c>
      <c r="N151" s="1">
        <v>0.84527687296416942</v>
      </c>
      <c r="P151" s="3" t="s">
        <v>794</v>
      </c>
      <c r="R151" s="3" t="s">
        <v>795</v>
      </c>
      <c r="U151" s="3" t="s">
        <v>979</v>
      </c>
      <c r="V151" s="3" t="s">
        <v>980</v>
      </c>
    </row>
    <row r="152" spans="1:22" ht="27" x14ac:dyDescent="0.3">
      <c r="A152" s="1" t="s">
        <v>407</v>
      </c>
      <c r="B152" s="2" t="s">
        <v>408</v>
      </c>
      <c r="C152" s="3" t="s">
        <v>409</v>
      </c>
      <c r="D152" s="1" t="s">
        <v>27</v>
      </c>
      <c r="E152" s="3" t="s">
        <v>410</v>
      </c>
      <c r="F152" s="1">
        <v>0.95</v>
      </c>
      <c r="G152" s="1">
        <v>0.95</v>
      </c>
      <c r="H152" s="1">
        <v>0.9</v>
      </c>
      <c r="I152" s="1">
        <v>0.9</v>
      </c>
      <c r="J152" s="1" t="s">
        <v>19</v>
      </c>
      <c r="K152" s="1">
        <v>0.94935927419160071</v>
      </c>
      <c r="L152" s="1">
        <v>0.97584731972662608</v>
      </c>
      <c r="M152" s="1">
        <v>0.71126760563380287</v>
      </c>
      <c r="N152" s="1">
        <v>1.0056818181818181</v>
      </c>
      <c r="P152" s="3" t="s">
        <v>796</v>
      </c>
      <c r="R152" s="3" t="s">
        <v>797</v>
      </c>
      <c r="S152" s="3" t="s">
        <v>1094</v>
      </c>
      <c r="U152" s="3" t="s">
        <v>1059</v>
      </c>
      <c r="V152" s="3" t="s">
        <v>1060</v>
      </c>
    </row>
    <row r="153" spans="1:22" x14ac:dyDescent="0.3">
      <c r="P153" s="3" t="s">
        <v>1027</v>
      </c>
      <c r="R153" s="3" t="s">
        <v>1027</v>
      </c>
      <c r="U153" s="3" t="s">
        <v>1027</v>
      </c>
      <c r="V153" s="3" t="s">
        <v>1027</v>
      </c>
    </row>
    <row r="154" spans="1:22" x14ac:dyDescent="0.3">
      <c r="P154" s="3" t="s">
        <v>1027</v>
      </c>
      <c r="R154" s="3" t="s">
        <v>1027</v>
      </c>
      <c r="U154" s="3" t="s">
        <v>1027</v>
      </c>
      <c r="V154" s="3" t="s">
        <v>1027</v>
      </c>
    </row>
    <row r="155" spans="1:22" x14ac:dyDescent="0.3">
      <c r="A155" s="7" t="s">
        <v>411</v>
      </c>
      <c r="B155" s="4"/>
      <c r="C155" s="5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P155" s="5" t="s">
        <v>1027</v>
      </c>
      <c r="Q155" s="5"/>
      <c r="R155" s="5" t="s">
        <v>1027</v>
      </c>
      <c r="S155" s="5"/>
      <c r="U155" s="5" t="s">
        <v>1027</v>
      </c>
      <c r="V155" s="5" t="s">
        <v>1027</v>
      </c>
    </row>
    <row r="156" spans="1:22" x14ac:dyDescent="0.3">
      <c r="A156" s="1" t="s">
        <v>105</v>
      </c>
      <c r="B156" s="2" t="s">
        <v>1</v>
      </c>
      <c r="C156" s="3" t="s">
        <v>2</v>
      </c>
      <c r="D156" s="1" t="s">
        <v>3</v>
      </c>
      <c r="E156" s="3" t="s">
        <v>4</v>
      </c>
      <c r="F156" s="1" t="s">
        <v>5</v>
      </c>
      <c r="G156" s="1" t="s">
        <v>6</v>
      </c>
      <c r="H156" s="1" t="s">
        <v>7</v>
      </c>
      <c r="I156" s="1" t="s">
        <v>8</v>
      </c>
      <c r="J156" s="1" t="s">
        <v>9</v>
      </c>
      <c r="K156" s="1" t="s">
        <v>10</v>
      </c>
      <c r="L156" s="1" t="s">
        <v>11</v>
      </c>
      <c r="M156" s="1" t="s">
        <v>12</v>
      </c>
      <c r="N156" s="1" t="s">
        <v>13</v>
      </c>
      <c r="P156" s="3" t="s">
        <v>2</v>
      </c>
      <c r="R156" s="3" t="s">
        <v>1027</v>
      </c>
      <c r="U156" s="3" t="s">
        <v>4</v>
      </c>
      <c r="V156" s="3" t="s">
        <v>1027</v>
      </c>
    </row>
    <row r="157" spans="1:22" ht="36" x14ac:dyDescent="0.3">
      <c r="A157" s="1" t="s">
        <v>412</v>
      </c>
      <c r="B157" s="2" t="s">
        <v>413</v>
      </c>
      <c r="C157" s="3" t="s">
        <v>414</v>
      </c>
      <c r="D157" s="1" t="s">
        <v>415</v>
      </c>
      <c r="E157" s="3" t="s">
        <v>416</v>
      </c>
      <c r="F157" s="1">
        <v>780</v>
      </c>
      <c r="G157" s="1">
        <v>740</v>
      </c>
      <c r="H157" s="1">
        <v>780</v>
      </c>
      <c r="I157" s="1">
        <v>740</v>
      </c>
      <c r="J157" s="1" t="s">
        <v>19</v>
      </c>
      <c r="K157" s="1">
        <v>778.7</v>
      </c>
      <c r="L157" s="1">
        <v>784</v>
      </c>
      <c r="M157" s="1">
        <v>667</v>
      </c>
      <c r="N157" s="1">
        <v>837</v>
      </c>
      <c r="P157" s="3" t="s">
        <v>1061</v>
      </c>
      <c r="R157" s="3" t="s">
        <v>1027</v>
      </c>
      <c r="U157" s="3" t="s">
        <v>1062</v>
      </c>
      <c r="V157" s="3" t="s">
        <v>648</v>
      </c>
    </row>
    <row r="158" spans="1:22" ht="27" x14ac:dyDescent="0.3">
      <c r="A158" s="1" t="s">
        <v>417</v>
      </c>
      <c r="B158" s="2" t="s">
        <v>418</v>
      </c>
      <c r="C158" s="3" t="s">
        <v>419</v>
      </c>
      <c r="D158" s="1" t="s">
        <v>420</v>
      </c>
      <c r="E158" s="3" t="s">
        <v>137</v>
      </c>
      <c r="F158" s="1">
        <v>450</v>
      </c>
      <c r="G158" s="1">
        <v>428</v>
      </c>
      <c r="H158" s="1">
        <v>450</v>
      </c>
      <c r="I158" s="1">
        <v>428</v>
      </c>
      <c r="J158" s="1" t="s">
        <v>109</v>
      </c>
      <c r="K158" s="1">
        <v>475.9</v>
      </c>
      <c r="L158" s="1">
        <v>481</v>
      </c>
      <c r="M158" s="1">
        <v>411</v>
      </c>
      <c r="N158" s="1">
        <v>534</v>
      </c>
      <c r="P158" s="3" t="s">
        <v>419</v>
      </c>
      <c r="R158" s="3" t="s">
        <v>1027</v>
      </c>
      <c r="U158" s="3" t="s">
        <v>647</v>
      </c>
      <c r="V158" s="3" t="s">
        <v>648</v>
      </c>
    </row>
    <row r="159" spans="1:22" ht="45" x14ac:dyDescent="0.3">
      <c r="A159" s="1" t="s">
        <v>421</v>
      </c>
      <c r="B159" s="2" t="s">
        <v>422</v>
      </c>
      <c r="C159" s="3" t="s">
        <v>423</v>
      </c>
      <c r="D159" s="1" t="s">
        <v>420</v>
      </c>
      <c r="E159" s="3" t="s">
        <v>137</v>
      </c>
      <c r="F159" s="1">
        <v>4.3499999999999996</v>
      </c>
      <c r="G159" s="1">
        <v>4.3499999999999996</v>
      </c>
      <c r="H159" s="1">
        <v>6</v>
      </c>
      <c r="I159" s="1">
        <v>6</v>
      </c>
      <c r="J159" s="1" t="s">
        <v>19</v>
      </c>
      <c r="K159" s="1">
        <v>4.1193175993555808</v>
      </c>
      <c r="L159" s="1">
        <v>4.299025280398789</v>
      </c>
      <c r="M159" s="1">
        <v>2.3627450980392157</v>
      </c>
      <c r="N159" s="1">
        <v>4.4372384937238492</v>
      </c>
      <c r="P159" s="3" t="s">
        <v>1063</v>
      </c>
      <c r="R159" s="3" t="s">
        <v>799</v>
      </c>
      <c r="S159" s="3" t="s">
        <v>1094</v>
      </c>
      <c r="U159" s="3" t="s">
        <v>647</v>
      </c>
      <c r="V159" s="3" t="s">
        <v>648</v>
      </c>
    </row>
    <row r="160" spans="1:22" ht="27" x14ac:dyDescent="0.3">
      <c r="A160" s="1" t="s">
        <v>424</v>
      </c>
      <c r="B160" s="2" t="s">
        <v>425</v>
      </c>
      <c r="C160" s="3" t="s">
        <v>426</v>
      </c>
      <c r="D160" s="1" t="s">
        <v>27</v>
      </c>
      <c r="E160" s="3" t="s">
        <v>137</v>
      </c>
      <c r="F160" s="1">
        <v>3.0000000000000001E-3</v>
      </c>
      <c r="G160" s="1">
        <v>3.0000000000000001E-3</v>
      </c>
      <c r="H160" s="1">
        <v>5.0000000000000001E-3</v>
      </c>
      <c r="I160" s="1">
        <v>5.0000000000000001E-3</v>
      </c>
      <c r="J160" s="1" t="s">
        <v>109</v>
      </c>
      <c r="K160" s="1">
        <v>6.8966244503263776E-4</v>
      </c>
      <c r="L160" s="1">
        <v>0</v>
      </c>
      <c r="M160" s="1">
        <v>0</v>
      </c>
      <c r="N160" s="1">
        <v>4.608294930875576E-3</v>
      </c>
      <c r="P160" s="3" t="s">
        <v>800</v>
      </c>
      <c r="R160" s="3" t="s">
        <v>801</v>
      </c>
      <c r="S160" s="3" t="s">
        <v>1094</v>
      </c>
      <c r="U160" s="3" t="s">
        <v>647</v>
      </c>
      <c r="V160" s="3" t="s">
        <v>648</v>
      </c>
    </row>
    <row r="161" spans="1:22" ht="36" x14ac:dyDescent="0.3">
      <c r="A161" s="1" t="s">
        <v>427</v>
      </c>
      <c r="B161" s="2" t="s">
        <v>428</v>
      </c>
      <c r="C161" s="3" t="s">
        <v>429</v>
      </c>
      <c r="D161" s="1" t="s">
        <v>27</v>
      </c>
      <c r="E161" s="3" t="s">
        <v>137</v>
      </c>
      <c r="F161" s="1">
        <v>1.2E-2</v>
      </c>
      <c r="G161" s="1">
        <v>1.2E-2</v>
      </c>
      <c r="H161" s="1">
        <v>1.4E-2</v>
      </c>
      <c r="I161" s="1">
        <v>1.4E-2</v>
      </c>
      <c r="J161" s="1" t="s">
        <v>109</v>
      </c>
      <c r="K161" s="1">
        <v>8.9171173982386786E-4</v>
      </c>
      <c r="L161" s="1">
        <v>0</v>
      </c>
      <c r="M161" s="1">
        <v>0</v>
      </c>
      <c r="N161" s="1">
        <v>4.5454545454545452E-3</v>
      </c>
      <c r="P161" s="3" t="s">
        <v>802</v>
      </c>
      <c r="Q161" s="3" t="s">
        <v>1094</v>
      </c>
      <c r="R161" s="3" t="s">
        <v>803</v>
      </c>
      <c r="S161" s="3" t="s">
        <v>1094</v>
      </c>
      <c r="U161" s="3" t="s">
        <v>647</v>
      </c>
      <c r="V161" s="3" t="s">
        <v>648</v>
      </c>
    </row>
    <row r="162" spans="1:22" ht="36" x14ac:dyDescent="0.3">
      <c r="A162" s="1" t="s">
        <v>430</v>
      </c>
      <c r="B162" s="2" t="s">
        <v>431</v>
      </c>
      <c r="C162" s="3" t="s">
        <v>432</v>
      </c>
      <c r="D162" s="1" t="s">
        <v>27</v>
      </c>
      <c r="E162" s="3" t="s">
        <v>137</v>
      </c>
      <c r="F162" s="1">
        <v>1E-3</v>
      </c>
      <c r="G162" s="1">
        <v>1E-3</v>
      </c>
      <c r="H162" s="1">
        <v>4.0000000000000001E-3</v>
      </c>
      <c r="I162" s="1">
        <v>4.0000000000000001E-3</v>
      </c>
      <c r="J162" s="1" t="s">
        <v>109</v>
      </c>
      <c r="K162" s="1">
        <v>9.8039215686274508E-4</v>
      </c>
      <c r="L162" s="1">
        <v>0</v>
      </c>
      <c r="M162" s="1">
        <v>0</v>
      </c>
      <c r="N162" s="1">
        <v>9.8039215686274508E-3</v>
      </c>
      <c r="P162" s="3" t="s">
        <v>804</v>
      </c>
      <c r="Q162" s="3" t="s">
        <v>1094</v>
      </c>
      <c r="R162" s="3" t="s">
        <v>805</v>
      </c>
      <c r="S162" s="3" t="s">
        <v>1094</v>
      </c>
      <c r="U162" s="3" t="s">
        <v>647</v>
      </c>
      <c r="V162" s="3" t="s">
        <v>648</v>
      </c>
    </row>
    <row r="163" spans="1:22" ht="27" x14ac:dyDescent="0.3">
      <c r="A163" s="1" t="s">
        <v>433</v>
      </c>
      <c r="B163" s="2" t="s">
        <v>434</v>
      </c>
      <c r="C163" s="3" t="s">
        <v>435</v>
      </c>
      <c r="D163" s="1" t="s">
        <v>27</v>
      </c>
      <c r="E163" s="3" t="s">
        <v>137</v>
      </c>
      <c r="F163" s="1">
        <v>3.3000000000000002E-2</v>
      </c>
      <c r="G163" s="1">
        <v>3.3000000000000002E-2</v>
      </c>
      <c r="H163" s="1">
        <v>0.05</v>
      </c>
      <c r="I163" s="1">
        <v>0.05</v>
      </c>
      <c r="J163" s="1" t="s">
        <v>109</v>
      </c>
      <c r="K163" s="1">
        <v>2.518188879742167E-2</v>
      </c>
      <c r="L163" s="1">
        <v>2.710748532989838E-2</v>
      </c>
      <c r="M163" s="1">
        <v>8.771929824561403E-3</v>
      </c>
      <c r="N163" s="1">
        <v>3.1835205992509365E-2</v>
      </c>
      <c r="P163" s="3" t="s">
        <v>806</v>
      </c>
      <c r="Q163" s="3" t="s">
        <v>1094</v>
      </c>
      <c r="R163" s="3" t="s">
        <v>807</v>
      </c>
      <c r="S163" s="3" t="s">
        <v>1094</v>
      </c>
      <c r="U163" s="3" t="s">
        <v>647</v>
      </c>
      <c r="V163" s="3" t="s">
        <v>648</v>
      </c>
    </row>
    <row r="164" spans="1:22" ht="36" x14ac:dyDescent="0.3">
      <c r="A164" s="1" t="s">
        <v>436</v>
      </c>
      <c r="B164" s="2" t="s">
        <v>437</v>
      </c>
      <c r="C164" s="3" t="s">
        <v>438</v>
      </c>
      <c r="D164" s="1" t="s">
        <v>27</v>
      </c>
      <c r="E164" s="3" t="s">
        <v>439</v>
      </c>
      <c r="F164" s="1">
        <v>0.9</v>
      </c>
      <c r="G164" s="1">
        <v>0.9</v>
      </c>
      <c r="H164" s="1">
        <v>0.85</v>
      </c>
      <c r="I164" s="1">
        <v>0.85</v>
      </c>
      <c r="J164" s="1" t="s">
        <v>109</v>
      </c>
      <c r="K164" s="1">
        <v>0.90254545454545454</v>
      </c>
      <c r="L164" s="1">
        <v>0.91227272727272735</v>
      </c>
      <c r="M164" s="1">
        <v>0.82272727272727275</v>
      </c>
      <c r="N164" s="1">
        <v>0.97090909090909094</v>
      </c>
      <c r="P164" s="3" t="s">
        <v>808</v>
      </c>
      <c r="Q164" s="3" t="s">
        <v>1094</v>
      </c>
      <c r="R164" s="3" t="s">
        <v>809</v>
      </c>
      <c r="U164" s="3" t="s">
        <v>1064</v>
      </c>
      <c r="V164" s="3" t="s">
        <v>1065</v>
      </c>
    </row>
    <row r="165" spans="1:22" ht="27" x14ac:dyDescent="0.3">
      <c r="A165" s="1" t="s">
        <v>440</v>
      </c>
      <c r="B165" s="2" t="s">
        <v>441</v>
      </c>
      <c r="C165" s="3" t="s">
        <v>442</v>
      </c>
      <c r="D165" s="1" t="s">
        <v>27</v>
      </c>
      <c r="E165" s="3" t="s">
        <v>137</v>
      </c>
      <c r="F165" s="1">
        <v>0.9</v>
      </c>
      <c r="G165" s="1">
        <v>0.9</v>
      </c>
      <c r="H165" s="1">
        <v>0.85</v>
      </c>
      <c r="I165" s="1">
        <v>0.85</v>
      </c>
      <c r="J165" s="1" t="s">
        <v>109</v>
      </c>
      <c r="K165" s="1">
        <v>0.86973776705701766</v>
      </c>
      <c r="L165" s="1">
        <v>0.89506086142322094</v>
      </c>
      <c r="M165" s="1">
        <v>0.70068027210884354</v>
      </c>
      <c r="N165" s="1">
        <v>0.91189427312775329</v>
      </c>
      <c r="P165" s="3" t="s">
        <v>1066</v>
      </c>
      <c r="R165" s="3" t="s">
        <v>811</v>
      </c>
      <c r="S165" s="3" t="s">
        <v>1094</v>
      </c>
      <c r="U165" s="3" t="s">
        <v>647</v>
      </c>
      <c r="V165" s="3" t="s">
        <v>648</v>
      </c>
    </row>
    <row r="166" spans="1:22" x14ac:dyDescent="0.3">
      <c r="P166" s="3" t="s">
        <v>1027</v>
      </c>
      <c r="R166" s="3" t="s">
        <v>1027</v>
      </c>
      <c r="U166" s="3" t="s">
        <v>1027</v>
      </c>
      <c r="V166" s="3" t="s">
        <v>1027</v>
      </c>
    </row>
    <row r="167" spans="1:22" x14ac:dyDescent="0.3">
      <c r="P167" s="3" t="s">
        <v>1027</v>
      </c>
      <c r="R167" s="3" t="s">
        <v>1027</v>
      </c>
      <c r="U167" s="3" t="s">
        <v>1027</v>
      </c>
      <c r="V167" s="3" t="s">
        <v>1027</v>
      </c>
    </row>
    <row r="168" spans="1:22" x14ac:dyDescent="0.3">
      <c r="A168" s="7" t="s">
        <v>457</v>
      </c>
      <c r="B168" s="4"/>
      <c r="C168" s="5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P168" s="5" t="s">
        <v>1027</v>
      </c>
      <c r="Q168" s="5"/>
      <c r="R168" s="5" t="s">
        <v>1027</v>
      </c>
      <c r="S168" s="5"/>
      <c r="U168" s="5" t="s">
        <v>1027</v>
      </c>
      <c r="V168" s="5" t="s">
        <v>1027</v>
      </c>
    </row>
    <row r="169" spans="1:22" x14ac:dyDescent="0.3">
      <c r="A169" s="1" t="s">
        <v>105</v>
      </c>
      <c r="B169" s="2" t="s">
        <v>1</v>
      </c>
      <c r="C169" s="3" t="s">
        <v>2</v>
      </c>
      <c r="D169" s="1" t="s">
        <v>3</v>
      </c>
      <c r="E169" s="3" t="s">
        <v>4</v>
      </c>
      <c r="F169" s="1" t="s">
        <v>5</v>
      </c>
      <c r="G169" s="1" t="s">
        <v>6</v>
      </c>
      <c r="H169" s="1" t="s">
        <v>7</v>
      </c>
      <c r="I169" s="1" t="s">
        <v>8</v>
      </c>
      <c r="J169" s="1" t="s">
        <v>9</v>
      </c>
      <c r="K169" s="1" t="s">
        <v>10</v>
      </c>
      <c r="L169" s="1" t="s">
        <v>11</v>
      </c>
      <c r="M169" s="1" t="s">
        <v>12</v>
      </c>
      <c r="N169" s="1" t="s">
        <v>13</v>
      </c>
      <c r="P169" s="3" t="s">
        <v>2</v>
      </c>
      <c r="R169" s="3" t="s">
        <v>1027</v>
      </c>
      <c r="U169" s="3" t="s">
        <v>4</v>
      </c>
      <c r="V169" s="3" t="s">
        <v>1027</v>
      </c>
    </row>
    <row r="170" spans="1:22" ht="36" x14ac:dyDescent="0.3">
      <c r="A170" s="1" t="s">
        <v>443</v>
      </c>
      <c r="B170" s="2" t="s">
        <v>444</v>
      </c>
      <c r="C170" s="3" t="s">
        <v>445</v>
      </c>
      <c r="D170" s="1" t="s">
        <v>45</v>
      </c>
      <c r="E170" s="3" t="s">
        <v>137</v>
      </c>
      <c r="F170" s="1" t="s">
        <v>446</v>
      </c>
      <c r="G170" s="1" t="s">
        <v>446</v>
      </c>
      <c r="H170" s="1" t="s">
        <v>447</v>
      </c>
      <c r="I170" s="1" t="s">
        <v>447</v>
      </c>
      <c r="J170" s="1" t="s">
        <v>19</v>
      </c>
      <c r="K170" s="1">
        <v>16.108676596889744</v>
      </c>
      <c r="L170" s="1">
        <v>15.998654708520181</v>
      </c>
      <c r="M170" s="1">
        <v>11.799126637554584</v>
      </c>
      <c r="N170" s="1">
        <v>22.098113207547168</v>
      </c>
      <c r="P170" s="3" t="s">
        <v>812</v>
      </c>
      <c r="Q170" s="3" t="s">
        <v>1094</v>
      </c>
      <c r="R170" s="3" t="s">
        <v>1067</v>
      </c>
      <c r="S170" s="3" t="s">
        <v>1094</v>
      </c>
      <c r="U170" s="3" t="s">
        <v>647</v>
      </c>
      <c r="V170" s="3" t="s">
        <v>648</v>
      </c>
    </row>
    <row r="171" spans="1:22" ht="36" x14ac:dyDescent="0.3">
      <c r="A171" s="1" t="s">
        <v>448</v>
      </c>
      <c r="B171" s="2" t="s">
        <v>449</v>
      </c>
      <c r="C171" s="3" t="s">
        <v>450</v>
      </c>
      <c r="D171" s="1" t="s">
        <v>27</v>
      </c>
      <c r="E171" s="3" t="s">
        <v>451</v>
      </c>
      <c r="F171" s="1" t="s">
        <v>452</v>
      </c>
      <c r="G171" s="1" t="s">
        <v>452</v>
      </c>
      <c r="H171" s="1" t="s">
        <v>452</v>
      </c>
      <c r="I171" s="1" t="s">
        <v>452</v>
      </c>
      <c r="J171" s="1" t="s">
        <v>19</v>
      </c>
      <c r="K171" s="1">
        <v>0.62939988191310947</v>
      </c>
      <c r="L171" s="1">
        <v>0.65476190476190477</v>
      </c>
      <c r="M171" s="1">
        <v>0.53246753246753242</v>
      </c>
      <c r="N171" s="1">
        <v>0.67346938775510201</v>
      </c>
      <c r="P171" s="3" t="s">
        <v>814</v>
      </c>
      <c r="R171" s="3" t="s">
        <v>815</v>
      </c>
      <c r="S171" s="3" t="s">
        <v>1094</v>
      </c>
      <c r="U171" s="3" t="s">
        <v>986</v>
      </c>
      <c r="V171" s="3" t="s">
        <v>987</v>
      </c>
    </row>
    <row r="172" spans="1:22" ht="45" x14ac:dyDescent="0.3">
      <c r="A172" s="1" t="s">
        <v>453</v>
      </c>
      <c r="B172" s="2" t="s">
        <v>454</v>
      </c>
      <c r="C172" s="3" t="s">
        <v>455</v>
      </c>
      <c r="D172" s="1" t="s">
        <v>17</v>
      </c>
      <c r="E172" s="3" t="s">
        <v>456</v>
      </c>
      <c r="F172" s="1" t="s">
        <v>452</v>
      </c>
      <c r="G172" s="1" t="s">
        <v>452</v>
      </c>
      <c r="H172" s="1" t="s">
        <v>452</v>
      </c>
      <c r="I172" s="1" t="s">
        <v>452</v>
      </c>
      <c r="J172" s="1" t="s">
        <v>19</v>
      </c>
      <c r="K172" s="1">
        <v>0.72544271297658836</v>
      </c>
      <c r="L172" s="1">
        <v>0.7</v>
      </c>
      <c r="M172" s="1">
        <v>0.6097560975609756</v>
      </c>
      <c r="N172" s="1">
        <v>0.81081081081081086</v>
      </c>
      <c r="P172" s="3" t="s">
        <v>816</v>
      </c>
      <c r="R172" s="3" t="s">
        <v>817</v>
      </c>
      <c r="U172" s="3" t="s">
        <v>988</v>
      </c>
      <c r="V172" s="3" t="s">
        <v>648</v>
      </c>
    </row>
    <row r="173" spans="1:22" x14ac:dyDescent="0.3">
      <c r="P173" s="3" t="s">
        <v>1027</v>
      </c>
      <c r="R173" s="3" t="s">
        <v>1027</v>
      </c>
      <c r="U173" s="3" t="s">
        <v>1027</v>
      </c>
      <c r="V173" s="3" t="s">
        <v>1027</v>
      </c>
    </row>
    <row r="174" spans="1:22" x14ac:dyDescent="0.3">
      <c r="P174" s="3" t="s">
        <v>1027</v>
      </c>
      <c r="R174" s="3" t="s">
        <v>1027</v>
      </c>
      <c r="U174" s="3" t="s">
        <v>1027</v>
      </c>
      <c r="V174" s="3" t="s">
        <v>1027</v>
      </c>
    </row>
    <row r="175" spans="1:22" x14ac:dyDescent="0.3">
      <c r="A175" s="7" t="s">
        <v>458</v>
      </c>
      <c r="B175" s="4"/>
      <c r="C175" s="5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P175" s="5" t="s">
        <v>1027</v>
      </c>
      <c r="Q175" s="5"/>
      <c r="R175" s="5" t="s">
        <v>1027</v>
      </c>
      <c r="S175" s="5"/>
      <c r="U175" s="5" t="s">
        <v>1027</v>
      </c>
      <c r="V175" s="5" t="s">
        <v>1027</v>
      </c>
    </row>
    <row r="176" spans="1:22" x14ac:dyDescent="0.3">
      <c r="A176" s="1" t="s">
        <v>105</v>
      </c>
      <c r="B176" s="2" t="s">
        <v>1</v>
      </c>
      <c r="C176" s="3" t="s">
        <v>2</v>
      </c>
      <c r="D176" s="1" t="s">
        <v>3</v>
      </c>
      <c r="E176" s="3" t="s">
        <v>4</v>
      </c>
      <c r="F176" s="1" t="s">
        <v>5</v>
      </c>
      <c r="G176" s="1" t="s">
        <v>6</v>
      </c>
      <c r="H176" s="1" t="s">
        <v>7</v>
      </c>
      <c r="I176" s="1" t="s">
        <v>8</v>
      </c>
      <c r="J176" s="1" t="s">
        <v>9</v>
      </c>
      <c r="K176" s="1" t="s">
        <v>10</v>
      </c>
      <c r="L176" s="1" t="s">
        <v>11</v>
      </c>
      <c r="M176" s="1" t="s">
        <v>12</v>
      </c>
      <c r="N176" s="1" t="s">
        <v>13</v>
      </c>
      <c r="P176" s="3" t="s">
        <v>2</v>
      </c>
      <c r="R176" s="3" t="s">
        <v>1027</v>
      </c>
      <c r="U176" s="3" t="s">
        <v>4</v>
      </c>
      <c r="V176" s="3" t="s">
        <v>1027</v>
      </c>
    </row>
    <row r="177" spans="1:22" ht="45" x14ac:dyDescent="0.3">
      <c r="A177" s="1" t="s">
        <v>459</v>
      </c>
      <c r="B177" s="2" t="s">
        <v>460</v>
      </c>
      <c r="C177" s="3" t="s">
        <v>461</v>
      </c>
      <c r="D177" s="1" t="s">
        <v>462</v>
      </c>
      <c r="E177" s="3" t="s">
        <v>463</v>
      </c>
      <c r="F177" s="1">
        <v>8</v>
      </c>
      <c r="G177" s="1">
        <v>8</v>
      </c>
      <c r="H177" s="1">
        <v>10</v>
      </c>
      <c r="I177" s="1">
        <v>10</v>
      </c>
      <c r="J177" s="1" t="s">
        <v>19</v>
      </c>
      <c r="K177" s="1">
        <v>8.3651449832788565</v>
      </c>
      <c r="L177" s="1">
        <v>7.8302925814426505</v>
      </c>
      <c r="M177" s="1">
        <v>6.4476190476190478</v>
      </c>
      <c r="N177" s="1">
        <v>10.919196237708423</v>
      </c>
      <c r="P177" s="3" t="s">
        <v>818</v>
      </c>
      <c r="Q177" s="3" t="s">
        <v>1094</v>
      </c>
      <c r="R177" s="3" t="s">
        <v>819</v>
      </c>
      <c r="S177" s="3" t="s">
        <v>1094</v>
      </c>
      <c r="U177" s="3" t="s">
        <v>989</v>
      </c>
      <c r="V177" s="3" t="s">
        <v>990</v>
      </c>
    </row>
    <row r="178" spans="1:22" ht="54" x14ac:dyDescent="0.3">
      <c r="A178" s="1" t="s">
        <v>464</v>
      </c>
      <c r="B178" s="2" t="s">
        <v>465</v>
      </c>
      <c r="C178" s="3" t="s">
        <v>466</v>
      </c>
      <c r="D178" s="1" t="s">
        <v>467</v>
      </c>
      <c r="E178" s="3" t="s">
        <v>468</v>
      </c>
      <c r="F178" s="1">
        <v>0.05</v>
      </c>
      <c r="G178" s="1">
        <v>0.05</v>
      </c>
      <c r="H178" s="1">
        <v>5.9900000000000002E-2</v>
      </c>
      <c r="I178" s="1">
        <v>0.06</v>
      </c>
      <c r="J178" s="1" t="s">
        <v>109</v>
      </c>
      <c r="K178" s="1">
        <v>3.689777218996794E-2</v>
      </c>
      <c r="L178" s="1">
        <v>2.7511370562309977E-2</v>
      </c>
      <c r="M178" s="1">
        <v>1.6925638179800223E-2</v>
      </c>
      <c r="N178" s="1">
        <v>8.0291970802919707E-2</v>
      </c>
      <c r="P178" s="3" t="s">
        <v>820</v>
      </c>
      <c r="Q178" s="3" t="s">
        <v>1094</v>
      </c>
      <c r="R178" s="3" t="s">
        <v>821</v>
      </c>
      <c r="S178" s="3" t="s">
        <v>1094</v>
      </c>
      <c r="U178" s="3" t="s">
        <v>991</v>
      </c>
      <c r="V178" s="3" t="s">
        <v>992</v>
      </c>
    </row>
    <row r="179" spans="1:22" ht="36" x14ac:dyDescent="0.3">
      <c r="A179" s="1" t="s">
        <v>469</v>
      </c>
      <c r="B179" s="2" t="s">
        <v>470</v>
      </c>
      <c r="C179" s="3" t="s">
        <v>471</v>
      </c>
      <c r="D179" s="1" t="s">
        <v>27</v>
      </c>
      <c r="E179" s="3" t="s">
        <v>472</v>
      </c>
      <c r="F179" s="1">
        <v>0.09</v>
      </c>
      <c r="G179" s="1">
        <v>0.09</v>
      </c>
      <c r="H179" s="1">
        <v>0.13</v>
      </c>
      <c r="I179" s="1">
        <v>0.13</v>
      </c>
      <c r="J179" s="1" t="s">
        <v>109</v>
      </c>
      <c r="K179" s="1">
        <v>8.5055801052274366E-2</v>
      </c>
      <c r="L179" s="1">
        <v>8.5303882219273125E-2</v>
      </c>
      <c r="M179" s="1">
        <v>6.4592670709201161E-2</v>
      </c>
      <c r="N179" s="1">
        <v>0.1023002421307506</v>
      </c>
      <c r="P179" s="3" t="s">
        <v>822</v>
      </c>
      <c r="Q179" s="3" t="s">
        <v>1094</v>
      </c>
      <c r="R179" s="3" t="s">
        <v>823</v>
      </c>
      <c r="S179" s="3" t="s">
        <v>1094</v>
      </c>
      <c r="U179" s="3" t="s">
        <v>647</v>
      </c>
      <c r="V179" s="3" t="s">
        <v>990</v>
      </c>
    </row>
    <row r="180" spans="1:22" ht="45" x14ac:dyDescent="0.3">
      <c r="A180" s="1" t="s">
        <v>473</v>
      </c>
      <c r="B180" s="2" t="s">
        <v>474</v>
      </c>
      <c r="C180" s="3" t="s">
        <v>475</v>
      </c>
      <c r="D180" s="1" t="s">
        <v>141</v>
      </c>
      <c r="E180" s="3" t="s">
        <v>476</v>
      </c>
      <c r="F180" s="1">
        <v>0.1</v>
      </c>
      <c r="G180" s="1">
        <v>0.1</v>
      </c>
      <c r="H180" s="1">
        <v>0.16</v>
      </c>
      <c r="I180" s="1">
        <v>0.16</v>
      </c>
      <c r="J180" s="1" t="s">
        <v>19</v>
      </c>
      <c r="K180" s="1">
        <v>0</v>
      </c>
      <c r="L180" s="1">
        <v>0</v>
      </c>
      <c r="M180" s="1">
        <v>0</v>
      </c>
      <c r="N180" s="1">
        <v>0</v>
      </c>
      <c r="P180" s="3" t="s">
        <v>824</v>
      </c>
      <c r="R180" s="3" t="s">
        <v>1095</v>
      </c>
      <c r="U180" s="3" t="s">
        <v>647</v>
      </c>
      <c r="V180" s="3" t="s">
        <v>993</v>
      </c>
    </row>
    <row r="181" spans="1:22" ht="27" x14ac:dyDescent="0.3">
      <c r="A181" s="1" t="s">
        <v>477</v>
      </c>
      <c r="B181" s="2" t="s">
        <v>478</v>
      </c>
      <c r="C181" s="3" t="s">
        <v>479</v>
      </c>
      <c r="D181" s="1" t="s">
        <v>141</v>
      </c>
      <c r="E181" s="3" t="s">
        <v>480</v>
      </c>
      <c r="F181" s="1">
        <v>4000</v>
      </c>
      <c r="G181" s="1">
        <v>4000</v>
      </c>
      <c r="H181" s="1">
        <v>3500</v>
      </c>
      <c r="I181" s="1">
        <v>3500</v>
      </c>
      <c r="J181" s="1" t="s">
        <v>19</v>
      </c>
      <c r="K181" s="1">
        <v>2000.8</v>
      </c>
      <c r="L181" s="1">
        <v>1748.5</v>
      </c>
      <c r="M181" s="1">
        <v>1233</v>
      </c>
      <c r="N181" s="1">
        <v>3261</v>
      </c>
      <c r="P181" s="3" t="s">
        <v>479</v>
      </c>
      <c r="Q181" s="3" t="s">
        <v>1094</v>
      </c>
      <c r="R181" s="3" t="s">
        <v>1027</v>
      </c>
      <c r="U181" s="3" t="s">
        <v>480</v>
      </c>
      <c r="V181" s="3" t="s">
        <v>1027</v>
      </c>
    </row>
    <row r="182" spans="1:22" x14ac:dyDescent="0.3">
      <c r="P182" s="3" t="s">
        <v>1027</v>
      </c>
      <c r="R182" s="3" t="s">
        <v>1027</v>
      </c>
      <c r="U182" s="3" t="s">
        <v>1027</v>
      </c>
      <c r="V182" s="3" t="s">
        <v>1027</v>
      </c>
    </row>
    <row r="183" spans="1:22" x14ac:dyDescent="0.3">
      <c r="P183" s="3" t="s">
        <v>1027</v>
      </c>
      <c r="R183" s="3" t="s">
        <v>1027</v>
      </c>
      <c r="U183" s="3" t="s">
        <v>1027</v>
      </c>
      <c r="V183" s="3" t="s">
        <v>1027</v>
      </c>
    </row>
    <row r="184" spans="1:22" x14ac:dyDescent="0.3">
      <c r="A184" s="7" t="s">
        <v>481</v>
      </c>
      <c r="B184" s="4"/>
      <c r="C184" s="5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P184" s="5" t="s">
        <v>1027</v>
      </c>
      <c r="Q184" s="5"/>
      <c r="R184" s="5" t="s">
        <v>1027</v>
      </c>
      <c r="S184" s="5"/>
      <c r="U184" s="5" t="s">
        <v>1027</v>
      </c>
      <c r="V184" s="5" t="s">
        <v>1027</v>
      </c>
    </row>
    <row r="185" spans="1:22" x14ac:dyDescent="0.3">
      <c r="A185" s="1" t="s">
        <v>105</v>
      </c>
      <c r="B185" s="2" t="s">
        <v>1</v>
      </c>
      <c r="C185" s="3" t="s">
        <v>2</v>
      </c>
      <c r="D185" s="1" t="s">
        <v>3</v>
      </c>
      <c r="E185" s="3" t="s">
        <v>4</v>
      </c>
      <c r="F185" s="1" t="s">
        <v>5</v>
      </c>
      <c r="G185" s="1" t="s">
        <v>6</v>
      </c>
      <c r="H185" s="1" t="s">
        <v>7</v>
      </c>
      <c r="I185" s="1" t="s">
        <v>8</v>
      </c>
      <c r="J185" s="1" t="s">
        <v>9</v>
      </c>
      <c r="K185" s="1" t="s">
        <v>10</v>
      </c>
      <c r="L185" s="1" t="s">
        <v>11</v>
      </c>
      <c r="M185" s="1" t="s">
        <v>12</v>
      </c>
      <c r="N185" s="1" t="s">
        <v>13</v>
      </c>
      <c r="P185" s="3" t="s">
        <v>2</v>
      </c>
      <c r="R185" s="3" t="s">
        <v>1027</v>
      </c>
      <c r="U185" s="3" t="s">
        <v>4</v>
      </c>
      <c r="V185" s="3" t="s">
        <v>1027</v>
      </c>
    </row>
    <row r="186" spans="1:22" ht="63" x14ac:dyDescent="0.3">
      <c r="A186" s="1" t="s">
        <v>482</v>
      </c>
      <c r="B186" s="2" t="s">
        <v>483</v>
      </c>
      <c r="C186" s="3" t="s">
        <v>484</v>
      </c>
      <c r="D186" s="1" t="s">
        <v>27</v>
      </c>
      <c r="E186" s="3" t="s">
        <v>485</v>
      </c>
      <c r="F186" s="1">
        <v>0.95</v>
      </c>
      <c r="G186" s="1">
        <v>0.95</v>
      </c>
      <c r="H186" s="1">
        <v>0.94</v>
      </c>
      <c r="I186" s="1">
        <v>0.94</v>
      </c>
      <c r="J186" s="1" t="s">
        <v>109</v>
      </c>
      <c r="K186" s="1">
        <v>0.43575755749657541</v>
      </c>
      <c r="L186" s="1">
        <v>0.44601599795612956</v>
      </c>
      <c r="M186" s="1">
        <v>0.28557409224730129</v>
      </c>
      <c r="N186" s="1">
        <v>0.65104685942173479</v>
      </c>
      <c r="P186" s="3" t="s">
        <v>1068</v>
      </c>
      <c r="R186" s="3" t="s">
        <v>1069</v>
      </c>
      <c r="S186" s="3" t="s">
        <v>1094</v>
      </c>
      <c r="U186" s="3" t="s">
        <v>994</v>
      </c>
      <c r="V186" s="3" t="s">
        <v>995</v>
      </c>
    </row>
    <row r="187" spans="1:22" ht="45" x14ac:dyDescent="0.3">
      <c r="A187" s="1" t="s">
        <v>486</v>
      </c>
      <c r="B187" s="2" t="s">
        <v>487</v>
      </c>
      <c r="C187" s="3" t="s">
        <v>488</v>
      </c>
      <c r="D187" s="1" t="s">
        <v>27</v>
      </c>
      <c r="E187" s="3" t="s">
        <v>489</v>
      </c>
      <c r="F187" s="1">
        <v>0.95</v>
      </c>
      <c r="G187" s="1">
        <v>0.95</v>
      </c>
      <c r="H187" s="1">
        <v>0.94</v>
      </c>
      <c r="I187" s="1">
        <v>0.94</v>
      </c>
      <c r="J187" s="1" t="s">
        <v>109</v>
      </c>
      <c r="K187" s="1">
        <v>1</v>
      </c>
      <c r="L187" s="1">
        <v>1</v>
      </c>
      <c r="M187" s="1">
        <v>1</v>
      </c>
      <c r="N187" s="1">
        <v>1</v>
      </c>
      <c r="P187" s="3" t="s">
        <v>1070</v>
      </c>
      <c r="R187" s="3" t="s">
        <v>1071</v>
      </c>
      <c r="U187" s="3" t="s">
        <v>996</v>
      </c>
      <c r="V187" s="3" t="s">
        <v>997</v>
      </c>
    </row>
    <row r="188" spans="1:22" ht="36" x14ac:dyDescent="0.3">
      <c r="A188" s="1" t="s">
        <v>490</v>
      </c>
      <c r="B188" s="2" t="s">
        <v>491</v>
      </c>
      <c r="C188" s="3" t="s">
        <v>492</v>
      </c>
      <c r="D188" s="1" t="s">
        <v>27</v>
      </c>
      <c r="E188" s="3" t="s">
        <v>493</v>
      </c>
      <c r="F188" s="1">
        <v>0.86</v>
      </c>
      <c r="G188" s="1">
        <v>0.86</v>
      </c>
      <c r="H188" s="1">
        <v>0.85</v>
      </c>
      <c r="I188" s="1">
        <v>0.85</v>
      </c>
      <c r="J188" s="1" t="s">
        <v>109</v>
      </c>
      <c r="K188" s="1">
        <v>0.89290889505123372</v>
      </c>
      <c r="L188" s="1">
        <v>0.89852923152347097</v>
      </c>
      <c r="M188" s="1">
        <v>0.86842105263157898</v>
      </c>
      <c r="N188" s="1">
        <v>0.90370370370370368</v>
      </c>
      <c r="P188" s="3" t="s">
        <v>1072</v>
      </c>
      <c r="R188" s="3" t="s">
        <v>832</v>
      </c>
      <c r="U188" s="3" t="s">
        <v>1073</v>
      </c>
      <c r="V188" s="3" t="s">
        <v>999</v>
      </c>
    </row>
    <row r="189" spans="1:22" ht="36" x14ac:dyDescent="0.3">
      <c r="A189" s="1" t="s">
        <v>494</v>
      </c>
      <c r="B189" s="2" t="s">
        <v>512</v>
      </c>
      <c r="C189" s="3" t="s">
        <v>513</v>
      </c>
      <c r="D189" s="1" t="s">
        <v>45</v>
      </c>
      <c r="E189" s="3" t="s">
        <v>498</v>
      </c>
      <c r="F189" s="1">
        <v>0.95</v>
      </c>
      <c r="G189" s="1">
        <v>0.95</v>
      </c>
      <c r="H189" s="1">
        <v>0.94</v>
      </c>
      <c r="I189" s="1">
        <v>0.94</v>
      </c>
      <c r="J189" s="1" t="s">
        <v>109</v>
      </c>
      <c r="K189" s="1">
        <v>0.96359186943692055</v>
      </c>
      <c r="L189" s="1">
        <v>0.96296296296296291</v>
      </c>
      <c r="M189" s="1">
        <v>0.94736842105263153</v>
      </c>
      <c r="N189" s="1">
        <v>0.97916666666666663</v>
      </c>
      <c r="P189" s="3" t="s">
        <v>833</v>
      </c>
      <c r="R189" s="3" t="s">
        <v>1074</v>
      </c>
      <c r="U189" s="3" t="s">
        <v>1000</v>
      </c>
      <c r="V189" s="3" t="s">
        <v>1033</v>
      </c>
    </row>
    <row r="190" spans="1:22" ht="36" x14ac:dyDescent="0.3">
      <c r="A190" s="1" t="s">
        <v>495</v>
      </c>
      <c r="B190" s="2" t="s">
        <v>514</v>
      </c>
      <c r="C190" s="3" t="s">
        <v>515</v>
      </c>
      <c r="D190" s="1" t="s">
        <v>27</v>
      </c>
      <c r="E190" s="3" t="s">
        <v>498</v>
      </c>
      <c r="F190" s="1">
        <v>0.05</v>
      </c>
      <c r="G190" s="1">
        <v>0.05</v>
      </c>
      <c r="H190" s="1">
        <v>0.04</v>
      </c>
      <c r="I190" s="1">
        <v>0.04</v>
      </c>
      <c r="J190" s="1" t="s">
        <v>109</v>
      </c>
      <c r="K190" s="1">
        <v>3.9171116201232245E-2</v>
      </c>
      <c r="L190" s="1">
        <v>3.8124102808109808E-2</v>
      </c>
      <c r="M190" s="1">
        <v>2.8553693358162633E-2</v>
      </c>
      <c r="N190" s="1">
        <v>5.0466264399341744E-2</v>
      </c>
      <c r="P190" s="3" t="s">
        <v>835</v>
      </c>
      <c r="R190" s="3" t="s">
        <v>1075</v>
      </c>
      <c r="U190" s="3" t="s">
        <v>1000</v>
      </c>
      <c r="V190" s="3" t="s">
        <v>1033</v>
      </c>
    </row>
    <row r="191" spans="1:22" ht="36" x14ac:dyDescent="0.3">
      <c r="A191" s="1" t="s">
        <v>499</v>
      </c>
      <c r="B191" s="2" t="s">
        <v>496</v>
      </c>
      <c r="C191" s="3" t="s">
        <v>497</v>
      </c>
      <c r="D191" s="1" t="s">
        <v>27</v>
      </c>
      <c r="E191" s="3" t="s">
        <v>498</v>
      </c>
      <c r="F191" s="1">
        <v>0.95</v>
      </c>
      <c r="G191" s="1">
        <v>0.95</v>
      </c>
      <c r="H191" s="1">
        <v>0.94</v>
      </c>
      <c r="I191" s="1">
        <v>0.94</v>
      </c>
      <c r="J191" s="1" t="s">
        <v>109</v>
      </c>
      <c r="K191" s="1">
        <v>0.46447847775225098</v>
      </c>
      <c r="L191" s="1">
        <v>0.46863986100769423</v>
      </c>
      <c r="M191" s="1">
        <v>0.32608695652173914</v>
      </c>
      <c r="N191" s="1">
        <v>0.55029585798816572</v>
      </c>
      <c r="P191" s="3" t="s">
        <v>1076</v>
      </c>
      <c r="R191" s="3" t="s">
        <v>838</v>
      </c>
      <c r="U191" s="3" t="s">
        <v>1000</v>
      </c>
      <c r="V191" s="3" t="s">
        <v>1033</v>
      </c>
    </row>
    <row r="192" spans="1:22" ht="54" x14ac:dyDescent="0.3">
      <c r="A192" s="1" t="s">
        <v>500</v>
      </c>
      <c r="B192" s="2" t="s">
        <v>501</v>
      </c>
      <c r="C192" s="3" t="s">
        <v>502</v>
      </c>
      <c r="D192" s="1" t="s">
        <v>27</v>
      </c>
      <c r="E192" s="3" t="s">
        <v>498</v>
      </c>
      <c r="F192" s="1">
        <v>0.9</v>
      </c>
      <c r="G192" s="1">
        <v>0.9</v>
      </c>
      <c r="H192" s="1">
        <v>0.89</v>
      </c>
      <c r="I192" s="1">
        <v>0.89</v>
      </c>
      <c r="J192" s="1" t="s">
        <v>109</v>
      </c>
      <c r="K192" s="1">
        <v>0.92373017406617419</v>
      </c>
      <c r="L192" s="1">
        <v>0.90777423386119038</v>
      </c>
      <c r="M192" s="1">
        <v>0.9</v>
      </c>
      <c r="N192" s="1">
        <v>0.97883597883597884</v>
      </c>
      <c r="P192" s="3" t="s">
        <v>1077</v>
      </c>
      <c r="R192" s="3" t="s">
        <v>1078</v>
      </c>
      <c r="U192" s="3" t="s">
        <v>1000</v>
      </c>
      <c r="V192" s="3" t="s">
        <v>1033</v>
      </c>
    </row>
    <row r="193" spans="1:22" ht="45" x14ac:dyDescent="0.3">
      <c r="A193" s="1" t="s">
        <v>503</v>
      </c>
      <c r="B193" s="2" t="s">
        <v>504</v>
      </c>
      <c r="C193" s="3" t="s">
        <v>505</v>
      </c>
      <c r="D193" s="1" t="s">
        <v>27</v>
      </c>
      <c r="E193" s="3" t="s">
        <v>506</v>
      </c>
      <c r="F193" s="1">
        <v>0.05</v>
      </c>
      <c r="G193" s="1">
        <v>0.05</v>
      </c>
      <c r="H193" s="1">
        <v>0.04</v>
      </c>
      <c r="I193" s="1">
        <v>0.04</v>
      </c>
      <c r="J193" s="1" t="s">
        <v>109</v>
      </c>
      <c r="K193" s="1">
        <v>1.3546767003939853E-2</v>
      </c>
      <c r="L193" s="1">
        <v>1.1911210854872827E-2</v>
      </c>
      <c r="M193" s="1">
        <v>3.3589251439539347E-3</v>
      </c>
      <c r="N193" s="1">
        <v>2.6352288488210817E-2</v>
      </c>
      <c r="P193" s="3" t="s">
        <v>1079</v>
      </c>
      <c r="R193" s="3" t="s">
        <v>1080</v>
      </c>
      <c r="U193" s="3" t="s">
        <v>1002</v>
      </c>
      <c r="V193" s="3" t="s">
        <v>1034</v>
      </c>
    </row>
    <row r="194" spans="1:22" ht="40.5" x14ac:dyDescent="0.3">
      <c r="A194" s="1" t="s">
        <v>507</v>
      </c>
      <c r="B194" s="2" t="s">
        <v>516</v>
      </c>
      <c r="C194" s="3" t="s">
        <v>517</v>
      </c>
      <c r="D194" s="1" t="s">
        <v>27</v>
      </c>
      <c r="E194" s="3" t="s">
        <v>518</v>
      </c>
      <c r="F194" s="1">
        <v>0.9</v>
      </c>
      <c r="G194" s="1">
        <v>0.9</v>
      </c>
      <c r="H194" s="1">
        <v>0.89</v>
      </c>
      <c r="I194" s="1">
        <v>0.89</v>
      </c>
      <c r="J194" s="1" t="s">
        <v>109</v>
      </c>
      <c r="K194" s="1">
        <v>0.97964555546484533</v>
      </c>
      <c r="L194" s="1">
        <v>0.98107142857142859</v>
      </c>
      <c r="M194" s="1">
        <v>0.96</v>
      </c>
      <c r="N194" s="1">
        <v>0.99293286219081267</v>
      </c>
      <c r="P194" s="3" t="s">
        <v>1081</v>
      </c>
      <c r="R194" s="3" t="s">
        <v>844</v>
      </c>
      <c r="U194" s="3" t="s">
        <v>1004</v>
      </c>
      <c r="V194" s="3" t="s">
        <v>1005</v>
      </c>
    </row>
    <row r="195" spans="1:22" ht="36" x14ac:dyDescent="0.3">
      <c r="A195" s="1" t="s">
        <v>508</v>
      </c>
      <c r="B195" s="2" t="s">
        <v>509</v>
      </c>
      <c r="C195" s="3" t="s">
        <v>510</v>
      </c>
      <c r="D195" s="1" t="s">
        <v>45</v>
      </c>
      <c r="E195" s="3" t="s">
        <v>511</v>
      </c>
      <c r="F195" s="1">
        <v>24</v>
      </c>
      <c r="G195" s="1">
        <v>24</v>
      </c>
      <c r="H195" s="1">
        <v>48</v>
      </c>
      <c r="I195" s="1">
        <v>48</v>
      </c>
      <c r="J195" s="1" t="s">
        <v>109</v>
      </c>
      <c r="K195" s="1">
        <v>5.6494707364627406</v>
      </c>
      <c r="L195" s="1">
        <v>5.6363830519334135</v>
      </c>
      <c r="M195" s="1">
        <v>5.0632911392405067</v>
      </c>
      <c r="N195" s="1">
        <v>6.6035502958579881</v>
      </c>
      <c r="P195" s="3" t="s">
        <v>845</v>
      </c>
      <c r="R195" s="3" t="s">
        <v>1082</v>
      </c>
      <c r="S195" s="3" t="s">
        <v>1094</v>
      </c>
      <c r="U195" s="3" t="s">
        <v>1006</v>
      </c>
      <c r="V195" s="3" t="s">
        <v>1083</v>
      </c>
    </row>
    <row r="196" spans="1:22" x14ac:dyDescent="0.3">
      <c r="P196" s="3" t="s">
        <v>1027</v>
      </c>
      <c r="R196" s="3" t="s">
        <v>1027</v>
      </c>
      <c r="U196" s="3" t="s">
        <v>1027</v>
      </c>
      <c r="V196" s="3" t="s">
        <v>1027</v>
      </c>
    </row>
    <row r="197" spans="1:22" x14ac:dyDescent="0.3">
      <c r="P197" s="3" t="s">
        <v>1027</v>
      </c>
      <c r="R197" s="3" t="s">
        <v>1027</v>
      </c>
      <c r="U197" s="3" t="s">
        <v>1027</v>
      </c>
      <c r="V197" s="3" t="s">
        <v>1027</v>
      </c>
    </row>
    <row r="198" spans="1:22" x14ac:dyDescent="0.3">
      <c r="A198" s="7" t="s">
        <v>519</v>
      </c>
      <c r="B198" s="4"/>
      <c r="C198" s="5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P198" s="5" t="s">
        <v>1027</v>
      </c>
      <c r="Q198" s="5"/>
      <c r="R198" s="5" t="s">
        <v>1027</v>
      </c>
      <c r="S198" s="5"/>
      <c r="U198" s="5" t="s">
        <v>1027</v>
      </c>
      <c r="V198" s="5" t="s">
        <v>1027</v>
      </c>
    </row>
    <row r="199" spans="1:22" x14ac:dyDescent="0.3">
      <c r="A199" s="1" t="s">
        <v>105</v>
      </c>
      <c r="B199" s="2" t="s">
        <v>1</v>
      </c>
      <c r="C199" s="3" t="s">
        <v>2</v>
      </c>
      <c r="D199" s="1" t="s">
        <v>3</v>
      </c>
      <c r="E199" s="3" t="s">
        <v>4</v>
      </c>
      <c r="F199" s="1" t="s">
        <v>5</v>
      </c>
      <c r="G199" s="1" t="s">
        <v>6</v>
      </c>
      <c r="H199" s="1" t="s">
        <v>7</v>
      </c>
      <c r="I199" s="1" t="s">
        <v>8</v>
      </c>
      <c r="J199" s="1" t="s">
        <v>9</v>
      </c>
      <c r="K199" s="1" t="s">
        <v>10</v>
      </c>
      <c r="L199" s="1" t="s">
        <v>11</v>
      </c>
      <c r="M199" s="1" t="s">
        <v>12</v>
      </c>
      <c r="N199" s="1" t="s">
        <v>13</v>
      </c>
      <c r="P199" s="3" t="s">
        <v>2</v>
      </c>
      <c r="R199" s="3" t="s">
        <v>1027</v>
      </c>
      <c r="U199" s="3" t="s">
        <v>4</v>
      </c>
      <c r="V199" s="3" t="s">
        <v>1027</v>
      </c>
    </row>
    <row r="200" spans="1:22" ht="36" x14ac:dyDescent="0.3">
      <c r="A200" s="1" t="s">
        <v>520</v>
      </c>
      <c r="B200" s="2" t="s">
        <v>521</v>
      </c>
      <c r="C200" s="3" t="s">
        <v>522</v>
      </c>
      <c r="D200" s="1" t="s">
        <v>27</v>
      </c>
      <c r="E200" s="3" t="s">
        <v>523</v>
      </c>
      <c r="F200" s="1">
        <v>0.95</v>
      </c>
      <c r="G200" s="1">
        <v>0.95</v>
      </c>
      <c r="H200" s="1">
        <v>0.85</v>
      </c>
      <c r="I200" s="1">
        <v>0.85</v>
      </c>
      <c r="J200" s="1" t="s">
        <v>19</v>
      </c>
      <c r="K200" s="1">
        <v>0.94289189842855259</v>
      </c>
      <c r="L200" s="1">
        <v>0.9660753441529335</v>
      </c>
      <c r="M200" s="1">
        <v>0.83720930232558144</v>
      </c>
      <c r="N200" s="1">
        <v>0.9835255354200988</v>
      </c>
      <c r="P200" s="3" t="s">
        <v>847</v>
      </c>
      <c r="R200" s="3" t="s">
        <v>848</v>
      </c>
      <c r="U200" s="3" t="s">
        <v>1008</v>
      </c>
      <c r="V200" s="3" t="s">
        <v>1009</v>
      </c>
    </row>
    <row r="201" spans="1:22" ht="45" x14ac:dyDescent="0.3">
      <c r="A201" s="1" t="s">
        <v>524</v>
      </c>
      <c r="B201" s="2" t="s">
        <v>525</v>
      </c>
      <c r="C201" s="3" t="s">
        <v>526</v>
      </c>
      <c r="D201" s="1" t="s">
        <v>27</v>
      </c>
      <c r="E201" s="3" t="s">
        <v>523</v>
      </c>
      <c r="F201" s="1">
        <v>0.95</v>
      </c>
      <c r="G201" s="1">
        <v>0.85</v>
      </c>
      <c r="H201" s="1">
        <v>0.95</v>
      </c>
      <c r="I201" s="1">
        <v>0.85</v>
      </c>
      <c r="J201" s="1" t="s">
        <v>19</v>
      </c>
      <c r="K201" s="1">
        <v>0.93716456138709103</v>
      </c>
      <c r="L201" s="1">
        <v>0.93477589931758165</v>
      </c>
      <c r="M201" s="1">
        <v>0.830952380952381</v>
      </c>
      <c r="N201" s="1">
        <v>0.98682042833607908</v>
      </c>
      <c r="P201" s="3" t="s">
        <v>849</v>
      </c>
      <c r="R201" s="3" t="s">
        <v>848</v>
      </c>
      <c r="U201" s="3" t="s">
        <v>1008</v>
      </c>
      <c r="V201" s="3" t="s">
        <v>1009</v>
      </c>
    </row>
    <row r="202" spans="1:22" ht="36" x14ac:dyDescent="0.3">
      <c r="A202" s="1" t="s">
        <v>527</v>
      </c>
      <c r="B202" s="2" t="s">
        <v>528</v>
      </c>
      <c r="C202" s="3" t="s">
        <v>529</v>
      </c>
      <c r="D202" s="1" t="s">
        <v>212</v>
      </c>
      <c r="E202" s="3" t="s">
        <v>530</v>
      </c>
      <c r="F202" s="1">
        <v>10</v>
      </c>
      <c r="G202" s="1">
        <v>10</v>
      </c>
      <c r="H202" s="1">
        <v>15</v>
      </c>
      <c r="I202" s="1">
        <v>15</v>
      </c>
      <c r="J202" s="1" t="s">
        <v>109</v>
      </c>
      <c r="K202" s="1">
        <v>9.8998597680392209</v>
      </c>
      <c r="L202" s="1">
        <v>10.417027417027416</v>
      </c>
      <c r="M202" s="1">
        <v>4.1232876712328768</v>
      </c>
      <c r="N202" s="1">
        <v>13.380952380952381</v>
      </c>
      <c r="P202" s="3" t="s">
        <v>1084</v>
      </c>
      <c r="R202" s="3" t="s">
        <v>851</v>
      </c>
      <c r="U202" s="3" t="s">
        <v>1010</v>
      </c>
      <c r="V202" s="3" t="s">
        <v>1011</v>
      </c>
    </row>
    <row r="203" spans="1:22" ht="36" x14ac:dyDescent="0.3">
      <c r="A203" s="1" t="s">
        <v>531</v>
      </c>
      <c r="B203" s="2" t="s">
        <v>532</v>
      </c>
      <c r="C203" s="3" t="s">
        <v>533</v>
      </c>
      <c r="D203" s="1" t="s">
        <v>212</v>
      </c>
      <c r="E203" s="3" t="s">
        <v>530</v>
      </c>
      <c r="F203" s="1">
        <v>12</v>
      </c>
      <c r="G203" s="1">
        <v>12</v>
      </c>
      <c r="H203" s="1">
        <v>15</v>
      </c>
      <c r="I203" s="1">
        <v>15</v>
      </c>
      <c r="J203" s="1" t="s">
        <v>109</v>
      </c>
      <c r="K203" s="1">
        <v>11.757265372592839</v>
      </c>
      <c r="L203" s="1">
        <v>12.499768447051558</v>
      </c>
      <c r="M203" s="1">
        <v>4.1232876712328768</v>
      </c>
      <c r="N203" s="1">
        <v>18.872093023255815</v>
      </c>
      <c r="P203" s="3" t="s">
        <v>1085</v>
      </c>
      <c r="R203" s="3" t="s">
        <v>853</v>
      </c>
      <c r="U203" s="3" t="s">
        <v>1010</v>
      </c>
      <c r="V203" s="3" t="s">
        <v>1011</v>
      </c>
    </row>
    <row r="204" spans="1:22" ht="36" x14ac:dyDescent="0.3">
      <c r="A204" s="1" t="s">
        <v>534</v>
      </c>
      <c r="B204" s="2" t="s">
        <v>535</v>
      </c>
      <c r="C204" s="3" t="s">
        <v>536</v>
      </c>
      <c r="D204" s="1" t="s">
        <v>17</v>
      </c>
      <c r="E204" s="3" t="s">
        <v>530</v>
      </c>
      <c r="J204" s="1" t="s">
        <v>19</v>
      </c>
      <c r="K204" s="1">
        <v>5.5147070828121727</v>
      </c>
      <c r="L204" s="1">
        <v>5.9305449867028575</v>
      </c>
      <c r="M204" s="1">
        <v>2.9524917240762281</v>
      </c>
      <c r="N204" s="1">
        <v>6.9254308262200031</v>
      </c>
      <c r="P204" s="3" t="s">
        <v>854</v>
      </c>
      <c r="R204" s="3" t="s">
        <v>855</v>
      </c>
      <c r="U204" s="3" t="s">
        <v>1010</v>
      </c>
      <c r="V204" s="3" t="s">
        <v>1011</v>
      </c>
    </row>
    <row r="205" spans="1:22" x14ac:dyDescent="0.3">
      <c r="P205" s="3" t="s">
        <v>1027</v>
      </c>
      <c r="R205" s="3" t="s">
        <v>1027</v>
      </c>
      <c r="U205" s="3" t="s">
        <v>1027</v>
      </c>
      <c r="V205" s="3" t="s">
        <v>1027</v>
      </c>
    </row>
    <row r="206" spans="1:22" x14ac:dyDescent="0.3">
      <c r="P206" s="3" t="s">
        <v>1027</v>
      </c>
      <c r="R206" s="3" t="s">
        <v>1027</v>
      </c>
      <c r="U206" s="3" t="s">
        <v>1027</v>
      </c>
      <c r="V206" s="3" t="s">
        <v>1027</v>
      </c>
    </row>
    <row r="207" spans="1:22" x14ac:dyDescent="0.3">
      <c r="A207" s="7" t="s">
        <v>537</v>
      </c>
      <c r="B207" s="4"/>
      <c r="C207" s="5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P207" s="5" t="s">
        <v>1027</v>
      </c>
      <c r="Q207" s="5"/>
      <c r="R207" s="5" t="s">
        <v>1027</v>
      </c>
      <c r="S207" s="5"/>
      <c r="U207" s="5" t="s">
        <v>1027</v>
      </c>
      <c r="V207" s="5" t="s">
        <v>1027</v>
      </c>
    </row>
    <row r="208" spans="1:22" x14ac:dyDescent="0.3">
      <c r="A208" s="1" t="s">
        <v>105</v>
      </c>
      <c r="B208" s="2" t="s">
        <v>1</v>
      </c>
      <c r="C208" s="3" t="s">
        <v>2</v>
      </c>
      <c r="D208" s="1" t="s">
        <v>3</v>
      </c>
      <c r="E208" s="3" t="s">
        <v>4</v>
      </c>
      <c r="F208" s="1" t="s">
        <v>5</v>
      </c>
      <c r="G208" s="1" t="s">
        <v>6</v>
      </c>
      <c r="H208" s="1" t="s">
        <v>7</v>
      </c>
      <c r="I208" s="1" t="s">
        <v>8</v>
      </c>
      <c r="J208" s="1" t="s">
        <v>9</v>
      </c>
      <c r="K208" s="1" t="s">
        <v>10</v>
      </c>
      <c r="L208" s="1" t="s">
        <v>11</v>
      </c>
      <c r="M208" s="1" t="s">
        <v>12</v>
      </c>
      <c r="N208" s="1" t="s">
        <v>13</v>
      </c>
      <c r="P208" s="3" t="s">
        <v>2</v>
      </c>
      <c r="R208" s="3" t="s">
        <v>1027</v>
      </c>
      <c r="U208" s="3" t="s">
        <v>4</v>
      </c>
      <c r="V208" s="3" t="s">
        <v>1027</v>
      </c>
    </row>
    <row r="209" spans="1:22" ht="36" x14ac:dyDescent="0.3">
      <c r="A209" s="1" t="s">
        <v>538</v>
      </c>
      <c r="B209" s="2" t="s">
        <v>539</v>
      </c>
      <c r="C209" s="3" t="s">
        <v>540</v>
      </c>
      <c r="D209" s="1" t="s">
        <v>27</v>
      </c>
      <c r="E209" s="3" t="s">
        <v>541</v>
      </c>
      <c r="F209" s="1">
        <v>0.05</v>
      </c>
      <c r="G209" s="1">
        <v>5.0999999999999997E-2</v>
      </c>
      <c r="H209" s="1">
        <v>9.9000000000000005E-2</v>
      </c>
      <c r="I209" s="1">
        <v>0.1</v>
      </c>
      <c r="J209" s="1" t="s">
        <v>19</v>
      </c>
      <c r="K209" s="1">
        <v>2.5921843440866042E-2</v>
      </c>
      <c r="L209" s="1">
        <v>2.5921843440866042E-2</v>
      </c>
      <c r="M209" s="1">
        <v>2.4810618707384571E-2</v>
      </c>
      <c r="N209" s="1">
        <v>2.7033068174347512E-2</v>
      </c>
      <c r="P209" s="3" t="s">
        <v>856</v>
      </c>
      <c r="R209" s="3" t="s">
        <v>857</v>
      </c>
      <c r="S209" s="3" t="s">
        <v>1094</v>
      </c>
      <c r="U209" s="3" t="s">
        <v>1012</v>
      </c>
      <c r="V209" s="3" t="s">
        <v>629</v>
      </c>
    </row>
    <row r="210" spans="1:22" ht="36" x14ac:dyDescent="0.3">
      <c r="A210" s="1" t="s">
        <v>542</v>
      </c>
      <c r="B210" s="2" t="s">
        <v>543</v>
      </c>
      <c r="C210" s="3" t="s">
        <v>544</v>
      </c>
      <c r="D210" s="1" t="s">
        <v>45</v>
      </c>
      <c r="E210" s="3" t="s">
        <v>541</v>
      </c>
      <c r="F210" s="1">
        <v>12</v>
      </c>
      <c r="G210" s="1">
        <v>12.1</v>
      </c>
      <c r="H210" s="1">
        <v>24</v>
      </c>
      <c r="I210" s="1">
        <v>24</v>
      </c>
      <c r="J210" s="1" t="s">
        <v>19</v>
      </c>
      <c r="K210" s="1">
        <v>11</v>
      </c>
      <c r="L210" s="1">
        <v>11</v>
      </c>
      <c r="M210" s="1">
        <v>11</v>
      </c>
      <c r="N210" s="1">
        <v>11</v>
      </c>
      <c r="P210" s="3" t="s">
        <v>858</v>
      </c>
      <c r="Q210" s="3" t="s">
        <v>1094</v>
      </c>
      <c r="R210" s="3" t="s">
        <v>859</v>
      </c>
      <c r="U210" s="3" t="s">
        <v>1012</v>
      </c>
      <c r="V210" s="3" t="s">
        <v>629</v>
      </c>
    </row>
    <row r="211" spans="1:22" ht="36" x14ac:dyDescent="0.3">
      <c r="A211" s="1" t="s">
        <v>545</v>
      </c>
      <c r="B211" s="2" t="s">
        <v>543</v>
      </c>
      <c r="C211" s="3" t="s">
        <v>546</v>
      </c>
      <c r="D211" s="1" t="s">
        <v>27</v>
      </c>
      <c r="E211" s="3" t="s">
        <v>541</v>
      </c>
      <c r="F211" s="1">
        <v>0.9</v>
      </c>
      <c r="G211" s="1">
        <v>0.8</v>
      </c>
      <c r="H211" s="1">
        <v>0.9</v>
      </c>
      <c r="I211" s="1">
        <v>0.8</v>
      </c>
      <c r="J211" s="1" t="s">
        <v>19</v>
      </c>
      <c r="K211" s="1">
        <v>0.95111732683110484</v>
      </c>
      <c r="L211" s="1">
        <v>0.95111732683110484</v>
      </c>
      <c r="M211" s="1">
        <v>0.91149411901711885</v>
      </c>
      <c r="N211" s="1">
        <v>0.99074053464509093</v>
      </c>
      <c r="P211" s="3" t="s">
        <v>860</v>
      </c>
      <c r="R211" s="3" t="s">
        <v>861</v>
      </c>
      <c r="S211" s="3" t="s">
        <v>1096</v>
      </c>
      <c r="U211" s="3" t="s">
        <v>1012</v>
      </c>
      <c r="V211" s="3" t="s">
        <v>629</v>
      </c>
    </row>
    <row r="212" spans="1:22" ht="36" x14ac:dyDescent="0.3">
      <c r="A212" s="1" t="s">
        <v>547</v>
      </c>
      <c r="B212" s="2" t="s">
        <v>548</v>
      </c>
      <c r="C212" s="3" t="s">
        <v>549</v>
      </c>
      <c r="D212" s="1" t="s">
        <v>27</v>
      </c>
      <c r="E212" s="3" t="s">
        <v>550</v>
      </c>
      <c r="F212" s="1">
        <v>0</v>
      </c>
      <c r="G212" s="1">
        <v>1E-3</v>
      </c>
      <c r="H212" s="1">
        <v>0.02</v>
      </c>
      <c r="I212" s="1">
        <v>0.02</v>
      </c>
      <c r="J212" s="1" t="s">
        <v>19</v>
      </c>
      <c r="K212" s="1">
        <v>1</v>
      </c>
      <c r="L212" s="1">
        <v>1</v>
      </c>
      <c r="M212" s="1">
        <v>1</v>
      </c>
      <c r="N212" s="1">
        <v>1</v>
      </c>
      <c r="P212" s="3" t="s">
        <v>862</v>
      </c>
      <c r="R212" s="3" t="s">
        <v>863</v>
      </c>
      <c r="U212" s="3" t="s">
        <v>1013</v>
      </c>
      <c r="V212" s="3" t="s">
        <v>629</v>
      </c>
    </row>
    <row r="213" spans="1:22" ht="36" x14ac:dyDescent="0.3">
      <c r="A213" s="1" t="s">
        <v>551</v>
      </c>
      <c r="B213" s="2" t="s">
        <v>552</v>
      </c>
      <c r="C213" s="3" t="s">
        <v>553</v>
      </c>
      <c r="D213" s="1" t="s">
        <v>27</v>
      </c>
      <c r="E213" s="3" t="s">
        <v>554</v>
      </c>
      <c r="F213" s="1">
        <v>0</v>
      </c>
      <c r="G213" s="1">
        <v>1E-3</v>
      </c>
      <c r="H213" s="1">
        <v>0.02</v>
      </c>
      <c r="I213" s="1">
        <v>0.02</v>
      </c>
      <c r="J213" s="1" t="s">
        <v>19</v>
      </c>
      <c r="K213" s="1">
        <v>3.5</v>
      </c>
      <c r="L213" s="1">
        <v>3.5</v>
      </c>
      <c r="M213" s="1">
        <v>3</v>
      </c>
      <c r="N213" s="1">
        <v>4</v>
      </c>
      <c r="P213" s="3" t="s">
        <v>864</v>
      </c>
      <c r="R213" s="3" t="s">
        <v>865</v>
      </c>
      <c r="U213" s="3" t="s">
        <v>1014</v>
      </c>
      <c r="V213" s="3" t="s">
        <v>648</v>
      </c>
    </row>
    <row r="214" spans="1:22" ht="36" x14ac:dyDescent="0.3">
      <c r="A214" s="1" t="s">
        <v>555</v>
      </c>
      <c r="B214" s="2" t="s">
        <v>556</v>
      </c>
      <c r="C214" s="3" t="s">
        <v>557</v>
      </c>
      <c r="D214" s="1" t="s">
        <v>27</v>
      </c>
      <c r="E214" s="3" t="s">
        <v>558</v>
      </c>
      <c r="F214" s="1">
        <v>0</v>
      </c>
      <c r="G214" s="1">
        <v>0.01</v>
      </c>
      <c r="H214" s="1">
        <v>0.2</v>
      </c>
      <c r="I214" s="1">
        <v>0.2</v>
      </c>
      <c r="J214" s="1" t="s">
        <v>19</v>
      </c>
      <c r="K214" s="1">
        <v>1</v>
      </c>
      <c r="L214" s="1">
        <v>1</v>
      </c>
      <c r="M214" s="1">
        <v>1</v>
      </c>
      <c r="N214" s="1">
        <v>1</v>
      </c>
      <c r="P214" s="3" t="s">
        <v>866</v>
      </c>
      <c r="R214" s="3" t="s">
        <v>629</v>
      </c>
      <c r="U214" s="3" t="s">
        <v>1015</v>
      </c>
      <c r="V214" s="3" t="s">
        <v>629</v>
      </c>
    </row>
    <row r="215" spans="1:22" ht="40.5" x14ac:dyDescent="0.3">
      <c r="A215" s="1" t="s">
        <v>559</v>
      </c>
      <c r="B215" s="2" t="s">
        <v>560</v>
      </c>
      <c r="C215" s="3" t="s">
        <v>561</v>
      </c>
      <c r="D215" s="1" t="s">
        <v>27</v>
      </c>
      <c r="E215" s="3" t="s">
        <v>562</v>
      </c>
      <c r="F215" s="1">
        <v>0.01</v>
      </c>
      <c r="G215" s="1">
        <v>1.0999999999999999E-2</v>
      </c>
      <c r="H215" s="1">
        <v>0.02</v>
      </c>
      <c r="I215" s="1">
        <v>0.02</v>
      </c>
      <c r="J215" s="1" t="s">
        <v>19</v>
      </c>
      <c r="K215" s="1">
        <v>1.0300087777046302E-2</v>
      </c>
      <c r="L215" s="1">
        <v>1.0300087777046302E-2</v>
      </c>
      <c r="M215" s="1">
        <v>6.1443932411674347E-3</v>
      </c>
      <c r="N215" s="1">
        <v>1.4455782312925171E-2</v>
      </c>
      <c r="P215" s="3" t="s">
        <v>867</v>
      </c>
      <c r="R215" s="3" t="s">
        <v>1086</v>
      </c>
      <c r="U215" s="3" t="s">
        <v>1016</v>
      </c>
      <c r="V215" s="3" t="s">
        <v>629</v>
      </c>
    </row>
    <row r="216" spans="1:22" ht="36" x14ac:dyDescent="0.3">
      <c r="A216" s="1" t="s">
        <v>563</v>
      </c>
      <c r="B216" s="2" t="s">
        <v>564</v>
      </c>
      <c r="C216" s="3" t="s">
        <v>565</v>
      </c>
      <c r="D216" s="1" t="s">
        <v>27</v>
      </c>
      <c r="E216" s="3" t="s">
        <v>566</v>
      </c>
      <c r="F216" s="1">
        <v>0.01</v>
      </c>
      <c r="G216" s="1">
        <v>1.0999999999999999E-2</v>
      </c>
      <c r="H216" s="1">
        <v>0.02</v>
      </c>
      <c r="I216" s="1">
        <v>0.02</v>
      </c>
      <c r="J216" s="1" t="s">
        <v>19</v>
      </c>
      <c r="K216" s="1">
        <v>3.1274361114502361E-5</v>
      </c>
      <c r="L216" s="1">
        <v>3.1274361114502361E-5</v>
      </c>
      <c r="M216" s="1">
        <v>2.9677773573426521E-5</v>
      </c>
      <c r="N216" s="1">
        <v>3.2870948655578201E-5</v>
      </c>
      <c r="P216" s="3" t="s">
        <v>869</v>
      </c>
      <c r="R216" s="3" t="s">
        <v>870</v>
      </c>
      <c r="U216" s="3" t="s">
        <v>1017</v>
      </c>
      <c r="V216" s="3" t="s">
        <v>629</v>
      </c>
    </row>
    <row r="217" spans="1:22" ht="36" x14ac:dyDescent="0.3">
      <c r="A217" s="1" t="s">
        <v>567</v>
      </c>
      <c r="B217" s="2" t="s">
        <v>568</v>
      </c>
      <c r="C217" s="3" t="s">
        <v>569</v>
      </c>
      <c r="D217" s="1" t="s">
        <v>27</v>
      </c>
      <c r="E217" s="3" t="s">
        <v>570</v>
      </c>
      <c r="F217" s="1">
        <v>0.01</v>
      </c>
      <c r="G217" s="1">
        <v>1.0999999999999999E-2</v>
      </c>
      <c r="H217" s="1">
        <v>0.02</v>
      </c>
      <c r="I217" s="1">
        <v>0.02</v>
      </c>
      <c r="J217" s="1" t="s">
        <v>19</v>
      </c>
      <c r="K217" s="1">
        <v>4.6986675059637031E-4</v>
      </c>
      <c r="L217" s="1">
        <v>4.6986675059637031E-4</v>
      </c>
      <c r="M217" s="1">
        <v>4.0064994324125804E-4</v>
      </c>
      <c r="N217" s="1">
        <v>5.3908355795148253E-4</v>
      </c>
      <c r="P217" s="3" t="s">
        <v>871</v>
      </c>
      <c r="R217" s="3" t="s">
        <v>872</v>
      </c>
      <c r="U217" s="3" t="s">
        <v>1018</v>
      </c>
      <c r="V217" s="3" t="s">
        <v>629</v>
      </c>
    </row>
    <row r="218" spans="1:22" ht="27" x14ac:dyDescent="0.3">
      <c r="A218" s="1" t="s">
        <v>571</v>
      </c>
      <c r="B218" s="2" t="s">
        <v>572</v>
      </c>
      <c r="C218" s="3" t="s">
        <v>573</v>
      </c>
      <c r="D218" s="1" t="s">
        <v>27</v>
      </c>
      <c r="E218" s="3" t="s">
        <v>574</v>
      </c>
      <c r="F218" s="1">
        <v>0.1</v>
      </c>
      <c r="G218" s="1">
        <v>0.10100000000000001</v>
      </c>
      <c r="H218" s="1">
        <v>0.2</v>
      </c>
      <c r="I218" s="1">
        <v>0.2</v>
      </c>
      <c r="J218" s="1" t="s">
        <v>19</v>
      </c>
      <c r="M218" s="1">
        <v>0</v>
      </c>
      <c r="N218" s="1">
        <v>0</v>
      </c>
      <c r="P218" s="3" t="s">
        <v>1087</v>
      </c>
      <c r="R218" s="3" t="s">
        <v>874</v>
      </c>
      <c r="U218" s="3" t="s">
        <v>1019</v>
      </c>
      <c r="V218" s="3" t="s">
        <v>648</v>
      </c>
    </row>
    <row r="219" spans="1:22" ht="36" x14ac:dyDescent="0.3">
      <c r="A219" s="1" t="s">
        <v>575</v>
      </c>
      <c r="B219" s="2" t="s">
        <v>576</v>
      </c>
      <c r="C219" s="3" t="s">
        <v>577</v>
      </c>
      <c r="D219" s="1" t="s">
        <v>27</v>
      </c>
      <c r="E219" s="3" t="s">
        <v>578</v>
      </c>
      <c r="F219" s="1">
        <v>0.9</v>
      </c>
      <c r="G219" s="1">
        <v>0.8</v>
      </c>
      <c r="H219" s="1">
        <v>0.9</v>
      </c>
      <c r="I219" s="1">
        <v>0.8</v>
      </c>
      <c r="J219" s="1" t="s">
        <v>19</v>
      </c>
      <c r="K219" s="1">
        <v>0.25792683487851759</v>
      </c>
      <c r="L219" s="1">
        <v>0.25792683487851759</v>
      </c>
      <c r="M219" s="1">
        <v>0.24722327331003627</v>
      </c>
      <c r="N219" s="1">
        <v>0.26863039644699888</v>
      </c>
      <c r="P219" s="3" t="s">
        <v>1088</v>
      </c>
      <c r="R219" s="3" t="s">
        <v>876</v>
      </c>
      <c r="U219" s="3" t="s">
        <v>1020</v>
      </c>
      <c r="V219" s="3" t="s">
        <v>629</v>
      </c>
    </row>
    <row r="220" spans="1:22" ht="36" x14ac:dyDescent="0.3">
      <c r="A220" s="1" t="s">
        <v>579</v>
      </c>
      <c r="B220" s="2" t="s">
        <v>580</v>
      </c>
      <c r="C220" s="3" t="s">
        <v>581</v>
      </c>
      <c r="D220" s="1" t="s">
        <v>27</v>
      </c>
      <c r="E220" s="3" t="s">
        <v>582</v>
      </c>
      <c r="F220" s="1">
        <v>1</v>
      </c>
      <c r="G220" s="1">
        <v>0.999</v>
      </c>
      <c r="H220" s="1">
        <v>0.9</v>
      </c>
      <c r="I220" s="1">
        <v>0.9</v>
      </c>
      <c r="J220" s="1" t="s">
        <v>19</v>
      </c>
      <c r="K220" s="1">
        <v>1</v>
      </c>
      <c r="L220" s="1">
        <v>1</v>
      </c>
      <c r="M220" s="1">
        <v>1</v>
      </c>
      <c r="N220" s="1">
        <v>1</v>
      </c>
      <c r="P220" s="3" t="s">
        <v>877</v>
      </c>
      <c r="R220" s="3" t="s">
        <v>878</v>
      </c>
      <c r="U220" s="3" t="s">
        <v>1021</v>
      </c>
      <c r="V220" s="3" t="s">
        <v>629</v>
      </c>
    </row>
    <row r="221" spans="1:22" ht="36" x14ac:dyDescent="0.3">
      <c r="A221" s="1" t="s">
        <v>583</v>
      </c>
      <c r="B221" s="2" t="s">
        <v>584</v>
      </c>
      <c r="C221" s="3" t="s">
        <v>585</v>
      </c>
      <c r="D221" s="1" t="s">
        <v>27</v>
      </c>
      <c r="E221" s="3" t="s">
        <v>586</v>
      </c>
      <c r="F221" s="1">
        <v>0</v>
      </c>
      <c r="G221" s="1">
        <v>1</v>
      </c>
      <c r="H221" s="1">
        <v>20</v>
      </c>
      <c r="I221" s="1">
        <v>20</v>
      </c>
      <c r="J221" s="1" t="s">
        <v>19</v>
      </c>
      <c r="M221" s="1">
        <v>0</v>
      </c>
      <c r="N221" s="1">
        <v>0</v>
      </c>
      <c r="P221" s="3" t="s">
        <v>879</v>
      </c>
      <c r="R221" s="3" t="s">
        <v>629</v>
      </c>
      <c r="U221" s="3" t="s">
        <v>1022</v>
      </c>
      <c r="V221" s="3" t="s">
        <v>629</v>
      </c>
    </row>
    <row r="222" spans="1:22" ht="36" x14ac:dyDescent="0.3">
      <c r="A222" s="1" t="s">
        <v>587</v>
      </c>
      <c r="B222" s="2" t="s">
        <v>588</v>
      </c>
      <c r="C222" s="3" t="s">
        <v>589</v>
      </c>
      <c r="D222" s="1" t="s">
        <v>27</v>
      </c>
      <c r="E222" s="3" t="s">
        <v>578</v>
      </c>
      <c r="F222" s="1">
        <v>0.9</v>
      </c>
      <c r="G222" s="1">
        <v>0.8</v>
      </c>
      <c r="H222" s="1">
        <v>0.9</v>
      </c>
      <c r="I222" s="1">
        <v>0.8</v>
      </c>
      <c r="J222" s="1" t="s">
        <v>19</v>
      </c>
      <c r="K222" s="1">
        <v>4</v>
      </c>
      <c r="L222" s="1">
        <v>4</v>
      </c>
      <c r="M222" s="1">
        <v>2</v>
      </c>
      <c r="N222" s="1">
        <v>6</v>
      </c>
      <c r="P222" s="3" t="s">
        <v>880</v>
      </c>
      <c r="R222" s="3" t="s">
        <v>881</v>
      </c>
      <c r="U222" s="3" t="s">
        <v>1020</v>
      </c>
      <c r="V222" s="3" t="s">
        <v>629</v>
      </c>
    </row>
    <row r="223" spans="1:22" x14ac:dyDescent="0.3">
      <c r="P223" s="3" t="s">
        <v>1027</v>
      </c>
      <c r="R223" s="3" t="s">
        <v>1027</v>
      </c>
      <c r="U223" s="3" t="s">
        <v>1027</v>
      </c>
      <c r="V223" s="3" t="s">
        <v>1027</v>
      </c>
    </row>
    <row r="224" spans="1:22" x14ac:dyDescent="0.3">
      <c r="P224" s="3" t="s">
        <v>1027</v>
      </c>
      <c r="R224" s="3" t="s">
        <v>1027</v>
      </c>
      <c r="U224" s="3" t="s">
        <v>1027</v>
      </c>
      <c r="V224" s="3" t="s">
        <v>1027</v>
      </c>
    </row>
    <row r="225" spans="1:22" x14ac:dyDescent="0.3">
      <c r="P225" s="3" t="s">
        <v>1027</v>
      </c>
      <c r="R225" s="3" t="s">
        <v>1027</v>
      </c>
      <c r="U225" s="3" t="s">
        <v>1027</v>
      </c>
      <c r="V225" s="3" t="s">
        <v>1027</v>
      </c>
    </row>
    <row r="226" spans="1:22" x14ac:dyDescent="0.3">
      <c r="A226" s="8" t="s">
        <v>0</v>
      </c>
      <c r="B226" s="8" t="s">
        <v>1</v>
      </c>
      <c r="C226" s="8" t="s">
        <v>590</v>
      </c>
      <c r="D226" s="8" t="s">
        <v>3</v>
      </c>
      <c r="E226" s="8" t="s">
        <v>591</v>
      </c>
      <c r="F226" s="8" t="s">
        <v>5</v>
      </c>
      <c r="G226" s="8" t="s">
        <v>6</v>
      </c>
      <c r="H226" s="8" t="s">
        <v>7</v>
      </c>
      <c r="I226" s="8" t="s">
        <v>8</v>
      </c>
      <c r="J226" s="8" t="s">
        <v>9</v>
      </c>
      <c r="K226" s="8" t="s">
        <v>10</v>
      </c>
      <c r="L226" s="8" t="s">
        <v>11</v>
      </c>
      <c r="M226" s="8" t="s">
        <v>12</v>
      </c>
      <c r="N226" s="8" t="s">
        <v>13</v>
      </c>
      <c r="P226" s="8" t="s">
        <v>590</v>
      </c>
      <c r="Q226" s="8"/>
      <c r="R226" s="8" t="s">
        <v>1027</v>
      </c>
      <c r="S226" s="8"/>
      <c r="U226" s="8" t="s">
        <v>591</v>
      </c>
      <c r="V226" s="8" t="s">
        <v>1027</v>
      </c>
    </row>
    <row r="227" spans="1:22" ht="36" x14ac:dyDescent="0.3">
      <c r="A227" s="1" t="s">
        <v>592</v>
      </c>
      <c r="B227" s="2" t="s">
        <v>593</v>
      </c>
      <c r="C227" s="3" t="s">
        <v>594</v>
      </c>
      <c r="D227" s="1" t="s">
        <v>27</v>
      </c>
      <c r="E227" s="3" t="s">
        <v>595</v>
      </c>
      <c r="F227" s="1">
        <v>0.6</v>
      </c>
      <c r="G227" s="1">
        <v>0.4</v>
      </c>
      <c r="H227" s="1">
        <v>0.5</v>
      </c>
      <c r="I227" s="1">
        <v>0.4</v>
      </c>
      <c r="J227" s="1" t="s">
        <v>19</v>
      </c>
      <c r="K227" s="1">
        <v>0.23594093686460854</v>
      </c>
      <c r="L227" s="1">
        <v>0.18820635938734182</v>
      </c>
      <c r="M227" s="1">
        <v>0.12735426008968609</v>
      </c>
      <c r="N227" s="1">
        <v>0.42654028436018959</v>
      </c>
      <c r="P227" s="3" t="s">
        <v>882</v>
      </c>
      <c r="Q227" s="3" t="s">
        <v>1094</v>
      </c>
      <c r="R227" s="3" t="s">
        <v>883</v>
      </c>
      <c r="U227" s="3" t="s">
        <v>1023</v>
      </c>
      <c r="V227" s="3" t="s">
        <v>1024</v>
      </c>
    </row>
    <row r="228" spans="1:22" ht="45" x14ac:dyDescent="0.3">
      <c r="A228" s="1" t="s">
        <v>592</v>
      </c>
      <c r="B228" s="2" t="s">
        <v>596</v>
      </c>
      <c r="C228" s="3" t="s">
        <v>597</v>
      </c>
      <c r="D228" s="1" t="s">
        <v>27</v>
      </c>
      <c r="E228" s="3" t="s">
        <v>595</v>
      </c>
      <c r="F228" s="1">
        <v>0.5</v>
      </c>
      <c r="G228" s="1">
        <v>0.4</v>
      </c>
      <c r="H228" s="1">
        <v>0.49</v>
      </c>
      <c r="I228" s="1">
        <v>0.4</v>
      </c>
      <c r="J228" s="1" t="s">
        <v>19</v>
      </c>
      <c r="K228" s="1">
        <v>0.56617694397303198</v>
      </c>
      <c r="L228" s="1">
        <v>0.53793292823607175</v>
      </c>
      <c r="M228" s="1">
        <v>0.46901408450704224</v>
      </c>
      <c r="N228" s="1">
        <v>0.69093231162196678</v>
      </c>
      <c r="P228" s="3" t="s">
        <v>884</v>
      </c>
      <c r="Q228" s="3" t="s">
        <v>1094</v>
      </c>
      <c r="R228" s="3" t="s">
        <v>885</v>
      </c>
      <c r="S228" s="3" t="s">
        <v>1094</v>
      </c>
      <c r="U228" s="3" t="s">
        <v>1023</v>
      </c>
      <c r="V228" s="3" t="s">
        <v>1024</v>
      </c>
    </row>
    <row r="229" spans="1:22" ht="36" x14ac:dyDescent="0.3">
      <c r="A229" s="1" t="s">
        <v>592</v>
      </c>
      <c r="B229" s="2" t="s">
        <v>598</v>
      </c>
      <c r="C229" s="3" t="s">
        <v>599</v>
      </c>
      <c r="D229" s="1" t="s">
        <v>101</v>
      </c>
      <c r="E229" s="3" t="s">
        <v>595</v>
      </c>
      <c r="F229" s="1">
        <v>6</v>
      </c>
      <c r="G229" s="1">
        <v>6</v>
      </c>
      <c r="H229" s="1">
        <v>8</v>
      </c>
      <c r="I229" s="1">
        <v>9</v>
      </c>
      <c r="J229" s="1" t="s">
        <v>19</v>
      </c>
      <c r="K229" s="1">
        <v>2.5371424181731199</v>
      </c>
      <c r="L229" s="1">
        <v>2.0331439393939394</v>
      </c>
      <c r="M229" s="1">
        <v>1.5824175824175823</v>
      </c>
      <c r="N229" s="1">
        <v>5.0370370370370372</v>
      </c>
      <c r="P229" s="3" t="s">
        <v>886</v>
      </c>
      <c r="R229" s="3" t="s">
        <v>887</v>
      </c>
      <c r="S229" s="3" t="s">
        <v>1094</v>
      </c>
      <c r="U229" s="3" t="s">
        <v>1023</v>
      </c>
      <c r="V229" s="3" t="s">
        <v>1024</v>
      </c>
    </row>
    <row r="230" spans="1:22" ht="45" x14ac:dyDescent="0.3">
      <c r="A230" s="1" t="s">
        <v>592</v>
      </c>
      <c r="B230" s="2" t="s">
        <v>600</v>
      </c>
      <c r="C230" s="3" t="s">
        <v>601</v>
      </c>
      <c r="D230" s="1" t="s">
        <v>101</v>
      </c>
      <c r="E230" s="3" t="s">
        <v>595</v>
      </c>
      <c r="F230" s="1">
        <v>3</v>
      </c>
      <c r="G230" s="1">
        <v>3</v>
      </c>
      <c r="H230" s="1">
        <v>7</v>
      </c>
      <c r="I230" s="1">
        <v>7</v>
      </c>
      <c r="J230" s="1" t="s">
        <v>19</v>
      </c>
      <c r="K230" s="1">
        <v>4.146625216888375</v>
      </c>
      <c r="L230" s="1">
        <v>3.5054945054945055</v>
      </c>
      <c r="M230" s="1">
        <v>3.1052631578947367</v>
      </c>
      <c r="N230" s="1">
        <v>6.75</v>
      </c>
      <c r="P230" s="3" t="s">
        <v>1089</v>
      </c>
      <c r="R230" s="3" t="s">
        <v>889</v>
      </c>
      <c r="U230" s="3" t="s">
        <v>1023</v>
      </c>
      <c r="V230" s="3" t="s">
        <v>1024</v>
      </c>
    </row>
    <row r="231" spans="1:22" ht="36" x14ac:dyDescent="0.3">
      <c r="A231" s="1" t="s">
        <v>592</v>
      </c>
      <c r="B231" s="2" t="s">
        <v>602</v>
      </c>
      <c r="C231" s="3" t="s">
        <v>603</v>
      </c>
      <c r="D231" s="1" t="s">
        <v>158</v>
      </c>
      <c r="E231" s="3" t="s">
        <v>595</v>
      </c>
      <c r="F231" s="1">
        <v>60</v>
      </c>
      <c r="G231" s="1">
        <v>61</v>
      </c>
      <c r="H231" s="1">
        <v>80</v>
      </c>
      <c r="I231" s="1">
        <v>81</v>
      </c>
      <c r="J231" s="1" t="s">
        <v>19</v>
      </c>
      <c r="K231" s="1">
        <v>135.44761625022261</v>
      </c>
      <c r="L231" s="1">
        <v>134.49538781343381</v>
      </c>
      <c r="M231" s="1">
        <v>118.36752899197145</v>
      </c>
      <c r="N231" s="1">
        <v>151.12385321100916</v>
      </c>
      <c r="P231" s="3" t="s">
        <v>1090</v>
      </c>
      <c r="Q231" s="3" t="s">
        <v>1094</v>
      </c>
      <c r="R231" s="3" t="s">
        <v>891</v>
      </c>
      <c r="U231" s="3" t="s">
        <v>1023</v>
      </c>
      <c r="V231" s="3" t="s">
        <v>1024</v>
      </c>
    </row>
    <row r="232" spans="1:22" ht="36" x14ac:dyDescent="0.3">
      <c r="A232" s="1" t="s">
        <v>592</v>
      </c>
      <c r="B232" s="2" t="s">
        <v>604</v>
      </c>
      <c r="C232" s="3" t="s">
        <v>605</v>
      </c>
      <c r="D232" s="1" t="s">
        <v>27</v>
      </c>
      <c r="E232" s="3" t="s">
        <v>595</v>
      </c>
      <c r="F232" s="1">
        <v>0.95</v>
      </c>
      <c r="G232" s="1">
        <v>0.94</v>
      </c>
      <c r="H232" s="1">
        <v>0.8</v>
      </c>
      <c r="I232" s="1">
        <v>0.81</v>
      </c>
      <c r="J232" s="1" t="s">
        <v>19</v>
      </c>
      <c r="K232" s="1">
        <v>0.10832705198635648</v>
      </c>
      <c r="L232" s="1">
        <v>0.10464480874316939</v>
      </c>
      <c r="M232" s="1">
        <v>8.9696969696969692E-2</v>
      </c>
      <c r="N232" s="1">
        <v>0.13458856345885634</v>
      </c>
      <c r="P232" s="3" t="s">
        <v>1091</v>
      </c>
      <c r="Q232" s="3" t="s">
        <v>1094</v>
      </c>
      <c r="R232" s="3" t="s">
        <v>893</v>
      </c>
      <c r="U232" s="3" t="s">
        <v>1023</v>
      </c>
      <c r="V232" s="3" t="s">
        <v>1024</v>
      </c>
    </row>
    <row r="233" spans="1:22" ht="45" x14ac:dyDescent="0.3">
      <c r="A233" s="1" t="s">
        <v>592</v>
      </c>
      <c r="B233" s="2" t="s">
        <v>606</v>
      </c>
      <c r="C233" s="3" t="s">
        <v>607</v>
      </c>
      <c r="D233" s="1" t="s">
        <v>158</v>
      </c>
      <c r="E233" s="3" t="s">
        <v>595</v>
      </c>
      <c r="F233" s="1">
        <v>25</v>
      </c>
      <c r="G233" s="1">
        <v>26</v>
      </c>
      <c r="H233" s="1">
        <v>35</v>
      </c>
      <c r="I233" s="1">
        <v>36</v>
      </c>
      <c r="J233" s="1" t="s">
        <v>19</v>
      </c>
      <c r="K233" s="1">
        <v>11.199116738545433</v>
      </c>
      <c r="L233" s="1">
        <v>10.898373677948019</v>
      </c>
      <c r="M233" s="1">
        <v>9.8845419847328237</v>
      </c>
      <c r="N233" s="1">
        <v>13.052196770559519</v>
      </c>
      <c r="P233" s="3" t="s">
        <v>1092</v>
      </c>
      <c r="R233" s="3" t="s">
        <v>895</v>
      </c>
      <c r="U233" s="3" t="s">
        <v>1023</v>
      </c>
      <c r="V233" s="3" t="s">
        <v>1024</v>
      </c>
    </row>
    <row r="234" spans="1:22" ht="27" x14ac:dyDescent="0.3">
      <c r="A234" s="1" t="s">
        <v>592</v>
      </c>
      <c r="B234" s="2" t="s">
        <v>608</v>
      </c>
      <c r="C234" s="3" t="s">
        <v>609</v>
      </c>
      <c r="D234" s="1" t="s">
        <v>27</v>
      </c>
      <c r="E234" s="3" t="s">
        <v>595</v>
      </c>
      <c r="F234" s="1">
        <v>0.3</v>
      </c>
      <c r="G234" s="1">
        <v>0.28999999999999998</v>
      </c>
      <c r="H234" s="1">
        <v>0.11</v>
      </c>
      <c r="I234" s="1">
        <v>0.1</v>
      </c>
      <c r="J234" s="1" t="s">
        <v>19</v>
      </c>
      <c r="M234" s="1">
        <v>0</v>
      </c>
      <c r="N234" s="1">
        <v>0</v>
      </c>
      <c r="P234" s="3" t="s">
        <v>896</v>
      </c>
      <c r="R234" s="3" t="s">
        <v>897</v>
      </c>
      <c r="U234" s="3" t="s">
        <v>1023</v>
      </c>
      <c r="V234" s="3" t="s">
        <v>1024</v>
      </c>
    </row>
    <row r="235" spans="1:22" ht="40.5" x14ac:dyDescent="0.3">
      <c r="A235" s="1" t="s">
        <v>592</v>
      </c>
      <c r="B235" s="2" t="s">
        <v>610</v>
      </c>
      <c r="C235" s="3" t="s">
        <v>611</v>
      </c>
      <c r="D235" s="1" t="s">
        <v>27</v>
      </c>
      <c r="E235" s="3" t="s">
        <v>612</v>
      </c>
      <c r="F235" s="1">
        <v>0</v>
      </c>
      <c r="G235" s="1">
        <v>0</v>
      </c>
      <c r="H235" s="1">
        <v>0</v>
      </c>
      <c r="I235" s="1">
        <v>0</v>
      </c>
      <c r="J235" s="1" t="s">
        <v>19</v>
      </c>
      <c r="K235" s="1">
        <v>3.4390243902439029E-3</v>
      </c>
      <c r="L235" s="1">
        <v>0</v>
      </c>
      <c r="M235" s="1">
        <v>0</v>
      </c>
      <c r="N235" s="1">
        <v>1.2195121951219513E-2</v>
      </c>
      <c r="P235" s="3" t="s">
        <v>898</v>
      </c>
      <c r="R235" s="3" t="s">
        <v>899</v>
      </c>
      <c r="U235" s="3" t="s">
        <v>1025</v>
      </c>
      <c r="V235" s="3" t="s">
        <v>1026</v>
      </c>
    </row>
  </sheetData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5"/>
  <sheetViews>
    <sheetView topLeftCell="B1" workbookViewId="0">
      <selection activeCell="J5" sqref="J5"/>
    </sheetView>
  </sheetViews>
  <sheetFormatPr baseColWidth="10" defaultRowHeight="14.25" x14ac:dyDescent="0.3"/>
  <cols>
    <col min="1" max="3" width="22.28515625" style="3" customWidth="1"/>
    <col min="4" max="4" width="11.42578125" style="1"/>
    <col min="5" max="7" width="22.28515625" style="3" customWidth="1"/>
    <col min="8" max="8" width="11.42578125" style="1"/>
    <col min="9" max="10" width="22.28515625" style="3" customWidth="1"/>
    <col min="13" max="14" width="22.28515625" style="3" customWidth="1"/>
  </cols>
  <sheetData>
    <row r="3" spans="1:14" x14ac:dyDescent="0.3">
      <c r="A3" s="5"/>
      <c r="B3" s="5"/>
      <c r="C3" s="5"/>
      <c r="E3" s="5"/>
      <c r="F3" s="5"/>
      <c r="G3" s="5"/>
      <c r="I3" s="5"/>
      <c r="J3" s="5"/>
      <c r="M3" s="5"/>
      <c r="N3" s="5"/>
    </row>
    <row r="4" spans="1:14" x14ac:dyDescent="0.3">
      <c r="A4" s="3" t="s">
        <v>2</v>
      </c>
      <c r="E4" s="3" t="s">
        <v>4</v>
      </c>
      <c r="I4" s="3" t="str">
        <f>IF(A4="","",A4)</f>
        <v>FÓRMULA</v>
      </c>
      <c r="J4" s="3" t="str">
        <f>IF(B4="","",B4)</f>
        <v/>
      </c>
      <c r="M4" s="3" t="str">
        <f>IF(E4="","",E4)</f>
        <v>FUENTE DE INFORMACIÓN</v>
      </c>
      <c r="N4" s="3" t="str">
        <f>IF(F4="","",F4)</f>
        <v/>
      </c>
    </row>
    <row r="5" spans="1:14" ht="27" x14ac:dyDescent="0.3">
      <c r="A5" s="3" t="s">
        <v>613</v>
      </c>
      <c r="B5" s="3" t="s">
        <v>614</v>
      </c>
      <c r="E5" s="3" t="s">
        <v>18</v>
      </c>
      <c r="I5" s="3" t="str">
        <f>IF(A5="","",A5)</f>
        <v xml:space="preserve">Numerador: Número de pacientes que presentaron caídas en el servicio de radiología </v>
      </c>
      <c r="J5" s="3" t="str">
        <f>IF(AND(B5="",C5=""),"",IF(C5="",B5,C5))</f>
        <v xml:space="preserve">Denominador: Total de pacientes atendidos en el servicio de radiología en el periodo </v>
      </c>
      <c r="M5" s="3" t="str">
        <f>IF(E5="","",E5)</f>
        <v xml:space="preserve">Drive seguridad al paciente </v>
      </c>
      <c r="N5" s="3" t="str">
        <f>IF(AND(F5="",G5=""),"",IF(G5="",F5,G5))</f>
        <v/>
      </c>
    </row>
    <row r="6" spans="1:14" ht="36" x14ac:dyDescent="0.3">
      <c r="A6" s="3" t="s">
        <v>615</v>
      </c>
      <c r="B6" s="3" t="s">
        <v>616</v>
      </c>
      <c r="E6" s="3" t="s">
        <v>18</v>
      </c>
      <c r="I6" s="3" t="str">
        <f t="shared" ref="I6:I69" si="0">IF(A6="","",A6)</f>
        <v>Numerador: Número de pacientes que presentaron flebitis en el servicio de radiología</v>
      </c>
      <c r="J6" s="3" t="str">
        <f t="shared" ref="J6:J69" si="1">IF(AND(B6="",C6=""),"",IF(C6="",B6,C6))</f>
        <v>Denominador: Total de pacientes atendidos en el servicio de radiología en el periodo de medición</v>
      </c>
      <c r="M6" s="3" t="str">
        <f t="shared" ref="M6:M69" si="2">IF(E6="","",E6)</f>
        <v xml:space="preserve">Drive seguridad al paciente </v>
      </c>
      <c r="N6" s="3" t="str">
        <f t="shared" ref="N6:N69" si="3">IF(AND(F6="",G6=""),"",IF(G6="",F6,G6))</f>
        <v/>
      </c>
    </row>
    <row r="7" spans="1:14" ht="18" x14ac:dyDescent="0.3">
      <c r="A7" s="3" t="s">
        <v>617</v>
      </c>
      <c r="B7" s="3" t="s">
        <v>618</v>
      </c>
      <c r="E7" s="3" t="s">
        <v>28</v>
      </c>
      <c r="I7" s="3" t="str">
        <f t="shared" si="0"/>
        <v xml:space="preserve">Numerador: Número de complicaciones </v>
      </c>
      <c r="J7" s="3" t="str">
        <f t="shared" si="1"/>
        <v xml:space="preserve">Denominador: Total de pacientes atendidos </v>
      </c>
      <c r="M7" s="3" t="str">
        <f t="shared" si="2"/>
        <v>Z:\IMAGENOLOGIA\COORDINACION</v>
      </c>
      <c r="N7" s="3" t="str">
        <f t="shared" si="3"/>
        <v/>
      </c>
    </row>
    <row r="8" spans="1:14" ht="36" x14ac:dyDescent="0.3">
      <c r="A8" s="3" t="s">
        <v>619</v>
      </c>
      <c r="B8" s="3" t="s">
        <v>616</v>
      </c>
      <c r="E8" s="3" t="s">
        <v>32</v>
      </c>
      <c r="I8" s="3" t="str">
        <f t="shared" si="0"/>
        <v xml:space="preserve">Numerador: Total evento adversos relacionados con la administración de medicamentos en el servicio de radiología </v>
      </c>
      <c r="J8" s="3" t="str">
        <f t="shared" si="1"/>
        <v>Denominador: Total de pacientes atendidos en el servicio de radiología en el periodo de medición</v>
      </c>
      <c r="M8" s="3" t="str">
        <f t="shared" si="2"/>
        <v xml:space="preserve">Drive de seguridad al paciente </v>
      </c>
      <c r="N8" s="3" t="str">
        <f t="shared" si="3"/>
        <v/>
      </c>
    </row>
    <row r="9" spans="1:14" ht="27" x14ac:dyDescent="0.3">
      <c r="A9" s="3" t="s">
        <v>620</v>
      </c>
      <c r="B9" s="3" t="s">
        <v>621</v>
      </c>
      <c r="E9" s="3" t="s">
        <v>28</v>
      </c>
      <c r="I9" s="3" t="str">
        <f t="shared" si="0"/>
        <v>Numerador: Total estudios imágenes diagnosticas en el servicio en el periodo de medición</v>
      </c>
      <c r="J9" s="3" t="str">
        <f t="shared" si="1"/>
        <v>Denominador :  Uno</v>
      </c>
      <c r="M9" s="3" t="str">
        <f t="shared" si="2"/>
        <v>Z:\IMAGENOLOGIA\COORDINACION</v>
      </c>
      <c r="N9" s="3" t="str">
        <f t="shared" si="3"/>
        <v/>
      </c>
    </row>
    <row r="10" spans="1:14" ht="27" x14ac:dyDescent="0.3">
      <c r="A10" s="3" t="s">
        <v>622</v>
      </c>
      <c r="B10" s="3" t="s">
        <v>623</v>
      </c>
      <c r="E10" s="3" t="s">
        <v>28</v>
      </c>
      <c r="I10" s="3" t="str">
        <f t="shared" si="0"/>
        <v>Numerador: Número de procedimientos cancelados en el periodo de medición</v>
      </c>
      <c r="J10" s="3" t="str">
        <f t="shared" si="1"/>
        <v>Denominador: Total de procedimientos programados en el periodo de medición</v>
      </c>
      <c r="M10" s="3" t="str">
        <f t="shared" si="2"/>
        <v>Z:\IMAGENOLOGIA\COORDINACION</v>
      </c>
      <c r="N10" s="3" t="str">
        <f t="shared" si="3"/>
        <v/>
      </c>
    </row>
    <row r="11" spans="1:14" ht="27" x14ac:dyDescent="0.3">
      <c r="A11" s="3" t="s">
        <v>624</v>
      </c>
      <c r="B11" s="3" t="s">
        <v>625</v>
      </c>
      <c r="E11" s="3" t="s">
        <v>28</v>
      </c>
      <c r="I11" s="3" t="str">
        <f t="shared" si="0"/>
        <v>Numerador: Total imágenes diagnosticas tomadas en un periodo de medición</v>
      </c>
      <c r="J11" s="3" t="str">
        <f t="shared" si="1"/>
        <v>Denominador: Total de pacientes atendidos en imagenología en un periodo de medición</v>
      </c>
      <c r="M11" s="3" t="str">
        <f t="shared" si="2"/>
        <v>Z:\IMAGENOLOGIA\COORDINACION</v>
      </c>
      <c r="N11" s="3" t="str">
        <f t="shared" si="3"/>
        <v/>
      </c>
    </row>
    <row r="12" spans="1:14" ht="27" x14ac:dyDescent="0.3">
      <c r="A12" s="3" t="s">
        <v>626</v>
      </c>
      <c r="B12" s="3" t="s">
        <v>627</v>
      </c>
      <c r="E12" s="3" t="s">
        <v>28</v>
      </c>
      <c r="I12" s="3" t="str">
        <f t="shared" si="0"/>
        <v xml:space="preserve">Numerador: Sumatoria de horas de espera para todos los procedimientos </v>
      </c>
      <c r="J12" s="3" t="str">
        <f t="shared" si="1"/>
        <v xml:space="preserve">Denominador: Total de estudios tomados </v>
      </c>
      <c r="M12" s="3" t="str">
        <f t="shared" si="2"/>
        <v>Z:\IMAGENOLOGIA\COORDINACION</v>
      </c>
      <c r="N12" s="3" t="str">
        <f t="shared" si="3"/>
        <v/>
      </c>
    </row>
    <row r="13" spans="1:14" ht="36" x14ac:dyDescent="0.3">
      <c r="A13" s="3" t="s">
        <v>628</v>
      </c>
      <c r="B13" s="3" t="s">
        <v>629</v>
      </c>
      <c r="E13" s="3" t="s">
        <v>28</v>
      </c>
      <c r="I13" s="3" t="str">
        <f t="shared" si="0"/>
        <v>Numerador: Numero total de pacientes atendidos en el servicio de hemodinamia en  un periodo de medición</v>
      </c>
      <c r="J13" s="3" t="str">
        <f t="shared" si="1"/>
        <v>Denominador: 1</v>
      </c>
      <c r="M13" s="3" t="str">
        <f t="shared" si="2"/>
        <v>Z:\IMAGENOLOGIA\COORDINACION</v>
      </c>
      <c r="N13" s="3" t="str">
        <f t="shared" si="3"/>
        <v/>
      </c>
    </row>
    <row r="14" spans="1:14" ht="27" x14ac:dyDescent="0.3">
      <c r="A14" s="3" t="s">
        <v>630</v>
      </c>
      <c r="B14" s="3" t="s">
        <v>631</v>
      </c>
      <c r="E14" s="3" t="s">
        <v>52</v>
      </c>
      <c r="I14" s="3" t="str">
        <f t="shared" si="0"/>
        <v xml:space="preserve">Numerador: Numero total de procedimientos realizados en el servicio de hemodinamia </v>
      </c>
      <c r="J14" s="3" t="str">
        <f t="shared" si="1"/>
        <v xml:space="preserve">Denominador: 1 </v>
      </c>
      <c r="M14" s="3" t="str">
        <f t="shared" si="2"/>
        <v xml:space="preserve">base de datos interna del servicio </v>
      </c>
      <c r="N14" s="3" t="str">
        <f t="shared" si="3"/>
        <v/>
      </c>
    </row>
    <row r="15" spans="1:14" ht="27" x14ac:dyDescent="0.3">
      <c r="A15" s="3" t="s">
        <v>632</v>
      </c>
      <c r="B15" s="3" t="s">
        <v>633</v>
      </c>
      <c r="E15" s="3" t="s">
        <v>52</v>
      </c>
      <c r="I15" s="3" t="str">
        <f t="shared" si="0"/>
        <v xml:space="preserve">Numerador: Total de pacientes de hemodinamia cancelados en un periodo de medición </v>
      </c>
      <c r="J15" s="3" t="str">
        <f t="shared" si="1"/>
        <v>Denominador: Total de pacientes atendidos en un periodo de medición</v>
      </c>
      <c r="M15" s="3" t="str">
        <f t="shared" si="2"/>
        <v xml:space="preserve">base de datos interna del servicio </v>
      </c>
      <c r="N15" s="3" t="str">
        <f t="shared" si="3"/>
        <v/>
      </c>
    </row>
    <row r="16" spans="1:14" ht="18" x14ac:dyDescent="0.3">
      <c r="A16" s="3" t="s">
        <v>634</v>
      </c>
      <c r="C16" s="3" t="s">
        <v>635</v>
      </c>
      <c r="E16" s="3" t="s">
        <v>28</v>
      </c>
      <c r="I16" s="3" t="str">
        <f t="shared" si="0"/>
        <v xml:space="preserve">Numerador: Total de pacientes atendidos en el periodo </v>
      </c>
      <c r="J16" s="3" t="str">
        <f t="shared" si="1"/>
        <v>Denominador:  No aplica</v>
      </c>
      <c r="M16" s="3" t="str">
        <f t="shared" si="2"/>
        <v>Z:\IMAGENOLOGIA\COORDINACION</v>
      </c>
      <c r="N16" s="3" t="str">
        <f t="shared" si="3"/>
        <v/>
      </c>
    </row>
    <row r="17" spans="1:14" ht="18" x14ac:dyDescent="0.3">
      <c r="A17" s="3" t="s">
        <v>636</v>
      </c>
      <c r="B17" s="3" t="s">
        <v>629</v>
      </c>
      <c r="E17" s="3" t="s">
        <v>28</v>
      </c>
      <c r="I17" s="3" t="str">
        <f t="shared" si="0"/>
        <v>Numerador: Total procedimientos realizados en el resonador</v>
      </c>
      <c r="J17" s="3" t="str">
        <f t="shared" si="1"/>
        <v>Denominador: 1</v>
      </c>
      <c r="M17" s="3" t="str">
        <f t="shared" si="2"/>
        <v>Z:\IMAGENOLOGIA\COORDINACION</v>
      </c>
      <c r="N17" s="3" t="str">
        <f t="shared" si="3"/>
        <v/>
      </c>
    </row>
    <row r="18" spans="1:14" ht="27" x14ac:dyDescent="0.3">
      <c r="A18" s="3" t="s">
        <v>637</v>
      </c>
      <c r="B18" s="3" t="s">
        <v>638</v>
      </c>
      <c r="E18" s="3" t="s">
        <v>52</v>
      </c>
      <c r="I18" s="3" t="str">
        <f t="shared" si="0"/>
        <v>Numerador: Total de procedimientos cancelados en el periodo de medición</v>
      </c>
      <c r="J18" s="3" t="str">
        <f t="shared" si="1"/>
        <v>Denominador: Total de pacientes atendidos en el periodo</v>
      </c>
      <c r="M18" s="3" t="str">
        <f t="shared" si="2"/>
        <v xml:space="preserve">base de datos interna del servicio </v>
      </c>
      <c r="N18" s="3" t="str">
        <f t="shared" si="3"/>
        <v/>
      </c>
    </row>
    <row r="19" spans="1:14" ht="45" x14ac:dyDescent="0.3">
      <c r="A19" s="3" t="s">
        <v>639</v>
      </c>
      <c r="B19" s="3" t="s">
        <v>640</v>
      </c>
      <c r="E19" s="3" t="s">
        <v>28</v>
      </c>
      <c r="I19" s="3" t="str">
        <f t="shared" si="0"/>
        <v>Numerador: Sumatoria de la diferencia de horas entre la fecha en la que se realiza la toma de la de Resonancia Magnética Nuclear y la fecha en la que se solicita</v>
      </c>
      <c r="J19" s="3" t="str">
        <f t="shared" si="1"/>
        <v>Denominador: Total de procedimientos de realizados</v>
      </c>
      <c r="M19" s="3" t="str">
        <f t="shared" si="2"/>
        <v>Z:\IMAGENOLOGIA\COORDINACION</v>
      </c>
      <c r="N19" s="3" t="str">
        <f t="shared" si="3"/>
        <v/>
      </c>
    </row>
    <row r="20" spans="1:14" ht="27" x14ac:dyDescent="0.3">
      <c r="A20" s="3" t="s">
        <v>641</v>
      </c>
      <c r="B20" s="3" t="s">
        <v>642</v>
      </c>
      <c r="E20" s="3" t="s">
        <v>28</v>
      </c>
      <c r="I20" s="3" t="str">
        <f t="shared" si="0"/>
        <v>Numerador: Total de pacientes atendidos en el  Tomógrafo en un periodo de medición</v>
      </c>
      <c r="J20" s="3" t="str">
        <f t="shared" si="1"/>
        <v>Denominador : 1</v>
      </c>
      <c r="M20" s="3" t="str">
        <f t="shared" si="2"/>
        <v>Z:\IMAGENOLOGIA\COORDINACION</v>
      </c>
      <c r="N20" s="3" t="str">
        <f t="shared" si="3"/>
        <v/>
      </c>
    </row>
    <row r="21" spans="1:14" ht="36" x14ac:dyDescent="0.3">
      <c r="A21" s="3" t="s">
        <v>643</v>
      </c>
      <c r="B21" s="3" t="s">
        <v>621</v>
      </c>
      <c r="E21" s="3" t="s">
        <v>28</v>
      </c>
      <c r="I21" s="3" t="str">
        <f t="shared" si="0"/>
        <v>Numerador: Total estudios imágenes diagnosticas en el servicio en el periodo de mediciónde tomografía</v>
      </c>
      <c r="J21" s="3" t="str">
        <f t="shared" si="1"/>
        <v>Denominador :  Uno</v>
      </c>
      <c r="M21" s="3" t="str">
        <f t="shared" si="2"/>
        <v>Z:\IMAGENOLOGIA\COORDINACION</v>
      </c>
      <c r="N21" s="3" t="str">
        <f t="shared" si="3"/>
        <v/>
      </c>
    </row>
    <row r="22" spans="1:14" ht="27" x14ac:dyDescent="0.3">
      <c r="A22" s="3" t="s">
        <v>644</v>
      </c>
      <c r="B22" s="3" t="s">
        <v>645</v>
      </c>
      <c r="E22" s="3" t="s">
        <v>28</v>
      </c>
      <c r="I22" s="3" t="str">
        <f t="shared" si="0"/>
        <v>Numerador: Número de procedimientos de tomografía cancelados</v>
      </c>
      <c r="J22" s="3" t="str">
        <f t="shared" si="1"/>
        <v>Denominador: Total de procedimientos programados</v>
      </c>
      <c r="M22" s="3" t="str">
        <f t="shared" si="2"/>
        <v>Z:\IMAGENOLOGIA\COORDINACION</v>
      </c>
      <c r="N22" s="3" t="str">
        <f t="shared" si="3"/>
        <v/>
      </c>
    </row>
    <row r="23" spans="1:14" ht="45" x14ac:dyDescent="0.3">
      <c r="A23" s="3" t="s">
        <v>646</v>
      </c>
      <c r="B23" s="3" t="s">
        <v>640</v>
      </c>
      <c r="E23" s="3" t="s">
        <v>28</v>
      </c>
      <c r="I23" s="3" t="str">
        <f t="shared" si="0"/>
        <v>Numerador: Sumatoria de la diferencia de horas entre la fecha en la que se realiza la toma de la de tomografía Nuclear y la fecha en la que se solicita</v>
      </c>
      <c r="J23" s="3" t="str">
        <f t="shared" si="1"/>
        <v>Denominador: Total de procedimientos de realizados</v>
      </c>
      <c r="M23" s="3" t="str">
        <f t="shared" si="2"/>
        <v>Z:\IMAGENOLOGIA\COORDINACION</v>
      </c>
      <c r="N23" s="3" t="str">
        <f t="shared" si="3"/>
        <v/>
      </c>
    </row>
    <row r="24" spans="1:14" ht="18" x14ac:dyDescent="0.3">
      <c r="A24" s="3" t="s">
        <v>647</v>
      </c>
      <c r="C24" s="3" t="s">
        <v>648</v>
      </c>
      <c r="E24" s="3" t="s">
        <v>28</v>
      </c>
      <c r="I24" s="3" t="str">
        <f t="shared" si="0"/>
        <v xml:space="preserve">Numerador: </v>
      </c>
      <c r="J24" s="3" t="str">
        <f t="shared" si="1"/>
        <v xml:space="preserve">Denominador: </v>
      </c>
      <c r="M24" s="3" t="str">
        <f t="shared" si="2"/>
        <v>Z:\IMAGENOLOGIA\COORDINACION</v>
      </c>
      <c r="N24" s="3" t="str">
        <f t="shared" si="3"/>
        <v/>
      </c>
    </row>
    <row r="25" spans="1:14" ht="18" x14ac:dyDescent="0.3">
      <c r="A25" s="3" t="s">
        <v>647</v>
      </c>
      <c r="C25" s="3" t="s">
        <v>648</v>
      </c>
      <c r="E25" s="3" t="s">
        <v>28</v>
      </c>
      <c r="I25" s="3" t="str">
        <f t="shared" si="0"/>
        <v xml:space="preserve">Numerador: </v>
      </c>
      <c r="J25" s="3" t="str">
        <f t="shared" si="1"/>
        <v xml:space="preserve">Denominador: </v>
      </c>
      <c r="M25" s="3" t="str">
        <f t="shared" si="2"/>
        <v>Z:\IMAGENOLOGIA\COORDINACION</v>
      </c>
      <c r="N25" s="3" t="str">
        <f t="shared" si="3"/>
        <v/>
      </c>
    </row>
    <row r="26" spans="1:14" ht="18" x14ac:dyDescent="0.3">
      <c r="A26" s="3" t="s">
        <v>647</v>
      </c>
      <c r="C26" s="3" t="s">
        <v>648</v>
      </c>
      <c r="E26" s="3" t="s">
        <v>28</v>
      </c>
      <c r="I26" s="3" t="str">
        <f t="shared" si="0"/>
        <v xml:space="preserve">Numerador: </v>
      </c>
      <c r="J26" s="3" t="str">
        <f t="shared" si="1"/>
        <v xml:space="preserve">Denominador: </v>
      </c>
      <c r="M26" s="3" t="str">
        <f t="shared" si="2"/>
        <v>Z:\IMAGENOLOGIA\COORDINACION</v>
      </c>
      <c r="N26" s="3" t="str">
        <f t="shared" si="3"/>
        <v/>
      </c>
    </row>
    <row r="27" spans="1:14" ht="36" x14ac:dyDescent="0.3">
      <c r="A27" s="3" t="s">
        <v>649</v>
      </c>
      <c r="B27" s="3" t="s">
        <v>640</v>
      </c>
      <c r="E27" s="3" t="s">
        <v>28</v>
      </c>
      <c r="I27" s="3" t="str">
        <f t="shared" si="0"/>
        <v>Numerador: Sumatoria de la diferencia de horas entre la fecha en la que se realiza la toma de la de Rx y la fecha en la que se solicita</v>
      </c>
      <c r="J27" s="3" t="str">
        <f t="shared" si="1"/>
        <v>Denominador: Total de procedimientos de realizados</v>
      </c>
      <c r="M27" s="3" t="str">
        <f t="shared" si="2"/>
        <v>Z:\IMAGENOLOGIA\COORDINACION</v>
      </c>
      <c r="N27" s="3" t="str">
        <f t="shared" si="3"/>
        <v/>
      </c>
    </row>
    <row r="28" spans="1:14" ht="18" x14ac:dyDescent="0.3">
      <c r="A28" s="3" t="s">
        <v>647</v>
      </c>
      <c r="C28" s="3" t="s">
        <v>648</v>
      </c>
      <c r="E28" s="3" t="s">
        <v>28</v>
      </c>
      <c r="I28" s="3" t="str">
        <f t="shared" si="0"/>
        <v xml:space="preserve">Numerador: </v>
      </c>
      <c r="J28" s="3" t="str">
        <f t="shared" si="1"/>
        <v xml:space="preserve">Denominador: </v>
      </c>
      <c r="M28" s="3" t="str">
        <f t="shared" si="2"/>
        <v>Z:\IMAGENOLOGIA\COORDINACION</v>
      </c>
      <c r="N28" s="3" t="str">
        <f t="shared" si="3"/>
        <v/>
      </c>
    </row>
    <row r="29" spans="1:14" ht="18" x14ac:dyDescent="0.3">
      <c r="A29" s="3" t="s">
        <v>647</v>
      </c>
      <c r="C29" s="3" t="s">
        <v>648</v>
      </c>
      <c r="E29" s="3" t="s">
        <v>28</v>
      </c>
      <c r="I29" s="3" t="str">
        <f t="shared" si="0"/>
        <v xml:space="preserve">Numerador: </v>
      </c>
      <c r="J29" s="3" t="str">
        <f t="shared" si="1"/>
        <v xml:space="preserve">Denominador: </v>
      </c>
      <c r="M29" s="3" t="str">
        <f t="shared" si="2"/>
        <v>Z:\IMAGENOLOGIA\COORDINACION</v>
      </c>
      <c r="N29" s="3" t="str">
        <f t="shared" si="3"/>
        <v/>
      </c>
    </row>
    <row r="30" spans="1:14" ht="27" x14ac:dyDescent="0.3">
      <c r="A30" s="3" t="s">
        <v>650</v>
      </c>
      <c r="B30" s="3" t="s">
        <v>651</v>
      </c>
      <c r="E30" s="3" t="s">
        <v>28</v>
      </c>
      <c r="I30" s="3" t="str">
        <f t="shared" si="0"/>
        <v xml:space="preserve">Numerador: Total procedimiento cancelados en el periodo </v>
      </c>
      <c r="J30" s="3" t="str">
        <f t="shared" si="1"/>
        <v xml:space="preserve">Denominador: Total de pacientes atendidos en el periodo de medición </v>
      </c>
      <c r="M30" s="3" t="str">
        <f t="shared" si="2"/>
        <v>Z:\IMAGENOLOGIA\COORDINACION</v>
      </c>
      <c r="N30" s="3" t="str">
        <f t="shared" si="3"/>
        <v/>
      </c>
    </row>
    <row r="31" spans="1:14" ht="27" x14ac:dyDescent="0.3">
      <c r="A31" s="3" t="s">
        <v>652</v>
      </c>
      <c r="B31" s="3" t="s">
        <v>638</v>
      </c>
      <c r="E31" s="3" t="s">
        <v>28</v>
      </c>
      <c r="I31" s="3" t="str">
        <f t="shared" si="0"/>
        <v xml:space="preserve">Numerador: Sumatoria de minutos diferencia entre fecha de toma y fecha de solicitud de procedimiento </v>
      </c>
      <c r="J31" s="3" t="str">
        <f t="shared" si="1"/>
        <v>Denominador: Total de pacientes atendidos en el periodo</v>
      </c>
      <c r="M31" s="3" t="str">
        <f t="shared" si="2"/>
        <v>Z:\IMAGENOLOGIA\COORDINACION</v>
      </c>
      <c r="N31" s="3" t="str">
        <f t="shared" si="3"/>
        <v/>
      </c>
    </row>
    <row r="32" spans="1:14" ht="18" x14ac:dyDescent="0.3">
      <c r="A32" s="3" t="s">
        <v>647</v>
      </c>
      <c r="C32" s="3" t="s">
        <v>648</v>
      </c>
      <c r="E32" s="3" t="s">
        <v>28</v>
      </c>
      <c r="I32" s="3" t="str">
        <f t="shared" si="0"/>
        <v xml:space="preserve">Numerador: </v>
      </c>
      <c r="J32" s="3" t="str">
        <f t="shared" si="1"/>
        <v xml:space="preserve">Denominador: </v>
      </c>
      <c r="M32" s="3" t="str">
        <f t="shared" si="2"/>
        <v>Z:\IMAGENOLOGIA\COORDINACION</v>
      </c>
      <c r="N32" s="3" t="str">
        <f t="shared" si="3"/>
        <v/>
      </c>
    </row>
    <row r="33" spans="1:14" x14ac:dyDescent="0.3">
      <c r="I33" s="3" t="str">
        <f t="shared" si="0"/>
        <v/>
      </c>
      <c r="J33" s="3" t="str">
        <f t="shared" si="1"/>
        <v/>
      </c>
      <c r="M33" s="3" t="str">
        <f t="shared" si="2"/>
        <v/>
      </c>
      <c r="N33" s="3" t="str">
        <f t="shared" si="3"/>
        <v/>
      </c>
    </row>
    <row r="34" spans="1:14" x14ac:dyDescent="0.3">
      <c r="I34" s="3" t="str">
        <f t="shared" si="0"/>
        <v/>
      </c>
      <c r="J34" s="3" t="str">
        <f t="shared" si="1"/>
        <v/>
      </c>
      <c r="M34" s="3" t="str">
        <f t="shared" si="2"/>
        <v/>
      </c>
      <c r="N34" s="3" t="str">
        <f t="shared" si="3"/>
        <v/>
      </c>
    </row>
    <row r="35" spans="1:14" x14ac:dyDescent="0.3">
      <c r="A35" s="5"/>
      <c r="B35" s="5"/>
      <c r="C35" s="5"/>
      <c r="E35" s="5"/>
      <c r="F35" s="5"/>
      <c r="G35" s="5"/>
      <c r="I35" s="3" t="str">
        <f t="shared" si="0"/>
        <v/>
      </c>
      <c r="J35" s="5" t="str">
        <f t="shared" si="1"/>
        <v/>
      </c>
      <c r="M35" s="3" t="str">
        <f t="shared" si="2"/>
        <v/>
      </c>
      <c r="N35" s="5" t="str">
        <f t="shared" si="3"/>
        <v/>
      </c>
    </row>
    <row r="36" spans="1:14" x14ac:dyDescent="0.3">
      <c r="A36" s="3" t="s">
        <v>2</v>
      </c>
      <c r="E36" s="3" t="s">
        <v>4</v>
      </c>
      <c r="I36" s="3" t="str">
        <f t="shared" si="0"/>
        <v>FÓRMULA</v>
      </c>
      <c r="J36" s="3" t="str">
        <f t="shared" si="1"/>
        <v/>
      </c>
      <c r="M36" s="3" t="str">
        <f t="shared" si="2"/>
        <v>FUENTE DE INFORMACIÓN</v>
      </c>
      <c r="N36" s="3" t="str">
        <f t="shared" si="3"/>
        <v/>
      </c>
    </row>
    <row r="37" spans="1:14" ht="45" x14ac:dyDescent="0.3">
      <c r="A37" s="3" t="s">
        <v>653</v>
      </c>
      <c r="B37" s="3" t="s">
        <v>654</v>
      </c>
      <c r="E37" s="3" t="s">
        <v>900</v>
      </c>
      <c r="F37" s="3" t="s">
        <v>901</v>
      </c>
      <c r="I37" s="3" t="str">
        <f t="shared" si="0"/>
        <v>Numerador: N° de  indicadores biologicos negativos</v>
      </c>
      <c r="J37" s="3" t="str">
        <f t="shared" si="1"/>
        <v>Denominador:  N° indicadores Biologicos encubados en el periodo</v>
      </c>
      <c r="M37" s="3" t="str">
        <f t="shared" si="2"/>
        <v xml:space="preserve">Numerador: Se obtiene de la base de datos de de registro de ciclos de esterilizaion en autoclave de vapor en la central de esterilizacion de la FHSC </v>
      </c>
      <c r="N37" s="3" t="str">
        <f t="shared" si="3"/>
        <v xml:space="preserve">Denominador: Se obtiene de la base de datos de de registro de ciclos de esterilizaion en autoclave de vapor en la central de esterilizacion de la FHSC </v>
      </c>
    </row>
    <row r="38" spans="1:14" ht="45" x14ac:dyDescent="0.3">
      <c r="A38" s="3" t="s">
        <v>655</v>
      </c>
      <c r="B38" s="3" t="s">
        <v>656</v>
      </c>
      <c r="E38" s="3" t="s">
        <v>902</v>
      </c>
      <c r="F38" s="3" t="s">
        <v>903</v>
      </c>
      <c r="I38" s="3" t="str">
        <f t="shared" si="0"/>
        <v>Numerador: N° de ciclos a baja temperatura con peroxido de hidrogeno fallido</v>
      </c>
      <c r="J38" s="3" t="str">
        <f t="shared" si="1"/>
        <v xml:space="preserve">Denominador: N° total de ciclos realizados en el periodo </v>
      </c>
      <c r="M38" s="3" t="str">
        <f t="shared" si="2"/>
        <v xml:space="preserve">Numerador: Se obtiene de la base de datos de  registro de ciclos de esterilizaion en el esterilizador a baja temperatura v-pro en la central de esterilizacion de la FHSC </v>
      </c>
      <c r="N38" s="3" t="str">
        <f t="shared" si="3"/>
        <v xml:space="preserve">Denominador: Se obtiene de la base de datos de de registro de ciclos de esterilizaion a baja temperatura v-pro en la central de esterilizacion de la FHSC </v>
      </c>
    </row>
    <row r="39" spans="1:14" ht="45" x14ac:dyDescent="0.3">
      <c r="A39" s="3" t="s">
        <v>657</v>
      </c>
      <c r="B39" s="3" t="s">
        <v>658</v>
      </c>
      <c r="E39" s="3" t="s">
        <v>900</v>
      </c>
      <c r="F39" s="3" t="s">
        <v>901</v>
      </c>
      <c r="I39" s="3" t="str">
        <f t="shared" si="0"/>
        <v xml:space="preserve">Numerador: N° de productos reesterilizados por superar el tiempo de caducidad en el periodo </v>
      </c>
      <c r="J39" s="3" t="str">
        <f t="shared" si="1"/>
        <v>Denominador: numero total de productos que se esterilizan</v>
      </c>
      <c r="M39" s="3" t="str">
        <f t="shared" si="2"/>
        <v xml:space="preserve">Numerador: Se obtiene de la base de datos de de registro de ciclos de esterilizaion en autoclave de vapor en la central de esterilizacion de la FHSC </v>
      </c>
      <c r="N39" s="3" t="str">
        <f t="shared" si="3"/>
        <v xml:space="preserve">Denominador: Se obtiene de la base de datos de de registro de ciclos de esterilizaion en autoclave de vapor en la central de esterilizacion de la FHSC </v>
      </c>
    </row>
    <row r="40" spans="1:14" ht="45" x14ac:dyDescent="0.3">
      <c r="A40" s="3" t="s">
        <v>659</v>
      </c>
      <c r="B40" s="3" t="s">
        <v>660</v>
      </c>
      <c r="E40" s="3" t="s">
        <v>900</v>
      </c>
      <c r="F40" s="3" t="s">
        <v>901</v>
      </c>
      <c r="I40" s="3" t="str">
        <f t="shared" si="0"/>
        <v>Numerador: N° total de paquetes esteriles que presentan algun defecto en el periodo</v>
      </c>
      <c r="J40" s="3" t="str">
        <f t="shared" si="1"/>
        <v xml:space="preserve">Denominador: N° paquetes esterilizados en el periodo </v>
      </c>
      <c r="M40" s="3" t="str">
        <f t="shared" si="2"/>
        <v xml:space="preserve">Numerador: Se obtiene de la base de datos de de registro de ciclos de esterilizaion en autoclave de vapor en la central de esterilizacion de la FHSC </v>
      </c>
      <c r="N40" s="3" t="str">
        <f t="shared" si="3"/>
        <v xml:space="preserve">Denominador: Se obtiene de la base de datos de de registro de ciclos de esterilizaion en autoclave de vapor en la central de esterilizacion de la FHSC </v>
      </c>
    </row>
    <row r="41" spans="1:14" x14ac:dyDescent="0.3">
      <c r="I41" s="3" t="str">
        <f t="shared" si="0"/>
        <v/>
      </c>
      <c r="J41" s="3" t="str">
        <f t="shared" si="1"/>
        <v/>
      </c>
      <c r="M41" s="3" t="str">
        <f t="shared" si="2"/>
        <v/>
      </c>
      <c r="N41" s="3" t="str">
        <f t="shared" si="3"/>
        <v/>
      </c>
    </row>
    <row r="42" spans="1:14" x14ac:dyDescent="0.3">
      <c r="I42" s="3" t="str">
        <f t="shared" si="0"/>
        <v/>
      </c>
      <c r="J42" s="3" t="str">
        <f t="shared" si="1"/>
        <v/>
      </c>
      <c r="M42" s="3" t="str">
        <f t="shared" si="2"/>
        <v/>
      </c>
      <c r="N42" s="3" t="str">
        <f t="shared" si="3"/>
        <v/>
      </c>
    </row>
    <row r="43" spans="1:14" x14ac:dyDescent="0.3">
      <c r="A43" s="5"/>
      <c r="B43" s="5"/>
      <c r="C43" s="5"/>
      <c r="E43" s="5"/>
      <c r="F43" s="5"/>
      <c r="G43" s="5"/>
      <c r="I43" s="3" t="str">
        <f t="shared" si="0"/>
        <v/>
      </c>
      <c r="J43" s="5" t="str">
        <f t="shared" si="1"/>
        <v/>
      </c>
      <c r="M43" s="3" t="str">
        <f t="shared" si="2"/>
        <v/>
      </c>
      <c r="N43" s="5" t="str">
        <f t="shared" si="3"/>
        <v/>
      </c>
    </row>
    <row r="44" spans="1:14" x14ac:dyDescent="0.3">
      <c r="A44" s="3" t="s">
        <v>2</v>
      </c>
      <c r="E44" s="3" t="s">
        <v>4</v>
      </c>
      <c r="I44" s="3" t="str">
        <f t="shared" si="0"/>
        <v>FÓRMULA</v>
      </c>
      <c r="J44" s="3" t="str">
        <f t="shared" si="1"/>
        <v/>
      </c>
      <c r="M44" s="3" t="str">
        <f t="shared" si="2"/>
        <v>FUENTE DE INFORMACIÓN</v>
      </c>
      <c r="N44" s="3" t="str">
        <f t="shared" si="3"/>
        <v/>
      </c>
    </row>
    <row r="45" spans="1:14" ht="45" x14ac:dyDescent="0.3">
      <c r="A45" s="3" t="s">
        <v>661</v>
      </c>
      <c r="B45" s="3" t="s">
        <v>662</v>
      </c>
      <c r="E45" s="3" t="s">
        <v>904</v>
      </c>
      <c r="F45" s="3" t="s">
        <v>905</v>
      </c>
      <c r="I45" s="3" t="str">
        <f t="shared" si="0"/>
        <v>Numerador: Total Egresos en el servicio de hospitalizacion en el periodo</v>
      </c>
      <c r="J45" s="3" t="str">
        <f t="shared" si="1"/>
        <v>Denominador: Total camas disponibles en un periodo de medicion</v>
      </c>
      <c r="M45" s="3" t="str">
        <f t="shared" si="2"/>
        <v xml:space="preserve">Numerador: Equipo profesional de calidad - documentos - indicadores FHSC - 001 Bases de datos - consulta Estancias libro excel </v>
      </c>
      <c r="N45" s="3" t="str">
        <f t="shared" si="3"/>
        <v xml:space="preserve">Denominador: Equipo profesional de calidad - documentos - indicadores FHSC - 001 Bases de datos - consulta Estancias libro excel </v>
      </c>
    </row>
    <row r="46" spans="1:14" ht="45" x14ac:dyDescent="0.3">
      <c r="A46" s="3" t="s">
        <v>663</v>
      </c>
      <c r="B46" s="3" t="s">
        <v>664</v>
      </c>
      <c r="E46" s="3" t="s">
        <v>904</v>
      </c>
      <c r="F46" s="3" t="s">
        <v>906</v>
      </c>
      <c r="I46" s="3" t="str">
        <f t="shared" si="0"/>
        <v xml:space="preserve">Numerador: Sumatoria de dias de cama ocupada en el periodo </v>
      </c>
      <c r="J46" s="3" t="str">
        <f t="shared" si="1"/>
        <v>Denominador: Sumatoria de dias cama disponible en el periodo</v>
      </c>
      <c r="M46" s="3" t="str">
        <f t="shared" si="2"/>
        <v xml:space="preserve">Numerador: Equipo profesional de calidad - documentos - indicadores FHSC - 001 Bases de datos - consulta Estancias libro excel </v>
      </c>
      <c r="N46" s="3" t="str">
        <f t="shared" si="3"/>
        <v xml:space="preserve">Denominador:Equipo profesional de calidad - documentos - indicadores FHSC - 001 Bases de datos - consulta Estancias libro excel </v>
      </c>
    </row>
    <row r="47" spans="1:14" ht="36" x14ac:dyDescent="0.3">
      <c r="A47" s="3" t="s">
        <v>665</v>
      </c>
      <c r="C47" s="3" t="s">
        <v>666</v>
      </c>
      <c r="E47" s="3" t="s">
        <v>904</v>
      </c>
      <c r="F47" s="3" t="s">
        <v>907</v>
      </c>
      <c r="I47" s="3" t="str">
        <f t="shared" si="0"/>
        <v xml:space="preserve">Numerador: sumatoria dias de estancia de pacientes que egresan en el periodo </v>
      </c>
      <c r="J47" s="3" t="str">
        <f t="shared" si="1"/>
        <v>Denominador:  Total egresos del periodo</v>
      </c>
      <c r="M47" s="3" t="str">
        <f t="shared" si="2"/>
        <v xml:space="preserve">Numerador: Equipo profesional de calidad - documentos - indicadores FHSC - 001 Bases de datos - consulta Estancias libro excel </v>
      </c>
      <c r="N47" s="3" t="str">
        <f t="shared" si="3"/>
        <v>Denominador: Hosvirtal - Hosvital report - Sig-  Admisiones - Egresos</v>
      </c>
    </row>
    <row r="48" spans="1:14" ht="27" x14ac:dyDescent="0.3">
      <c r="A48" s="3" t="s">
        <v>667</v>
      </c>
      <c r="B48" s="3" t="s">
        <v>668</v>
      </c>
      <c r="E48" s="3" t="s">
        <v>647</v>
      </c>
      <c r="G48" s="3" t="s">
        <v>908</v>
      </c>
      <c r="I48" s="3" t="str">
        <f t="shared" si="0"/>
        <v>Numerador: Total de pacientes fallecidos en el periodo en el servicio de hospitalizacion</v>
      </c>
      <c r="J48" s="3" t="str">
        <f t="shared" si="1"/>
        <v>Denominador:  Total de egresos de pacientes en el mismo periodo</v>
      </c>
      <c r="M48" s="3" t="str">
        <f t="shared" si="2"/>
        <v xml:space="preserve">Numerador: </v>
      </c>
      <c r="N48" s="3" t="str">
        <f t="shared" si="3"/>
        <v>Denominador:</v>
      </c>
    </row>
    <row r="49" spans="1:14" ht="45" x14ac:dyDescent="0.3">
      <c r="A49" s="3" t="s">
        <v>669</v>
      </c>
      <c r="B49" s="3" t="s">
        <v>670</v>
      </c>
      <c r="E49" s="3" t="s">
        <v>647</v>
      </c>
      <c r="G49" s="3" t="s">
        <v>908</v>
      </c>
      <c r="I49" s="3" t="str">
        <f t="shared" si="0"/>
        <v xml:space="preserve">Numerador: Numero de pacientes que reingresan al servicio de Hospitalizacion en la insuticion antes de 15 dias por el mismo diagnosticos en el periodo </v>
      </c>
      <c r="J49" s="3" t="str">
        <f t="shared" si="1"/>
        <v>Denominador: Numero total de egresos vivos atendidos en el periodo de medicion</v>
      </c>
      <c r="M49" s="3" t="str">
        <f t="shared" si="2"/>
        <v xml:space="preserve">Numerador: </v>
      </c>
      <c r="N49" s="3" t="str">
        <f t="shared" si="3"/>
        <v>Denominador:</v>
      </c>
    </row>
    <row r="50" spans="1:14" ht="27" x14ac:dyDescent="0.3">
      <c r="A50" s="3" t="s">
        <v>671</v>
      </c>
      <c r="B50" s="3" t="s">
        <v>672</v>
      </c>
      <c r="E50" s="3" t="s">
        <v>647</v>
      </c>
      <c r="G50" s="3" t="s">
        <v>908</v>
      </c>
      <c r="I50" s="3" t="str">
        <f t="shared" si="0"/>
        <v xml:space="preserve">Numerador: Total de pacientes que presentaron flebitis en el periodo en el servicio de hospitalizacion </v>
      </c>
      <c r="J50" s="3" t="str">
        <f t="shared" si="1"/>
        <v>Denominador: Total egresos en el servicio e hospitalizacion en el mismo periodo</v>
      </c>
      <c r="M50" s="3" t="str">
        <f t="shared" si="2"/>
        <v xml:space="preserve">Numerador: </v>
      </c>
      <c r="N50" s="3" t="str">
        <f t="shared" si="3"/>
        <v>Denominador:</v>
      </c>
    </row>
    <row r="51" spans="1:14" ht="36" x14ac:dyDescent="0.3">
      <c r="A51" s="3" t="s">
        <v>673</v>
      </c>
      <c r="B51" s="3" t="s">
        <v>674</v>
      </c>
      <c r="E51" s="3" t="s">
        <v>647</v>
      </c>
      <c r="G51" s="3" t="s">
        <v>908</v>
      </c>
      <c r="I51" s="3" t="str">
        <f t="shared" si="0"/>
        <v>Numerador: Numero total de pacientes que sufren caidas en el servicio durante el periodo de medición</v>
      </c>
      <c r="J51" s="3" t="str">
        <f t="shared" si="1"/>
        <v>Denominador:  Sumatoria de dias de estancia de los pacientes en el servicio de hospitalizacion en el periodo</v>
      </c>
      <c r="M51" s="3" t="str">
        <f t="shared" si="2"/>
        <v xml:space="preserve">Numerador: </v>
      </c>
      <c r="N51" s="3" t="str">
        <f t="shared" si="3"/>
        <v>Denominador:</v>
      </c>
    </row>
    <row r="52" spans="1:14" x14ac:dyDescent="0.3">
      <c r="A52" s="3" t="s">
        <v>647</v>
      </c>
      <c r="C52" s="3" t="s">
        <v>648</v>
      </c>
      <c r="E52" s="3" t="s">
        <v>647</v>
      </c>
      <c r="G52" s="3" t="s">
        <v>908</v>
      </c>
      <c r="I52" s="3" t="str">
        <f t="shared" si="0"/>
        <v xml:space="preserve">Numerador: </v>
      </c>
      <c r="J52" s="3" t="str">
        <f t="shared" si="1"/>
        <v xml:space="preserve">Denominador: </v>
      </c>
      <c r="M52" s="3" t="str">
        <f t="shared" si="2"/>
        <v xml:space="preserve">Numerador: </v>
      </c>
      <c r="N52" s="3" t="str">
        <f t="shared" si="3"/>
        <v>Denominador:</v>
      </c>
    </row>
    <row r="53" spans="1:14" ht="36" x14ac:dyDescent="0.3">
      <c r="A53" s="3" t="s">
        <v>675</v>
      </c>
      <c r="B53" s="3" t="s">
        <v>676</v>
      </c>
      <c r="E53" s="3" t="s">
        <v>647</v>
      </c>
      <c r="G53" s="3" t="s">
        <v>908</v>
      </c>
      <c r="I53" s="3" t="str">
        <f t="shared" si="0"/>
        <v xml:space="preserve">Numerador: Total eventos adversos relacionados con la administracion de mendicamentos en el periodo </v>
      </c>
      <c r="J53" s="3" t="str">
        <f t="shared" si="1"/>
        <v>Denominador: Total egresos de hospitalizacion en el periodo</v>
      </c>
      <c r="M53" s="3" t="str">
        <f t="shared" si="2"/>
        <v xml:space="preserve">Numerador: </v>
      </c>
      <c r="N53" s="3" t="str">
        <f t="shared" si="3"/>
        <v>Denominador:</v>
      </c>
    </row>
    <row r="54" spans="1:14" x14ac:dyDescent="0.3">
      <c r="I54" s="3" t="str">
        <f t="shared" si="0"/>
        <v/>
      </c>
      <c r="J54" s="3" t="str">
        <f t="shared" si="1"/>
        <v/>
      </c>
      <c r="M54" s="3" t="str">
        <f t="shared" si="2"/>
        <v/>
      </c>
      <c r="N54" s="3" t="str">
        <f t="shared" si="3"/>
        <v/>
      </c>
    </row>
    <row r="55" spans="1:14" x14ac:dyDescent="0.3">
      <c r="I55" s="3" t="str">
        <f t="shared" si="0"/>
        <v/>
      </c>
      <c r="J55" s="3" t="str">
        <f t="shared" si="1"/>
        <v/>
      </c>
      <c r="M55" s="3" t="str">
        <f t="shared" si="2"/>
        <v/>
      </c>
      <c r="N55" s="3" t="str">
        <f t="shared" si="3"/>
        <v/>
      </c>
    </row>
    <row r="56" spans="1:14" x14ac:dyDescent="0.3">
      <c r="A56" s="5"/>
      <c r="B56" s="5"/>
      <c r="C56" s="5"/>
      <c r="E56" s="5"/>
      <c r="F56" s="5"/>
      <c r="G56" s="5"/>
      <c r="I56" s="3" t="str">
        <f t="shared" si="0"/>
        <v/>
      </c>
      <c r="J56" s="5" t="str">
        <f t="shared" si="1"/>
        <v/>
      </c>
      <c r="M56" s="3" t="str">
        <f t="shared" si="2"/>
        <v/>
      </c>
      <c r="N56" s="5" t="str">
        <f t="shared" si="3"/>
        <v/>
      </c>
    </row>
    <row r="57" spans="1:14" x14ac:dyDescent="0.3">
      <c r="A57" s="3" t="s">
        <v>2</v>
      </c>
      <c r="E57" s="3" t="s">
        <v>4</v>
      </c>
      <c r="I57" s="3" t="str">
        <f t="shared" si="0"/>
        <v>FÓRMULA</v>
      </c>
      <c r="J57" s="3" t="str">
        <f t="shared" si="1"/>
        <v/>
      </c>
      <c r="M57" s="3" t="str">
        <f t="shared" si="2"/>
        <v>FUENTE DE INFORMACIÓN</v>
      </c>
      <c r="N57" s="3" t="str">
        <f t="shared" si="3"/>
        <v/>
      </c>
    </row>
    <row r="58" spans="1:14" ht="45" x14ac:dyDescent="0.3">
      <c r="A58" s="3" t="s">
        <v>677</v>
      </c>
      <c r="C58" s="3" t="s">
        <v>678</v>
      </c>
      <c r="E58" s="3" t="s">
        <v>909</v>
      </c>
      <c r="G58" s="3" t="s">
        <v>910</v>
      </c>
      <c r="I58" s="3" t="str">
        <f t="shared" si="0"/>
        <v>Numerador: Sumatoria de tiempo de atencionde los usuarios que se ingresaron para triage I en el servicio de urgencias durante el periodo</v>
      </c>
      <c r="J58" s="3" t="str">
        <f t="shared" si="1"/>
        <v>Denominador: Numero total de pacientes que  ingresaron para clasificacion de triage I al servico urgencias en el periodo</v>
      </c>
      <c r="M58" s="3" t="str">
        <f t="shared" si="2"/>
        <v>Numerador:  Funcion SIG- gestion asistencial- Tiempos Triage del sistema hosvital</v>
      </c>
      <c r="N58" s="3" t="str">
        <f t="shared" si="3"/>
        <v>Denominador:  Funcion SIG- gestion asistencial- Tiempos Triage del sistema hosvital</v>
      </c>
    </row>
    <row r="59" spans="1:14" ht="45" x14ac:dyDescent="0.3">
      <c r="A59" s="3" t="s">
        <v>679</v>
      </c>
      <c r="C59" s="3" t="s">
        <v>680</v>
      </c>
      <c r="E59" s="3" t="s">
        <v>909</v>
      </c>
      <c r="G59" s="3" t="s">
        <v>910</v>
      </c>
      <c r="I59" s="3" t="str">
        <f t="shared" si="0"/>
        <v>Numerador: Sumatoria de tiempo de atencion de los usuarios que se ingresaron para consulta de triage  en II el servicio de urgencias durante el periodo</v>
      </c>
      <c r="J59" s="3" t="str">
        <f t="shared" si="1"/>
        <v>Denominador: Numero total de pacientes que  se atendieron  para consulta de triage II en el servico urgencias durante el periodo  periodo</v>
      </c>
      <c r="M59" s="3" t="str">
        <f t="shared" si="2"/>
        <v>Numerador:  Funcion SIG- gestion asistencial- Tiempos Triage del sistema hosvital</v>
      </c>
      <c r="N59" s="3" t="str">
        <f t="shared" si="3"/>
        <v>Denominador:  Funcion SIG- gestion asistencial- Tiempos Triage del sistema hosvital</v>
      </c>
    </row>
    <row r="60" spans="1:14" ht="45" x14ac:dyDescent="0.3">
      <c r="A60" s="3" t="s">
        <v>681</v>
      </c>
      <c r="C60" s="3" t="s">
        <v>682</v>
      </c>
      <c r="E60" s="3" t="s">
        <v>911</v>
      </c>
      <c r="G60" s="3" t="s">
        <v>912</v>
      </c>
      <c r="I60" s="3" t="str">
        <f t="shared" si="0"/>
        <v>Numerador: Sumatoria de tiempo de atencion de los usuarios que se ingresaron para consulta de triage  en III el servicio de urgencias durante el periodo</v>
      </c>
      <c r="J60" s="3" t="str">
        <f t="shared" si="1"/>
        <v>Denominador: Numero total de pacientes que  se atendieron  para consulta de triage III en el servico urgencias durante el periodo  periodo</v>
      </c>
      <c r="M60" s="3" t="str">
        <f t="shared" si="2"/>
        <v>Numerador: SIG- gestion asistencial- Tiempos Triage del sistema hosvital</v>
      </c>
      <c r="N60" s="3" t="str">
        <f t="shared" si="3"/>
        <v>Denominador: SIG- gestion asistencial- Tiempos Triage del sistema hosvital</v>
      </c>
    </row>
    <row r="61" spans="1:14" ht="27" x14ac:dyDescent="0.3">
      <c r="A61" s="3" t="s">
        <v>683</v>
      </c>
      <c r="B61" s="3" t="s">
        <v>684</v>
      </c>
      <c r="E61" s="3" t="s">
        <v>913</v>
      </c>
      <c r="G61" s="3" t="s">
        <v>914</v>
      </c>
      <c r="I61" s="3" t="str">
        <f t="shared" si="0"/>
        <v>Numerador: Numero de casos de muertes antes de 24 horas de su ingreso a urgencias en el periodo.</v>
      </c>
      <c r="J61" s="3" t="str">
        <f t="shared" si="1"/>
        <v>Denominador: Numero de egresos del servicio de urgencias en el periodo</v>
      </c>
      <c r="M61" s="3" t="str">
        <f t="shared" si="2"/>
        <v xml:space="preserve">Numerador: Reporte de mortalidad  de Epidemiologia FHSC </v>
      </c>
      <c r="N61" s="3" t="str">
        <f t="shared" si="3"/>
        <v xml:space="preserve">Denominador: SIG- hosvital report - egresos asistenciales </v>
      </c>
    </row>
    <row r="62" spans="1:14" ht="36" x14ac:dyDescent="0.3">
      <c r="A62" s="3" t="s">
        <v>685</v>
      </c>
      <c r="C62" s="3" t="s">
        <v>686</v>
      </c>
      <c r="E62" s="3" t="s">
        <v>913</v>
      </c>
      <c r="G62" s="3" t="s">
        <v>914</v>
      </c>
      <c r="I62" s="3" t="str">
        <f t="shared" si="0"/>
        <v>Numerador: numero de casos de muertes posteriores a las 48 horas de su ingreso a urgencias en el periodo</v>
      </c>
      <c r="J62" s="3" t="str">
        <f t="shared" si="1"/>
        <v>Denominador: numero de egresos en el periodo</v>
      </c>
      <c r="M62" s="3" t="str">
        <f t="shared" si="2"/>
        <v xml:space="preserve">Numerador: Reporte de mortalidad  de Epidemiologia FHSC </v>
      </c>
      <c r="N62" s="3" t="str">
        <f t="shared" si="3"/>
        <v xml:space="preserve">Denominador: SIG- hosvital report - egresos asistenciales </v>
      </c>
    </row>
    <row r="63" spans="1:14" ht="36" x14ac:dyDescent="0.3">
      <c r="A63" s="3" t="s">
        <v>687</v>
      </c>
      <c r="C63" s="3" t="s">
        <v>688</v>
      </c>
      <c r="E63" s="3" t="s">
        <v>915</v>
      </c>
      <c r="G63" s="3" t="s">
        <v>916</v>
      </c>
      <c r="I63" s="3" t="str">
        <f t="shared" si="0"/>
        <v>Numerador: Numero de pacientes que reingresan al servicio de urgencias antes de 72hrs  y por el mismo diagnostico de su egreso</v>
      </c>
      <c r="J63" s="3" t="str">
        <f t="shared" si="1"/>
        <v>Denominador: Total de egresos del periodo</v>
      </c>
      <c r="M63" s="3" t="str">
        <f t="shared" si="2"/>
        <v xml:space="preserve">Numerador: SIG- hosvital report - ingresos asistenciales </v>
      </c>
      <c r="N63" s="3" t="str">
        <f t="shared" si="3"/>
        <v xml:space="preserve">Denominador:  SIG- hosvital report - egresos asistenciales </v>
      </c>
    </row>
    <row r="64" spans="1:14" ht="27" x14ac:dyDescent="0.3">
      <c r="A64" s="3" t="s">
        <v>689</v>
      </c>
      <c r="B64" s="3" t="s">
        <v>684</v>
      </c>
      <c r="E64" s="3" t="s">
        <v>917</v>
      </c>
      <c r="F64" s="3" t="s">
        <v>914</v>
      </c>
      <c r="I64" s="3" t="str">
        <f t="shared" si="0"/>
        <v>Numerador: Numero de pacientes que presentaron caidas en el servicio de urgencias en el periodo.</v>
      </c>
      <c r="J64" s="3" t="str">
        <f t="shared" si="1"/>
        <v>Denominador: Numero de egresos del servicio de urgencias en el periodo</v>
      </c>
      <c r="M64" s="3" t="str">
        <f t="shared" si="2"/>
        <v>Numerador: Matriz de reporte institucional de sucesos, incidentes y eventos adversos Google Drive</v>
      </c>
      <c r="N64" s="3" t="str">
        <f t="shared" si="3"/>
        <v xml:space="preserve">Denominador: SIG- hosvital report - egresos asistenciales </v>
      </c>
    </row>
    <row r="65" spans="1:14" ht="36" x14ac:dyDescent="0.3">
      <c r="A65" s="3" t="s">
        <v>690</v>
      </c>
      <c r="B65" s="3" t="s">
        <v>684</v>
      </c>
      <c r="E65" s="3" t="s">
        <v>917</v>
      </c>
      <c r="G65" s="3" t="s">
        <v>916</v>
      </c>
      <c r="I65" s="3" t="str">
        <f t="shared" si="0"/>
        <v>Numerador: Numero de pacientes que presentaron flebitis (Bacteriana, Mecanica o Quimica) en el servicio de urgencias</v>
      </c>
      <c r="J65" s="3" t="str">
        <f t="shared" si="1"/>
        <v>Denominador: Numero de egresos del servicio de urgencias en el periodo</v>
      </c>
      <c r="M65" s="3" t="str">
        <f t="shared" si="2"/>
        <v>Numerador: Matriz de reporte institucional de sucesos, incidentes y eventos adversos Google Drive</v>
      </c>
      <c r="N65" s="3" t="str">
        <f t="shared" si="3"/>
        <v xml:space="preserve">Denominador:  SIG- hosvital report - egresos asistenciales </v>
      </c>
    </row>
    <row r="66" spans="1:14" ht="36" x14ac:dyDescent="0.3">
      <c r="A66" s="3" t="s">
        <v>691</v>
      </c>
      <c r="B66" s="3" t="s">
        <v>684</v>
      </c>
      <c r="E66" s="3" t="s">
        <v>917</v>
      </c>
      <c r="F66" s="3" t="s">
        <v>916</v>
      </c>
      <c r="I66" s="3" t="str">
        <f t="shared" si="0"/>
        <v xml:space="preserve">Numerador: Numero de pacientes que presentaron eventos adversos en el servicio de urgencias durante el periodo </v>
      </c>
      <c r="J66" s="3" t="str">
        <f t="shared" si="1"/>
        <v>Denominador: Numero de egresos del servicio de urgencias en el periodo</v>
      </c>
      <c r="M66" s="3" t="str">
        <f t="shared" si="2"/>
        <v>Numerador: Matriz de reporte institucional de sucesos, incidentes y eventos adversos Google Drive</v>
      </c>
      <c r="N66" s="3" t="str">
        <f t="shared" si="3"/>
        <v xml:space="preserve">Denominador:  SIG- hosvital report - egresos asistenciales </v>
      </c>
    </row>
    <row r="67" spans="1:14" ht="27" x14ac:dyDescent="0.3">
      <c r="A67" s="3" t="s">
        <v>692</v>
      </c>
      <c r="C67" s="3" t="s">
        <v>693</v>
      </c>
      <c r="E67" s="3" t="s">
        <v>918</v>
      </c>
      <c r="G67" s="3" t="s">
        <v>919</v>
      </c>
      <c r="I67" s="3" t="str">
        <f t="shared" si="0"/>
        <v>Numerador: Numero de egresos del servicio de urgencias en el periodo</v>
      </c>
      <c r="J67" s="3" t="str">
        <f t="shared" si="1"/>
        <v>Denominador: Numero de ingresos del servicio de urgencias en el periodo</v>
      </c>
      <c r="M67" s="3" t="str">
        <f t="shared" si="2"/>
        <v xml:space="preserve">Numerador: SIG- hosvital report - egresos asistenciales </v>
      </c>
      <c r="N67" s="3" t="str">
        <f t="shared" si="3"/>
        <v xml:space="preserve">Denominador:SIG- hosvital report - ingresos asistenciales </v>
      </c>
    </row>
    <row r="68" spans="1:14" ht="45" x14ac:dyDescent="0.3">
      <c r="A68" s="3" t="s">
        <v>694</v>
      </c>
      <c r="B68" s="3" t="s">
        <v>695</v>
      </c>
      <c r="E68" s="3" t="s">
        <v>647</v>
      </c>
      <c r="G68" s="3" t="s">
        <v>920</v>
      </c>
      <c r="I68" s="3" t="str">
        <f t="shared" si="0"/>
        <v>Numerador: Total de estudios y/o procedimientos de imágenes diagnosticas y terapeuticas realizadas para usuarios del servicio de urgencias en el periodo</v>
      </c>
      <c r="J68" s="3" t="str">
        <f t="shared" si="1"/>
        <v>Denominador:  Total de egresos de urgencias en el mismo periodo</v>
      </c>
      <c r="M68" s="3" t="str">
        <f t="shared" si="2"/>
        <v xml:space="preserve">Numerador: </v>
      </c>
      <c r="N68" s="3" t="str">
        <f t="shared" si="3"/>
        <v xml:space="preserve">Denominador: Hosvital - SIG - HISVITAL REPORT - Egresos Asistenciales </v>
      </c>
    </row>
    <row r="69" spans="1:14" ht="36" x14ac:dyDescent="0.3">
      <c r="A69" s="3" t="s">
        <v>696</v>
      </c>
      <c r="B69" s="3" t="s">
        <v>697</v>
      </c>
      <c r="E69" s="3" t="s">
        <v>647</v>
      </c>
      <c r="G69" s="3" t="s">
        <v>921</v>
      </c>
      <c r="I69" s="3" t="str">
        <f t="shared" si="0"/>
        <v xml:space="preserve">Numerador: Total de laboratorios clinicos solicitados en el servicio de urgencias en el periodo de medicion </v>
      </c>
      <c r="J69" s="3" t="str">
        <f t="shared" si="1"/>
        <v>Denominador:  total Ingresos del servicio de urgencias en el mismo periodo</v>
      </c>
      <c r="M69" s="3" t="str">
        <f t="shared" si="2"/>
        <v xml:space="preserve">Numerador: </v>
      </c>
      <c r="N69" s="3" t="str">
        <f t="shared" si="3"/>
        <v xml:space="preserve">Denominador: Hosvital - SIG - HISVITAL REPORT - Ingresos Asistenciales </v>
      </c>
    </row>
    <row r="70" spans="1:14" ht="36" x14ac:dyDescent="0.3">
      <c r="A70" s="3" t="s">
        <v>698</v>
      </c>
      <c r="C70" s="3" t="s">
        <v>699</v>
      </c>
      <c r="E70" s="3" t="s">
        <v>915</v>
      </c>
      <c r="G70" s="3" t="s">
        <v>922</v>
      </c>
      <c r="I70" s="3" t="str">
        <f t="shared" ref="I70:I133" si="4">IF(A70="","",A70)</f>
        <v>Numerador: Número total de consultas de urgencias atendidas en el período (ingresos de demanda espontanea)</v>
      </c>
      <c r="J70" s="3" t="str">
        <f t="shared" ref="J70:J133" si="5">IF(AND(B70="",C70=""),"",IF(C70="",B70,C70))</f>
        <v>Denominador: Número total de consultas triage I y II realizados en el mismo período</v>
      </c>
      <c r="M70" s="3" t="str">
        <f t="shared" ref="M70:M133" si="6">IF(E70="","",E70)</f>
        <v xml:space="preserve">Numerador: SIG- hosvital report - ingresos asistenciales </v>
      </c>
      <c r="N70" s="3" t="str">
        <f t="shared" ref="N70:N133" si="7">IF(AND(F70="",G70=""),"",IF(G70="",F70,G70))</f>
        <v>Denominador:SIG- hosvital report -ingresos a triage I y II</v>
      </c>
    </row>
    <row r="71" spans="1:14" ht="45" x14ac:dyDescent="0.3">
      <c r="A71" s="3" t="s">
        <v>700</v>
      </c>
      <c r="B71" s="3" t="s">
        <v>701</v>
      </c>
      <c r="E71" s="3" t="s">
        <v>647</v>
      </c>
      <c r="F71" s="3" t="s">
        <v>923</v>
      </c>
      <c r="I71" s="3" t="str">
        <f t="shared" si="4"/>
        <v>Numerador: Sumatoria diferencia de dias entre fecha de egreso y fecha ingreso en el servicio de urgencias en un periodo de medicion</v>
      </c>
      <c r="J71" s="3" t="str">
        <f t="shared" si="5"/>
        <v xml:space="preserve">Denominador:  Total de egresos del servicio de urgencias </v>
      </c>
      <c r="M71" s="3" t="str">
        <f t="shared" si="6"/>
        <v xml:space="preserve">Numerador: </v>
      </c>
      <c r="N71" s="3" t="str">
        <f t="shared" si="7"/>
        <v xml:space="preserve">Denominador: Total de egresos del mes </v>
      </c>
    </row>
    <row r="72" spans="1:14" ht="45" x14ac:dyDescent="0.3">
      <c r="A72" s="3" t="s">
        <v>702</v>
      </c>
      <c r="C72" s="3" t="s">
        <v>703</v>
      </c>
      <c r="E72" s="3" t="s">
        <v>924</v>
      </c>
      <c r="G72" s="3" t="s">
        <v>925</v>
      </c>
      <c r="I72" s="3" t="str">
        <f t="shared" si="4"/>
        <v>Numerador: Sumatoria de dias cama ocupada observacion hombres y observacion mujeres y reanimacion urgencias en un periodo de medicion</v>
      </c>
      <c r="J72" s="3" t="str">
        <f t="shared" si="5"/>
        <v xml:space="preserve">Denominador: Sumatoria de dias disponible de camas en un periodo de medicion </v>
      </c>
      <c r="M72" s="3" t="str">
        <f t="shared" si="6"/>
        <v xml:space="preserve">Numerador: Hosvital report - admisiones - porcentaje de ocupacion </v>
      </c>
      <c r="N72" s="3" t="str">
        <f t="shared" si="7"/>
        <v xml:space="preserve">Denominador: Hosvital report - admisiones - porcentaje de ocupacion </v>
      </c>
    </row>
    <row r="73" spans="1:14" ht="36" x14ac:dyDescent="0.3">
      <c r="A73" s="3" t="s">
        <v>704</v>
      </c>
      <c r="C73" s="3" t="s">
        <v>705</v>
      </c>
      <c r="E73" s="3" t="s">
        <v>924</v>
      </c>
      <c r="G73" s="3" t="s">
        <v>925</v>
      </c>
      <c r="I73" s="3" t="str">
        <f t="shared" si="4"/>
        <v xml:space="preserve">Numerador: Numero total de eventos adversos relacionados con la administracion de medicamentos en el periodo </v>
      </c>
      <c r="J73" s="3" t="str">
        <f t="shared" si="5"/>
        <v>Denominador: Total de pacientes atendidos en el servicio de urgencias en el periodo</v>
      </c>
      <c r="M73" s="3" t="str">
        <f t="shared" si="6"/>
        <v xml:space="preserve">Numerador: Hosvital report - admisiones - porcentaje de ocupacion </v>
      </c>
      <c r="N73" s="3" t="str">
        <f t="shared" si="7"/>
        <v xml:space="preserve">Denominador: Hosvital report - admisiones - porcentaje de ocupacion </v>
      </c>
    </row>
    <row r="74" spans="1:14" x14ac:dyDescent="0.3">
      <c r="I74" s="3" t="str">
        <f t="shared" si="4"/>
        <v/>
      </c>
      <c r="J74" s="3" t="str">
        <f t="shared" si="5"/>
        <v/>
      </c>
      <c r="M74" s="3" t="str">
        <f t="shared" si="6"/>
        <v/>
      </c>
      <c r="N74" s="3" t="str">
        <f t="shared" si="7"/>
        <v/>
      </c>
    </row>
    <row r="75" spans="1:14" x14ac:dyDescent="0.3">
      <c r="I75" s="3" t="str">
        <f t="shared" si="4"/>
        <v/>
      </c>
      <c r="J75" s="3" t="str">
        <f t="shared" si="5"/>
        <v/>
      </c>
      <c r="M75" s="3" t="str">
        <f t="shared" si="6"/>
        <v/>
      </c>
      <c r="N75" s="3" t="str">
        <f t="shared" si="7"/>
        <v/>
      </c>
    </row>
    <row r="76" spans="1:14" x14ac:dyDescent="0.3">
      <c r="A76" s="5"/>
      <c r="B76" s="5"/>
      <c r="C76" s="5"/>
      <c r="E76" s="5"/>
      <c r="F76" s="5"/>
      <c r="G76" s="5"/>
      <c r="I76" s="3" t="str">
        <f t="shared" si="4"/>
        <v/>
      </c>
      <c r="J76" s="5" t="str">
        <f t="shared" si="5"/>
        <v/>
      </c>
      <c r="M76" s="3" t="str">
        <f t="shared" si="6"/>
        <v/>
      </c>
      <c r="N76" s="5" t="str">
        <f t="shared" si="7"/>
        <v/>
      </c>
    </row>
    <row r="77" spans="1:14" x14ac:dyDescent="0.3">
      <c r="A77" s="3" t="s">
        <v>2</v>
      </c>
      <c r="E77" s="3" t="s">
        <v>4</v>
      </c>
      <c r="I77" s="3" t="str">
        <f t="shared" si="4"/>
        <v>FÓRMULA</v>
      </c>
      <c r="J77" s="3" t="str">
        <f t="shared" si="5"/>
        <v/>
      </c>
      <c r="M77" s="3" t="str">
        <f t="shared" si="6"/>
        <v>FUENTE DE INFORMACIÓN</v>
      </c>
      <c r="N77" s="3" t="str">
        <f t="shared" si="7"/>
        <v/>
      </c>
    </row>
    <row r="78" spans="1:14" ht="45" x14ac:dyDescent="0.3">
      <c r="A78" s="3" t="s">
        <v>706</v>
      </c>
      <c r="B78" s="3" t="s">
        <v>707</v>
      </c>
      <c r="E78" s="3" t="s">
        <v>904</v>
      </c>
      <c r="F78" s="3" t="s">
        <v>906</v>
      </c>
      <c r="I78" s="3" t="str">
        <f t="shared" si="4"/>
        <v>Numerador: Total egresos del periodo</v>
      </c>
      <c r="J78" s="3" t="str">
        <f t="shared" si="5"/>
        <v>Denominador: Total camas hablilitadas funcionales en el periodo</v>
      </c>
      <c r="M78" s="3" t="str">
        <f t="shared" si="6"/>
        <v xml:space="preserve">Numerador: Equipo profesional de calidad - documentos - indicadores FHSC - 001 Bases de datos - consulta Estancias libro excel </v>
      </c>
      <c r="N78" s="3" t="str">
        <f t="shared" si="7"/>
        <v xml:space="preserve">Denominador:Equipo profesional de calidad - documentos - indicadores FHSC - 001 Bases de datos - consulta Estancias libro excel </v>
      </c>
    </row>
    <row r="79" spans="1:14" ht="45" x14ac:dyDescent="0.3">
      <c r="A79" s="3" t="s">
        <v>708</v>
      </c>
      <c r="B79" s="3" t="s">
        <v>709</v>
      </c>
      <c r="E79" s="3" t="s">
        <v>904</v>
      </c>
      <c r="F79" s="3" t="s">
        <v>906</v>
      </c>
      <c r="I79" s="3" t="str">
        <f t="shared" si="4"/>
        <v xml:space="preserve">Numerador: Sumatoria de los dias de estancia de pacientes en el periodo de medición </v>
      </c>
      <c r="J79" s="3" t="str">
        <f t="shared" si="5"/>
        <v xml:space="preserve">Denominador: Total egresos en el periodo </v>
      </c>
      <c r="M79" s="3" t="str">
        <f t="shared" si="6"/>
        <v xml:space="preserve">Numerador: Equipo profesional de calidad - documentos - indicadores FHSC - 001 Bases de datos - consulta Estancias libro excel </v>
      </c>
      <c r="N79" s="3" t="str">
        <f t="shared" si="7"/>
        <v xml:space="preserve">Denominador:Equipo profesional de calidad - documentos - indicadores FHSC - 001 Bases de datos - consulta Estancias libro excel </v>
      </c>
    </row>
    <row r="80" spans="1:14" ht="45" x14ac:dyDescent="0.3">
      <c r="A80" s="3" t="s">
        <v>710</v>
      </c>
      <c r="B80" s="3" t="s">
        <v>711</v>
      </c>
      <c r="E80" s="3" t="s">
        <v>904</v>
      </c>
      <c r="G80" s="3" t="s">
        <v>906</v>
      </c>
      <c r="I80" s="3" t="str">
        <f t="shared" si="4"/>
        <v xml:space="preserve">Numerador: Total de pacientes que reingresan al servicio de Uci posterior a 48 horas de egreso del servicio. </v>
      </c>
      <c r="J80" s="3" t="str">
        <f t="shared" si="5"/>
        <v xml:space="preserve">Denominador:  Total egresos de UCI en el periodo de medicion </v>
      </c>
      <c r="M80" s="3" t="str">
        <f t="shared" si="6"/>
        <v xml:space="preserve">Numerador: Equipo profesional de calidad - documentos - indicadores FHSC - 001 Bases de datos - consulta Estancias libro excel </v>
      </c>
      <c r="N80" s="3" t="str">
        <f t="shared" si="7"/>
        <v xml:space="preserve">Denominador:Equipo profesional de calidad - documentos - indicadores FHSC - 001 Bases de datos - consulta Estancias libro excel </v>
      </c>
    </row>
    <row r="81" spans="1:14" ht="45" x14ac:dyDescent="0.3">
      <c r="A81" s="3" t="s">
        <v>712</v>
      </c>
      <c r="B81" s="3" t="s">
        <v>713</v>
      </c>
      <c r="E81" s="3" t="s">
        <v>904</v>
      </c>
      <c r="G81" s="3" t="s">
        <v>906</v>
      </c>
      <c r="I81" s="3" t="str">
        <f t="shared" si="4"/>
        <v xml:space="preserve">Numerador: Numero total de pacientes fallecidos en el periodo </v>
      </c>
      <c r="J81" s="3" t="str">
        <f t="shared" si="5"/>
        <v xml:space="preserve">Denominador:  Total de egresos en el perido </v>
      </c>
      <c r="M81" s="3" t="str">
        <f t="shared" si="6"/>
        <v xml:space="preserve">Numerador: Equipo profesional de calidad - documentos - indicadores FHSC - 001 Bases de datos - consulta Estancias libro excel </v>
      </c>
      <c r="N81" s="3" t="str">
        <f t="shared" si="7"/>
        <v xml:space="preserve">Denominador:Equipo profesional de calidad - documentos - indicadores FHSC - 001 Bases de datos - consulta Estancias libro excel </v>
      </c>
    </row>
    <row r="82" spans="1:14" ht="45" x14ac:dyDescent="0.3">
      <c r="A82" s="3" t="s">
        <v>714</v>
      </c>
      <c r="B82" s="3" t="s">
        <v>715</v>
      </c>
      <c r="E82" s="3" t="s">
        <v>904</v>
      </c>
      <c r="G82" s="3" t="s">
        <v>906</v>
      </c>
      <c r="I82" s="3" t="str">
        <f t="shared" si="4"/>
        <v xml:space="preserve">Numerador: Total Pacientes que presentaron caídas en UCI  </v>
      </c>
      <c r="J82" s="3" t="str">
        <f t="shared" si="5"/>
        <v>Denominador: Total de egresos en UCI en el periodo  x 100</v>
      </c>
      <c r="M82" s="3" t="str">
        <f t="shared" si="6"/>
        <v xml:space="preserve">Numerador: Equipo profesional de calidad - documentos - indicadores FHSC - 001 Bases de datos - consulta Estancias libro excel </v>
      </c>
      <c r="N82" s="3" t="str">
        <f t="shared" si="7"/>
        <v xml:space="preserve">Denominador:Equipo profesional de calidad - documentos - indicadores FHSC - 001 Bases de datos - consulta Estancias libro excel </v>
      </c>
    </row>
    <row r="83" spans="1:14" ht="45" x14ac:dyDescent="0.3">
      <c r="A83" s="3" t="s">
        <v>716</v>
      </c>
      <c r="C83" s="3" t="s">
        <v>717</v>
      </c>
      <c r="E83" s="3" t="s">
        <v>904</v>
      </c>
      <c r="F83" s="3" t="s">
        <v>906</v>
      </c>
      <c r="I83" s="3" t="str">
        <f t="shared" si="4"/>
        <v>Numerador: Número de pacientes que presentaron infecciones UCI</v>
      </c>
      <c r="J83" s="3" t="str">
        <f t="shared" si="5"/>
        <v>Denominador: Total de egresos en el periodo x 100</v>
      </c>
      <c r="M83" s="3" t="str">
        <f t="shared" si="6"/>
        <v xml:space="preserve">Numerador: Equipo profesional de calidad - documentos - indicadores FHSC - 001 Bases de datos - consulta Estancias libro excel </v>
      </c>
      <c r="N83" s="3" t="str">
        <f t="shared" si="7"/>
        <v xml:space="preserve">Denominador:Equipo profesional de calidad - documentos - indicadores FHSC - 001 Bases de datos - consulta Estancias libro excel </v>
      </c>
    </row>
    <row r="84" spans="1:14" ht="45" x14ac:dyDescent="0.3">
      <c r="A84" s="3" t="s">
        <v>718</v>
      </c>
      <c r="C84" s="3" t="s">
        <v>719</v>
      </c>
      <c r="E84" s="3" t="s">
        <v>904</v>
      </c>
      <c r="F84" s="3" t="s">
        <v>906</v>
      </c>
      <c r="I84" s="3" t="str">
        <f t="shared" si="4"/>
        <v xml:space="preserve">Numerador: Total de pacientes con flebitis en el servicio en el periodo </v>
      </c>
      <c r="J84" s="3" t="str">
        <f t="shared" si="5"/>
        <v>Denominador:  Total de pacientes canalizados en el periodo</v>
      </c>
      <c r="M84" s="3" t="str">
        <f t="shared" si="6"/>
        <v xml:space="preserve">Numerador: Equipo profesional de calidad - documentos - indicadores FHSC - 001 Bases de datos - consulta Estancias libro excel </v>
      </c>
      <c r="N84" s="3" t="str">
        <f t="shared" si="7"/>
        <v xml:space="preserve">Denominador:Equipo profesional de calidad - documentos - indicadores FHSC - 001 Bases de datos - consulta Estancias libro excel </v>
      </c>
    </row>
    <row r="85" spans="1:14" ht="45" x14ac:dyDescent="0.3">
      <c r="A85" s="3" t="s">
        <v>720</v>
      </c>
      <c r="B85" s="3" t="s">
        <v>721</v>
      </c>
      <c r="E85" s="3" t="s">
        <v>904</v>
      </c>
      <c r="F85" s="3" t="s">
        <v>906</v>
      </c>
      <c r="I85" s="3" t="str">
        <f t="shared" si="4"/>
        <v xml:space="preserve">Numerador: Número de pacientes que desarrollan ulceras por presión en el servicio en el periodo </v>
      </c>
      <c r="J85" s="3" t="str">
        <f t="shared" si="5"/>
        <v>Denominador: Total de egresos X 100</v>
      </c>
      <c r="M85" s="3" t="str">
        <f t="shared" si="6"/>
        <v xml:space="preserve">Numerador: Equipo profesional de calidad - documentos - indicadores FHSC - 001 Bases de datos - consulta Estancias libro excel </v>
      </c>
      <c r="N85" s="3" t="str">
        <f t="shared" si="7"/>
        <v xml:space="preserve">Denominador:Equipo profesional de calidad - documentos - indicadores FHSC - 001 Bases de datos - consulta Estancias libro excel </v>
      </c>
    </row>
    <row r="86" spans="1:14" x14ac:dyDescent="0.3">
      <c r="I86" s="3" t="str">
        <f t="shared" si="4"/>
        <v/>
      </c>
      <c r="J86" s="3" t="str">
        <f t="shared" si="5"/>
        <v/>
      </c>
      <c r="M86" s="3" t="str">
        <f t="shared" si="6"/>
        <v/>
      </c>
      <c r="N86" s="3" t="str">
        <f t="shared" si="7"/>
        <v/>
      </c>
    </row>
    <row r="87" spans="1:14" x14ac:dyDescent="0.3">
      <c r="I87" s="3" t="str">
        <f t="shared" si="4"/>
        <v/>
      </c>
      <c r="J87" s="3" t="str">
        <f t="shared" si="5"/>
        <v/>
      </c>
      <c r="M87" s="3" t="str">
        <f t="shared" si="6"/>
        <v/>
      </c>
      <c r="N87" s="3" t="str">
        <f t="shared" si="7"/>
        <v/>
      </c>
    </row>
    <row r="88" spans="1:14" x14ac:dyDescent="0.3">
      <c r="A88" s="5"/>
      <c r="B88" s="5"/>
      <c r="C88" s="5"/>
      <c r="E88" s="5"/>
      <c r="F88" s="5"/>
      <c r="G88" s="5"/>
      <c r="I88" s="3" t="str">
        <f t="shared" si="4"/>
        <v/>
      </c>
      <c r="J88" s="5" t="str">
        <f t="shared" si="5"/>
        <v/>
      </c>
      <c r="M88" s="3" t="str">
        <f t="shared" si="6"/>
        <v/>
      </c>
      <c r="N88" s="5" t="str">
        <f t="shared" si="7"/>
        <v/>
      </c>
    </row>
    <row r="89" spans="1:14" x14ac:dyDescent="0.3">
      <c r="A89" s="3" t="s">
        <v>2</v>
      </c>
      <c r="E89" s="3" t="s">
        <v>4</v>
      </c>
      <c r="I89" s="3" t="str">
        <f t="shared" si="4"/>
        <v>FÓRMULA</v>
      </c>
      <c r="J89" s="3" t="str">
        <f t="shared" si="5"/>
        <v/>
      </c>
      <c r="M89" s="3" t="str">
        <f t="shared" si="6"/>
        <v>FUENTE DE INFORMACIÓN</v>
      </c>
      <c r="N89" s="3" t="str">
        <f t="shared" si="7"/>
        <v/>
      </c>
    </row>
    <row r="90" spans="1:14" ht="45" x14ac:dyDescent="0.3">
      <c r="A90" s="3" t="s">
        <v>722</v>
      </c>
      <c r="C90" s="3" t="s">
        <v>723</v>
      </c>
      <c r="E90" s="3" t="s">
        <v>926</v>
      </c>
      <c r="G90" s="3" t="s">
        <v>927</v>
      </c>
      <c r="I90" s="3" t="str">
        <f t="shared" si="4"/>
        <v>Numerador: Número de examenes que fueron tomados sin haber sido solicitados por el profesional medico en el periodo.</v>
      </c>
      <c r="J90" s="3" t="str">
        <f t="shared" si="5"/>
        <v>Denominador: Número de examenes realizados por el laboratorio clinico en el periodo por 100</v>
      </c>
      <c r="M90" s="3" t="str">
        <f t="shared" si="6"/>
        <v>Numerador: Sistema LABCORE INTRAlaboratorio, Sistema HOSVITALfrente a ordenes</v>
      </c>
      <c r="N90" s="3" t="str">
        <f t="shared" si="7"/>
        <v>Denominador:Sistema LABCORE INTRAlaboratorio, Sistema HOSVITALfrente a ordenes, registro de pendientes, libro llegada de pendientes.</v>
      </c>
    </row>
    <row r="91" spans="1:14" ht="27" x14ac:dyDescent="0.3">
      <c r="A91" s="3" t="s">
        <v>724</v>
      </c>
      <c r="C91" s="3" t="s">
        <v>725</v>
      </c>
      <c r="E91" s="3" t="s">
        <v>928</v>
      </c>
      <c r="G91" s="3" t="s">
        <v>929</v>
      </c>
      <c r="I91" s="3" t="str">
        <f t="shared" si="4"/>
        <v>Numerador: Numero de valores criticos atendidos por el médico de inmediato por mes.</v>
      </c>
      <c r="J91" s="3" t="str">
        <f t="shared" si="5"/>
        <v>Denominador: Numero total de reportes de valor critico entregados por mes x 100</v>
      </c>
      <c r="M91" s="3" t="str">
        <f t="shared" si="6"/>
        <v>Numerador: Registro de entrega de valores criticos por mes.</v>
      </c>
      <c r="N91" s="3" t="str">
        <f t="shared" si="7"/>
        <v>Denominador: Registro de valores criticos entregados por mes con verificacion.</v>
      </c>
    </row>
    <row r="92" spans="1:14" ht="18" x14ac:dyDescent="0.3">
      <c r="A92" s="3" t="s">
        <v>258</v>
      </c>
      <c r="E92" s="3" t="s">
        <v>260</v>
      </c>
      <c r="I92" s="3" t="str">
        <f t="shared" si="4"/>
        <v>Numero de laboratorios realizados en el periodo.</v>
      </c>
      <c r="J92" s="3" t="str">
        <f t="shared" si="5"/>
        <v/>
      </c>
      <c r="M92" s="3" t="str">
        <f t="shared" si="6"/>
        <v>Registros de laboratorio, SISTEMA LABCORE-SISTEMA HOSVITAL.</v>
      </c>
      <c r="N92" s="3" t="str">
        <f t="shared" si="7"/>
        <v/>
      </c>
    </row>
    <row r="93" spans="1:14" ht="27" x14ac:dyDescent="0.3">
      <c r="A93" s="3" t="s">
        <v>726</v>
      </c>
      <c r="C93" s="3" t="s">
        <v>727</v>
      </c>
      <c r="E93" s="3" t="s">
        <v>930</v>
      </c>
      <c r="G93" s="3" t="s">
        <v>931</v>
      </c>
      <c r="I93" s="3" t="str">
        <f t="shared" si="4"/>
        <v>Numerador: Sumatoria de examenes de laboratorio y patologia.</v>
      </c>
      <c r="J93" s="3" t="str">
        <f t="shared" si="5"/>
        <v>Denominador: Numero de ordenes de laboratorio en el periodo</v>
      </c>
      <c r="M93" s="3" t="str">
        <f t="shared" si="6"/>
        <v>Numerador: Registros de laboratorio, SISTEMA LABCORE-SISTEMA HOSVITAL.</v>
      </c>
      <c r="N93" s="3" t="str">
        <f t="shared" si="7"/>
        <v>Denominador:Registros de laboratorio, SISTEMA LABCORE-SISTEMA HOSVITAL.</v>
      </c>
    </row>
    <row r="94" spans="1:14" ht="36" x14ac:dyDescent="0.3">
      <c r="A94" s="3" t="s">
        <v>728</v>
      </c>
      <c r="C94" s="3" t="s">
        <v>729</v>
      </c>
      <c r="E94" s="3" t="s">
        <v>932</v>
      </c>
      <c r="G94" s="3" t="s">
        <v>933</v>
      </c>
      <c r="I94" s="3" t="str">
        <f t="shared" si="4"/>
        <v xml:space="preserve">Numerador: Numero total de laboratorios que generaron complicaciones en el periodo </v>
      </c>
      <c r="J94" s="3" t="str">
        <f t="shared" si="5"/>
        <v>Denominador: Nº de pacientes a los que se les realizan procedimientos de laboratorio en el periodo x 100</v>
      </c>
      <c r="M94" s="3" t="str">
        <f t="shared" si="6"/>
        <v>Numerador: Se obtiene de libro de registro de novedades del turno y formato de registro de entrega de turno de Bacterióloga y auxiliares.</v>
      </c>
      <c r="N94" s="3" t="str">
        <f t="shared" si="7"/>
        <v>Denominador: Se obtiene de la base de datos Labcore por número de pacientes atendidos.</v>
      </c>
    </row>
    <row r="95" spans="1:14" ht="36" x14ac:dyDescent="0.3">
      <c r="A95" s="3" t="s">
        <v>730</v>
      </c>
      <c r="C95" s="3" t="s">
        <v>731</v>
      </c>
      <c r="E95" s="3" t="s">
        <v>934</v>
      </c>
      <c r="G95" s="3" t="s">
        <v>935</v>
      </c>
      <c r="I95" s="3" t="str">
        <f t="shared" si="4"/>
        <v>Numerador: Nº de pacientes a los que se les vulnero el derecho a su intimidad</v>
      </c>
      <c r="J95" s="3" t="str">
        <f t="shared" si="5"/>
        <v>Denominador:  No . de pacientes atendidos en el laboratorio clínico en el periodo x 100</v>
      </c>
      <c r="M95" s="3" t="str">
        <f t="shared" si="6"/>
        <v>Numerador: Se obtiene de las encuestas, sugerencias y notas de reclamo de clientes internos y externos.</v>
      </c>
      <c r="N95" s="3" t="str">
        <f t="shared" si="7"/>
        <v>Denominador: Se obtiene de la base de datos deL laboratorio frente al numero de pacientes atendidos.</v>
      </c>
    </row>
    <row r="96" spans="1:14" ht="45" x14ac:dyDescent="0.3">
      <c r="A96" s="3" t="s">
        <v>732</v>
      </c>
      <c r="C96" s="3" t="s">
        <v>733</v>
      </c>
      <c r="E96" s="3" t="s">
        <v>936</v>
      </c>
      <c r="G96" s="3" t="s">
        <v>937</v>
      </c>
      <c r="I96" s="3" t="str">
        <f t="shared" si="4"/>
        <v xml:space="preserve">Numerador: Nº de resultados entregados erronemante a pacientes </v>
      </c>
      <c r="J96" s="3" t="str">
        <f t="shared" si="5"/>
        <v>Denominador: Nº de exámenes realizados por laboratorio clínico en el periodo x100</v>
      </c>
      <c r="M96" s="3" t="str">
        <f t="shared" si="6"/>
        <v>Numerador: Se obtiene de las encuestas y notas de reclamo de clientes externos e internos</v>
      </c>
      <c r="N96" s="3" t="str">
        <f t="shared" si="7"/>
        <v>Denominador: Se obtiene de la base de datos Labcore por numero exámenes realizados en el periodo tanto en pacientes ambulatorios y hospitalarios</v>
      </c>
    </row>
    <row r="97" spans="1:14" ht="45" x14ac:dyDescent="0.3">
      <c r="A97" s="3" t="s">
        <v>734</v>
      </c>
      <c r="C97" s="3" t="s">
        <v>735</v>
      </c>
      <c r="E97" s="3" t="s">
        <v>938</v>
      </c>
      <c r="G97" s="3" t="s">
        <v>937</v>
      </c>
      <c r="I97" s="3" t="str">
        <f t="shared" si="4"/>
        <v>Numerador: Nº de exámenes que fueron entregados inoportunamente en el periodo</v>
      </c>
      <c r="J97" s="3" t="str">
        <f t="shared" si="5"/>
        <v>Denominador:  No de exámenes realizados por el laboratorio clínico en el periodo por 100</v>
      </c>
      <c r="M97" s="3" t="str">
        <f t="shared" si="6"/>
        <v>Numerador: Libro de novedades, registro de entrega de turno y notas de reclamo</v>
      </c>
      <c r="N97" s="3" t="str">
        <f t="shared" si="7"/>
        <v>Denominador: Se obtiene de la base de datos Labcore por numero exámenes realizados en el periodo tanto en pacientes ambulatorios y hospitalarios</v>
      </c>
    </row>
    <row r="98" spans="1:14" ht="45" x14ac:dyDescent="0.3">
      <c r="A98" s="3" t="s">
        <v>736</v>
      </c>
      <c r="C98" s="3" t="s">
        <v>737</v>
      </c>
      <c r="E98" s="3" t="s">
        <v>939</v>
      </c>
      <c r="G98" s="3" t="s">
        <v>937</v>
      </c>
      <c r="I98" s="3" t="str">
        <f t="shared" si="4"/>
        <v>Numerador: Nº de reportes de fallas terapéuticas derivadas de fallas en el proceso de laboratorio clínico</v>
      </c>
      <c r="J98" s="3" t="str">
        <f t="shared" si="5"/>
        <v>Denominador: Nº de exámenes realizados por el laboratorio clínico en el periodo x 100</v>
      </c>
      <c r="M98" s="3" t="str">
        <f t="shared" si="6"/>
        <v>Numerador: Reportes registrados en el libro de novedades y formato de registro de entrega de turnos</v>
      </c>
      <c r="N98" s="3" t="str">
        <f t="shared" si="7"/>
        <v>Denominador: Se obtiene de la base de datos Labcore por numero exámenes realizados en el periodo tanto en pacientes ambulatorios y hospitalarios</v>
      </c>
    </row>
    <row r="99" spans="1:14" ht="45" x14ac:dyDescent="0.3">
      <c r="A99" s="3" t="s">
        <v>738</v>
      </c>
      <c r="C99" s="3" t="s">
        <v>739</v>
      </c>
      <c r="E99" s="3" t="s">
        <v>940</v>
      </c>
      <c r="G99" s="3" t="s">
        <v>941</v>
      </c>
      <c r="I99" s="3" t="str">
        <f t="shared" si="4"/>
        <v>Numerador: Nº de muestras recepcionadas en el laboratorio correctamente identificadas (nombre completo y numero de documento) en el periodo</v>
      </c>
      <c r="J99" s="3" t="str">
        <f t="shared" si="5"/>
        <v>Denominador: Nº total de muestras de laboratorio analizadas en el periodo x 100</v>
      </c>
      <c r="M99" s="3" t="str">
        <f t="shared" si="6"/>
        <v>Numerador: Muestras etiquetadas de laboratorio y libro de registro de novedades</v>
      </c>
      <c r="N99" s="3" t="str">
        <f t="shared" si="7"/>
        <v>Denominador: Registros del sistema LABCORE y libro de novedades</v>
      </c>
    </row>
    <row r="100" spans="1:14" ht="45" x14ac:dyDescent="0.3">
      <c r="A100" s="3" t="s">
        <v>740</v>
      </c>
      <c r="C100" s="3" t="s">
        <v>741</v>
      </c>
      <c r="E100" s="3" t="s">
        <v>942</v>
      </c>
      <c r="G100" s="3" t="s">
        <v>943</v>
      </c>
      <c r="I100" s="3" t="str">
        <f t="shared" si="4"/>
        <v>Numerador: Sumatoria del número de minutos transcurridos entre la validación y la entrega de reporte con magnitud de valor crítico</v>
      </c>
      <c r="J100" s="3" t="str">
        <f t="shared" si="5"/>
        <v>Denominador: Nº total de reportes generados por servicio con magnitud de valor crítico.</v>
      </c>
      <c r="M100" s="3" t="str">
        <f t="shared" si="6"/>
        <v>Numerador: Control de tiempo registrado en formatos de control de entrega de magnitudes con valor crítico</v>
      </c>
      <c r="N100" s="3" t="str">
        <f t="shared" si="7"/>
        <v>Denominador: Red de labcore-resumen total de exámenes validados con registro control de tiempo en minutos para valores críticos.</v>
      </c>
    </row>
    <row r="101" spans="1:14" ht="54" x14ac:dyDescent="0.3">
      <c r="A101" s="3" t="s">
        <v>742</v>
      </c>
      <c r="C101" s="3" t="s">
        <v>743</v>
      </c>
      <c r="E101" s="3" t="s">
        <v>940</v>
      </c>
      <c r="G101" s="3" t="s">
        <v>941</v>
      </c>
      <c r="I101" s="3" t="str">
        <f t="shared" si="4"/>
        <v>Numerador: Nº de ordenes pacientes correctamente identificados con ingreso al laboratorio clínico STS y PAT con (nombre completo y numero de documento) en el periodo</v>
      </c>
      <c r="J101" s="3" t="str">
        <f t="shared" si="5"/>
        <v>Denominador: Nº total de ordenes de pacientes identificados correctamente x 100</v>
      </c>
      <c r="M101" s="3" t="str">
        <f t="shared" si="6"/>
        <v>Numerador: Muestras etiquetadas de laboratorio y libro de registro de novedades</v>
      </c>
      <c r="N101" s="3" t="str">
        <f t="shared" si="7"/>
        <v>Denominador: Registros del sistema LABCORE y libro de novedades</v>
      </c>
    </row>
    <row r="102" spans="1:14" ht="54" x14ac:dyDescent="0.3">
      <c r="A102" s="3" t="s">
        <v>744</v>
      </c>
      <c r="C102" s="3" t="s">
        <v>745</v>
      </c>
      <c r="E102" s="3" t="s">
        <v>940</v>
      </c>
      <c r="G102" s="3" t="s">
        <v>941</v>
      </c>
      <c r="I102" s="3" t="str">
        <f t="shared" si="4"/>
        <v>Numerador: Nº de muestras de laboratorio general con errores de identificación - laboratorio clínico STS y PAT con (nombre completo y numero de documento) en el periodo</v>
      </c>
      <c r="J102" s="3" t="str">
        <f t="shared" si="5"/>
        <v>Denominador: Nº total de muestras de laboratorio evaluadas, en el periodo x 100</v>
      </c>
      <c r="M102" s="3" t="str">
        <f t="shared" si="6"/>
        <v>Numerador: Muestras etiquetadas de laboratorio y libro de registro de novedades</v>
      </c>
      <c r="N102" s="3" t="str">
        <f t="shared" si="7"/>
        <v>Denominador: Registros del sistema LABCORE y libro de novedades</v>
      </c>
    </row>
    <row r="103" spans="1:14" ht="45" x14ac:dyDescent="0.3">
      <c r="A103" s="3" t="s">
        <v>746</v>
      </c>
      <c r="C103" s="3" t="s">
        <v>747</v>
      </c>
      <c r="E103" s="3" t="s">
        <v>944</v>
      </c>
      <c r="G103" s="3" t="s">
        <v>945</v>
      </c>
      <c r="I103" s="3" t="str">
        <f t="shared" si="4"/>
        <v>Numerador: Nº de trabajadores de la salud que toman muestras y cumplen con todos los criterios de identificación correcta de muestras en el periodo</v>
      </c>
      <c r="J103" s="3" t="str">
        <f t="shared" si="5"/>
        <v>Denominador: Nº total de trabajadores de la salud que toman muestras en el periodo x 100</v>
      </c>
      <c r="M103" s="3" t="str">
        <f t="shared" si="6"/>
        <v>Numerador: Listas de chequeo y libro de registro de novedades-no conformidades-cuadros de turnos-plan de capacitaciones</v>
      </c>
      <c r="N103" s="3" t="str">
        <f t="shared" si="7"/>
        <v>Denominador: Registros del sistema LABCORE y libro de novedades-no conformidades cuadros de turnos-plan de capacitaciones</v>
      </c>
    </row>
    <row r="104" spans="1:14" ht="54" x14ac:dyDescent="0.3">
      <c r="A104" s="3" t="s">
        <v>748</v>
      </c>
      <c r="C104" s="3" t="s">
        <v>749</v>
      </c>
      <c r="E104" s="3" t="s">
        <v>946</v>
      </c>
      <c r="G104" s="3" t="s">
        <v>947</v>
      </c>
      <c r="I104" s="3" t="str">
        <f t="shared" si="4"/>
        <v>Numerador: Numero de muestras que son tomadas y no se pueden procesar fallos en la calidad de las muestras o fallos en la identificacion por perido de tiempo.</v>
      </c>
      <c r="J104" s="3" t="str">
        <f t="shared" si="5"/>
        <v>Denominador: Numero total de muestras tomadas en el periodo por 100.</v>
      </c>
      <c r="M104" s="3" t="str">
        <f t="shared" si="6"/>
        <v>Numerador: Registro en libro de novedades, registro especifico para muestras coaguladas hemolizadas, insuficientes, mal identificades, identificadas en forma incompleta, insuficieentes en el periodo</v>
      </c>
      <c r="N104" s="3" t="str">
        <f t="shared" si="7"/>
        <v>Denominador: Registro en libro de novedades, registro e</v>
      </c>
    </row>
    <row r="105" spans="1:14" ht="27" x14ac:dyDescent="0.3">
      <c r="A105" s="3" t="s">
        <v>750</v>
      </c>
      <c r="C105" s="3" t="s">
        <v>751</v>
      </c>
      <c r="E105" s="3" t="s">
        <v>930</v>
      </c>
      <c r="G105" s="3" t="s">
        <v>948</v>
      </c>
      <c r="I105" s="3" t="str">
        <f t="shared" si="4"/>
        <v>Numerador: Numero de laboratorios realizados en el periodo</v>
      </c>
      <c r="J105" s="3" t="str">
        <f t="shared" si="5"/>
        <v xml:space="preserve">Denominador: Número total de órdenes en el periodo </v>
      </c>
      <c r="M105" s="3" t="str">
        <f t="shared" si="6"/>
        <v>Numerador: Registros de laboratorio, SISTEMA LABCORE-SISTEMA HOSVITAL.</v>
      </c>
      <c r="N105" s="3" t="str">
        <f t="shared" si="7"/>
        <v>Denominador: Registros de laboratorio, SISTEMA LABCORE-SISTEMA HOSVITAL.</v>
      </c>
    </row>
    <row r="106" spans="1:14" ht="27" x14ac:dyDescent="0.3">
      <c r="A106" s="3" t="s">
        <v>752</v>
      </c>
      <c r="C106" s="3" t="s">
        <v>753</v>
      </c>
      <c r="E106" s="3" t="s">
        <v>949</v>
      </c>
      <c r="F106" s="3" t="s">
        <v>950</v>
      </c>
      <c r="I106" s="3" t="str">
        <f t="shared" si="4"/>
        <v>Numerador:  Sumatoria de los minutos entre la recepción de la muestra y la entrega del reporte</v>
      </c>
      <c r="J106" s="3" t="str">
        <f t="shared" si="5"/>
        <v>Denominador: Número total de reportes entregados en el periodo</v>
      </c>
      <c r="M106" s="3" t="str">
        <f t="shared" si="6"/>
        <v xml:space="preserve">Numerador: Sumatoria diferencia  en minutos frente a ingreso a procesamiento y salida de reporte </v>
      </c>
      <c r="N106" s="3" t="str">
        <f t="shared" si="7"/>
        <v xml:space="preserve">Denominador: Total examenes realizados el periodo </v>
      </c>
    </row>
    <row r="107" spans="1:14" ht="36" x14ac:dyDescent="0.3">
      <c r="A107" s="3" t="s">
        <v>754</v>
      </c>
      <c r="C107" s="3" t="s">
        <v>755</v>
      </c>
      <c r="E107" s="3" t="s">
        <v>951</v>
      </c>
      <c r="F107" s="3" t="s">
        <v>950</v>
      </c>
      <c r="I107" s="3" t="str">
        <f t="shared" si="4"/>
        <v>Numerador: Total de dias entre el ingreso a procesamiento de examenes de microbiología  y entrega del reporte</v>
      </c>
      <c r="J107" s="3" t="str">
        <f t="shared" si="5"/>
        <v>Denominador: Número total de exámenes de microbiología realizados en el periodo</v>
      </c>
      <c r="M107" s="3" t="str">
        <f t="shared" si="6"/>
        <v xml:space="preserve">Numerador: Sumatoria diferencia en dias de ingreso  a procesamiento  y salida de reporte </v>
      </c>
      <c r="N107" s="3" t="str">
        <f t="shared" si="7"/>
        <v xml:space="preserve">Denominador: Total examenes realizados el periodo </v>
      </c>
    </row>
    <row r="108" spans="1:14" ht="36" x14ac:dyDescent="0.3">
      <c r="A108" s="3" t="s">
        <v>756</v>
      </c>
      <c r="C108" s="3" t="s">
        <v>757</v>
      </c>
      <c r="E108" s="3" t="s">
        <v>951</v>
      </c>
      <c r="F108" s="3" t="s">
        <v>950</v>
      </c>
      <c r="I108" s="3" t="str">
        <f t="shared" si="4"/>
        <v>Numerador: Total de dias entre el ingreso a procesamiento de pruebas especiales  y salida del reporte</v>
      </c>
      <c r="J108" s="3" t="str">
        <f t="shared" si="5"/>
        <v>Denominador: Número total de pruebas especiales realizadas en el periodo</v>
      </c>
      <c r="M108" s="3" t="str">
        <f t="shared" si="6"/>
        <v xml:space="preserve">Numerador: Sumatoria diferencia en dias de ingreso  a procesamiento  y salida de reporte </v>
      </c>
      <c r="N108" s="3" t="str">
        <f t="shared" si="7"/>
        <v xml:space="preserve">Denominador: Total examenes realizados el periodo </v>
      </c>
    </row>
    <row r="109" spans="1:14" ht="36" x14ac:dyDescent="0.3">
      <c r="A109" s="3" t="s">
        <v>758</v>
      </c>
      <c r="C109" s="3" t="s">
        <v>759</v>
      </c>
      <c r="E109" s="3" t="s">
        <v>951</v>
      </c>
      <c r="F109" s="3" t="s">
        <v>950</v>
      </c>
      <c r="I109" s="3" t="str">
        <f t="shared" si="4"/>
        <v>Numerador: Total de dias entre el ingreso a procesamiento de pruebas de patología  y salida del reporte</v>
      </c>
      <c r="J109" s="3" t="str">
        <f t="shared" si="5"/>
        <v>Denominador: Número total de pruebas de patología realizadas en el periodo</v>
      </c>
      <c r="M109" s="3" t="str">
        <f t="shared" si="6"/>
        <v xml:space="preserve">Numerador: Sumatoria diferencia en dias de ingreso  a procesamiento  y salida de reporte </v>
      </c>
      <c r="N109" s="3" t="str">
        <f t="shared" si="7"/>
        <v xml:space="preserve">Denominador: Total examenes realizados el periodo </v>
      </c>
    </row>
    <row r="110" spans="1:14" x14ac:dyDescent="0.3">
      <c r="I110" s="3" t="str">
        <f t="shared" si="4"/>
        <v/>
      </c>
      <c r="J110" s="3" t="str">
        <f t="shared" si="5"/>
        <v/>
      </c>
      <c r="M110" s="3" t="str">
        <f t="shared" si="6"/>
        <v/>
      </c>
      <c r="N110" s="3" t="str">
        <f t="shared" si="7"/>
        <v/>
      </c>
    </row>
    <row r="111" spans="1:14" x14ac:dyDescent="0.3">
      <c r="I111" s="3" t="str">
        <f t="shared" si="4"/>
        <v/>
      </c>
      <c r="J111" s="3" t="str">
        <f t="shared" si="5"/>
        <v/>
      </c>
      <c r="M111" s="3" t="str">
        <f t="shared" si="6"/>
        <v/>
      </c>
      <c r="N111" s="3" t="str">
        <f t="shared" si="7"/>
        <v/>
      </c>
    </row>
    <row r="112" spans="1:14" x14ac:dyDescent="0.3">
      <c r="A112" s="5"/>
      <c r="B112" s="5"/>
      <c r="C112" s="5"/>
      <c r="E112" s="5"/>
      <c r="F112" s="5"/>
      <c r="G112" s="5"/>
      <c r="I112" s="3" t="str">
        <f t="shared" si="4"/>
        <v/>
      </c>
      <c r="J112" s="5" t="str">
        <f t="shared" si="5"/>
        <v/>
      </c>
      <c r="M112" s="3" t="str">
        <f t="shared" si="6"/>
        <v/>
      </c>
      <c r="N112" s="5" t="str">
        <f t="shared" si="7"/>
        <v/>
      </c>
    </row>
    <row r="113" spans="1:14" x14ac:dyDescent="0.3">
      <c r="A113" s="3" t="s">
        <v>2</v>
      </c>
      <c r="E113" s="3" t="s">
        <v>4</v>
      </c>
      <c r="I113" s="3" t="str">
        <f t="shared" si="4"/>
        <v>FÓRMULA</v>
      </c>
      <c r="J113" s="3" t="str">
        <f t="shared" si="5"/>
        <v/>
      </c>
      <c r="M113" s="3" t="str">
        <f t="shared" si="6"/>
        <v>FUENTE DE INFORMACIÓN</v>
      </c>
      <c r="N113" s="3" t="str">
        <f t="shared" si="7"/>
        <v/>
      </c>
    </row>
    <row r="114" spans="1:14" ht="36" x14ac:dyDescent="0.3">
      <c r="A114" s="3" t="s">
        <v>760</v>
      </c>
      <c r="C114" s="3" t="s">
        <v>761</v>
      </c>
      <c r="E114" s="3" t="s">
        <v>952</v>
      </c>
      <c r="G114" s="3" t="s">
        <v>953</v>
      </c>
      <c r="I114" s="3" t="str">
        <f t="shared" si="4"/>
        <v xml:space="preserve">Numerador: Nº de unidades de hemoderivados eliminados por caducidad de un componente </v>
      </c>
      <c r="J114" s="3" t="str">
        <f t="shared" si="5"/>
        <v>Denominador: Nº de unidades que ingresaron del componente X 100</v>
      </c>
      <c r="M114" s="3" t="str">
        <f t="shared" si="6"/>
        <v>Numerador: Hojas de ingreso de unidades de hemoderivado con fecha de caducidad registrada no utilizadas</v>
      </c>
      <c r="N114" s="3" t="str">
        <f t="shared" si="7"/>
        <v>Denominador: Hojas de ingreso de hemoderivados con fecha de caducidad registrada</v>
      </c>
    </row>
    <row r="115" spans="1:14" ht="27" x14ac:dyDescent="0.3">
      <c r="A115" s="3" t="s">
        <v>762</v>
      </c>
      <c r="C115" s="3" t="s">
        <v>763</v>
      </c>
      <c r="E115" s="3" t="s">
        <v>954</v>
      </c>
      <c r="G115" s="3" t="s">
        <v>955</v>
      </c>
      <c r="I115" s="3" t="str">
        <f t="shared" si="4"/>
        <v>Numerador: Nº de solicitudes de stock de emergencia entregadas en el periodo</v>
      </c>
      <c r="J115" s="3" t="str">
        <f t="shared" si="5"/>
        <v>Denominador:  Nº total de solicitudes de stock  generadas en el periodo x 100</v>
      </c>
      <c r="M115" s="3" t="str">
        <f t="shared" si="6"/>
        <v>Numerador: Ordenes de hemoderivados transfundidos de emergencia</v>
      </c>
      <c r="N115" s="3" t="str">
        <f t="shared" si="7"/>
        <v>Denominador: Ordenes de hemoderivados solicitados de emergencia</v>
      </c>
    </row>
    <row r="116" spans="1:14" ht="27" x14ac:dyDescent="0.3">
      <c r="A116" s="3" t="s">
        <v>764</v>
      </c>
      <c r="C116" s="3" t="s">
        <v>765</v>
      </c>
      <c r="E116" s="3" t="s">
        <v>956</v>
      </c>
      <c r="G116" s="3" t="s">
        <v>957</v>
      </c>
      <c r="I116" s="3" t="str">
        <f t="shared" si="4"/>
        <v>Numerador: Nº de procedimientos postergados por falta de componentes sanguíneos</v>
      </c>
      <c r="J116" s="3" t="str">
        <f t="shared" si="5"/>
        <v xml:space="preserve">Denominador: Nº de solicitudes de componentes sanguíneos x 100 </v>
      </c>
      <c r="M116" s="3" t="str">
        <f t="shared" si="6"/>
        <v>Numerador: Ordenes de hemoderivados no efectivas</v>
      </c>
      <c r="N116" s="3" t="str">
        <f t="shared" si="7"/>
        <v>Denominador: Ordenes de hemoderivados solicitados</v>
      </c>
    </row>
    <row r="117" spans="1:14" ht="54" x14ac:dyDescent="0.3">
      <c r="A117" s="3" t="s">
        <v>766</v>
      </c>
      <c r="C117" s="3" t="s">
        <v>767</v>
      </c>
      <c r="E117" s="3" t="s">
        <v>958</v>
      </c>
      <c r="G117" s="3" t="s">
        <v>959</v>
      </c>
      <c r="I117" s="3" t="str">
        <f t="shared" si="4"/>
        <v>Numerador: Nº de órdenes revisadas con inoportunidad &gt; 15 Min. por el Laboratorio Clínico-Patologia  y/o el servicio transfusional luego de tomadas por mes</v>
      </c>
      <c r="J117" s="3" t="str">
        <f t="shared" si="5"/>
        <v>Denominador: Nº total de órdenes recibidas por el laboratorio clínico-Patologia y el servicio transfusional por mes X 100</v>
      </c>
      <c r="M117" s="3" t="str">
        <f t="shared" si="6"/>
        <v>Numerador: Libro de registro y ordenes de laboratorio y servicio transfusional-labcore-Hosvital</v>
      </c>
      <c r="N117" s="3" t="str">
        <f t="shared" si="7"/>
        <v>Denominador: Libro de registro y ordenes de laboratorio y servicio transfusional-labcore-Hosvital</v>
      </c>
    </row>
    <row r="118" spans="1:14" ht="36" x14ac:dyDescent="0.3">
      <c r="A118" s="3" t="s">
        <v>768</v>
      </c>
      <c r="C118" s="3" t="s">
        <v>769</v>
      </c>
      <c r="E118" s="3" t="s">
        <v>960</v>
      </c>
      <c r="G118" s="3" t="s">
        <v>961</v>
      </c>
      <c r="I118" s="3" t="str">
        <f t="shared" si="4"/>
        <v>Numerador: Nº de unidades que inician transfusión Después de los 30 minutos posteriores a la entrega en el servicio por mes</v>
      </c>
      <c r="J118" s="3" t="str">
        <f t="shared" si="5"/>
        <v>Denominador: Nº total de unidades entregadas al servicio por mes X 100</v>
      </c>
      <c r="M118" s="3" t="str">
        <f t="shared" si="6"/>
        <v>Numerador: Libro de registro y ordenes de laboratorio y servicio transfusional-labcore-hosvital</v>
      </c>
      <c r="N118" s="3" t="str">
        <f t="shared" si="7"/>
        <v>Denominador: Libro de registro y ordenes de laboratorio y servicio transfusional-labcore-hosvital</v>
      </c>
    </row>
    <row r="119" spans="1:14" ht="36" x14ac:dyDescent="0.3">
      <c r="A119" s="3" t="s">
        <v>770</v>
      </c>
      <c r="C119" s="3" t="s">
        <v>771</v>
      </c>
      <c r="E119" s="3" t="s">
        <v>962</v>
      </c>
      <c r="G119" s="3" t="s">
        <v>963</v>
      </c>
      <c r="I119" s="3" t="str">
        <f t="shared" si="4"/>
        <v>Numerador: Nº de evaluaciones aprobadas en el periodo</v>
      </c>
      <c r="J119" s="3" t="str">
        <f t="shared" si="5"/>
        <v>Denominador: Nº total de evaluaciones de adherencia al proceso en el periodo X 100</v>
      </c>
      <c r="M119" s="3" t="str">
        <f t="shared" si="6"/>
        <v>Numerador: Libro de registro y ordenes de laboratorio y servicio transfusional-carpeta de capacitaciones y evaluaciones</v>
      </c>
      <c r="N119" s="3" t="str">
        <f t="shared" si="7"/>
        <v>Denominador: Libro de registro y ordenes de laboratorio y servicio transfusional –carpeta de capacitaciones y evaluaciones</v>
      </c>
    </row>
    <row r="120" spans="1:14" ht="36" x14ac:dyDescent="0.3">
      <c r="A120" s="3" t="s">
        <v>772</v>
      </c>
      <c r="C120" s="3" t="s">
        <v>773</v>
      </c>
      <c r="E120" s="3" t="s">
        <v>964</v>
      </c>
      <c r="G120" s="3" t="s">
        <v>965</v>
      </c>
      <c r="I120" s="3" t="str">
        <f t="shared" si="4"/>
        <v>Numerador: Total de complicaciones transfusionales en el periodo</v>
      </c>
      <c r="J120" s="3" t="str">
        <f t="shared" si="5"/>
        <v>Denominador: Total de unidades transfundidas el mismo periodo x 100</v>
      </c>
      <c r="M120" s="3" t="str">
        <f t="shared" si="6"/>
        <v>Numerador: Se obtiene de la base de datos del comité de transfusiones, el servicio transfusional y ( epidemiología)</v>
      </c>
      <c r="N120" s="3" t="str">
        <f t="shared" si="7"/>
        <v>Denominador: Se obtiene de la base de datos del servicio transfusional de la FHSC</v>
      </c>
    </row>
    <row r="121" spans="1:14" ht="36" x14ac:dyDescent="0.3">
      <c r="A121" s="3" t="s">
        <v>774</v>
      </c>
      <c r="C121" s="3" t="s">
        <v>775</v>
      </c>
      <c r="E121" s="3" t="s">
        <v>966</v>
      </c>
      <c r="G121" s="3" t="s">
        <v>967</v>
      </c>
      <c r="I121" s="3" t="str">
        <f t="shared" si="4"/>
        <v xml:space="preserve">Numerador: Nº total de pacientes con eventos adversos asociados a la transfusión , en el periodo </v>
      </c>
      <c r="J121" s="3" t="str">
        <f t="shared" si="5"/>
        <v>Denominador: Nº total de pacientes transfundidos en la institución, en el periodo x 100</v>
      </c>
      <c r="M121" s="3" t="str">
        <f t="shared" si="6"/>
        <v>Numerador: Registro de eventos relacionados con el uso de la sangre y libro de registro de novedades-STS.</v>
      </c>
      <c r="N121" s="3" t="str">
        <f t="shared" si="7"/>
        <v>Denominador: Registros del sistema LABCORE y libro de novedades-estadísticos finales-STS.</v>
      </c>
    </row>
    <row r="122" spans="1:14" ht="36" x14ac:dyDescent="0.3">
      <c r="A122" s="3" t="s">
        <v>776</v>
      </c>
      <c r="C122" s="3" t="s">
        <v>777</v>
      </c>
      <c r="E122" s="3" t="s">
        <v>968</v>
      </c>
      <c r="G122" s="3" t="s">
        <v>967</v>
      </c>
      <c r="I122" s="3" t="str">
        <f t="shared" si="4"/>
        <v>Numerador: Nº total de pacientes transfundidos que presentaron algún tipo de reacción transfusional, en el periodo</v>
      </c>
      <c r="J122" s="3" t="str">
        <f t="shared" si="5"/>
        <v>Denominador: Nº total de pacientes transfundidos en la institución, en el periodo x 1000</v>
      </c>
      <c r="M122" s="3" t="str">
        <f t="shared" si="6"/>
        <v>Numerador: Registro de reacciones transfusionales relacionadas con el uso de la sangre y libro de registro de novedades-STS.</v>
      </c>
      <c r="N122" s="3" t="str">
        <f t="shared" si="7"/>
        <v>Denominador: Registros del sistema LABCORE y libro de novedades-estadísticos finales-STS.</v>
      </c>
    </row>
    <row r="123" spans="1:14" ht="36" x14ac:dyDescent="0.3">
      <c r="A123" s="3" t="s">
        <v>778</v>
      </c>
      <c r="C123" s="3" t="s">
        <v>779</v>
      </c>
      <c r="E123" s="3" t="s">
        <v>968</v>
      </c>
      <c r="G123" s="3" t="s">
        <v>967</v>
      </c>
      <c r="I123" s="3" t="str">
        <f t="shared" si="4"/>
        <v>Numerador: Nº total de Eventos Asociados al uso de la Sangre en el periodo analizado</v>
      </c>
      <c r="J123" s="3" t="str">
        <f t="shared" si="5"/>
        <v>Denominador: Nº total de transfusiones en el periodo x 100</v>
      </c>
      <c r="M123" s="3" t="str">
        <f t="shared" si="6"/>
        <v>Numerador: Registro de reacciones transfusionales relacionadas con el uso de la sangre y libro de registro de novedades-STS.</v>
      </c>
      <c r="N123" s="3" t="str">
        <f t="shared" si="7"/>
        <v>Denominador: Registros del sistema LABCORE y libro de novedades-estadísticos finales-STS.</v>
      </c>
    </row>
    <row r="124" spans="1:14" ht="36" x14ac:dyDescent="0.3">
      <c r="A124" s="3" t="s">
        <v>780</v>
      </c>
      <c r="C124" s="3" t="s">
        <v>781</v>
      </c>
      <c r="E124" s="3" t="s">
        <v>968</v>
      </c>
      <c r="G124" s="3" t="s">
        <v>967</v>
      </c>
      <c r="I124" s="3" t="str">
        <f t="shared" si="4"/>
        <v>Numerador: Nº total de unidades transfundidas</v>
      </c>
      <c r="J124" s="3" t="str">
        <f t="shared" si="5"/>
        <v>Denominador: Nº total de UNIDADES RESERVADAS en la institución, en el periodo x 100</v>
      </c>
      <c r="M124" s="3" t="str">
        <f t="shared" si="6"/>
        <v>Numerador: Registro de reacciones transfusionales relacionadas con el uso de la sangre y libro de registro de novedades-STS.</v>
      </c>
      <c r="N124" s="3" t="str">
        <f t="shared" si="7"/>
        <v>Denominador: Registros del sistema LABCORE y libro de novedades-estadísticos finales-STS.</v>
      </c>
    </row>
    <row r="125" spans="1:14" x14ac:dyDescent="0.3">
      <c r="I125" s="3" t="str">
        <f t="shared" si="4"/>
        <v/>
      </c>
      <c r="J125" s="3" t="str">
        <f t="shared" si="5"/>
        <v/>
      </c>
      <c r="M125" s="3" t="str">
        <f t="shared" si="6"/>
        <v/>
      </c>
      <c r="N125" s="3" t="str">
        <f t="shared" si="7"/>
        <v/>
      </c>
    </row>
    <row r="126" spans="1:14" x14ac:dyDescent="0.3">
      <c r="I126" s="3" t="str">
        <f t="shared" si="4"/>
        <v/>
      </c>
      <c r="J126" s="3" t="str">
        <f t="shared" si="5"/>
        <v/>
      </c>
      <c r="M126" s="3" t="str">
        <f t="shared" si="6"/>
        <v/>
      </c>
      <c r="N126" s="3" t="str">
        <f t="shared" si="7"/>
        <v/>
      </c>
    </row>
    <row r="127" spans="1:14" x14ac:dyDescent="0.3">
      <c r="I127" s="3" t="str">
        <f t="shared" si="4"/>
        <v/>
      </c>
      <c r="J127" s="3" t="str">
        <f t="shared" si="5"/>
        <v/>
      </c>
      <c r="M127" s="3" t="str">
        <f t="shared" si="6"/>
        <v/>
      </c>
      <c r="N127" s="3" t="str">
        <f t="shared" si="7"/>
        <v/>
      </c>
    </row>
    <row r="128" spans="1:14" x14ac:dyDescent="0.3">
      <c r="I128" s="3" t="str">
        <f t="shared" si="4"/>
        <v/>
      </c>
      <c r="J128" s="3" t="str">
        <f t="shared" si="5"/>
        <v/>
      </c>
      <c r="M128" s="3" t="str">
        <f t="shared" si="6"/>
        <v/>
      </c>
      <c r="N128" s="3" t="str">
        <f t="shared" si="7"/>
        <v/>
      </c>
    </row>
    <row r="129" spans="1:14" x14ac:dyDescent="0.3">
      <c r="I129" s="3" t="str">
        <f t="shared" si="4"/>
        <v/>
      </c>
      <c r="J129" s="3" t="str">
        <f t="shared" si="5"/>
        <v/>
      </c>
      <c r="M129" s="3" t="str">
        <f t="shared" si="6"/>
        <v/>
      </c>
      <c r="N129" s="3" t="str">
        <f t="shared" si="7"/>
        <v/>
      </c>
    </row>
    <row r="130" spans="1:14" x14ac:dyDescent="0.3">
      <c r="I130" s="3" t="str">
        <f t="shared" si="4"/>
        <v/>
      </c>
      <c r="J130" s="3" t="str">
        <f t="shared" si="5"/>
        <v/>
      </c>
      <c r="M130" s="3" t="str">
        <f t="shared" si="6"/>
        <v/>
      </c>
      <c r="N130" s="3" t="str">
        <f t="shared" si="7"/>
        <v/>
      </c>
    </row>
    <row r="131" spans="1:14" x14ac:dyDescent="0.3">
      <c r="I131" s="3" t="str">
        <f t="shared" si="4"/>
        <v/>
      </c>
      <c r="J131" s="3" t="str">
        <f t="shared" si="5"/>
        <v/>
      </c>
      <c r="M131" s="3" t="str">
        <f t="shared" si="6"/>
        <v/>
      </c>
      <c r="N131" s="3" t="str">
        <f t="shared" si="7"/>
        <v/>
      </c>
    </row>
    <row r="132" spans="1:14" x14ac:dyDescent="0.3">
      <c r="I132" s="3" t="str">
        <f t="shared" si="4"/>
        <v/>
      </c>
      <c r="J132" s="3" t="str">
        <f t="shared" si="5"/>
        <v/>
      </c>
      <c r="M132" s="3" t="str">
        <f t="shared" si="6"/>
        <v/>
      </c>
      <c r="N132" s="3" t="str">
        <f t="shared" si="7"/>
        <v/>
      </c>
    </row>
    <row r="133" spans="1:14" x14ac:dyDescent="0.3">
      <c r="I133" s="3" t="str">
        <f t="shared" si="4"/>
        <v/>
      </c>
      <c r="J133" s="3" t="str">
        <f t="shared" si="5"/>
        <v/>
      </c>
      <c r="M133" s="3" t="str">
        <f t="shared" si="6"/>
        <v/>
      </c>
      <c r="N133" s="3" t="str">
        <f t="shared" si="7"/>
        <v/>
      </c>
    </row>
    <row r="134" spans="1:14" x14ac:dyDescent="0.3">
      <c r="I134" s="3" t="str">
        <f t="shared" ref="I134:I197" si="8">IF(A134="","",A134)</f>
        <v/>
      </c>
      <c r="J134" s="3" t="str">
        <f t="shared" ref="J134:J197" si="9">IF(AND(B134="",C134=""),"",IF(C134="",B134,C134))</f>
        <v/>
      </c>
      <c r="M134" s="3" t="str">
        <f t="shared" ref="M134:M197" si="10">IF(E134="","",E134)</f>
        <v/>
      </c>
      <c r="N134" s="3" t="str">
        <f t="shared" ref="N134:N197" si="11">IF(AND(F134="",G134=""),"",IF(G134="",F134,G134))</f>
        <v/>
      </c>
    </row>
    <row r="135" spans="1:14" x14ac:dyDescent="0.3">
      <c r="I135" s="3" t="str">
        <f t="shared" si="8"/>
        <v/>
      </c>
      <c r="J135" s="3" t="str">
        <f t="shared" si="9"/>
        <v/>
      </c>
      <c r="M135" s="3" t="str">
        <f t="shared" si="10"/>
        <v/>
      </c>
      <c r="N135" s="3" t="str">
        <f t="shared" si="11"/>
        <v/>
      </c>
    </row>
    <row r="136" spans="1:14" x14ac:dyDescent="0.3">
      <c r="I136" s="3" t="str">
        <f t="shared" si="8"/>
        <v/>
      </c>
      <c r="J136" s="3" t="str">
        <f t="shared" si="9"/>
        <v/>
      </c>
      <c r="M136" s="3" t="str">
        <f t="shared" si="10"/>
        <v/>
      </c>
      <c r="N136" s="3" t="str">
        <f t="shared" si="11"/>
        <v/>
      </c>
    </row>
    <row r="137" spans="1:14" x14ac:dyDescent="0.3">
      <c r="I137" s="3" t="str">
        <f t="shared" si="8"/>
        <v/>
      </c>
      <c r="J137" s="3" t="str">
        <f t="shared" si="9"/>
        <v/>
      </c>
      <c r="M137" s="3" t="str">
        <f t="shared" si="10"/>
        <v/>
      </c>
      <c r="N137" s="3" t="str">
        <f t="shared" si="11"/>
        <v/>
      </c>
    </row>
    <row r="138" spans="1:14" x14ac:dyDescent="0.3">
      <c r="I138" s="3" t="str">
        <f t="shared" si="8"/>
        <v/>
      </c>
      <c r="J138" s="3" t="str">
        <f t="shared" si="9"/>
        <v/>
      </c>
      <c r="M138" s="3" t="str">
        <f t="shared" si="10"/>
        <v/>
      </c>
      <c r="N138" s="3" t="str">
        <f t="shared" si="11"/>
        <v/>
      </c>
    </row>
    <row r="139" spans="1:14" x14ac:dyDescent="0.3">
      <c r="I139" s="3" t="str">
        <f t="shared" si="8"/>
        <v/>
      </c>
      <c r="J139" s="3" t="str">
        <f t="shared" si="9"/>
        <v/>
      </c>
      <c r="M139" s="3" t="str">
        <f t="shared" si="10"/>
        <v/>
      </c>
      <c r="N139" s="3" t="str">
        <f t="shared" si="11"/>
        <v/>
      </c>
    </row>
    <row r="140" spans="1:14" x14ac:dyDescent="0.3">
      <c r="I140" s="3" t="str">
        <f t="shared" si="8"/>
        <v/>
      </c>
      <c r="J140" s="3" t="str">
        <f t="shared" si="9"/>
        <v/>
      </c>
      <c r="M140" s="3" t="str">
        <f t="shared" si="10"/>
        <v/>
      </c>
      <c r="N140" s="3" t="str">
        <f t="shared" si="11"/>
        <v/>
      </c>
    </row>
    <row r="141" spans="1:14" x14ac:dyDescent="0.3">
      <c r="I141" s="3" t="str">
        <f t="shared" si="8"/>
        <v/>
      </c>
      <c r="J141" s="3" t="str">
        <f t="shared" si="9"/>
        <v/>
      </c>
      <c r="M141" s="3" t="str">
        <f t="shared" si="10"/>
        <v/>
      </c>
      <c r="N141" s="3" t="str">
        <f t="shared" si="11"/>
        <v/>
      </c>
    </row>
    <row r="142" spans="1:14" x14ac:dyDescent="0.3">
      <c r="I142" s="3" t="str">
        <f t="shared" si="8"/>
        <v/>
      </c>
      <c r="J142" s="3" t="str">
        <f t="shared" si="9"/>
        <v/>
      </c>
      <c r="M142" s="3" t="str">
        <f t="shared" si="10"/>
        <v/>
      </c>
      <c r="N142" s="3" t="str">
        <f t="shared" si="11"/>
        <v/>
      </c>
    </row>
    <row r="143" spans="1:14" x14ac:dyDescent="0.3">
      <c r="A143" s="5"/>
      <c r="B143" s="5"/>
      <c r="C143" s="5"/>
      <c r="E143" s="5"/>
      <c r="F143" s="5"/>
      <c r="G143" s="5"/>
      <c r="I143" s="3" t="str">
        <f t="shared" si="8"/>
        <v/>
      </c>
      <c r="J143" s="5" t="str">
        <f t="shared" si="9"/>
        <v/>
      </c>
      <c r="M143" s="3" t="str">
        <f t="shared" si="10"/>
        <v/>
      </c>
      <c r="N143" s="5" t="str">
        <f t="shared" si="11"/>
        <v/>
      </c>
    </row>
    <row r="144" spans="1:14" x14ac:dyDescent="0.3">
      <c r="A144" s="3" t="s">
        <v>2</v>
      </c>
      <c r="E144" s="3" t="s">
        <v>4</v>
      </c>
      <c r="I144" s="3" t="str">
        <f t="shared" si="8"/>
        <v>FÓRMULA</v>
      </c>
      <c r="J144" s="3" t="str">
        <f t="shared" si="9"/>
        <v/>
      </c>
      <c r="M144" s="3" t="str">
        <f t="shared" si="10"/>
        <v>FUENTE DE INFORMACIÓN</v>
      </c>
      <c r="N144" s="3" t="str">
        <f t="shared" si="11"/>
        <v/>
      </c>
    </row>
    <row r="145" spans="1:14" ht="27" x14ac:dyDescent="0.3">
      <c r="A145" s="3" t="s">
        <v>782</v>
      </c>
      <c r="B145" s="3" t="s">
        <v>783</v>
      </c>
      <c r="E145" s="3" t="s">
        <v>969</v>
      </c>
      <c r="F145" s="3" t="s">
        <v>970</v>
      </c>
      <c r="I145" s="3" t="str">
        <f t="shared" si="8"/>
        <v>Numerador: # de eventos adversos reportados asociados a la atención terapeutica</v>
      </c>
      <c r="J145" s="3" t="str">
        <f t="shared" si="9"/>
        <v>Denominador: Total paciente atendidos en servicio de rehabilitación</v>
      </c>
      <c r="M145" s="3" t="str">
        <f t="shared" si="10"/>
        <v>Numerador: Resultado analisis programa seguridad del paciente.</v>
      </c>
      <c r="N145" s="3" t="str">
        <f t="shared" si="11"/>
        <v>Denominador: Hosvital report indicador terapias.</v>
      </c>
    </row>
    <row r="146" spans="1:14" ht="18" x14ac:dyDescent="0.3">
      <c r="A146" s="3" t="s">
        <v>784</v>
      </c>
      <c r="B146" s="3" t="s">
        <v>785</v>
      </c>
      <c r="E146" s="3" t="s">
        <v>971</v>
      </c>
      <c r="F146" s="3" t="s">
        <v>972</v>
      </c>
      <c r="I146" s="3" t="str">
        <f t="shared" si="8"/>
        <v>Numerador: # de extubaciones no programadas</v>
      </c>
      <c r="J146" s="3" t="str">
        <f t="shared" si="9"/>
        <v>Denominador: Total de pacientes con ventilación mecanica invasiva</v>
      </c>
      <c r="M146" s="3" t="str">
        <f t="shared" si="10"/>
        <v>Numerador: Matriz de seguridad del paciente</v>
      </c>
      <c r="N146" s="3" t="str">
        <f t="shared" si="11"/>
        <v>Denominador: Estadística física (AZ)</v>
      </c>
    </row>
    <row r="147" spans="1:14" ht="45" x14ac:dyDescent="0.3">
      <c r="A147" s="3" t="s">
        <v>786</v>
      </c>
      <c r="B147" s="3" t="s">
        <v>787</v>
      </c>
      <c r="E147" s="3" t="s">
        <v>973</v>
      </c>
      <c r="F147" s="3" t="s">
        <v>974</v>
      </c>
      <c r="I147" s="3" t="str">
        <f t="shared" si="8"/>
        <v>Numerador: Sumatoria total de horas de diferencia entre fecha de respuesta y fecha de solicitud del total de interconsultas solicitadas en el periodo</v>
      </c>
      <c r="J147" s="3" t="str">
        <f t="shared" si="9"/>
        <v>Denominador: Total de pacientes a quienes se les solicitaron interconsultas</v>
      </c>
      <c r="M147" s="3" t="str">
        <f t="shared" si="10"/>
        <v>Numerador: Base de datos Hosvital Report</v>
      </c>
      <c r="N147" s="3" t="str">
        <f t="shared" si="11"/>
        <v>Denominador: Base de datos Hosvital Report</v>
      </c>
    </row>
    <row r="148" spans="1:14" ht="27" x14ac:dyDescent="0.3">
      <c r="A148" s="3" t="s">
        <v>788</v>
      </c>
      <c r="B148" s="3" t="s">
        <v>789</v>
      </c>
      <c r="E148" s="3" t="s">
        <v>394</v>
      </c>
      <c r="I148" s="3" t="str">
        <f t="shared" si="8"/>
        <v>Numerador: Sumatoria de procedimientos de rehabilitacion realizados en el periodo.</v>
      </c>
      <c r="J148" s="3" t="str">
        <f t="shared" si="9"/>
        <v>Denominador: Sumatoria de capacidad de producción según horas contratadas.</v>
      </c>
      <c r="M148" s="3" t="str">
        <f t="shared" si="10"/>
        <v>Variable: Hosvital report indicador terapias.</v>
      </c>
      <c r="N148" s="3" t="str">
        <f t="shared" si="11"/>
        <v/>
      </c>
    </row>
    <row r="149" spans="1:14" ht="27" x14ac:dyDescent="0.3">
      <c r="A149" s="3" t="s">
        <v>790</v>
      </c>
      <c r="B149" s="3" t="s">
        <v>791</v>
      </c>
      <c r="E149" s="3" t="s">
        <v>975</v>
      </c>
      <c r="G149" s="3" t="s">
        <v>976</v>
      </c>
      <c r="I149" s="3" t="str">
        <f t="shared" si="8"/>
        <v>Numerador: Número de Neumonías Asociadas a Ventilador nuevas en la UCI</v>
      </c>
      <c r="J149" s="3" t="str">
        <f t="shared" si="9"/>
        <v>Denominador: Número de días ventilador mecánico en UCI</v>
      </c>
      <c r="M149" s="3" t="str">
        <f t="shared" si="10"/>
        <v>Numerador: Resultado analisis programa infecciones.</v>
      </c>
      <c r="N149" s="3" t="str">
        <f t="shared" si="11"/>
        <v>Denominador: Indicadores y estadistica                fisioterapia Uci.</v>
      </c>
    </row>
    <row r="150" spans="1:14" ht="18" x14ac:dyDescent="0.3">
      <c r="A150" s="3" t="s">
        <v>792</v>
      </c>
      <c r="C150" s="3" t="s">
        <v>793</v>
      </c>
      <c r="E150" s="3" t="s">
        <v>977</v>
      </c>
      <c r="F150" s="3" t="s">
        <v>978</v>
      </c>
      <c r="I150" s="3" t="str">
        <f t="shared" si="8"/>
        <v>Numerador: # de días ventilador mecánico en UCI en el periodo</v>
      </c>
      <c r="J150" s="3" t="str">
        <f t="shared" si="9"/>
        <v>Denominador:# días estancia en UCI</v>
      </c>
      <c r="M150" s="3" t="str">
        <f t="shared" si="10"/>
        <v>Numerador:  Indicadores y estadistica                fisioterapia Uci.</v>
      </c>
      <c r="N150" s="3" t="str">
        <f t="shared" si="11"/>
        <v>Denominador:  Indicadores y estadistica                enfermeria Uci.</v>
      </c>
    </row>
    <row r="151" spans="1:14" ht="27" x14ac:dyDescent="0.3">
      <c r="A151" s="3" t="s">
        <v>794</v>
      </c>
      <c r="C151" s="3" t="s">
        <v>795</v>
      </c>
      <c r="E151" s="3" t="s">
        <v>979</v>
      </c>
      <c r="F151" s="3" t="s">
        <v>980</v>
      </c>
      <c r="I151" s="3" t="str">
        <f t="shared" si="8"/>
        <v>Numerador: # de pacientes educados en el periodo</v>
      </c>
      <c r="J151" s="3" t="str">
        <f t="shared" si="9"/>
        <v>Denominador: # total de pacientes atendidos en el servicio de rehabilitación</v>
      </c>
      <c r="M151" s="3" t="str">
        <f t="shared" si="10"/>
        <v>Numerador: Estadistica por servicio</v>
      </c>
      <c r="N151" s="3" t="str">
        <f t="shared" si="11"/>
        <v>Denominador: Hosvital Report</v>
      </c>
    </row>
    <row r="152" spans="1:14" ht="27" x14ac:dyDescent="0.3">
      <c r="A152" s="3" t="s">
        <v>796</v>
      </c>
      <c r="B152" s="3" t="s">
        <v>797</v>
      </c>
      <c r="E152" s="3" t="s">
        <v>981</v>
      </c>
      <c r="F152" s="3" t="s">
        <v>982</v>
      </c>
      <c r="I152" s="3" t="str">
        <f t="shared" si="8"/>
        <v>Numerador:  Número de dietas exitosas</v>
      </c>
      <c r="J152" s="3" t="str">
        <f t="shared" si="9"/>
        <v>Denominador:  Total de dietas programadas</v>
      </c>
      <c r="M152" s="3" t="str">
        <f t="shared" si="10"/>
        <v>Numerador:  Indicadores y estadistica                de fonoaudiologia</v>
      </c>
      <c r="N152" s="3" t="str">
        <f t="shared" si="11"/>
        <v>Denominador:  Indicadores y estadistica                de fonoaudiologia</v>
      </c>
    </row>
    <row r="153" spans="1:14" x14ac:dyDescent="0.3">
      <c r="I153" s="3" t="str">
        <f t="shared" si="8"/>
        <v/>
      </c>
      <c r="J153" s="3" t="str">
        <f t="shared" si="9"/>
        <v/>
      </c>
      <c r="M153" s="3" t="str">
        <f t="shared" si="10"/>
        <v/>
      </c>
      <c r="N153" s="3" t="str">
        <f t="shared" si="11"/>
        <v/>
      </c>
    </row>
    <row r="154" spans="1:14" x14ac:dyDescent="0.3">
      <c r="I154" s="3" t="str">
        <f t="shared" si="8"/>
        <v/>
      </c>
      <c r="J154" s="3" t="str">
        <f t="shared" si="9"/>
        <v/>
      </c>
      <c r="M154" s="3" t="str">
        <f t="shared" si="10"/>
        <v/>
      </c>
      <c r="N154" s="3" t="str">
        <f t="shared" si="11"/>
        <v/>
      </c>
    </row>
    <row r="155" spans="1:14" x14ac:dyDescent="0.3">
      <c r="A155" s="5"/>
      <c r="B155" s="5"/>
      <c r="C155" s="5"/>
      <c r="E155" s="5"/>
      <c r="F155" s="5"/>
      <c r="G155" s="5"/>
      <c r="I155" s="3" t="str">
        <f t="shared" si="8"/>
        <v/>
      </c>
      <c r="J155" s="5" t="str">
        <f t="shared" si="9"/>
        <v/>
      </c>
      <c r="M155" s="3" t="str">
        <f t="shared" si="10"/>
        <v/>
      </c>
      <c r="N155" s="5" t="str">
        <f t="shared" si="11"/>
        <v/>
      </c>
    </row>
    <row r="156" spans="1:14" x14ac:dyDescent="0.3">
      <c r="A156" s="3" t="s">
        <v>2</v>
      </c>
      <c r="E156" s="3" t="s">
        <v>4</v>
      </c>
      <c r="I156" s="3" t="str">
        <f t="shared" si="8"/>
        <v>FÓRMULA</v>
      </c>
      <c r="J156" s="3" t="str">
        <f t="shared" si="9"/>
        <v/>
      </c>
      <c r="M156" s="3" t="str">
        <f t="shared" si="10"/>
        <v>FUENTE DE INFORMACIÓN</v>
      </c>
      <c r="N156" s="3" t="str">
        <f t="shared" si="11"/>
        <v/>
      </c>
    </row>
    <row r="157" spans="1:14" ht="27" x14ac:dyDescent="0.3">
      <c r="A157" s="3" t="s">
        <v>414</v>
      </c>
      <c r="E157" s="3" t="s">
        <v>983</v>
      </c>
      <c r="G157" s="3" t="s">
        <v>908</v>
      </c>
      <c r="I157" s="3" t="str">
        <f t="shared" si="8"/>
        <v>Número de  procedimientos quirúrgicos realizados</v>
      </c>
      <c r="J157" s="3" t="str">
        <f t="shared" si="9"/>
        <v/>
      </c>
      <c r="M157" s="3" t="str">
        <f t="shared" si="10"/>
        <v>Numerador: Sistema de  información HOSVITAL REPORT, cirugía-analisis de UVR</v>
      </c>
      <c r="N157" s="3" t="str">
        <f t="shared" si="11"/>
        <v>Denominador:</v>
      </c>
    </row>
    <row r="158" spans="1:14" ht="18" x14ac:dyDescent="0.3">
      <c r="A158" s="3" t="s">
        <v>419</v>
      </c>
      <c r="E158" s="3" t="s">
        <v>647</v>
      </c>
      <c r="G158" s="3" t="s">
        <v>908</v>
      </c>
      <c r="I158" s="3" t="str">
        <f t="shared" si="8"/>
        <v>Numero de pacientes intervenidos en cirugía</v>
      </c>
      <c r="J158" s="3" t="str">
        <f t="shared" si="9"/>
        <v/>
      </c>
      <c r="M158" s="3" t="str">
        <f t="shared" si="10"/>
        <v xml:space="preserve">Numerador: </v>
      </c>
      <c r="N158" s="3" t="str">
        <f t="shared" si="11"/>
        <v>Denominador:</v>
      </c>
    </row>
    <row r="159" spans="1:14" ht="45" x14ac:dyDescent="0.3">
      <c r="A159" s="3" t="s">
        <v>798</v>
      </c>
      <c r="C159" s="3" t="s">
        <v>799</v>
      </c>
      <c r="E159" s="3" t="s">
        <v>647</v>
      </c>
      <c r="G159" s="3" t="s">
        <v>908</v>
      </c>
      <c r="I159" s="3" t="str">
        <f t="shared" si="8"/>
        <v xml:space="preserve">Numerador: Numero de minutos transcurridos desde la definición de  conducta medica con boleta quirúrgica, hasta la realización de  cirugía efectiva. </v>
      </c>
      <c r="J159" s="3" t="str">
        <f t="shared" si="9"/>
        <v xml:space="preserve">Denominador: Numero de pacientes programados en el periodo. </v>
      </c>
      <c r="M159" s="3" t="str">
        <f t="shared" si="10"/>
        <v xml:space="preserve">Numerador: </v>
      </c>
      <c r="N159" s="3" t="str">
        <f t="shared" si="11"/>
        <v>Denominador:</v>
      </c>
    </row>
    <row r="160" spans="1:14" ht="27" x14ac:dyDescent="0.3">
      <c r="A160" s="3" t="s">
        <v>800</v>
      </c>
      <c r="B160" s="3" t="s">
        <v>801</v>
      </c>
      <c r="E160" s="3" t="s">
        <v>647</v>
      </c>
      <c r="G160" s="3" t="s">
        <v>908</v>
      </c>
      <c r="I160" s="3" t="str">
        <f t="shared" si="8"/>
        <v xml:space="preserve">Numerador:  Total de complicaciones anestésicas en el periodo </v>
      </c>
      <c r="J160" s="3" t="str">
        <f t="shared" si="9"/>
        <v>Denominador: Total de pacientes intervenidos en el periodo de medición</v>
      </c>
      <c r="M160" s="3" t="str">
        <f t="shared" si="10"/>
        <v xml:space="preserve">Numerador: </v>
      </c>
      <c r="N160" s="3" t="str">
        <f t="shared" si="11"/>
        <v>Denominador:</v>
      </c>
    </row>
    <row r="161" spans="1:14" ht="27" x14ac:dyDescent="0.3">
      <c r="A161" s="3" t="s">
        <v>802</v>
      </c>
      <c r="B161" s="3" t="s">
        <v>803</v>
      </c>
      <c r="E161" s="3" t="s">
        <v>647</v>
      </c>
      <c r="G161" s="3" t="s">
        <v>908</v>
      </c>
      <c r="I161" s="3" t="str">
        <f t="shared" si="8"/>
        <v>Numerador: Total de complicaciones quirúrgicas en el periodo de medición</v>
      </c>
      <c r="J161" s="3" t="str">
        <f t="shared" si="9"/>
        <v>Denominador:  total de pacientes intervenidos quirúrgicamente en la institución.</v>
      </c>
      <c r="M161" s="3" t="str">
        <f t="shared" si="10"/>
        <v xml:space="preserve">Numerador: </v>
      </c>
      <c r="N161" s="3" t="str">
        <f t="shared" si="11"/>
        <v>Denominador:</v>
      </c>
    </row>
    <row r="162" spans="1:14" ht="36" x14ac:dyDescent="0.3">
      <c r="A162" s="3" t="s">
        <v>804</v>
      </c>
      <c r="B162" s="3" t="s">
        <v>805</v>
      </c>
      <c r="E162" s="3" t="s">
        <v>647</v>
      </c>
      <c r="G162" s="3" t="s">
        <v>908</v>
      </c>
      <c r="I162" s="3" t="str">
        <f t="shared" si="8"/>
        <v>Numerador: Número de defunciones de pacientes en procedimientos quirúrgicos en el período</v>
      </c>
      <c r="J162" s="3" t="str">
        <f t="shared" si="9"/>
        <v>Denominador: Total de pacientes intervenidos quirúrgicamente en la institución.</v>
      </c>
      <c r="M162" s="3" t="str">
        <f t="shared" si="10"/>
        <v xml:space="preserve">Numerador: </v>
      </c>
      <c r="N162" s="3" t="str">
        <f t="shared" si="11"/>
        <v>Denominador:</v>
      </c>
    </row>
    <row r="163" spans="1:14" ht="27" x14ac:dyDescent="0.3">
      <c r="A163" s="3" t="s">
        <v>806</v>
      </c>
      <c r="B163" s="3" t="s">
        <v>807</v>
      </c>
      <c r="E163" s="3" t="s">
        <v>647</v>
      </c>
      <c r="G163" s="3" t="s">
        <v>908</v>
      </c>
      <c r="I163" s="3" t="str">
        <f t="shared" si="8"/>
        <v xml:space="preserve">Numerador: Número total de cirugías programadas que fueron canceladas </v>
      </c>
      <c r="J163" s="3" t="str">
        <f t="shared" si="9"/>
        <v>Denominador: Número total de cirugías programadas</v>
      </c>
      <c r="M163" s="3" t="str">
        <f t="shared" si="10"/>
        <v xml:space="preserve">Numerador: </v>
      </c>
      <c r="N163" s="3" t="str">
        <f t="shared" si="11"/>
        <v>Denominador:</v>
      </c>
    </row>
    <row r="164" spans="1:14" ht="27" x14ac:dyDescent="0.3">
      <c r="A164" s="3" t="s">
        <v>808</v>
      </c>
      <c r="B164" s="3" t="s">
        <v>809</v>
      </c>
      <c r="E164" s="3" t="s">
        <v>984</v>
      </c>
      <c r="G164" s="3" t="s">
        <v>985</v>
      </c>
      <c r="I164" s="3" t="str">
        <f t="shared" si="8"/>
        <v xml:space="preserve">Numerador: Sumatoria horas procedimientos quirúrgicos realizados en el periodo. </v>
      </c>
      <c r="J164" s="3" t="str">
        <f t="shared" si="9"/>
        <v>Denominador: Capacidad disponible en horas en el periodo</v>
      </c>
      <c r="M164" s="3" t="str">
        <f t="shared" si="10"/>
        <v>Numerador: Sistema de informacion  Hospital reporte. Cirugía, informe  de uvr</v>
      </c>
      <c r="N164" s="3" t="str">
        <f t="shared" si="11"/>
        <v>Denominador: Capacidad  instalada por periodo</v>
      </c>
    </row>
    <row r="165" spans="1:14" ht="27" x14ac:dyDescent="0.3">
      <c r="A165" s="3" t="s">
        <v>810</v>
      </c>
      <c r="B165" s="3" t="s">
        <v>811</v>
      </c>
      <c r="E165" s="3" t="s">
        <v>647</v>
      </c>
      <c r="G165" s="3" t="s">
        <v>908</v>
      </c>
      <c r="I165" s="3" t="str">
        <f t="shared" si="8"/>
        <v>Numerador:  número  de pacientes que cumplen con adherencia a profilaxis antibiótica</v>
      </c>
      <c r="J165" s="3" t="str">
        <f t="shared" si="9"/>
        <v>Denominador: numero de pacientes analizados en periodo</v>
      </c>
      <c r="M165" s="3" t="str">
        <f t="shared" si="10"/>
        <v xml:space="preserve">Numerador: </v>
      </c>
      <c r="N165" s="3" t="str">
        <f t="shared" si="11"/>
        <v>Denominador:</v>
      </c>
    </row>
    <row r="166" spans="1:14" x14ac:dyDescent="0.3">
      <c r="I166" s="3" t="str">
        <f t="shared" si="8"/>
        <v/>
      </c>
      <c r="J166" s="3" t="str">
        <f t="shared" si="9"/>
        <v/>
      </c>
      <c r="M166" s="3" t="str">
        <f t="shared" si="10"/>
        <v/>
      </c>
      <c r="N166" s="3" t="str">
        <f t="shared" si="11"/>
        <v/>
      </c>
    </row>
    <row r="167" spans="1:14" x14ac:dyDescent="0.3">
      <c r="I167" s="3" t="str">
        <f t="shared" si="8"/>
        <v/>
      </c>
      <c r="J167" s="3" t="str">
        <f t="shared" si="9"/>
        <v/>
      </c>
      <c r="M167" s="3" t="str">
        <f t="shared" si="10"/>
        <v/>
      </c>
      <c r="N167" s="3" t="str">
        <f t="shared" si="11"/>
        <v/>
      </c>
    </row>
    <row r="168" spans="1:14" x14ac:dyDescent="0.3">
      <c r="A168" s="5"/>
      <c r="B168" s="5"/>
      <c r="C168" s="5"/>
      <c r="E168" s="5"/>
      <c r="F168" s="5"/>
      <c r="G168" s="5"/>
      <c r="I168" s="3" t="str">
        <f t="shared" si="8"/>
        <v/>
      </c>
      <c r="J168" s="5" t="str">
        <f t="shared" si="9"/>
        <v/>
      </c>
      <c r="M168" s="3" t="str">
        <f t="shared" si="10"/>
        <v/>
      </c>
      <c r="N168" s="5" t="str">
        <f t="shared" si="11"/>
        <v/>
      </c>
    </row>
    <row r="169" spans="1:14" x14ac:dyDescent="0.3">
      <c r="A169" s="3" t="s">
        <v>2</v>
      </c>
      <c r="E169" s="3" t="s">
        <v>4</v>
      </c>
      <c r="I169" s="3" t="str">
        <f t="shared" si="8"/>
        <v>FÓRMULA</v>
      </c>
      <c r="J169" s="3" t="str">
        <f t="shared" si="9"/>
        <v/>
      </c>
      <c r="M169" s="3" t="str">
        <f t="shared" si="10"/>
        <v>FUENTE DE INFORMACIÓN</v>
      </c>
      <c r="N169" s="3" t="str">
        <f t="shared" si="11"/>
        <v/>
      </c>
    </row>
    <row r="170" spans="1:14" ht="36" x14ac:dyDescent="0.3">
      <c r="A170" s="3" t="s">
        <v>812</v>
      </c>
      <c r="B170" s="3" t="s">
        <v>813</v>
      </c>
      <c r="E170" s="3" t="s">
        <v>647</v>
      </c>
      <c r="G170" s="3" t="s">
        <v>908</v>
      </c>
      <c r="I170" s="3" t="str">
        <f t="shared" si="8"/>
        <v>Numerador: Sumatoria de tiempo transcurrido entre la solicitud de la interconsulta a psicologia y la valoración efectiva en la HC</v>
      </c>
      <c r="J170" s="3" t="str">
        <f t="shared" si="9"/>
        <v>Denominador: numero total de interconsultas en periodo  de medicion</v>
      </c>
      <c r="M170" s="3" t="str">
        <f t="shared" si="10"/>
        <v xml:space="preserve">Numerador: </v>
      </c>
      <c r="N170" s="3" t="str">
        <f t="shared" si="11"/>
        <v>Denominador:</v>
      </c>
    </row>
    <row r="171" spans="1:14" ht="36" x14ac:dyDescent="0.3">
      <c r="A171" s="3" t="s">
        <v>814</v>
      </c>
      <c r="B171" s="3" t="s">
        <v>815</v>
      </c>
      <c r="E171" s="3" t="s">
        <v>986</v>
      </c>
      <c r="F171" s="3" t="s">
        <v>987</v>
      </c>
      <c r="I171" s="3" t="str">
        <f t="shared" si="8"/>
        <v xml:space="preserve">Numerador: Número de seguimientos telefónicos realizados a familias de pacientes fallecidos </v>
      </c>
      <c r="J171" s="3" t="str">
        <f t="shared" si="9"/>
        <v>Denominador: Total de pacientes fallecidos dos meses antes de la medición</v>
      </c>
      <c r="M171" s="3" t="str">
        <f t="shared" si="10"/>
        <v>Numerador: Psicología - Base de datos fallecidos</v>
      </c>
      <c r="N171" s="3" t="str">
        <f t="shared" si="11"/>
        <v xml:space="preserve">Denominador: Epidemiología - Base de datos de mortalidad </v>
      </c>
    </row>
    <row r="172" spans="1:14" ht="45" x14ac:dyDescent="0.3">
      <c r="A172" s="3" t="s">
        <v>816</v>
      </c>
      <c r="B172" s="3" t="s">
        <v>817</v>
      </c>
      <c r="E172" s="3" t="s">
        <v>988</v>
      </c>
      <c r="F172" s="3" t="s">
        <v>648</v>
      </c>
      <c r="I172" s="3" t="str">
        <f t="shared" si="8"/>
        <v>Numerador: Total de familiares que respondieron a la pregunta: Califique la satisfaccion global de la atencion recibida: buena o muy buena</v>
      </c>
      <c r="J172" s="3" t="str">
        <f t="shared" si="9"/>
        <v>Denominador: Total de seguimientos telefónicos efectivos realizados a familias de pacientes fallecidos</v>
      </c>
      <c r="M172" s="3" t="str">
        <f t="shared" si="10"/>
        <v>Numerador: Llamadas telefónicas</v>
      </c>
      <c r="N172" s="3" t="str">
        <f t="shared" si="11"/>
        <v xml:space="preserve">Denominador: </v>
      </c>
    </row>
    <row r="173" spans="1:14" x14ac:dyDescent="0.3">
      <c r="I173" s="3" t="str">
        <f t="shared" si="8"/>
        <v/>
      </c>
      <c r="J173" s="3" t="str">
        <f t="shared" si="9"/>
        <v/>
      </c>
      <c r="M173" s="3" t="str">
        <f t="shared" si="10"/>
        <v/>
      </c>
      <c r="N173" s="3" t="str">
        <f t="shared" si="11"/>
        <v/>
      </c>
    </row>
    <row r="174" spans="1:14" x14ac:dyDescent="0.3">
      <c r="I174" s="3" t="str">
        <f t="shared" si="8"/>
        <v/>
      </c>
      <c r="J174" s="3" t="str">
        <f t="shared" si="9"/>
        <v/>
      </c>
      <c r="M174" s="3" t="str">
        <f t="shared" si="10"/>
        <v/>
      </c>
      <c r="N174" s="3" t="str">
        <f t="shared" si="11"/>
        <v/>
      </c>
    </row>
    <row r="175" spans="1:14" x14ac:dyDescent="0.3">
      <c r="A175" s="5"/>
      <c r="B175" s="5"/>
      <c r="C175" s="5"/>
      <c r="E175" s="5"/>
      <c r="F175" s="5"/>
      <c r="G175" s="5"/>
      <c r="I175" s="3" t="str">
        <f t="shared" si="8"/>
        <v/>
      </c>
      <c r="J175" s="5" t="str">
        <f t="shared" si="9"/>
        <v/>
      </c>
      <c r="M175" s="3" t="str">
        <f t="shared" si="10"/>
        <v/>
      </c>
      <c r="N175" s="5" t="str">
        <f t="shared" si="11"/>
        <v/>
      </c>
    </row>
    <row r="176" spans="1:14" x14ac:dyDescent="0.3">
      <c r="A176" s="3" t="s">
        <v>2</v>
      </c>
      <c r="E176" s="3" t="s">
        <v>4</v>
      </c>
      <c r="I176" s="3" t="str">
        <f t="shared" si="8"/>
        <v>FÓRMULA</v>
      </c>
      <c r="J176" s="3" t="str">
        <f t="shared" si="9"/>
        <v/>
      </c>
      <c r="M176" s="3" t="str">
        <f t="shared" si="10"/>
        <v>FUENTE DE INFORMACIÓN</v>
      </c>
      <c r="N176" s="3" t="str">
        <f t="shared" si="11"/>
        <v/>
      </c>
    </row>
    <row r="177" spans="1:14" ht="45" x14ac:dyDescent="0.3">
      <c r="A177" s="3" t="s">
        <v>818</v>
      </c>
      <c r="B177" s="3" t="s">
        <v>819</v>
      </c>
      <c r="E177" s="3" t="s">
        <v>989</v>
      </c>
      <c r="G177" s="3" t="s">
        <v>990</v>
      </c>
      <c r="I177" s="3" t="str">
        <f t="shared" si="8"/>
        <v>Numerador: Sumatoria de la diferencia de días calendario entre la fecha en la que se asignó la cita de Y la fecha en la cual el usuario la solicitó</v>
      </c>
      <c r="J177" s="3" t="str">
        <f t="shared" si="9"/>
        <v>Denominador: Número total de citas asignadas en el periodo</v>
      </c>
      <c r="M177" s="3" t="str">
        <f t="shared" si="10"/>
        <v>Numerador: sistema hosvital</v>
      </c>
      <c r="N177" s="3" t="str">
        <f t="shared" si="11"/>
        <v>Denominador</v>
      </c>
    </row>
    <row r="178" spans="1:14" ht="54" x14ac:dyDescent="0.3">
      <c r="A178" s="3" t="s">
        <v>820</v>
      </c>
      <c r="C178" s="3" t="s">
        <v>821</v>
      </c>
      <c r="E178" s="3" t="s">
        <v>991</v>
      </c>
      <c r="F178" s="3" t="s">
        <v>992</v>
      </c>
      <c r="I178" s="3" t="str">
        <f t="shared" si="8"/>
        <v>Numerador: Sumatoria de citas de consulta externa reprogramada (trasladada) en el periodo</v>
      </c>
      <c r="J178" s="3" t="str">
        <f t="shared" si="9"/>
        <v>Denominador: Número de citas asignadas en consulta externa en el periodo</v>
      </c>
      <c r="M178" s="3" t="str">
        <f t="shared" si="10"/>
        <v>Numerador: Hosvital/SIG/Hosvital Report/Indicadores Citas Medicas/Consultas del periodo/IND_ASIG_ESTADO_CITAS/ Traslados</v>
      </c>
      <c r="N178" s="3" t="str">
        <f t="shared" si="11"/>
        <v>Denominador: Hosvital/SIG/Hosvital Report/Indicadores Citas Medicas/Consultas del periodo/ IND_ASIG_ESTADO_CITAS /Citas asignadas</v>
      </c>
    </row>
    <row r="179" spans="1:14" ht="36" x14ac:dyDescent="0.3">
      <c r="A179" s="3" t="s">
        <v>822</v>
      </c>
      <c r="B179" s="3" t="s">
        <v>823</v>
      </c>
      <c r="E179" s="3" t="s">
        <v>647</v>
      </c>
      <c r="G179" s="3" t="s">
        <v>990</v>
      </c>
      <c r="I179" s="3" t="str">
        <f t="shared" si="8"/>
        <v xml:space="preserve">Numerador: Número total de consultas médicas especializadas canceladas </v>
      </c>
      <c r="J179" s="3" t="str">
        <f t="shared" si="9"/>
        <v>Denominador: Número total de consultas médicas especializadas asignadas en la Institución en el periodo</v>
      </c>
      <c r="M179" s="3" t="str">
        <f t="shared" si="10"/>
        <v xml:space="preserve">Numerador: </v>
      </c>
      <c r="N179" s="3" t="str">
        <f t="shared" si="11"/>
        <v>Denominador</v>
      </c>
    </row>
    <row r="180" spans="1:14" ht="27" x14ac:dyDescent="0.3">
      <c r="A180" s="3" t="s">
        <v>824</v>
      </c>
      <c r="C180" s="3" t="s">
        <v>825</v>
      </c>
      <c r="E180" s="3" t="s">
        <v>647</v>
      </c>
      <c r="F180" s="3" t="s">
        <v>993</v>
      </c>
      <c r="I180" s="3" t="str">
        <f t="shared" si="8"/>
        <v>Numerador: Total de pacientes que sufren caidas en el servicio durante el periodo de medicion</v>
      </c>
      <c r="J180" s="3" t="str">
        <f t="shared" si="9"/>
        <v>Denominador: Total de pacientes atendidos en el servicio durante el periodo de medicion</v>
      </c>
      <c r="M180" s="3" t="str">
        <f t="shared" si="10"/>
        <v xml:space="preserve">Numerador: </v>
      </c>
      <c r="N180" s="3" t="str">
        <f t="shared" si="11"/>
        <v>Denominador: Hosvital report - Sig - resporte de calidad - Reporte Citas</v>
      </c>
    </row>
    <row r="181" spans="1:14" ht="18" x14ac:dyDescent="0.3">
      <c r="A181" s="3" t="s">
        <v>479</v>
      </c>
      <c r="E181" s="3" t="s">
        <v>480</v>
      </c>
      <c r="I181" s="3" t="str">
        <f t="shared" si="8"/>
        <v>Variable: total de citas atendidas el periodo de medicion</v>
      </c>
      <c r="J181" s="3" t="str">
        <f t="shared" si="9"/>
        <v/>
      </c>
      <c r="M181" s="3" t="str">
        <f t="shared" si="10"/>
        <v>Variable: Hosvital report - Sig - resporte de calidad - Reporte Citas</v>
      </c>
      <c r="N181" s="3" t="str">
        <f t="shared" si="11"/>
        <v/>
      </c>
    </row>
    <row r="182" spans="1:14" x14ac:dyDescent="0.3">
      <c r="I182" s="3" t="str">
        <f t="shared" si="8"/>
        <v/>
      </c>
      <c r="J182" s="3" t="str">
        <f t="shared" si="9"/>
        <v/>
      </c>
      <c r="M182" s="3" t="str">
        <f t="shared" si="10"/>
        <v/>
      </c>
      <c r="N182" s="3" t="str">
        <f t="shared" si="11"/>
        <v/>
      </c>
    </row>
    <row r="183" spans="1:14" x14ac:dyDescent="0.3">
      <c r="I183" s="3" t="str">
        <f t="shared" si="8"/>
        <v/>
      </c>
      <c r="J183" s="3" t="str">
        <f t="shared" si="9"/>
        <v/>
      </c>
      <c r="M183" s="3" t="str">
        <f t="shared" si="10"/>
        <v/>
      </c>
      <c r="N183" s="3" t="str">
        <f t="shared" si="11"/>
        <v/>
      </c>
    </row>
    <row r="184" spans="1:14" x14ac:dyDescent="0.3">
      <c r="A184" s="5"/>
      <c r="B184" s="5"/>
      <c r="C184" s="5"/>
      <c r="E184" s="5"/>
      <c r="F184" s="5"/>
      <c r="G184" s="5"/>
      <c r="I184" s="3" t="str">
        <f t="shared" si="8"/>
        <v/>
      </c>
      <c r="J184" s="5" t="str">
        <f t="shared" si="9"/>
        <v/>
      </c>
      <c r="M184" s="3" t="str">
        <f t="shared" si="10"/>
        <v/>
      </c>
      <c r="N184" s="5" t="str">
        <f t="shared" si="11"/>
        <v/>
      </c>
    </row>
    <row r="185" spans="1:14" x14ac:dyDescent="0.3">
      <c r="A185" s="3" t="s">
        <v>2</v>
      </c>
      <c r="E185" s="3" t="s">
        <v>4</v>
      </c>
      <c r="I185" s="3" t="str">
        <f t="shared" si="8"/>
        <v>FÓRMULA</v>
      </c>
      <c r="J185" s="3" t="str">
        <f t="shared" si="9"/>
        <v/>
      </c>
      <c r="M185" s="3" t="str">
        <f t="shared" si="10"/>
        <v>FUENTE DE INFORMACIÓN</v>
      </c>
      <c r="N185" s="3" t="str">
        <f t="shared" si="11"/>
        <v/>
      </c>
    </row>
    <row r="186" spans="1:14" ht="63" x14ac:dyDescent="0.3">
      <c r="A186" s="3" t="s">
        <v>826</v>
      </c>
      <c r="B186" s="3" t="s">
        <v>827</v>
      </c>
      <c r="C186" s="3" t="s">
        <v>828</v>
      </c>
      <c r="E186" s="3" t="s">
        <v>994</v>
      </c>
      <c r="F186" s="3" t="s">
        <v>995</v>
      </c>
      <c r="I186" s="3" t="str">
        <f t="shared" si="8"/>
        <v>Numerador: Número de pacientes hospitalizados a quienes  se le aplica la herramienta de  tamizaje nutricional  MNA ( Es una herramienta de cribado que ayuda a identificar a ancianos desnutridos o en riesgo</v>
      </c>
      <c r="J186" s="3" t="str">
        <f t="shared" si="9"/>
        <v>Denominador: Número total de egresos  hospitalarios</v>
      </c>
      <c r="M186" s="3" t="str">
        <f t="shared" si="10"/>
        <v>Numerador: REPORTE HOSVITAL SISTEMA</v>
      </c>
      <c r="N186" s="3" t="str">
        <f t="shared" si="11"/>
        <v>Denominador: REPORTE HOSVITAL SISTEMA</v>
      </c>
    </row>
    <row r="187" spans="1:14" ht="45" x14ac:dyDescent="0.3">
      <c r="A187" s="3" t="s">
        <v>829</v>
      </c>
      <c r="B187" s="3" t="s">
        <v>830</v>
      </c>
      <c r="E187" s="3" t="s">
        <v>996</v>
      </c>
      <c r="F187" s="3" t="s">
        <v>997</v>
      </c>
      <c r="I187" s="3" t="str">
        <f t="shared" si="8"/>
        <v>Numerador: Número de valoraciones nutricionales ejecutadas en pacientes que contaron con una escala de riesgo nutricional menor (&lt;  10).</v>
      </c>
      <c r="J187" s="3" t="str">
        <f t="shared" si="9"/>
        <v>Denominador: Número total de pacientes tamizados  con escala menor a 10 de pacientes desnutridos en la institucion</v>
      </c>
      <c r="M187" s="3" t="str">
        <f t="shared" si="10"/>
        <v>Numerador:  cuadro de resultados del sistema hosvital</v>
      </c>
      <c r="N187" s="3" t="str">
        <f t="shared" si="11"/>
        <v>Denominador: cuadro de resultados del sistema hosvital</v>
      </c>
    </row>
    <row r="188" spans="1:14" ht="36" x14ac:dyDescent="0.3">
      <c r="A188" s="3" t="s">
        <v>831</v>
      </c>
      <c r="B188" s="3" t="s">
        <v>832</v>
      </c>
      <c r="E188" s="3" t="s">
        <v>998</v>
      </c>
      <c r="F188" s="3" t="s">
        <v>999</v>
      </c>
      <c r="I188" s="3" t="str">
        <f t="shared" si="8"/>
        <v>Numerador: Número de pacientes intervenidos  con control de ingesta pobre a moderada</v>
      </c>
      <c r="J188" s="3" t="str">
        <f t="shared" si="9"/>
        <v>Denominador: Número total de pacientes evaluados con ingesta de alimentos pobre a moderada</v>
      </c>
      <c r="M188" s="3" t="str">
        <f t="shared" si="10"/>
        <v xml:space="preserve">Numerador:  Cuadro estadistico  y formato en fisico de los resultados de pacientes con ingesta pobre a moderada. </v>
      </c>
      <c r="N188" s="3" t="str">
        <f t="shared" si="11"/>
        <v>Denominador: Cuadro estadistico de resultados de pacientes con intervención nutricional y formato en fisico</v>
      </c>
    </row>
    <row r="189" spans="1:14" ht="27" x14ac:dyDescent="0.3">
      <c r="A189" s="3" t="s">
        <v>833</v>
      </c>
      <c r="B189" s="3" t="s">
        <v>834</v>
      </c>
      <c r="E189" s="3" t="s">
        <v>1000</v>
      </c>
      <c r="F189" s="3" t="s">
        <v>1001</v>
      </c>
      <c r="I189" s="3" t="str">
        <f t="shared" si="8"/>
        <v>Numerador: numero de pacientes con nutricion enteral e inicio precoz</v>
      </c>
      <c r="J189" s="3" t="str">
        <f t="shared" si="9"/>
        <v>Denominador: Número total de  pacientes  con nutricion enteral en el periodo</v>
      </c>
      <c r="M189" s="3" t="str">
        <f t="shared" si="10"/>
        <v>Numerador: CUADRO CONSOLIDADO DE INCIO DE TERAPIA NUTRICIONAL</v>
      </c>
      <c r="N189" s="3" t="str">
        <f t="shared" si="11"/>
        <v>Denominado:CUADRO CONSOLIDADO DE INICIO DE TERAPIA NUTRICIONAL</v>
      </c>
    </row>
    <row r="190" spans="1:14" ht="27" x14ac:dyDescent="0.3">
      <c r="A190" s="3" t="s">
        <v>835</v>
      </c>
      <c r="B190" s="3" t="s">
        <v>836</v>
      </c>
      <c r="E190" s="3" t="s">
        <v>1000</v>
      </c>
      <c r="F190" s="3" t="s">
        <v>1001</v>
      </c>
      <c r="I190" s="3" t="str">
        <f t="shared" si="8"/>
        <v>Numerador: Número de pacientes con necesidades de nutrición parenteral o enteral en la institución.</v>
      </c>
      <c r="J190" s="3" t="str">
        <f t="shared" si="9"/>
        <v xml:space="preserve">Denominador: Número tottal de pacientes atendidos con nutrición  en  el periodo </v>
      </c>
      <c r="M190" s="3" t="str">
        <f t="shared" si="10"/>
        <v>Numerador: CUADRO CONSOLIDADO DE INCIO DE TERAPIA NUTRICIONAL</v>
      </c>
      <c r="N190" s="3" t="str">
        <f t="shared" si="11"/>
        <v>Denominado:CUADRO CONSOLIDADO DE INICIO DE TERAPIA NUTRICIONAL</v>
      </c>
    </row>
    <row r="191" spans="1:14" ht="36" x14ac:dyDescent="0.3">
      <c r="A191" s="3" t="s">
        <v>837</v>
      </c>
      <c r="B191" s="3" t="s">
        <v>838</v>
      </c>
      <c r="E191" s="3" t="s">
        <v>1000</v>
      </c>
      <c r="F191" s="3" t="s">
        <v>1001</v>
      </c>
      <c r="I191" s="3" t="str">
        <f t="shared" si="8"/>
        <v>Numerador: Número de pacientes evaluados  con escala de  desnutricion en la institucion leve, moderada, severa</v>
      </c>
      <c r="J191" s="3" t="str">
        <f t="shared" si="9"/>
        <v>Denominador: Número total de pacientes con intervencion nutricional en el periodo</v>
      </c>
      <c r="M191" s="3" t="str">
        <f t="shared" si="10"/>
        <v>Numerador: CUADRO CONSOLIDADO DE INCIO DE TERAPIA NUTRICIONAL</v>
      </c>
      <c r="N191" s="3" t="str">
        <f t="shared" si="11"/>
        <v>Denominado:CUADRO CONSOLIDADO DE INICIO DE TERAPIA NUTRICIONAL</v>
      </c>
    </row>
    <row r="192" spans="1:14" ht="54" x14ac:dyDescent="0.3">
      <c r="A192" s="3" t="s">
        <v>839</v>
      </c>
      <c r="B192" s="3" t="s">
        <v>840</v>
      </c>
      <c r="E192" s="3" t="s">
        <v>1000</v>
      </c>
      <c r="F192" s="3" t="s">
        <v>1001</v>
      </c>
      <c r="I192" s="3" t="str">
        <f t="shared" si="8"/>
        <v>Numerador: Número total de pacientes sin complicaciones  que recibieron plan y recomendaciones  nutricionales al egreso hospitalario</v>
      </c>
      <c r="J192" s="3" t="str">
        <f t="shared" si="9"/>
        <v>Denominador: Número total de pacientes egresados,remitidos o fallecimiento  que contaron con intervención nutricional  inicial con riesgo alto de desnutricion o malnutricion hospitalaria.</v>
      </c>
      <c r="M192" s="3" t="str">
        <f t="shared" si="10"/>
        <v>Numerador: CUADRO CONSOLIDADO DE INCIO DE TERAPIA NUTRICIONAL</v>
      </c>
      <c r="N192" s="3" t="str">
        <f t="shared" si="11"/>
        <v>Denominado:CUADRO CONSOLIDADO DE INICIO DE TERAPIA NUTRICIONAL</v>
      </c>
    </row>
    <row r="193" spans="1:14" ht="45" x14ac:dyDescent="0.3">
      <c r="A193" s="3" t="s">
        <v>841</v>
      </c>
      <c r="B193" s="3" t="s">
        <v>842</v>
      </c>
      <c r="E193" s="3" t="s">
        <v>1002</v>
      </c>
      <c r="F193" s="3" t="s">
        <v>1003</v>
      </c>
      <c r="I193" s="3" t="str">
        <f t="shared" si="8"/>
        <v>Numerador: Número de incidentes y eventos adversos  relacionados con la  incorrecta administracción del soporte nutricional Identificados en las evoluciones diarias</v>
      </c>
      <c r="J193" s="3" t="str">
        <f t="shared" si="9"/>
        <v>Denominador: Total de pacientes en seguimiento nutricional  realizadas en el mes</v>
      </c>
      <c r="M193" s="3" t="str">
        <f t="shared" si="10"/>
        <v>Numerador: CUADRO CONSOLIDADO DE LA MATRIZ DE RIESGO</v>
      </c>
      <c r="N193" s="3" t="str">
        <f t="shared" si="11"/>
        <v xml:space="preserve">Denominado:CUADRO CONSOLIDADO DE INICIO DE TERAPIA NUTRICIONAL </v>
      </c>
    </row>
    <row r="194" spans="1:14" ht="36" x14ac:dyDescent="0.3">
      <c r="A194" s="3" t="s">
        <v>843</v>
      </c>
      <c r="B194" s="3" t="s">
        <v>844</v>
      </c>
      <c r="E194" s="3" t="s">
        <v>1004</v>
      </c>
      <c r="F194" s="3" t="s">
        <v>1005</v>
      </c>
      <c r="I194" s="3" t="str">
        <f t="shared" si="8"/>
        <v>Numerador: Número total  de pacientes  con satisfaccion en la calidad de la alimentacion  a quien se le aplica la encuesta.</v>
      </c>
      <c r="J194" s="3" t="str">
        <f t="shared" si="9"/>
        <v>Denominador: Número total de pacientes encuestados en el periodo</v>
      </c>
      <c r="M194" s="3" t="str">
        <f t="shared" si="10"/>
        <v>Numerador:  Consolidado estadistico del indicador</v>
      </c>
      <c r="N194" s="3" t="str">
        <f t="shared" si="11"/>
        <v>Denominado: Formato fisico de las encuestas mensuales realizadas por el servicio de nutricion y servicio de alimentos</v>
      </c>
    </row>
    <row r="195" spans="1:14" ht="36" x14ac:dyDescent="0.3">
      <c r="A195" s="3" t="s">
        <v>845</v>
      </c>
      <c r="B195" s="3" t="s">
        <v>846</v>
      </c>
      <c r="E195" s="3" t="s">
        <v>1006</v>
      </c>
      <c r="F195" s="3" t="s">
        <v>1007</v>
      </c>
      <c r="I195" s="3" t="str">
        <f t="shared" si="8"/>
        <v>Numerador: Sumatria de la diferencia entre la hora en que se soliita la interconsulta y la hora en que se atiende.</v>
      </c>
      <c r="J195" s="3" t="str">
        <f t="shared" si="9"/>
        <v>Denominador: Total de pacientes interconsultados con nutrición  en el periodo</v>
      </c>
      <c r="M195" s="3" t="str">
        <f t="shared" si="10"/>
        <v>Numerador: Consolidado de reporte de interconsultas por sistema hosvital.</v>
      </c>
      <c r="N195" s="3" t="str">
        <f t="shared" si="11"/>
        <v>Denominado:Consolidado general  de reporte de interconsultas por sistema hosvital.</v>
      </c>
    </row>
    <row r="196" spans="1:14" x14ac:dyDescent="0.3">
      <c r="I196" s="3" t="str">
        <f t="shared" si="8"/>
        <v/>
      </c>
      <c r="J196" s="3" t="str">
        <f t="shared" si="9"/>
        <v/>
      </c>
      <c r="M196" s="3" t="str">
        <f t="shared" si="10"/>
        <v/>
      </c>
      <c r="N196" s="3" t="str">
        <f t="shared" si="11"/>
        <v/>
      </c>
    </row>
    <row r="197" spans="1:14" x14ac:dyDescent="0.3">
      <c r="I197" s="3" t="str">
        <f t="shared" si="8"/>
        <v/>
      </c>
      <c r="J197" s="3" t="str">
        <f t="shared" si="9"/>
        <v/>
      </c>
      <c r="M197" s="3" t="str">
        <f t="shared" si="10"/>
        <v/>
      </c>
      <c r="N197" s="3" t="str">
        <f t="shared" si="11"/>
        <v/>
      </c>
    </row>
    <row r="198" spans="1:14" x14ac:dyDescent="0.3">
      <c r="A198" s="5"/>
      <c r="B198" s="5"/>
      <c r="C198" s="5"/>
      <c r="E198" s="5"/>
      <c r="F198" s="5"/>
      <c r="G198" s="5"/>
      <c r="I198" s="3" t="str">
        <f t="shared" ref="I198:I235" si="12">IF(A198="","",A198)</f>
        <v/>
      </c>
      <c r="J198" s="5" t="str">
        <f t="shared" ref="J198:J235" si="13">IF(AND(B198="",C198=""),"",IF(C198="",B198,C198))</f>
        <v/>
      </c>
      <c r="M198" s="3" t="str">
        <f t="shared" ref="M198:M235" si="14">IF(E198="","",E198)</f>
        <v/>
      </c>
      <c r="N198" s="5" t="str">
        <f t="shared" ref="N198:N235" si="15">IF(AND(F198="",G198=""),"",IF(G198="",F198,G198))</f>
        <v/>
      </c>
    </row>
    <row r="199" spans="1:14" x14ac:dyDescent="0.3">
      <c r="A199" s="3" t="s">
        <v>2</v>
      </c>
      <c r="E199" s="3" t="s">
        <v>4</v>
      </c>
      <c r="I199" s="3" t="str">
        <f t="shared" si="12"/>
        <v>FÓRMULA</v>
      </c>
      <c r="J199" s="3" t="str">
        <f t="shared" si="13"/>
        <v/>
      </c>
      <c r="M199" s="3" t="str">
        <f t="shared" si="14"/>
        <v>FUENTE DE INFORMACIÓN</v>
      </c>
      <c r="N199" s="3" t="str">
        <f t="shared" si="15"/>
        <v/>
      </c>
    </row>
    <row r="200" spans="1:14" ht="36" x14ac:dyDescent="0.3">
      <c r="A200" s="3" t="s">
        <v>847</v>
      </c>
      <c r="B200" s="3" t="s">
        <v>848</v>
      </c>
      <c r="E200" s="3" t="s">
        <v>1008</v>
      </c>
      <c r="G200" s="3" t="s">
        <v>1009</v>
      </c>
      <c r="I200" s="3" t="str">
        <f t="shared" si="12"/>
        <v>Numerador: Numero de pacientes que respondieron "bueno" o "muy bueno" a la preguta com calificaria la satisfaccion global en la FHSC</v>
      </c>
      <c r="J200" s="3" t="str">
        <f t="shared" si="13"/>
        <v xml:space="preserve">Denominador: Total de pacientes de encuestados </v>
      </c>
      <c r="M200" s="3" t="str">
        <f t="shared" si="14"/>
        <v>Numerador: Matriz de Encuestas Satisfacción</v>
      </c>
      <c r="N200" s="3" t="str">
        <f t="shared" si="15"/>
        <v>Denominador: Matriz de Encuestas Satisfacción</v>
      </c>
    </row>
    <row r="201" spans="1:14" ht="45" x14ac:dyDescent="0.3">
      <c r="A201" s="3" t="s">
        <v>849</v>
      </c>
      <c r="B201" s="3" t="s">
        <v>848</v>
      </c>
      <c r="E201" s="3" t="s">
        <v>1008</v>
      </c>
      <c r="G201" s="3" t="s">
        <v>1009</v>
      </c>
      <c r="I201" s="3" t="str">
        <f t="shared" si="12"/>
        <v>Numerador: Numero de usuarios que respondienron definifitivamente si o probablemente si a la pregunta ¿ recomendario a sus familiares y amigos esta IPS ?</v>
      </c>
      <c r="J201" s="3" t="str">
        <f t="shared" si="13"/>
        <v xml:space="preserve">Denominador: Total de pacientes de encuestados </v>
      </c>
      <c r="M201" s="3" t="str">
        <f t="shared" si="14"/>
        <v>Numerador: Matriz de Encuestas Satisfacción</v>
      </c>
      <c r="N201" s="3" t="str">
        <f t="shared" si="15"/>
        <v>Denominador: Matriz de Encuestas Satisfacción</v>
      </c>
    </row>
    <row r="202" spans="1:14" ht="36" x14ac:dyDescent="0.3">
      <c r="A202" s="3" t="s">
        <v>850</v>
      </c>
      <c r="B202" s="3" t="s">
        <v>851</v>
      </c>
      <c r="E202" s="3" t="s">
        <v>1010</v>
      </c>
      <c r="G202" s="3" t="s">
        <v>1011</v>
      </c>
      <c r="I202" s="3" t="str">
        <f t="shared" si="12"/>
        <v>Numerador: Sumatoria de los días hábiles transcurridos entre la presentación  y respuesta de las PQR recibidas en el período</v>
      </c>
      <c r="J202" s="3" t="str">
        <f t="shared" si="13"/>
        <v>Denominador: Total de quejas recibidas en el mismo período</v>
      </c>
      <c r="M202" s="3" t="str">
        <f t="shared" si="14"/>
        <v>Numerador: Matriz de PQRSF</v>
      </c>
      <c r="N202" s="3" t="str">
        <f t="shared" si="15"/>
        <v>Denominador: Matriz de PQRSF</v>
      </c>
    </row>
    <row r="203" spans="1:14" ht="36" x14ac:dyDescent="0.3">
      <c r="A203" s="3" t="s">
        <v>852</v>
      </c>
      <c r="C203" s="3" t="s">
        <v>853</v>
      </c>
      <c r="E203" s="3" t="s">
        <v>1010</v>
      </c>
      <c r="G203" s="3" t="s">
        <v>1011</v>
      </c>
      <c r="I203" s="3" t="str">
        <f t="shared" si="12"/>
        <v>Numerador: Sumatoria de los días hábiles transcurridos entre la presentación  y la solución de las PQR recibidas</v>
      </c>
      <c r="J203" s="3" t="str">
        <f t="shared" si="13"/>
        <v>Denominador: Total de quejas recibidas</v>
      </c>
      <c r="M203" s="3" t="str">
        <f t="shared" si="14"/>
        <v>Numerador: Matriz de PQRSF</v>
      </c>
      <c r="N203" s="3" t="str">
        <f t="shared" si="15"/>
        <v>Denominador: Matriz de PQRSF</v>
      </c>
    </row>
    <row r="204" spans="1:14" ht="27" x14ac:dyDescent="0.3">
      <c r="A204" s="3" t="s">
        <v>854</v>
      </c>
      <c r="B204" s="3" t="s">
        <v>855</v>
      </c>
      <c r="E204" s="3" t="s">
        <v>1010</v>
      </c>
      <c r="G204" s="3" t="s">
        <v>1011</v>
      </c>
      <c r="I204" s="3" t="str">
        <f t="shared" si="12"/>
        <v>Numerador: Numero total de peticiones, quejas y reclamos recibidos en el periodo * 1000</v>
      </c>
      <c r="J204" s="3" t="str">
        <f t="shared" si="13"/>
        <v>Denominador: Total de pacientes atendidos en todos los servicios de la FHSC</v>
      </c>
      <c r="M204" s="3" t="str">
        <f t="shared" si="14"/>
        <v>Numerador: Matriz de PQRSF</v>
      </c>
      <c r="N204" s="3" t="str">
        <f t="shared" si="15"/>
        <v>Denominador: Matriz de PQRSF</v>
      </c>
    </row>
    <row r="205" spans="1:14" x14ac:dyDescent="0.3">
      <c r="I205" s="3" t="str">
        <f t="shared" si="12"/>
        <v/>
      </c>
      <c r="J205" s="3" t="str">
        <f t="shared" si="13"/>
        <v/>
      </c>
      <c r="M205" s="3" t="str">
        <f t="shared" si="14"/>
        <v/>
      </c>
      <c r="N205" s="3" t="str">
        <f t="shared" si="15"/>
        <v/>
      </c>
    </row>
    <row r="206" spans="1:14" x14ac:dyDescent="0.3">
      <c r="I206" s="3" t="str">
        <f t="shared" si="12"/>
        <v/>
      </c>
      <c r="J206" s="3" t="str">
        <f t="shared" si="13"/>
        <v/>
      </c>
      <c r="M206" s="3" t="str">
        <f t="shared" si="14"/>
        <v/>
      </c>
      <c r="N206" s="3" t="str">
        <f t="shared" si="15"/>
        <v/>
      </c>
    </row>
    <row r="207" spans="1:14" x14ac:dyDescent="0.3">
      <c r="A207" s="5"/>
      <c r="B207" s="5"/>
      <c r="C207" s="5"/>
      <c r="E207" s="5"/>
      <c r="F207" s="5"/>
      <c r="G207" s="5"/>
      <c r="I207" s="3" t="str">
        <f t="shared" si="12"/>
        <v/>
      </c>
      <c r="J207" s="5" t="str">
        <f t="shared" si="13"/>
        <v/>
      </c>
      <c r="M207" s="3" t="str">
        <f t="shared" si="14"/>
        <v/>
      </c>
      <c r="N207" s="5" t="str">
        <f t="shared" si="15"/>
        <v/>
      </c>
    </row>
    <row r="208" spans="1:14" x14ac:dyDescent="0.3">
      <c r="A208" s="3" t="s">
        <v>2</v>
      </c>
      <c r="E208" s="3" t="s">
        <v>4</v>
      </c>
      <c r="I208" s="3" t="str">
        <f t="shared" si="12"/>
        <v>FÓRMULA</v>
      </c>
      <c r="J208" s="3" t="str">
        <f t="shared" si="13"/>
        <v/>
      </c>
      <c r="M208" s="3" t="str">
        <f t="shared" si="14"/>
        <v>FUENTE DE INFORMACIÓN</v>
      </c>
      <c r="N208" s="3" t="str">
        <f t="shared" si="15"/>
        <v/>
      </c>
    </row>
    <row r="209" spans="1:14" ht="36" x14ac:dyDescent="0.3">
      <c r="A209" s="3" t="s">
        <v>856</v>
      </c>
      <c r="B209" s="3" t="s">
        <v>857</v>
      </c>
      <c r="E209" s="3" t="s">
        <v>1012</v>
      </c>
      <c r="G209" s="3" t="s">
        <v>629</v>
      </c>
      <c r="I209" s="3" t="str">
        <f t="shared" si="12"/>
        <v>Numerador: Medicamentos (unidades) no entregados a pacientes en el periodo</v>
      </c>
      <c r="J209" s="3" t="str">
        <f t="shared" si="13"/>
        <v xml:space="preserve">Denominador: Total de Medicamentos (unidades) solicitados para pacientes en el periodo </v>
      </c>
      <c r="M209" s="3" t="str">
        <f t="shared" si="14"/>
        <v>Numerador: Hosvital-Farmacia-Reporte consumo entre fechas</v>
      </c>
      <c r="N209" s="3" t="str">
        <f t="shared" si="15"/>
        <v>Denominador: 1</v>
      </c>
    </row>
    <row r="210" spans="1:14" ht="36" x14ac:dyDescent="0.3">
      <c r="A210" s="3" t="s">
        <v>858</v>
      </c>
      <c r="B210" s="3" t="s">
        <v>859</v>
      </c>
      <c r="E210" s="3" t="s">
        <v>1012</v>
      </c>
      <c r="G210" s="3" t="s">
        <v>629</v>
      </c>
      <c r="I210" s="3" t="str">
        <f t="shared" si="12"/>
        <v>Numerador: Sumatoria de (Hora de generado el pendiente - Hora de entrega de los Medicamentos) / pendientes en el periodo</v>
      </c>
      <c r="J210" s="3" t="str">
        <f t="shared" si="13"/>
        <v xml:space="preserve">Denominador: Numero total de datos </v>
      </c>
      <c r="M210" s="3" t="str">
        <f t="shared" si="14"/>
        <v>Numerador: Hosvital-Farmacia-Reporte consumo entre fechas</v>
      </c>
      <c r="N210" s="3" t="str">
        <f t="shared" si="15"/>
        <v>Denominador: 1</v>
      </c>
    </row>
    <row r="211" spans="1:14" ht="27" x14ac:dyDescent="0.3">
      <c r="A211" s="3" t="s">
        <v>860</v>
      </c>
      <c r="B211" s="3" t="s">
        <v>861</v>
      </c>
      <c r="E211" s="3" t="s">
        <v>1012</v>
      </c>
      <c r="G211" s="3" t="s">
        <v>629</v>
      </c>
      <c r="I211" s="3" t="str">
        <f t="shared" si="12"/>
        <v>Numerador: Cantidad de medicamentos pendientes entregados dentro de las 12 horas</v>
      </c>
      <c r="J211" s="3" t="str">
        <f t="shared" si="13"/>
        <v>Denominador: Total de medicamentos pendientes generados en el periodo</v>
      </c>
      <c r="M211" s="3" t="str">
        <f t="shared" si="14"/>
        <v>Numerador: Hosvital-Farmacia-Reporte consumo entre fechas</v>
      </c>
      <c r="N211" s="3" t="str">
        <f t="shared" si="15"/>
        <v>Denominador: 1</v>
      </c>
    </row>
    <row r="212" spans="1:14" ht="36" x14ac:dyDescent="0.3">
      <c r="A212" s="3" t="s">
        <v>862</v>
      </c>
      <c r="B212" s="3" t="s">
        <v>863</v>
      </c>
      <c r="E212" s="3" t="s">
        <v>1013</v>
      </c>
      <c r="G212" s="3" t="s">
        <v>629</v>
      </c>
      <c r="I212" s="3" t="str">
        <f t="shared" si="12"/>
        <v>Numerador: Medicamentos (unidades) con fallos de calidad en el periodo</v>
      </c>
      <c r="J212" s="3" t="str">
        <f t="shared" si="13"/>
        <v xml:space="preserve">Denominador: Total de Medicamentos (unidades) recibidos en almacén/Farmacia en el periodo </v>
      </c>
      <c r="M212" s="3" t="str">
        <f t="shared" si="14"/>
        <v>Numerador: Recepción técnico administrativa de Medicamentos</v>
      </c>
      <c r="N212" s="3" t="str">
        <f t="shared" si="15"/>
        <v>Denominador: 1</v>
      </c>
    </row>
    <row r="213" spans="1:14" ht="36" x14ac:dyDescent="0.3">
      <c r="A213" s="3" t="s">
        <v>864</v>
      </c>
      <c r="B213" s="3" t="s">
        <v>865</v>
      </c>
      <c r="E213" s="3" t="s">
        <v>1014</v>
      </c>
      <c r="G213" s="3" t="s">
        <v>908</v>
      </c>
      <c r="I213" s="3" t="str">
        <f t="shared" si="12"/>
        <v>Numerador: Dispositivos médicos (unidades) con fallos de calidad en el periodo</v>
      </c>
      <c r="J213" s="3" t="str">
        <f t="shared" si="13"/>
        <v xml:space="preserve">Denominador: Total de Dispositivos médicos (unidades) recibidos en almacén/Farmacia en el periodo </v>
      </c>
      <c r="M213" s="3" t="str">
        <f t="shared" si="14"/>
        <v>Numerador: Recepción técnico administrativa de Dispositivos médicos</v>
      </c>
      <c r="N213" s="3" t="str">
        <f t="shared" si="15"/>
        <v>Denominador:</v>
      </c>
    </row>
    <row r="214" spans="1:14" ht="36" x14ac:dyDescent="0.3">
      <c r="A214" s="3" t="s">
        <v>866</v>
      </c>
      <c r="B214" s="3" t="s">
        <v>629</v>
      </c>
      <c r="E214" s="3" t="s">
        <v>1015</v>
      </c>
      <c r="G214" s="3" t="s">
        <v>629</v>
      </c>
      <c r="I214" s="3" t="str">
        <f t="shared" si="12"/>
        <v>Numerador: Eventos adversos por Mx y DM en el periodo</v>
      </c>
      <c r="J214" s="3" t="str">
        <f t="shared" si="13"/>
        <v>Denominador: 1</v>
      </c>
      <c r="M214" s="3" t="str">
        <f t="shared" si="14"/>
        <v>Numerador: Reportes de eventos adversos de los servicios asistenciales (Matriz de seguridad del paciente)</v>
      </c>
      <c r="N214" s="3" t="str">
        <f t="shared" si="15"/>
        <v>Denominador: 1</v>
      </c>
    </row>
    <row r="215" spans="1:14" ht="27" x14ac:dyDescent="0.3">
      <c r="A215" s="3" t="s">
        <v>867</v>
      </c>
      <c r="B215" s="3" t="s">
        <v>868</v>
      </c>
      <c r="E215" s="3" t="s">
        <v>1016</v>
      </c>
      <c r="G215" s="3" t="s">
        <v>629</v>
      </c>
      <c r="I215" s="3" t="str">
        <f t="shared" si="12"/>
        <v>Numerador: Mediciones por fuera de especificaciones el periodo</v>
      </c>
      <c r="J215" s="3" t="str">
        <f t="shared" si="13"/>
        <v xml:space="preserve">Denominador: Total de Mediciones de Temperatura y HR  en el periodo </v>
      </c>
      <c r="M215" s="3" t="str">
        <f t="shared" si="14"/>
        <v>Numerador: Registros de temperatura y humedad relativa de todos los servicios</v>
      </c>
      <c r="N215" s="3" t="str">
        <f t="shared" si="15"/>
        <v>Denominador: 1</v>
      </c>
    </row>
    <row r="216" spans="1:14" ht="27" x14ac:dyDescent="0.3">
      <c r="A216" s="3" t="s">
        <v>869</v>
      </c>
      <c r="B216" s="3" t="s">
        <v>870</v>
      </c>
      <c r="E216" s="3" t="s">
        <v>1017</v>
      </c>
      <c r="G216" s="3" t="s">
        <v>629</v>
      </c>
      <c r="I216" s="3" t="str">
        <f t="shared" si="12"/>
        <v>Numerador: Errores de prescripción detectados en el periodo</v>
      </c>
      <c r="J216" s="3" t="str">
        <f t="shared" si="13"/>
        <v xml:space="preserve">Denominador: Total de prescripciones en el periodo </v>
      </c>
      <c r="M216" s="3" t="str">
        <f t="shared" si="14"/>
        <v>Numerador: Registros de errores de prescripción por los médicos en todos los servicios</v>
      </c>
      <c r="N216" s="3" t="str">
        <f t="shared" si="15"/>
        <v>Denominador: 1</v>
      </c>
    </row>
    <row r="217" spans="1:14" ht="36" x14ac:dyDescent="0.3">
      <c r="A217" s="3" t="s">
        <v>871</v>
      </c>
      <c r="B217" s="3" t="s">
        <v>872</v>
      </c>
      <c r="E217" s="3" t="s">
        <v>1018</v>
      </c>
      <c r="G217" s="3" t="s">
        <v>629</v>
      </c>
      <c r="I217" s="3" t="str">
        <f t="shared" si="12"/>
        <v>Numerador: Errores de dispensación detectados en el periodo</v>
      </c>
      <c r="J217" s="3" t="str">
        <f t="shared" si="13"/>
        <v xml:space="preserve">Denominador: Total de despachos en el periodo </v>
      </c>
      <c r="M217" s="3" t="str">
        <f t="shared" si="14"/>
        <v>Numerador: Registros de errores de prescripción por el personal del servicio farmaceutico hacia todos los servicios</v>
      </c>
      <c r="N217" s="3" t="str">
        <f t="shared" si="15"/>
        <v>Denominador: 1</v>
      </c>
    </row>
    <row r="218" spans="1:14" ht="18" x14ac:dyDescent="0.3">
      <c r="A218" s="3" t="s">
        <v>873</v>
      </c>
      <c r="B218" s="3" t="s">
        <v>874</v>
      </c>
      <c r="E218" s="3" t="s">
        <v>1019</v>
      </c>
      <c r="G218" s="3" t="s">
        <v>908</v>
      </c>
      <c r="I218" s="3" t="str">
        <f t="shared" si="12"/>
        <v>Numerador: # Hallazgos  por fuera de especificaciones el periodo</v>
      </c>
      <c r="J218" s="3" t="str">
        <f t="shared" si="13"/>
        <v xml:space="preserve">Denominador: Total del check list (100%) </v>
      </c>
      <c r="M218" s="3" t="str">
        <f t="shared" si="14"/>
        <v>Numerador: Registro de fallas en el check list de BPA</v>
      </c>
      <c r="N218" s="3" t="str">
        <f t="shared" si="15"/>
        <v>Denominador:</v>
      </c>
    </row>
    <row r="219" spans="1:14" ht="27" x14ac:dyDescent="0.3">
      <c r="A219" s="3" t="s">
        <v>875</v>
      </c>
      <c r="B219" s="3" t="s">
        <v>876</v>
      </c>
      <c r="E219" s="3" t="s">
        <v>1020</v>
      </c>
      <c r="G219" s="3" t="s">
        <v>629</v>
      </c>
      <c r="I219" s="3" t="str">
        <f t="shared" si="12"/>
        <v>Numerador: Cantidad de medicamentos planeados y  administrados a la hora planeada</v>
      </c>
      <c r="J219" s="3" t="str">
        <f t="shared" si="13"/>
        <v>Denominador: Total de medicamentos planeados en el periodo</v>
      </c>
      <c r="M219" s="3" t="str">
        <f t="shared" si="14"/>
        <v>Numerador: Hosvital-Farmacia-Reporte consumo entre fechas y Rondas de farmacovigilancia</v>
      </c>
      <c r="N219" s="3" t="str">
        <f t="shared" si="15"/>
        <v>Denominador: 1</v>
      </c>
    </row>
    <row r="220" spans="1:14" ht="27" x14ac:dyDescent="0.3">
      <c r="A220" s="3" t="s">
        <v>877</v>
      </c>
      <c r="B220" s="3" t="s">
        <v>878</v>
      </c>
      <c r="E220" s="3" t="s">
        <v>1021</v>
      </c>
      <c r="G220" s="3" t="s">
        <v>629</v>
      </c>
      <c r="I220" s="3" t="str">
        <f t="shared" si="12"/>
        <v>Numerador: Cantidad de alertas socializadas al mes</v>
      </c>
      <c r="J220" s="3" t="str">
        <f t="shared" si="13"/>
        <v>Denominador: Total de alertas emitidas y publicadas por el Invima en el periodo</v>
      </c>
      <c r="M220" s="3" t="str">
        <f t="shared" si="14"/>
        <v>Numerador: Alertas emitidas por el Invima y publicadas en la pagina oficial Invima.gov.co</v>
      </c>
      <c r="N220" s="3" t="str">
        <f t="shared" si="15"/>
        <v>Denominador: 1</v>
      </c>
    </row>
    <row r="221" spans="1:14" ht="36" x14ac:dyDescent="0.3">
      <c r="A221" s="3" t="s">
        <v>879</v>
      </c>
      <c r="B221" s="3" t="s">
        <v>629</v>
      </c>
      <c r="E221" s="3" t="s">
        <v>1022</v>
      </c>
      <c r="G221" s="3" t="s">
        <v>629</v>
      </c>
      <c r="I221" s="3" t="str">
        <f t="shared" si="12"/>
        <v>Numerador: # de reacciones adversas a medicamentos reportadas al Invima en el periodo</v>
      </c>
      <c r="J221" s="3" t="str">
        <f t="shared" si="13"/>
        <v>Denominador: 1</v>
      </c>
      <c r="M221" s="3" t="str">
        <f t="shared" si="14"/>
        <v>Numerador: Reportes de reacciones Adversas a Medicamentos (Matriz de seguridad del paciente)</v>
      </c>
      <c r="N221" s="3" t="str">
        <f t="shared" si="15"/>
        <v>Denominador: 1</v>
      </c>
    </row>
    <row r="222" spans="1:14" ht="36" x14ac:dyDescent="0.3">
      <c r="A222" s="3" t="s">
        <v>880</v>
      </c>
      <c r="B222" s="3" t="s">
        <v>881</v>
      </c>
      <c r="E222" s="3" t="s">
        <v>1020</v>
      </c>
      <c r="G222" s="3" t="s">
        <v>629</v>
      </c>
      <c r="I222" s="3" t="str">
        <f t="shared" si="12"/>
        <v>Numerador: Cantidad de medicamentos prescritos que no estan de acuerdo con la guía terapeutica de la FHSC</v>
      </c>
      <c r="J222" s="3" t="str">
        <f t="shared" si="13"/>
        <v>Denominador: Total de medicamentos establecidos en las guías terapeuticas potenciales a prescribir en el periodo</v>
      </c>
      <c r="M222" s="3" t="str">
        <f t="shared" si="14"/>
        <v>Numerador: Hosvital-Farmacia-Reporte consumo entre fechas y Rondas de farmacovigilancia</v>
      </c>
      <c r="N222" s="3" t="str">
        <f t="shared" si="15"/>
        <v>Denominador: 1</v>
      </c>
    </row>
    <row r="223" spans="1:14" x14ac:dyDescent="0.3">
      <c r="I223" s="3" t="str">
        <f t="shared" si="12"/>
        <v/>
      </c>
      <c r="J223" s="3" t="str">
        <f t="shared" si="13"/>
        <v/>
      </c>
      <c r="M223" s="3" t="str">
        <f t="shared" si="14"/>
        <v/>
      </c>
      <c r="N223" s="3" t="str">
        <f t="shared" si="15"/>
        <v/>
      </c>
    </row>
    <row r="224" spans="1:14" x14ac:dyDescent="0.3">
      <c r="I224" s="3" t="str">
        <f t="shared" si="12"/>
        <v/>
      </c>
      <c r="J224" s="3" t="str">
        <f t="shared" si="13"/>
        <v/>
      </c>
      <c r="M224" s="3" t="str">
        <f t="shared" si="14"/>
        <v/>
      </c>
      <c r="N224" s="3" t="str">
        <f t="shared" si="15"/>
        <v/>
      </c>
    </row>
    <row r="225" spans="1:14" x14ac:dyDescent="0.3">
      <c r="I225" s="3" t="str">
        <f t="shared" si="12"/>
        <v/>
      </c>
      <c r="J225" s="3" t="str">
        <f t="shared" si="13"/>
        <v/>
      </c>
      <c r="M225" s="3" t="str">
        <f t="shared" si="14"/>
        <v/>
      </c>
      <c r="N225" s="3" t="str">
        <f t="shared" si="15"/>
        <v/>
      </c>
    </row>
    <row r="226" spans="1:14" x14ac:dyDescent="0.3">
      <c r="A226" s="8" t="s">
        <v>590</v>
      </c>
      <c r="B226" s="8"/>
      <c r="C226" s="8"/>
      <c r="E226" s="8" t="s">
        <v>591</v>
      </c>
      <c r="F226" s="8"/>
      <c r="G226" s="8"/>
      <c r="I226" s="3" t="str">
        <f t="shared" si="12"/>
        <v>F3</v>
      </c>
      <c r="J226" s="8" t="str">
        <f t="shared" si="13"/>
        <v/>
      </c>
      <c r="M226" s="3" t="str">
        <f t="shared" si="14"/>
        <v>F5</v>
      </c>
      <c r="N226" s="8" t="str">
        <f t="shared" si="15"/>
        <v/>
      </c>
    </row>
    <row r="227" spans="1:14" ht="27" x14ac:dyDescent="0.3">
      <c r="A227" s="3" t="s">
        <v>882</v>
      </c>
      <c r="C227" s="3" t="s">
        <v>883</v>
      </c>
      <c r="E227" s="3" t="s">
        <v>1023</v>
      </c>
      <c r="G227" s="3" t="s">
        <v>1024</v>
      </c>
      <c r="I227" s="3" t="str">
        <f t="shared" si="12"/>
        <v xml:space="preserve">Numerador:  Número de paciente aceptados en el periodo evaluado </v>
      </c>
      <c r="J227" s="3" t="str">
        <f t="shared" si="13"/>
        <v xml:space="preserve">Denominador:  Número de pacientes comentados por las EAPB de convenio </v>
      </c>
      <c r="M227" s="3" t="str">
        <f t="shared" si="14"/>
        <v>Numerador:  Bitácora de referencia y contrarreferencia</v>
      </c>
      <c r="N227" s="3" t="str">
        <f t="shared" si="15"/>
        <v>Denominador:  Bitácora de referencia y contrarreferencia</v>
      </c>
    </row>
    <row r="228" spans="1:14" ht="36" x14ac:dyDescent="0.3">
      <c r="A228" s="3" t="s">
        <v>884</v>
      </c>
      <c r="C228" s="3" t="s">
        <v>885</v>
      </c>
      <c r="E228" s="3" t="s">
        <v>1023</v>
      </c>
      <c r="G228" s="3" t="s">
        <v>1024</v>
      </c>
      <c r="I228" s="3" t="str">
        <f t="shared" si="12"/>
        <v xml:space="preserve">Numerador:  Número de paciente con ingreso efectivo por aceptación de referencia y contrarreferencia </v>
      </c>
      <c r="J228" s="3" t="str">
        <f t="shared" si="13"/>
        <v xml:space="preserve">Denominador:  Número total de pacientes aceptados en el periodo evaluado </v>
      </c>
      <c r="M228" s="3" t="str">
        <f t="shared" si="14"/>
        <v>Numerador:  Bitácora de referencia y contrarreferencia</v>
      </c>
      <c r="N228" s="3" t="str">
        <f t="shared" si="15"/>
        <v>Denominador:  Bitácora de referencia y contrarreferencia</v>
      </c>
    </row>
    <row r="229" spans="1:14" ht="36" x14ac:dyDescent="0.3">
      <c r="A229" s="3" t="s">
        <v>886</v>
      </c>
      <c r="C229" s="3" t="s">
        <v>887</v>
      </c>
      <c r="E229" s="3" t="s">
        <v>1023</v>
      </c>
      <c r="G229" s="3" t="s">
        <v>1024</v>
      </c>
      <c r="I229" s="3" t="str">
        <f t="shared" si="12"/>
        <v>Numerador:  La suma de días trascurridos desde la orden médica de remisión hasta el día que es traslado</v>
      </c>
      <c r="J229" s="3" t="str">
        <f t="shared" si="13"/>
        <v xml:space="preserve">Denominador:  Total de usuarios remitido en el periodo evaluado </v>
      </c>
      <c r="M229" s="3" t="str">
        <f t="shared" si="14"/>
        <v>Numerador:  Bitácora de referencia y contrarreferencia</v>
      </c>
      <c r="N229" s="3" t="str">
        <f t="shared" si="15"/>
        <v>Denominador:  Bitácora de referencia y contrarreferencia</v>
      </c>
    </row>
    <row r="230" spans="1:14" ht="36" x14ac:dyDescent="0.3">
      <c r="A230" s="3" t="s">
        <v>888</v>
      </c>
      <c r="C230" s="3" t="s">
        <v>889</v>
      </c>
      <c r="E230" s="3" t="s">
        <v>1023</v>
      </c>
      <c r="G230" s="3" t="s">
        <v>1024</v>
      </c>
      <c r="I230" s="3" t="str">
        <f t="shared" si="12"/>
        <v xml:space="preserve">Numerador:  La suma de días trascurridos desde la orden médica  hasta el día que es trasladado para la toma </v>
      </c>
      <c r="J230" s="3" t="str">
        <f t="shared" si="13"/>
        <v xml:space="preserve">Denominador:  Total de usuarios con procedimientos ejecutados en el periodo evaluado </v>
      </c>
      <c r="M230" s="3" t="str">
        <f t="shared" si="14"/>
        <v>Numerador:  Bitácora de referencia y contrarreferencia</v>
      </c>
      <c r="N230" s="3" t="str">
        <f t="shared" si="15"/>
        <v>Denominador:  Bitácora de referencia y contrarreferencia</v>
      </c>
    </row>
    <row r="231" spans="1:14" ht="36" x14ac:dyDescent="0.3">
      <c r="A231" s="3" t="s">
        <v>890</v>
      </c>
      <c r="C231" s="3" t="s">
        <v>891</v>
      </c>
      <c r="E231" s="3" t="s">
        <v>1023</v>
      </c>
      <c r="G231" s="3" t="s">
        <v>1024</v>
      </c>
      <c r="I231" s="3" t="str">
        <f t="shared" si="12"/>
        <v xml:space="preserve">Numerador:  Es la sumatoria en minutos  del tiempo trascurrido entre el egreso hasta la nueva ocupación de camas  </v>
      </c>
      <c r="J231" s="3" t="str">
        <f t="shared" si="13"/>
        <v xml:space="preserve">Denominador:  Total de usuarios asignados en el periodo evaluado </v>
      </c>
      <c r="M231" s="3" t="str">
        <f t="shared" si="14"/>
        <v>Numerador:  Bitácora de referencia y contrarreferencia</v>
      </c>
      <c r="N231" s="3" t="str">
        <f t="shared" si="15"/>
        <v>Denominador:  Bitácora de referencia y contrarreferencia</v>
      </c>
    </row>
    <row r="232" spans="1:14" ht="27" x14ac:dyDescent="0.3">
      <c r="A232" s="3" t="s">
        <v>892</v>
      </c>
      <c r="C232" s="3" t="s">
        <v>893</v>
      </c>
      <c r="E232" s="3" t="s">
        <v>1023</v>
      </c>
      <c r="G232" s="3" t="s">
        <v>1024</v>
      </c>
      <c r="I232" s="3" t="str">
        <f t="shared" si="12"/>
        <v>Numerador:  Número de camas ocupadas y asignadas antes de las 23:59</v>
      </c>
      <c r="J232" s="3" t="str">
        <f t="shared" si="13"/>
        <v xml:space="preserve">Denominador: Número de total de camas habilitadas </v>
      </c>
      <c r="M232" s="3" t="str">
        <f t="shared" si="14"/>
        <v>Numerador:  Bitácora de referencia y contrarreferencia</v>
      </c>
      <c r="N232" s="3" t="str">
        <f t="shared" si="15"/>
        <v>Denominador:  Bitácora de referencia y contrarreferencia</v>
      </c>
    </row>
    <row r="233" spans="1:14" ht="45" x14ac:dyDescent="0.3">
      <c r="A233" s="3" t="s">
        <v>894</v>
      </c>
      <c r="C233" s="3" t="s">
        <v>895</v>
      </c>
      <c r="E233" s="3" t="s">
        <v>1023</v>
      </c>
      <c r="G233" s="3" t="s">
        <v>1024</v>
      </c>
      <c r="I233" s="3" t="str">
        <f t="shared" si="12"/>
        <v xml:space="preserve">Numerador:  Es la sumatoria en minutos  del tiempo trascurrido entre el tiempo que ingresa el correo hasta que se envía la respuesta </v>
      </c>
      <c r="J233" s="3" t="str">
        <f t="shared" si="13"/>
        <v xml:space="preserve">Denominador:  Total de usuarios comentados en el periodo evaluado </v>
      </c>
      <c r="M233" s="3" t="str">
        <f t="shared" si="14"/>
        <v>Numerador:  Bitácora de referencia y contrarreferencia</v>
      </c>
      <c r="N233" s="3" t="str">
        <f t="shared" si="15"/>
        <v>Denominador:  Bitácora de referencia y contrarreferencia</v>
      </c>
    </row>
    <row r="234" spans="1:14" ht="18" x14ac:dyDescent="0.3">
      <c r="A234" s="3" t="s">
        <v>896</v>
      </c>
      <c r="C234" s="3" t="s">
        <v>897</v>
      </c>
      <c r="E234" s="3" t="s">
        <v>1023</v>
      </c>
      <c r="G234" s="3" t="s">
        <v>1024</v>
      </c>
      <c r="I234" s="3" t="str">
        <f t="shared" si="12"/>
        <v xml:space="preserve">Numerador:  Total de facturación de alta complejidad </v>
      </c>
      <c r="J234" s="3" t="str">
        <f t="shared" si="13"/>
        <v xml:space="preserve">Denominador:  Total de facturación </v>
      </c>
      <c r="M234" s="3" t="str">
        <f t="shared" si="14"/>
        <v>Numerador:  Bitácora de referencia y contrarreferencia</v>
      </c>
      <c r="N234" s="3" t="str">
        <f t="shared" si="15"/>
        <v>Denominador:  Bitácora de referencia y contrarreferencia</v>
      </c>
    </row>
    <row r="235" spans="1:14" ht="36" x14ac:dyDescent="0.3">
      <c r="A235" s="3" t="s">
        <v>898</v>
      </c>
      <c r="C235" s="3" t="s">
        <v>899</v>
      </c>
      <c r="E235" s="3" t="s">
        <v>1025</v>
      </c>
      <c r="G235" s="3" t="s">
        <v>1026</v>
      </c>
      <c r="I235" s="3" t="str">
        <f t="shared" si="12"/>
        <v xml:space="preserve">Numerador: Número de incidentes o eventos adversos asociados a fallas en la identificación de pacientes </v>
      </c>
      <c r="J235" s="3" t="str">
        <f t="shared" si="13"/>
        <v xml:space="preserve">Denominador:  Total de eventos presentados en el periodo </v>
      </c>
      <c r="M235" s="3" t="str">
        <f t="shared" si="14"/>
        <v>Numerador:  Matriz de reporte de incidente y eventos adversos</v>
      </c>
      <c r="N235" s="3" t="str">
        <f t="shared" si="15"/>
        <v>Denominador:  Matriz de reporte de incidente y eventos adversos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León</dc:creator>
  <cp:lastModifiedBy>Alberto Bernal Ferrerira</cp:lastModifiedBy>
  <dcterms:created xsi:type="dcterms:W3CDTF">2019-11-13T21:48:26Z</dcterms:created>
  <dcterms:modified xsi:type="dcterms:W3CDTF">2019-12-16T13:15:03Z</dcterms:modified>
</cp:coreProperties>
</file>