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sistemas\Desktop\Admon\"/>
    </mc:Choice>
  </mc:AlternateContent>
  <xr:revisionPtr revIDLastSave="0" documentId="13_ncr:1_{DB61C7D8-00C5-48A6-AEDE-6C78F2DD0229}" xr6:coauthVersionLast="47" xr6:coauthVersionMax="47" xr10:uidLastSave="{00000000-0000-0000-0000-000000000000}"/>
  <bookViews>
    <workbookView xWindow="-120" yWindow="-120" windowWidth="20730" windowHeight="11160" xr2:uid="{5D3318BE-E2E2-4A04-B449-47E6CAE76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F48" i="1"/>
</calcChain>
</file>

<file path=xl/sharedStrings.xml><?xml version="1.0" encoding="utf-8"?>
<sst xmlns="http://schemas.openxmlformats.org/spreadsheetml/2006/main" count="284" uniqueCount="132">
  <si>
    <t>Memoria</t>
  </si>
  <si>
    <t>24 Gb</t>
  </si>
  <si>
    <t>Ghz</t>
  </si>
  <si>
    <t>Vcpu</t>
  </si>
  <si>
    <t>Peligro</t>
  </si>
  <si>
    <t>Critico</t>
  </si>
  <si>
    <t>&gt; 16</t>
  </si>
  <si>
    <t>Disco</t>
  </si>
  <si>
    <t>200 Gb</t>
  </si>
  <si>
    <t xml:space="preserve">Tiempos Reportado Produccion : </t>
  </si>
  <si>
    <t>Con pscp copie backup de windows a linux : pscp "Marzo 24  DE 2022 día.backup" root@192.168.7.35:/opt/PostgreSQL/9.4/backups/</t>
  </si>
  <si>
    <t>Backup 1h:45' a mas o menos 2h 30</t>
  </si>
  <si>
    <t>Restore &gt; 2 Horas</t>
  </si>
  <si>
    <t>En la restauracion paso de pesar 85 Gb a pesar 62,3 GB</t>
  </si>
  <si>
    <t>Orden</t>
  </si>
  <si>
    <t>Actividad</t>
  </si>
  <si>
    <t>Fecha-Inicial</t>
  </si>
  <si>
    <t>Fecha-Fin</t>
  </si>
  <si>
    <t>Tiempo</t>
  </si>
  <si>
    <t>Vesion Postgres</t>
  </si>
  <si>
    <t>OBSERVACIONES</t>
  </si>
  <si>
    <t>SOLUCION</t>
  </si>
  <si>
    <t>FASE I</t>
  </si>
  <si>
    <t>Restore</t>
  </si>
  <si>
    <t>Postgresql.conf original de instalacion</t>
  </si>
  <si>
    <t>13 Minutos</t>
  </si>
  <si>
    <t>9.4.26/14</t>
  </si>
  <si>
    <t>Falto de espacio</t>
  </si>
  <si>
    <t>Se pasa Bases de datos a particion /home</t>
  </si>
  <si>
    <t>Postgresql.conf de Produccion</t>
  </si>
  <si>
    <t>18 Minutos</t>
  </si>
  <si>
    <t>En particion /home</t>
  </si>
  <si>
    <t>backup</t>
  </si>
  <si>
    <t>29 Minutos</t>
  </si>
  <si>
    <t>El tamaño es el mismo del backup Origona. Pero se debe constatar la Data</t>
  </si>
  <si>
    <t>El tamaño de la Base de datos disminuyo de 84 Gb a 62gb. Ganancia 22 Gb</t>
  </si>
  <si>
    <t>Postgresql.conf De produccion Mas Mejoras Performnce</t>
  </si>
  <si>
    <t>28:15 Minutos</t>
  </si>
  <si>
    <t>Optimizando : shared_buffers=6gb/ work_meme=31000Kb/maintenance_work_mem=2400mb/chekpointsegments = 6/random_page_cost=2/effective_cache_size=18gb/wall_buffers=64mb/checkpoint_completion_target = 0.9</t>
  </si>
  <si>
    <t>Postgresql.conf De produccion Mas Mejoras Performnce + sinccronic_commit=off</t>
  </si>
  <si>
    <t>28:14 Minutos</t>
  </si>
  <si>
    <t>Syncronit_commit=off</t>
  </si>
  <si>
    <t>Da lo mismo no se ahorra nada</t>
  </si>
  <si>
    <t>25/03/2022  14:05:00 a. m.</t>
  </si>
  <si>
    <t xml:space="preserve">Postgresql.conf De produccion Mas Mejoras Performnce </t>
  </si>
  <si>
    <t>25/03/2022  14:14:00 a. m.</t>
  </si>
  <si>
    <t>10 Minutos</t>
  </si>
  <si>
    <t>Con opcion -j 16</t>
  </si>
  <si>
    <t>El problema son los sellos exclusivos bloquearia el aplicativo</t>
  </si>
  <si>
    <t>25/03/2022  14:37:00 pm</t>
  </si>
  <si>
    <t>25/03/2022  14:52:30 pm</t>
  </si>
  <si>
    <t>15 Minutos</t>
  </si>
  <si>
    <t>Pareciera Version OPTIMA cONFIRMAR EL LUNES VOLVER A EJECUTAR TAL CUAL. NO TOCAR MAS ES MEJOR</t>
  </si>
  <si>
    <t>25/03/2022  15:57:00 a. m.</t>
  </si>
  <si>
    <t>25/03/2022  15:55:00 a. m.</t>
  </si>
  <si>
    <t>28:10 Minutos</t>
  </si>
  <si>
    <t>Parametro optimizado por pgbench: shared_bufefers=4500 MB/ ojo wor_mem esta muy alto es para consultas pero se sube la memoria si e muy alto. Lebaje a tan slo 3MB VERIFICAR alo mejor 4MB o 5MB esta bien/ effective_cache_size lo deje en 8 GB probar backups con esta nueva config el LUNES TAL COMO ESTA</t>
  </si>
  <si>
    <t>Dejarla como estaba antes</t>
  </si>
  <si>
    <t>28:45 Minutos</t>
  </si>
  <si>
    <t>Parametros Finales Optimizados, le volvi a deja effective cache_size en 18 GB</t>
  </si>
  <si>
    <t>92 Minutos</t>
  </si>
  <si>
    <r>
      <t xml:space="preserve">Backup desde </t>
    </r>
    <r>
      <rPr>
        <sz val="11"/>
        <color rgb="FFFF0000"/>
        <rFont val="Calibri"/>
        <family val="2"/>
        <scheme val="minor"/>
      </rPr>
      <t>MI PC</t>
    </r>
  </si>
  <si>
    <t>FASE I CONCLUSIONES</t>
  </si>
  <si>
    <t>Ahorro en tiempo se espera : Backups 45 Minutos. Restore Mas de 1 Hora y media</t>
  </si>
  <si>
    <t>Ahorro en tiempo de Restauracion : Restore de 18 Minutos . Restore a mas de 2 Horas</t>
  </si>
  <si>
    <t>Ahorro en espacio BD de 85 GB a 62,3 Gb. Optimizacion de scaneo de tablas, tiempo de respuesta ms</t>
  </si>
  <si>
    <t>FASE II: VERSION POSTGRESQL 14.1</t>
  </si>
  <si>
    <t>PostgreSQL 14.2 on x86_64-pc-linux-gnu, compiled by gcc (GCC) 4.8.5 20150623 (Red Hat 4.8.5-44), 64-bit</t>
  </si>
  <si>
    <t>Por pgbench esta valor es el OPTIMO, SHARED_BUFFERS = 4,5 GB</t>
  </si>
  <si>
    <t>Fue la que mas transacciones por segundo 10700 Aprox</t>
  </si>
  <si>
    <t>starting vacuum...end.</t>
  </si>
  <si>
    <t>transaction type: TPC-B (sort of)</t>
  </si>
  <si>
    <t>scaling factor: 70</t>
  </si>
  <si>
    <t>query mode: simple</t>
  </si>
  <si>
    <t>number of clients: 256</t>
  </si>
  <si>
    <t>number of threads: 16</t>
  </si>
  <si>
    <t>number of transactions per client: 100</t>
  </si>
  <si>
    <t>number of transactions actually processed: 25600/25600</t>
  </si>
  <si>
    <t>latency average: 26.139 ms</t>
  </si>
  <si>
    <t>tps = 9793.772232 (including connections establishing)</t>
  </si>
  <si>
    <t>tps = 10143.043911 (excluding connections establishing)</t>
  </si>
  <si>
    <t>VCPU Load Average (Media del ultimo minuto, ultimos 5 minutos, ultimos 15 minutos)</t>
  </si>
  <si>
    <t>MAYOR A 0.7 x No Nucleos</t>
  </si>
  <si>
    <t>MAYOR A No Nucleos</t>
  </si>
  <si>
    <t>Crea Tablas pgbench</t>
  </si>
  <si>
    <t>pgbench -i -s 50 example</t>
  </si>
  <si>
    <t>/usr/pgsql-9.4/bin/pgbench -U postgres -h 127.0.0.1 -i -s 70 bd_imhotep</t>
  </si>
  <si>
    <t>Inicia el Proceso</t>
  </si>
  <si>
    <t xml:space="preserve"> /usr/pgsql-9.4/bin/pgbench -U postgres -h 127.0.0.1 -p 5432 -c 256 -j 16 -t 500 prueba</t>
  </si>
  <si>
    <t>Prueba II. Con base de datos bd_imhotep de pruebas. Version postgres 9.4</t>
  </si>
  <si>
    <t>scaling factor: 1</t>
  </si>
  <si>
    <t>number of transactions per client: 500</t>
  </si>
  <si>
    <t>number of transactions actually processed: 128000/128000</t>
  </si>
  <si>
    <t>latency average: 334.484 ms</t>
  </si>
  <si>
    <t>tps = 765.358478 (including connections establishing)</t>
  </si>
  <si>
    <t>tps = 765.805953 (excluding connections establishing)</t>
  </si>
  <si>
    <t>Prueba con factor = 70</t>
  </si>
  <si>
    <t>latency average: 30.331 ms</t>
  </si>
  <si>
    <t>tps = 8440.337693 (including connections establishing)</t>
  </si>
  <si>
    <t>tps = 8491.013943 (excluding connections establishing)</t>
  </si>
  <si>
    <t>Sda Prueba con factor = 70</t>
  </si>
  <si>
    <t>latency average: 27.684 ms</t>
  </si>
  <si>
    <t>tps = 9247.282076 (including connections establishing)</t>
  </si>
  <si>
    <t>tps = 9310.704243 (excluding connections establishing)</t>
  </si>
  <si>
    <t>Tra Prueba con factor =  70</t>
  </si>
  <si>
    <t>latency average: 24.388 ms</t>
  </si>
  <si>
    <t>tps = 10497.050944 (including connections establishing)</t>
  </si>
  <si>
    <t>tps = 10575.900870 (excluding connections establishing)</t>
  </si>
  <si>
    <t>Cuarta Prueba con factor =  70</t>
  </si>
  <si>
    <t>latency average: 24.877 ms</t>
  </si>
  <si>
    <t>tps = 10290.655546 (including connections establishing)</t>
  </si>
  <si>
    <t xml:space="preserve"> </t>
  </si>
  <si>
    <t>tps = 10379.948644 (excluding connections establishing)</t>
  </si>
  <si>
    <t>Quinta Prueba con factor =  70</t>
  </si>
  <si>
    <t>latency average: 25.935 ms</t>
  </si>
  <si>
    <t>tps = 9870.671836 (including connections establishing)</t>
  </si>
  <si>
    <t>tps = 9958.040280 (excluding connections establishing)</t>
  </si>
  <si>
    <t xml:space="preserve">   </t>
  </si>
  <si>
    <t>Version 9.4</t>
  </si>
  <si>
    <t>Tips Generales, Al optimizar unos parametros de Configuraciony cambiar procesos:</t>
  </si>
  <si>
    <t>Reduccion Tiempo backups de 1h45' hasta 2h300 a 30 minuto sin carga</t>
  </si>
  <si>
    <t>Tiempos de restauracion 20 Minutos</t>
  </si>
  <si>
    <t>Al borra la Bases de datos y volver a crear se liberal alrededor de 22 Gb, mejora escaneo de tablas</t>
  </si>
  <si>
    <t>El Reindex demora 1 Hora desde una estacion, falta ver desde el servidor</t>
  </si>
  <si>
    <t>Hay 1614 Archivos de log, se deben borrar y/o comprimir que pesan 8.1 GB, desde el año 2018</t>
  </si>
  <si>
    <t>Se deben activar los logs de ip, conexión, desconexion, y sql</t>
  </si>
  <si>
    <t>Se debe instalar la extension STATEMENT y los parametros adecuados en el postgresql.conf, para hacer querys sobre transacciones lentas,, y saber de las de bd_imhotep cuales son las candidatas</t>
  </si>
  <si>
    <t>Se debe activar los dblink para consultar informacion de un servidor a otro</t>
  </si>
  <si>
    <t>A nivel de Aplicativo crear algunos indices</t>
  </si>
  <si>
    <t>Crear Foreign Keys</t>
  </si>
  <si>
    <t>Validar Errores SQL de himotep</t>
  </si>
  <si>
    <t xml:space="preserve">Bloqueos pueden no ser de conexiones a bd_himotep --&gt; se sube elconsumo de cpu y las cpu tiene tiempos de espera para operaciones de e/s. Parece ser un software externo que graba info en el servidor , y los cuales se producen retardos en las lecto-escrituras al servidor . Algo mas a investigar son las transacciones timeout que estan sapareciendo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</si>
</sst>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rgb="FF2D36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0" applyFont="1"/>
    <xf numFmtId="22" fontId="4" fillId="0" borderId="0" xfId="0" applyNumberFormat="1" applyFont="1"/>
    <xf numFmtId="22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0AE-D7CF-4811-A1F1-1189C2162DEE}">
  <dimension ref="A3:AE174"/>
  <sheetViews>
    <sheetView tabSelected="1" topLeftCell="A47" workbookViewId="0">
      <selection activeCell="H56" sqref="H56:H58"/>
    </sheetView>
  </sheetViews>
  <sheetFormatPr baseColWidth="10" defaultRowHeight="15" x14ac:dyDescent="0.25"/>
  <cols>
    <col min="4" max="4" width="19.140625" customWidth="1"/>
    <col min="8" max="8" width="15.5703125" customWidth="1"/>
  </cols>
  <sheetData>
    <row r="3" spans="1:31" x14ac:dyDescent="0.25">
      <c r="A3" t="s">
        <v>0</v>
      </c>
      <c r="B3" t="s">
        <v>1</v>
      </c>
    </row>
    <row r="4" spans="1:31" x14ac:dyDescent="0.25">
      <c r="A4" t="s">
        <v>2</v>
      </c>
      <c r="B4">
        <v>20.170000000000002</v>
      </c>
    </row>
    <row r="5" spans="1:31" x14ac:dyDescent="0.25">
      <c r="A5" t="s">
        <v>3</v>
      </c>
      <c r="B5">
        <v>16</v>
      </c>
      <c r="C5" t="s">
        <v>4</v>
      </c>
      <c r="D5">
        <f>0.7*16</f>
        <v>11.2</v>
      </c>
      <c r="E5" t="s">
        <v>5</v>
      </c>
      <c r="F5" t="s">
        <v>6</v>
      </c>
    </row>
    <row r="6" spans="1:31" x14ac:dyDescent="0.25">
      <c r="A6" t="s">
        <v>7</v>
      </c>
      <c r="B6" t="s">
        <v>8</v>
      </c>
    </row>
    <row r="9" spans="1:31" x14ac:dyDescent="0.25">
      <c r="A9" t="s">
        <v>9</v>
      </c>
      <c r="E9" t="s">
        <v>10</v>
      </c>
    </row>
    <row r="10" spans="1:31" x14ac:dyDescent="0.25">
      <c r="A10" t="s">
        <v>11</v>
      </c>
    </row>
    <row r="11" spans="1:31" x14ac:dyDescent="0.25">
      <c r="A11" t="s">
        <v>12</v>
      </c>
    </row>
    <row r="12" spans="1:31" x14ac:dyDescent="0.25">
      <c r="A12" t="s">
        <v>13</v>
      </c>
    </row>
    <row r="16" spans="1:31" x14ac:dyDescent="0.25">
      <c r="A16" s="1"/>
      <c r="B16" s="1" t="s">
        <v>14</v>
      </c>
      <c r="C16" s="1" t="s">
        <v>15</v>
      </c>
      <c r="D16" s="1" t="s">
        <v>16</v>
      </c>
      <c r="E16" s="1"/>
      <c r="F16" s="1"/>
      <c r="G16" s="1"/>
      <c r="H16" s="1" t="s">
        <v>17</v>
      </c>
      <c r="I16" s="1" t="s">
        <v>18</v>
      </c>
      <c r="J16" s="1" t="s">
        <v>19</v>
      </c>
      <c r="K16" s="1"/>
      <c r="L16" s="1" t="s">
        <v>20</v>
      </c>
      <c r="M16" s="1"/>
      <c r="N16" s="1" t="s">
        <v>21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B17" s="2" t="s">
        <v>22</v>
      </c>
    </row>
    <row r="18" spans="1:31" x14ac:dyDescent="0.25">
      <c r="A18" s="3"/>
      <c r="B18" s="3">
        <v>1</v>
      </c>
      <c r="C18" s="3" t="s">
        <v>23</v>
      </c>
      <c r="D18" s="4">
        <v>44645.396527777775</v>
      </c>
      <c r="E18" s="3" t="s">
        <v>24</v>
      </c>
      <c r="F18" s="3"/>
      <c r="G18" s="3"/>
      <c r="H18" s="4">
        <v>45717.405555555553</v>
      </c>
      <c r="I18" s="4" t="s">
        <v>25</v>
      </c>
      <c r="J18" s="3" t="s">
        <v>26</v>
      </c>
      <c r="K18" s="3"/>
      <c r="L18" s="3" t="s">
        <v>27</v>
      </c>
      <c r="M18" s="3"/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5"/>
      <c r="B19" s="5">
        <v>2</v>
      </c>
      <c r="C19" s="5" t="s">
        <v>23</v>
      </c>
      <c r="D19" s="6">
        <v>44645.431250000001</v>
      </c>
      <c r="E19" s="5" t="s">
        <v>29</v>
      </c>
      <c r="F19" s="5"/>
      <c r="G19" s="5"/>
      <c r="H19" s="6">
        <v>44645.443749999999</v>
      </c>
      <c r="I19" s="5" t="s">
        <v>30</v>
      </c>
      <c r="J19" s="5" t="s">
        <v>26</v>
      </c>
      <c r="K19" s="5"/>
      <c r="L19" s="5"/>
      <c r="M19" s="5"/>
      <c r="N19" s="5" t="s">
        <v>31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B20">
        <v>3</v>
      </c>
      <c r="C20" t="s">
        <v>32</v>
      </c>
      <c r="D20" s="7">
        <v>44645.445833333331</v>
      </c>
      <c r="E20" t="s">
        <v>29</v>
      </c>
      <c r="H20" s="7">
        <v>44645.465277777781</v>
      </c>
      <c r="I20" t="s">
        <v>33</v>
      </c>
      <c r="J20" t="s">
        <v>26</v>
      </c>
      <c r="L20" t="s">
        <v>34</v>
      </c>
      <c r="N20" t="s">
        <v>35</v>
      </c>
    </row>
    <row r="21" spans="1:31" x14ac:dyDescent="0.25">
      <c r="B21">
        <v>4</v>
      </c>
      <c r="C21" t="s">
        <v>32</v>
      </c>
      <c r="D21" s="7">
        <v>44645.482638888891</v>
      </c>
      <c r="E21" t="s">
        <v>36</v>
      </c>
      <c r="H21" s="7">
        <v>44645.002256944441</v>
      </c>
      <c r="I21" t="s">
        <v>37</v>
      </c>
      <c r="J21" t="s">
        <v>26</v>
      </c>
      <c r="L21" t="s">
        <v>38</v>
      </c>
    </row>
    <row r="22" spans="1:31" x14ac:dyDescent="0.25">
      <c r="B22">
        <v>5</v>
      </c>
      <c r="C22" t="s">
        <v>32</v>
      </c>
      <c r="D22" s="7">
        <v>44645.005439814813</v>
      </c>
      <c r="E22" t="s">
        <v>39</v>
      </c>
      <c r="H22" s="7">
        <v>44645.525046296294</v>
      </c>
      <c r="I22" t="s">
        <v>40</v>
      </c>
      <c r="J22" t="s">
        <v>26</v>
      </c>
      <c r="L22" t="s">
        <v>41</v>
      </c>
      <c r="N22" t="s">
        <v>42</v>
      </c>
    </row>
    <row r="23" spans="1:31" x14ac:dyDescent="0.25">
      <c r="B23">
        <v>6</v>
      </c>
      <c r="C23" t="s">
        <v>32</v>
      </c>
      <c r="D23" s="7" t="s">
        <v>43</v>
      </c>
      <c r="E23" t="s">
        <v>44</v>
      </c>
      <c r="H23" s="7" t="s">
        <v>45</v>
      </c>
      <c r="I23" t="s">
        <v>46</v>
      </c>
      <c r="J23" t="s">
        <v>26</v>
      </c>
      <c r="L23" t="s">
        <v>47</v>
      </c>
      <c r="N23" t="s">
        <v>48</v>
      </c>
    </row>
    <row r="24" spans="1:31" x14ac:dyDescent="0.25">
      <c r="A24" s="5"/>
      <c r="B24" s="5">
        <v>7</v>
      </c>
      <c r="C24" s="5" t="s">
        <v>23</v>
      </c>
      <c r="D24" s="6" t="s">
        <v>49</v>
      </c>
      <c r="E24" s="5" t="s">
        <v>44</v>
      </c>
      <c r="F24" s="5"/>
      <c r="G24" s="5"/>
      <c r="H24" s="6" t="s">
        <v>50</v>
      </c>
      <c r="I24" s="5" t="s">
        <v>51</v>
      </c>
      <c r="J24" s="5" t="s">
        <v>26</v>
      </c>
      <c r="K24" s="5"/>
      <c r="L24" s="5" t="s">
        <v>47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8" t="s">
        <v>52</v>
      </c>
      <c r="B25">
        <v>8</v>
      </c>
      <c r="C25" t="s">
        <v>32</v>
      </c>
      <c r="D25" s="7" t="s">
        <v>53</v>
      </c>
      <c r="E25" t="s">
        <v>44</v>
      </c>
      <c r="H25" s="7" t="s">
        <v>54</v>
      </c>
      <c r="I25" t="s">
        <v>55</v>
      </c>
      <c r="J25" t="s">
        <v>26</v>
      </c>
      <c r="L25" t="s">
        <v>56</v>
      </c>
    </row>
    <row r="26" spans="1:31" x14ac:dyDescent="0.25">
      <c r="A26" s="8" t="s">
        <v>57</v>
      </c>
      <c r="B26">
        <v>9</v>
      </c>
      <c r="C26" t="s">
        <v>32</v>
      </c>
      <c r="D26" s="7">
        <v>44648.313194444447</v>
      </c>
      <c r="E26" t="s">
        <v>44</v>
      </c>
      <c r="H26" s="7">
        <v>44648.333148148151</v>
      </c>
      <c r="I26" s="4" t="s">
        <v>58</v>
      </c>
      <c r="J26" t="s">
        <v>26</v>
      </c>
      <c r="L26" t="s">
        <v>59</v>
      </c>
    </row>
    <row r="27" spans="1:31" x14ac:dyDescent="0.25">
      <c r="A27" s="8"/>
      <c r="B27">
        <v>10</v>
      </c>
      <c r="C27" t="s">
        <v>32</v>
      </c>
      <c r="D27" s="7">
        <v>44650.314699074072</v>
      </c>
      <c r="E27" t="s">
        <v>44</v>
      </c>
      <c r="H27" s="7">
        <v>44650.378472222219</v>
      </c>
      <c r="I27" s="4" t="s">
        <v>60</v>
      </c>
      <c r="J27" t="s">
        <v>26</v>
      </c>
      <c r="L27" t="s">
        <v>61</v>
      </c>
    </row>
    <row r="28" spans="1:31" x14ac:dyDescent="0.25">
      <c r="A28" s="8"/>
      <c r="D28" s="7"/>
      <c r="H28" s="7"/>
      <c r="I28" s="4"/>
    </row>
    <row r="29" spans="1:31" x14ac:dyDescent="0.25">
      <c r="A29" s="8"/>
      <c r="D29" s="7"/>
      <c r="H29" s="7"/>
    </row>
    <row r="30" spans="1:31" x14ac:dyDescent="0.25">
      <c r="A30" s="8"/>
      <c r="D30" s="7"/>
      <c r="H30" s="7"/>
    </row>
    <row r="32" spans="1:31" x14ac:dyDescent="0.25">
      <c r="B32" s="9" t="s">
        <v>62</v>
      </c>
      <c r="D32" s="1"/>
      <c r="E32" s="9" t="s">
        <v>63</v>
      </c>
    </row>
    <row r="33" spans="2:17" x14ac:dyDescent="0.25">
      <c r="D33" s="10"/>
      <c r="E33" s="9" t="s">
        <v>64</v>
      </c>
    </row>
    <row r="34" spans="2:17" x14ac:dyDescent="0.25">
      <c r="D34" s="10"/>
      <c r="E34" s="9" t="s">
        <v>65</v>
      </c>
    </row>
    <row r="37" spans="2:17" x14ac:dyDescent="0.25">
      <c r="B37" s="9" t="s">
        <v>66</v>
      </c>
      <c r="E37" t="s">
        <v>67</v>
      </c>
    </row>
    <row r="38" spans="2:17" x14ac:dyDescent="0.25">
      <c r="P38" t="s">
        <v>118</v>
      </c>
    </row>
    <row r="39" spans="2:17" x14ac:dyDescent="0.25">
      <c r="P39" t="s">
        <v>119</v>
      </c>
    </row>
    <row r="41" spans="2:17" x14ac:dyDescent="0.25">
      <c r="P41">
        <v>1</v>
      </c>
      <c r="Q41" t="s">
        <v>120</v>
      </c>
    </row>
    <row r="42" spans="2:17" x14ac:dyDescent="0.25">
      <c r="P42">
        <v>2</v>
      </c>
      <c r="Q42" t="s">
        <v>121</v>
      </c>
    </row>
    <row r="43" spans="2:17" x14ac:dyDescent="0.25">
      <c r="P43">
        <v>3</v>
      </c>
      <c r="Q43" t="s">
        <v>122</v>
      </c>
    </row>
    <row r="44" spans="2:17" x14ac:dyDescent="0.25">
      <c r="P44">
        <v>4</v>
      </c>
      <c r="Q44" t="s">
        <v>123</v>
      </c>
    </row>
    <row r="45" spans="2:17" x14ac:dyDescent="0.25">
      <c r="P45">
        <v>5</v>
      </c>
      <c r="Q45" t="s">
        <v>124</v>
      </c>
    </row>
    <row r="46" spans="2:17" x14ac:dyDescent="0.25">
      <c r="P46">
        <v>6</v>
      </c>
      <c r="Q46" t="s">
        <v>125</v>
      </c>
    </row>
    <row r="47" spans="2:17" x14ac:dyDescent="0.25">
      <c r="P47">
        <v>7</v>
      </c>
      <c r="Q47" t="s">
        <v>126</v>
      </c>
    </row>
    <row r="48" spans="2:17" x14ac:dyDescent="0.25">
      <c r="F48" s="5">
        <f>24/5.3</f>
        <v>4.5283018867924527</v>
      </c>
      <c r="G48" s="5" t="s">
        <v>68</v>
      </c>
      <c r="H48" s="5"/>
      <c r="I48" s="5"/>
      <c r="P48">
        <v>8</v>
      </c>
      <c r="Q48" t="s">
        <v>127</v>
      </c>
    </row>
    <row r="49" spans="1:17" x14ac:dyDescent="0.25">
      <c r="F49" s="5"/>
      <c r="G49" s="5" t="s">
        <v>69</v>
      </c>
      <c r="H49" s="5"/>
      <c r="I49" s="5"/>
      <c r="P49">
        <v>9</v>
      </c>
      <c r="Q49" t="s">
        <v>131</v>
      </c>
    </row>
    <row r="50" spans="1:17" x14ac:dyDescent="0.25">
      <c r="A50" t="s">
        <v>70</v>
      </c>
      <c r="P50" t="s">
        <v>111</v>
      </c>
    </row>
    <row r="51" spans="1:17" x14ac:dyDescent="0.25">
      <c r="A51" t="s">
        <v>71</v>
      </c>
    </row>
    <row r="52" spans="1:17" x14ac:dyDescent="0.25">
      <c r="A52" t="s">
        <v>72</v>
      </c>
      <c r="P52">
        <v>10</v>
      </c>
      <c r="Q52" t="s">
        <v>128</v>
      </c>
    </row>
    <row r="53" spans="1:17" x14ac:dyDescent="0.25">
      <c r="A53" t="s">
        <v>73</v>
      </c>
      <c r="P53">
        <v>11</v>
      </c>
      <c r="Q53" t="s">
        <v>129</v>
      </c>
    </row>
    <row r="54" spans="1:17" x14ac:dyDescent="0.25">
      <c r="A54" t="s">
        <v>74</v>
      </c>
      <c r="P54">
        <v>12</v>
      </c>
      <c r="Q54" t="s">
        <v>130</v>
      </c>
    </row>
    <row r="55" spans="1:17" x14ac:dyDescent="0.25">
      <c r="A55" t="s">
        <v>75</v>
      </c>
    </row>
    <row r="56" spans="1:17" x14ac:dyDescent="0.25">
      <c r="A56" t="s">
        <v>76</v>
      </c>
    </row>
    <row r="57" spans="1:17" x14ac:dyDescent="0.25">
      <c r="A57" t="s">
        <v>77</v>
      </c>
    </row>
    <row r="58" spans="1:17" x14ac:dyDescent="0.25">
      <c r="A58" t="s">
        <v>78</v>
      </c>
    </row>
    <row r="59" spans="1:17" x14ac:dyDescent="0.25">
      <c r="A59" t="s">
        <v>79</v>
      </c>
    </row>
    <row r="60" spans="1:17" x14ac:dyDescent="0.25">
      <c r="A60" t="s">
        <v>80</v>
      </c>
    </row>
    <row r="64" spans="1:17" x14ac:dyDescent="0.25">
      <c r="A64" t="s">
        <v>81</v>
      </c>
    </row>
    <row r="66" spans="1:8" x14ac:dyDescent="0.25">
      <c r="A66" t="s">
        <v>4</v>
      </c>
      <c r="B66" t="s">
        <v>82</v>
      </c>
    </row>
    <row r="67" spans="1:8" x14ac:dyDescent="0.25">
      <c r="A67" t="s">
        <v>5</v>
      </c>
      <c r="B67" t="s">
        <v>83</v>
      </c>
    </row>
    <row r="69" spans="1:8" x14ac:dyDescent="0.25">
      <c r="A69" s="9" t="s">
        <v>84</v>
      </c>
    </row>
    <row r="70" spans="1:8" x14ac:dyDescent="0.25">
      <c r="A70" s="11" t="s">
        <v>85</v>
      </c>
    </row>
    <row r="71" spans="1:8" x14ac:dyDescent="0.25">
      <c r="A71" t="s">
        <v>86</v>
      </c>
      <c r="H71" t="s">
        <v>111</v>
      </c>
    </row>
    <row r="72" spans="1:8" x14ac:dyDescent="0.25">
      <c r="A72" t="s">
        <v>87</v>
      </c>
      <c r="H72" t="s">
        <v>111</v>
      </c>
    </row>
    <row r="73" spans="1:8" x14ac:dyDescent="0.25">
      <c r="A73" t="s">
        <v>88</v>
      </c>
      <c r="H73" t="s">
        <v>111</v>
      </c>
    </row>
    <row r="74" spans="1:8" x14ac:dyDescent="0.25">
      <c r="H74" t="s">
        <v>111</v>
      </c>
    </row>
    <row r="75" spans="1:8" x14ac:dyDescent="0.25">
      <c r="A75" t="s">
        <v>89</v>
      </c>
      <c r="H75" t="s">
        <v>111</v>
      </c>
    </row>
    <row r="76" spans="1:8" x14ac:dyDescent="0.25">
      <c r="H76" t="s">
        <v>111</v>
      </c>
    </row>
    <row r="78" spans="1:8" x14ac:dyDescent="0.25">
      <c r="A78" t="s">
        <v>70</v>
      </c>
    </row>
    <row r="79" spans="1:8" x14ac:dyDescent="0.25">
      <c r="A79" t="s">
        <v>71</v>
      </c>
    </row>
    <row r="80" spans="1:8" x14ac:dyDescent="0.25">
      <c r="A80" t="s">
        <v>90</v>
      </c>
    </row>
    <row r="81" spans="1:8" x14ac:dyDescent="0.25">
      <c r="A81" t="s">
        <v>73</v>
      </c>
    </row>
    <row r="82" spans="1:8" x14ac:dyDescent="0.25">
      <c r="A82" t="s">
        <v>74</v>
      </c>
    </row>
    <row r="83" spans="1:8" x14ac:dyDescent="0.25">
      <c r="A83" t="s">
        <v>75</v>
      </c>
    </row>
    <row r="84" spans="1:8" x14ac:dyDescent="0.25">
      <c r="A84" t="s">
        <v>91</v>
      </c>
    </row>
    <row r="85" spans="1:8" x14ac:dyDescent="0.25">
      <c r="A85" t="s">
        <v>92</v>
      </c>
    </row>
    <row r="86" spans="1:8" x14ac:dyDescent="0.25">
      <c r="A86" t="s">
        <v>93</v>
      </c>
    </row>
    <row r="87" spans="1:8" x14ac:dyDescent="0.25">
      <c r="A87" t="s">
        <v>94</v>
      </c>
    </row>
    <row r="88" spans="1:8" x14ac:dyDescent="0.25">
      <c r="A88" t="s">
        <v>95</v>
      </c>
    </row>
    <row r="91" spans="1:8" x14ac:dyDescent="0.25">
      <c r="A91" s="9" t="s">
        <v>96</v>
      </c>
      <c r="H91" s="9" t="s">
        <v>111</v>
      </c>
    </row>
    <row r="93" spans="1:8" x14ac:dyDescent="0.25">
      <c r="A93" t="s">
        <v>70</v>
      </c>
      <c r="H93" t="s">
        <v>111</v>
      </c>
    </row>
    <row r="94" spans="1:8" x14ac:dyDescent="0.25">
      <c r="A94" t="s">
        <v>71</v>
      </c>
      <c r="H94" t="s">
        <v>117</v>
      </c>
    </row>
    <row r="95" spans="1:8" x14ac:dyDescent="0.25">
      <c r="A95" t="s">
        <v>72</v>
      </c>
      <c r="H95" t="s">
        <v>111</v>
      </c>
    </row>
    <row r="96" spans="1:8" x14ac:dyDescent="0.25">
      <c r="A96" t="s">
        <v>73</v>
      </c>
      <c r="H96" t="s">
        <v>111</v>
      </c>
    </row>
    <row r="97" spans="1:8" x14ac:dyDescent="0.25">
      <c r="A97" t="s">
        <v>74</v>
      </c>
      <c r="H97" t="s">
        <v>111</v>
      </c>
    </row>
    <row r="98" spans="1:8" x14ac:dyDescent="0.25">
      <c r="A98" t="s">
        <v>75</v>
      </c>
      <c r="H98" t="s">
        <v>111</v>
      </c>
    </row>
    <row r="99" spans="1:8" x14ac:dyDescent="0.25">
      <c r="A99" t="s">
        <v>91</v>
      </c>
      <c r="H99" t="s">
        <v>111</v>
      </c>
    </row>
    <row r="100" spans="1:8" x14ac:dyDescent="0.25">
      <c r="A100" t="s">
        <v>92</v>
      </c>
      <c r="H100" t="s">
        <v>111</v>
      </c>
    </row>
    <row r="101" spans="1:8" x14ac:dyDescent="0.25">
      <c r="A101" t="s">
        <v>97</v>
      </c>
      <c r="H101" t="s">
        <v>111</v>
      </c>
    </row>
    <row r="102" spans="1:8" x14ac:dyDescent="0.25">
      <c r="A102" t="s">
        <v>98</v>
      </c>
      <c r="H102" t="s">
        <v>111</v>
      </c>
    </row>
    <row r="103" spans="1:8" x14ac:dyDescent="0.25">
      <c r="A103" t="s">
        <v>99</v>
      </c>
      <c r="H103" t="s">
        <v>111</v>
      </c>
    </row>
    <row r="104" spans="1:8" x14ac:dyDescent="0.25">
      <c r="H104" t="s">
        <v>111</v>
      </c>
    </row>
    <row r="106" spans="1:8" x14ac:dyDescent="0.25">
      <c r="A106" s="9" t="s">
        <v>100</v>
      </c>
      <c r="H106" s="9" t="s">
        <v>111</v>
      </c>
    </row>
    <row r="108" spans="1:8" x14ac:dyDescent="0.25">
      <c r="A108" t="s">
        <v>70</v>
      </c>
      <c r="H108" t="s">
        <v>111</v>
      </c>
    </row>
    <row r="109" spans="1:8" x14ac:dyDescent="0.25">
      <c r="A109" t="s">
        <v>71</v>
      </c>
      <c r="H109" t="s">
        <v>111</v>
      </c>
    </row>
    <row r="110" spans="1:8" x14ac:dyDescent="0.25">
      <c r="A110" t="s">
        <v>72</v>
      </c>
      <c r="H110" t="s">
        <v>111</v>
      </c>
    </row>
    <row r="111" spans="1:8" x14ac:dyDescent="0.25">
      <c r="A111" t="s">
        <v>73</v>
      </c>
      <c r="H111" t="s">
        <v>111</v>
      </c>
    </row>
    <row r="112" spans="1:8" x14ac:dyDescent="0.25">
      <c r="A112" t="s">
        <v>74</v>
      </c>
      <c r="H112" t="s">
        <v>111</v>
      </c>
    </row>
    <row r="113" spans="1:8" x14ac:dyDescent="0.25">
      <c r="A113" t="s">
        <v>75</v>
      </c>
      <c r="H113" t="s">
        <v>111</v>
      </c>
    </row>
    <row r="114" spans="1:8" x14ac:dyDescent="0.25">
      <c r="A114" t="s">
        <v>91</v>
      </c>
      <c r="H114" t="s">
        <v>111</v>
      </c>
    </row>
    <row r="115" spans="1:8" x14ac:dyDescent="0.25">
      <c r="A115" t="s">
        <v>92</v>
      </c>
      <c r="H115" t="s">
        <v>111</v>
      </c>
    </row>
    <row r="116" spans="1:8" x14ac:dyDescent="0.25">
      <c r="A116" t="s">
        <v>101</v>
      </c>
      <c r="H116" t="s">
        <v>111</v>
      </c>
    </row>
    <row r="117" spans="1:8" x14ac:dyDescent="0.25">
      <c r="A117" t="s">
        <v>102</v>
      </c>
      <c r="H117" t="s">
        <v>111</v>
      </c>
    </row>
    <row r="118" spans="1:8" x14ac:dyDescent="0.25">
      <c r="A118" t="s">
        <v>103</v>
      </c>
      <c r="H118" t="s">
        <v>111</v>
      </c>
    </row>
    <row r="119" spans="1:8" x14ac:dyDescent="0.25">
      <c r="H119" t="s">
        <v>111</v>
      </c>
    </row>
    <row r="120" spans="1:8" x14ac:dyDescent="0.25">
      <c r="A120" s="9" t="s">
        <v>104</v>
      </c>
      <c r="H120" s="9" t="s">
        <v>111</v>
      </c>
    </row>
    <row r="123" spans="1:8" x14ac:dyDescent="0.25">
      <c r="A123" t="s">
        <v>70</v>
      </c>
      <c r="H123" t="s">
        <v>111</v>
      </c>
    </row>
    <row r="124" spans="1:8" x14ac:dyDescent="0.25">
      <c r="A124" t="s">
        <v>71</v>
      </c>
      <c r="H124" t="s">
        <v>111</v>
      </c>
    </row>
    <row r="125" spans="1:8" x14ac:dyDescent="0.25">
      <c r="A125" t="s">
        <v>72</v>
      </c>
      <c r="H125" t="s">
        <v>111</v>
      </c>
    </row>
    <row r="126" spans="1:8" x14ac:dyDescent="0.25">
      <c r="A126" t="s">
        <v>73</v>
      </c>
      <c r="H126" t="s">
        <v>111</v>
      </c>
    </row>
    <row r="127" spans="1:8" x14ac:dyDescent="0.25">
      <c r="A127" t="s">
        <v>74</v>
      </c>
      <c r="H127" t="s">
        <v>111</v>
      </c>
    </row>
    <row r="128" spans="1:8" x14ac:dyDescent="0.25">
      <c r="A128" t="s">
        <v>75</v>
      </c>
      <c r="H128" t="s">
        <v>111</v>
      </c>
    </row>
    <row r="129" spans="1:8" x14ac:dyDescent="0.25">
      <c r="A129" t="s">
        <v>91</v>
      </c>
      <c r="H129" t="s">
        <v>111</v>
      </c>
    </row>
    <row r="130" spans="1:8" x14ac:dyDescent="0.25">
      <c r="A130" t="s">
        <v>92</v>
      </c>
      <c r="H130" t="s">
        <v>111</v>
      </c>
    </row>
    <row r="131" spans="1:8" x14ac:dyDescent="0.25">
      <c r="A131" t="s">
        <v>105</v>
      </c>
      <c r="H131" t="s">
        <v>111</v>
      </c>
    </row>
    <row r="132" spans="1:8" x14ac:dyDescent="0.25">
      <c r="A132" t="s">
        <v>106</v>
      </c>
      <c r="H132" t="s">
        <v>111</v>
      </c>
    </row>
    <row r="133" spans="1:8" x14ac:dyDescent="0.25">
      <c r="A133" t="s">
        <v>107</v>
      </c>
      <c r="H133" t="s">
        <v>111</v>
      </c>
    </row>
    <row r="134" spans="1:8" x14ac:dyDescent="0.25">
      <c r="H134" t="s">
        <v>111</v>
      </c>
    </row>
    <row r="135" spans="1:8" x14ac:dyDescent="0.25">
      <c r="A135" s="9" t="s">
        <v>108</v>
      </c>
      <c r="H135" s="9" t="s">
        <v>111</v>
      </c>
    </row>
    <row r="138" spans="1:8" x14ac:dyDescent="0.25">
      <c r="A138" t="s">
        <v>70</v>
      </c>
      <c r="H138" t="s">
        <v>111</v>
      </c>
    </row>
    <row r="139" spans="1:8" x14ac:dyDescent="0.25">
      <c r="A139" t="s">
        <v>71</v>
      </c>
      <c r="H139" t="s">
        <v>111</v>
      </c>
    </row>
    <row r="140" spans="1:8" x14ac:dyDescent="0.25">
      <c r="A140" t="s">
        <v>72</v>
      </c>
      <c r="H140" t="s">
        <v>111</v>
      </c>
    </row>
    <row r="141" spans="1:8" x14ac:dyDescent="0.25">
      <c r="A141" t="s">
        <v>73</v>
      </c>
      <c r="H141" t="s">
        <v>111</v>
      </c>
    </row>
    <row r="142" spans="1:8" x14ac:dyDescent="0.25">
      <c r="A142" t="s">
        <v>74</v>
      </c>
      <c r="H142" t="s">
        <v>111</v>
      </c>
    </row>
    <row r="143" spans="1:8" x14ac:dyDescent="0.25">
      <c r="A143" t="s">
        <v>75</v>
      </c>
      <c r="H143" t="s">
        <v>111</v>
      </c>
    </row>
    <row r="144" spans="1:8" x14ac:dyDescent="0.25">
      <c r="A144" t="s">
        <v>91</v>
      </c>
      <c r="H144" t="s">
        <v>111</v>
      </c>
    </row>
    <row r="145" spans="1:8" x14ac:dyDescent="0.25">
      <c r="A145" t="s">
        <v>92</v>
      </c>
      <c r="H145" t="s">
        <v>111</v>
      </c>
    </row>
    <row r="146" spans="1:8" x14ac:dyDescent="0.25">
      <c r="A146" t="s">
        <v>109</v>
      </c>
      <c r="H146" t="s">
        <v>111</v>
      </c>
    </row>
    <row r="147" spans="1:8" x14ac:dyDescent="0.25">
      <c r="A147" t="s">
        <v>110</v>
      </c>
      <c r="F147" s="12" t="s">
        <v>111</v>
      </c>
      <c r="H147" t="s">
        <v>111</v>
      </c>
    </row>
    <row r="148" spans="1:8" x14ac:dyDescent="0.25">
      <c r="A148" t="s">
        <v>112</v>
      </c>
      <c r="F148" s="13" t="s">
        <v>111</v>
      </c>
      <c r="H148" t="s">
        <v>111</v>
      </c>
    </row>
    <row r="149" spans="1:8" x14ac:dyDescent="0.25">
      <c r="H149" t="s">
        <v>111</v>
      </c>
    </row>
    <row r="150" spans="1:8" x14ac:dyDescent="0.25">
      <c r="H150" t="s">
        <v>111</v>
      </c>
    </row>
    <row r="151" spans="1:8" x14ac:dyDescent="0.25">
      <c r="H151" t="s">
        <v>111</v>
      </c>
    </row>
    <row r="152" spans="1:8" x14ac:dyDescent="0.25">
      <c r="A152" s="9" t="s">
        <v>113</v>
      </c>
      <c r="H152" s="9" t="s">
        <v>111</v>
      </c>
    </row>
    <row r="154" spans="1:8" x14ac:dyDescent="0.25">
      <c r="H154" t="s">
        <v>111</v>
      </c>
    </row>
    <row r="155" spans="1:8" x14ac:dyDescent="0.25">
      <c r="A155" t="s">
        <v>70</v>
      </c>
      <c r="H155" t="s">
        <v>111</v>
      </c>
    </row>
    <row r="156" spans="1:8" x14ac:dyDescent="0.25">
      <c r="A156" t="s">
        <v>71</v>
      </c>
      <c r="H156" t="s">
        <v>111</v>
      </c>
    </row>
    <row r="157" spans="1:8" x14ac:dyDescent="0.25">
      <c r="A157" t="s">
        <v>72</v>
      </c>
      <c r="H157" t="s">
        <v>111</v>
      </c>
    </row>
    <row r="158" spans="1:8" x14ac:dyDescent="0.25">
      <c r="A158" t="s">
        <v>73</v>
      </c>
      <c r="H158" t="s">
        <v>111</v>
      </c>
    </row>
    <row r="159" spans="1:8" x14ac:dyDescent="0.25">
      <c r="A159" t="s">
        <v>74</v>
      </c>
      <c r="H159" t="s">
        <v>111</v>
      </c>
    </row>
    <row r="160" spans="1:8" x14ac:dyDescent="0.25">
      <c r="A160" t="s">
        <v>75</v>
      </c>
      <c r="H160" t="s">
        <v>111</v>
      </c>
    </row>
    <row r="161" spans="1:8" x14ac:dyDescent="0.25">
      <c r="A161" t="s">
        <v>91</v>
      </c>
      <c r="H161" t="s">
        <v>111</v>
      </c>
    </row>
    <row r="162" spans="1:8" x14ac:dyDescent="0.25">
      <c r="A162" t="s">
        <v>92</v>
      </c>
      <c r="H162" t="s">
        <v>111</v>
      </c>
    </row>
    <row r="163" spans="1:8" x14ac:dyDescent="0.25">
      <c r="A163" t="s">
        <v>114</v>
      </c>
      <c r="H163" t="s">
        <v>111</v>
      </c>
    </row>
    <row r="164" spans="1:8" x14ac:dyDescent="0.25">
      <c r="A164" t="s">
        <v>115</v>
      </c>
      <c r="H164" t="s">
        <v>111</v>
      </c>
    </row>
    <row r="165" spans="1:8" x14ac:dyDescent="0.25">
      <c r="A165" t="s">
        <v>116</v>
      </c>
      <c r="H165" t="s">
        <v>111</v>
      </c>
    </row>
    <row r="166" spans="1:8" x14ac:dyDescent="0.25">
      <c r="H166" t="s">
        <v>111</v>
      </c>
    </row>
    <row r="167" spans="1:8" x14ac:dyDescent="0.25">
      <c r="H167" t="s">
        <v>111</v>
      </c>
    </row>
    <row r="168" spans="1:8" x14ac:dyDescent="0.25">
      <c r="H168" t="s">
        <v>111</v>
      </c>
    </row>
    <row r="169" spans="1:8" x14ac:dyDescent="0.25">
      <c r="H169" t="s">
        <v>111</v>
      </c>
    </row>
    <row r="170" spans="1:8" x14ac:dyDescent="0.25">
      <c r="H170" t="s">
        <v>111</v>
      </c>
    </row>
    <row r="171" spans="1:8" x14ac:dyDescent="0.25">
      <c r="H171" t="s">
        <v>111</v>
      </c>
    </row>
    <row r="172" spans="1:8" x14ac:dyDescent="0.25">
      <c r="H172" t="s">
        <v>111</v>
      </c>
    </row>
    <row r="174" spans="1:8" x14ac:dyDescent="0.25">
      <c r="H17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Sistemas</dc:creator>
  <cp:lastModifiedBy>Soporte Sistemas</cp:lastModifiedBy>
  <dcterms:created xsi:type="dcterms:W3CDTF">2022-03-30T17:35:15Z</dcterms:created>
  <dcterms:modified xsi:type="dcterms:W3CDTF">2022-03-31T17:13:46Z</dcterms:modified>
</cp:coreProperties>
</file>