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ropbox\GitHub\SANAID\MATLAB\AIRCRAFT\TARSIS\Weights_CG\"/>
    </mc:Choice>
  </mc:AlternateContent>
  <xr:revisionPtr revIDLastSave="0" documentId="13_ncr:1_{A8B72668-E524-4FFA-B956-AA9A76696536}" xr6:coauthVersionLast="47" xr6:coauthVersionMax="47" xr10:uidLastSave="{00000000-0000-0000-0000-000000000000}"/>
  <bookViews>
    <workbookView xWindow="28560" yWindow="0" windowWidth="2904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O14" i="1"/>
  <c r="P14" i="1"/>
  <c r="Q14" i="1"/>
  <c r="R14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L17" i="1"/>
  <c r="J16" i="1"/>
  <c r="K16" i="1"/>
  <c r="L16" i="1"/>
  <c r="M16" i="1"/>
  <c r="J17" i="1"/>
  <c r="K17" i="1"/>
  <c r="M17" i="1"/>
  <c r="I17" i="1"/>
  <c r="I16" i="1"/>
  <c r="J14" i="1"/>
  <c r="K14" i="1"/>
  <c r="L14" i="1"/>
  <c r="M14" i="1"/>
  <c r="I14" i="1"/>
  <c r="L15" i="1"/>
  <c r="E15" i="1"/>
  <c r="F15" i="1"/>
  <c r="G15" i="1"/>
  <c r="H15" i="1"/>
  <c r="I15" i="1"/>
  <c r="J15" i="1"/>
  <c r="K15" i="1"/>
  <c r="M15" i="1"/>
  <c r="D15" i="1"/>
</calcChain>
</file>

<file path=xl/sharedStrings.xml><?xml version="1.0" encoding="utf-8"?>
<sst xmlns="http://schemas.openxmlformats.org/spreadsheetml/2006/main" count="19" uniqueCount="13">
  <si>
    <t>Sistema de Referencia: Planos principales  Skeleton T120</t>
  </si>
  <si>
    <t>DEPÓSITO LLENO</t>
  </si>
  <si>
    <t>DEPÓSITO VACÍO</t>
  </si>
  <si>
    <t>Nº MSL</t>
  </si>
  <si>
    <t>W (Kg)</t>
  </si>
  <si>
    <t>Xcg (mm)</t>
  </si>
  <si>
    <t>Ycg (mm)</t>
  </si>
  <si>
    <t>Zcg (mm)</t>
  </si>
  <si>
    <t>Nota: Se han supuesto que se lanzan primero los misiles izquierdos de cada pareja, por lo que la asimetría consiste en más peso en el ala derecha</t>
  </si>
  <si>
    <t xml:space="preserve">Sistema de Referencia: Punta del Morro  </t>
  </si>
  <si>
    <t>DEPÓSITO LLENO (16.052Kg fuel)</t>
  </si>
  <si>
    <t>MEDIO DEPÓSITO</t>
  </si>
  <si>
    <t>MEDIO DEPÓSITO (8.026KG)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</si>
</sst>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6" xfId="0" applyBorder="1"/>
    <xf numFmtId="0" fontId="0" fillId="0" borderId="8" xfId="0" applyBorder="1"/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4" borderId="11" xfId="0" applyFill="1" applyBorder="1"/>
    <xf numFmtId="0" fontId="1" fillId="0" borderId="2" xfId="0" applyFont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5" borderId="4" xfId="0" applyFont="1" applyFill="1" applyBorder="1"/>
    <xf numFmtId="0" fontId="1" fillId="5" borderId="16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4" borderId="15" xfId="0" applyFont="1" applyFill="1" applyBorder="1"/>
    <xf numFmtId="0" fontId="2" fillId="0" borderId="0" xfId="0" applyFont="1"/>
    <xf numFmtId="0" fontId="3" fillId="0" borderId="2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5" xfId="0" applyFont="1" applyBorder="1"/>
    <xf numFmtId="0" fontId="3" fillId="0" borderId="4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" fillId="5" borderId="23" xfId="0" applyFont="1" applyFill="1" applyBorder="1"/>
    <xf numFmtId="0" fontId="1" fillId="4" borderId="23" xfId="0" applyFont="1" applyFill="1" applyBorder="1"/>
    <xf numFmtId="0" fontId="0" fillId="4" borderId="26" xfId="0" applyFill="1" applyBorder="1"/>
    <xf numFmtId="0" fontId="1" fillId="2" borderId="3" xfId="0" applyFont="1" applyFill="1" applyBorder="1"/>
    <xf numFmtId="0" fontId="1" fillId="3" borderId="28" xfId="0" applyFont="1" applyFill="1" applyBorder="1"/>
    <xf numFmtId="0" fontId="0" fillId="3" borderId="6" xfId="0" applyFill="1" applyBorder="1"/>
    <xf numFmtId="0" fontId="0" fillId="3" borderId="29" xfId="0" applyFill="1" applyBorder="1"/>
    <xf numFmtId="0" fontId="0" fillId="3" borderId="30" xfId="0" applyFill="1" applyBorder="1"/>
    <xf numFmtId="0" fontId="1" fillId="5" borderId="5" xfId="0" applyFont="1" applyFill="1" applyBorder="1"/>
    <xf numFmtId="0" fontId="1" fillId="4" borderId="32" xfId="0" applyFont="1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12" xfId="0" applyFill="1" applyBorder="1"/>
    <xf numFmtId="0" fontId="0" fillId="4" borderId="36" xfId="0" applyFill="1" applyBorder="1"/>
    <xf numFmtId="0" fontId="1" fillId="7" borderId="23" xfId="0" applyFont="1" applyFill="1" applyBorder="1"/>
    <xf numFmtId="0" fontId="1" fillId="7" borderId="4" xfId="0" applyFont="1" applyFill="1" applyBorder="1"/>
    <xf numFmtId="0" fontId="1" fillId="7" borderId="16" xfId="0" applyFont="1" applyFill="1" applyBorder="1"/>
    <xf numFmtId="0" fontId="1" fillId="7" borderId="24" xfId="0" applyFont="1" applyFill="1" applyBorder="1"/>
    <xf numFmtId="0" fontId="1" fillId="8" borderId="23" xfId="0" applyFont="1" applyFill="1" applyBorder="1"/>
    <xf numFmtId="0" fontId="1" fillId="8" borderId="15" xfId="0" applyFont="1" applyFill="1" applyBorder="1"/>
    <xf numFmtId="0" fontId="1" fillId="8" borderId="25" xfId="0" applyFont="1" applyFill="1" applyBorder="1"/>
    <xf numFmtId="0" fontId="0" fillId="8" borderId="26" xfId="0" applyFill="1" applyBorder="1"/>
    <xf numFmtId="0" fontId="0" fillId="8" borderId="11" xfId="0" applyFill="1" applyBorder="1"/>
    <xf numFmtId="0" fontId="0" fillId="8" borderId="27" xfId="0" applyFill="1" applyBorder="1"/>
    <xf numFmtId="0" fontId="0" fillId="8" borderId="34" xfId="0" applyFill="1" applyBorder="1"/>
    <xf numFmtId="0" fontId="0" fillId="8" borderId="12" xfId="0" applyFill="1" applyBorder="1"/>
    <xf numFmtId="0" fontId="0" fillId="8" borderId="35" xfId="0" applyFill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17"/>
  <sheetViews>
    <sheetView tabSelected="1" topLeftCell="C1" zoomScale="115" zoomScaleNormal="115" workbookViewId="0">
      <selection activeCell="L21" sqref="L21"/>
    </sheetView>
  </sheetViews>
  <sheetFormatPr defaultRowHeight="15" x14ac:dyDescent="0.25"/>
  <cols>
    <col min="9" max="10" width="9.28515625" bestFit="1" customWidth="1"/>
    <col min="12" max="13" width="9.28515625" bestFit="1" customWidth="1"/>
  </cols>
  <sheetData>
    <row r="1" spans="3:18" ht="15.75" thickBot="1" x14ac:dyDescent="0.3">
      <c r="C1" s="16"/>
      <c r="D1" s="59" t="s">
        <v>0</v>
      </c>
      <c r="E1" s="60"/>
      <c r="F1" s="60"/>
      <c r="G1" s="60"/>
      <c r="H1" s="60"/>
      <c r="I1" s="60"/>
      <c r="J1" s="60"/>
      <c r="K1" s="60"/>
      <c r="L1" s="60"/>
      <c r="M1" s="61"/>
    </row>
    <row r="2" spans="3:18" ht="15.75" thickBot="1" x14ac:dyDescent="0.3">
      <c r="C2" s="16"/>
      <c r="D2" s="75" t="s">
        <v>1</v>
      </c>
      <c r="E2" s="67"/>
      <c r="F2" s="67"/>
      <c r="G2" s="67"/>
      <c r="H2" s="68"/>
      <c r="I2" s="67" t="s">
        <v>11</v>
      </c>
      <c r="J2" s="67"/>
      <c r="K2" s="67"/>
      <c r="L2" s="67"/>
      <c r="M2" s="68"/>
      <c r="N2" s="67" t="s">
        <v>2</v>
      </c>
      <c r="O2" s="67"/>
      <c r="P2" s="67"/>
      <c r="Q2" s="67"/>
      <c r="R2" s="68"/>
    </row>
    <row r="3" spans="3:18" ht="15.75" thickBot="1" x14ac:dyDescent="0.3">
      <c r="C3" s="17" t="s">
        <v>3</v>
      </c>
      <c r="D3" s="18">
        <v>4</v>
      </c>
      <c r="E3" s="19">
        <v>3</v>
      </c>
      <c r="F3" s="19">
        <v>2</v>
      </c>
      <c r="G3" s="19">
        <v>1</v>
      </c>
      <c r="H3" s="20">
        <v>0</v>
      </c>
      <c r="I3" s="18">
        <v>4</v>
      </c>
      <c r="J3" s="21">
        <v>3</v>
      </c>
      <c r="K3" s="19">
        <v>2</v>
      </c>
      <c r="L3" s="19">
        <v>1</v>
      </c>
      <c r="M3" s="20">
        <v>0</v>
      </c>
      <c r="N3" s="18">
        <v>4</v>
      </c>
      <c r="O3" s="21">
        <v>3</v>
      </c>
      <c r="P3" s="19">
        <v>2</v>
      </c>
      <c r="Q3" s="19">
        <v>1</v>
      </c>
      <c r="R3" s="20">
        <v>0</v>
      </c>
    </row>
    <row r="4" spans="3:18" x14ac:dyDescent="0.25">
      <c r="C4" s="17" t="s">
        <v>4</v>
      </c>
      <c r="D4" s="18">
        <v>120.062</v>
      </c>
      <c r="E4" s="18">
        <v>117.062</v>
      </c>
      <c r="F4" s="18">
        <v>114.062</v>
      </c>
      <c r="G4" s="19">
        <v>111.062</v>
      </c>
      <c r="H4" s="19">
        <v>108.062</v>
      </c>
      <c r="I4" s="18">
        <v>112.036</v>
      </c>
      <c r="J4" s="21">
        <v>109.036</v>
      </c>
      <c r="K4" s="19">
        <v>106.036</v>
      </c>
      <c r="L4" s="19">
        <v>103.036</v>
      </c>
      <c r="M4" s="20">
        <v>100.036</v>
      </c>
      <c r="N4" s="18">
        <v>104.01</v>
      </c>
      <c r="O4" s="21">
        <v>101.01</v>
      </c>
      <c r="P4" s="19">
        <v>98.01</v>
      </c>
      <c r="Q4" s="19">
        <v>95.01</v>
      </c>
      <c r="R4" s="20">
        <v>92.01</v>
      </c>
    </row>
    <row r="5" spans="3:18" x14ac:dyDescent="0.25">
      <c r="C5" s="22" t="s">
        <v>5</v>
      </c>
      <c r="D5" s="23">
        <v>1088.279</v>
      </c>
      <c r="E5" s="23">
        <v>1088.8230000000001</v>
      </c>
      <c r="F5" s="23">
        <v>1089.396</v>
      </c>
      <c r="G5" s="24">
        <v>1090.001</v>
      </c>
      <c r="H5" s="24">
        <v>1090.6379999999999</v>
      </c>
      <c r="I5" s="23">
        <v>1084.1369999999999</v>
      </c>
      <c r="J5" s="25">
        <v>1084.607</v>
      </c>
      <c r="K5" s="24">
        <v>1085.105</v>
      </c>
      <c r="L5" s="24">
        <v>1085.6310000000001</v>
      </c>
      <c r="M5" s="26">
        <v>1086.1880000000001</v>
      </c>
      <c r="N5" s="23">
        <v>1079.355</v>
      </c>
      <c r="O5" s="25">
        <v>1079.721</v>
      </c>
      <c r="P5" s="24">
        <v>1080.1099999999999</v>
      </c>
      <c r="Q5" s="24">
        <v>1080.5229999999999</v>
      </c>
      <c r="R5" s="26">
        <v>1080.962</v>
      </c>
    </row>
    <row r="6" spans="3:18" x14ac:dyDescent="0.25">
      <c r="C6" s="22" t="s">
        <v>6</v>
      </c>
      <c r="D6" s="23">
        <v>-1.429</v>
      </c>
      <c r="E6" s="23">
        <v>23.175000000000001</v>
      </c>
      <c r="F6" s="23">
        <v>-1.504</v>
      </c>
      <c r="G6" s="24">
        <v>18.943999999999999</v>
      </c>
      <c r="H6" s="24">
        <v>-1.5880000000000001</v>
      </c>
      <c r="I6" s="23">
        <v>-1.534</v>
      </c>
      <c r="J6" s="25">
        <v>24.879000000000001</v>
      </c>
      <c r="K6" s="24">
        <v>-1.621</v>
      </c>
      <c r="L6" s="24">
        <v>20.417000000000002</v>
      </c>
      <c r="M6" s="26">
        <v>-1.718</v>
      </c>
      <c r="N6" s="23">
        <v>-1.655</v>
      </c>
      <c r="O6" s="25">
        <v>26.853000000000002</v>
      </c>
      <c r="P6" s="24">
        <v>-1.756</v>
      </c>
      <c r="Q6" s="24">
        <v>22.138999999999999</v>
      </c>
      <c r="R6" s="26">
        <v>-1.87</v>
      </c>
    </row>
    <row r="7" spans="3:18" ht="15.75" thickBot="1" x14ac:dyDescent="0.3">
      <c r="C7" s="27" t="s">
        <v>7</v>
      </c>
      <c r="D7" s="28">
        <v>-74.040999999999997</v>
      </c>
      <c r="E7" s="28">
        <v>-70.611999999999995</v>
      </c>
      <c r="F7" s="28">
        <v>-67.001999999999995</v>
      </c>
      <c r="G7" s="29">
        <v>-63.197000000000003</v>
      </c>
      <c r="H7" s="29">
        <v>-59.180999999999997</v>
      </c>
      <c r="I7" s="28">
        <v>-72.191999999999993</v>
      </c>
      <c r="J7" s="30">
        <v>-68.459000000000003</v>
      </c>
      <c r="K7" s="29">
        <v>-64.516000000000005</v>
      </c>
      <c r="L7" s="29">
        <v>-60.341999999999999</v>
      </c>
      <c r="M7" s="31">
        <v>-55.917999999999999</v>
      </c>
      <c r="N7" s="28">
        <v>-70.058000000000007</v>
      </c>
      <c r="O7" s="30">
        <v>-65.965000000000003</v>
      </c>
      <c r="P7" s="29">
        <v>-61.622</v>
      </c>
      <c r="Q7" s="29">
        <v>-57.005000000000003</v>
      </c>
      <c r="R7" s="31">
        <v>-52.085999999999999</v>
      </c>
    </row>
    <row r="8" spans="3:18" x14ac:dyDescent="0.25">
      <c r="D8" t="s">
        <v>8</v>
      </c>
    </row>
    <row r="9" spans="3:18" ht="15.75" thickBot="1" x14ac:dyDescent="0.3"/>
    <row r="10" spans="3:18" ht="15.75" thickBot="1" x14ac:dyDescent="0.3">
      <c r="D10" s="72" t="s">
        <v>9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</row>
    <row r="11" spans="3:18" ht="15.75" thickBot="1" x14ac:dyDescent="0.3">
      <c r="D11" s="62" t="s">
        <v>10</v>
      </c>
      <c r="E11" s="63"/>
      <c r="F11" s="63"/>
      <c r="G11" s="63"/>
      <c r="H11" s="63"/>
      <c r="I11" s="64" t="s">
        <v>12</v>
      </c>
      <c r="J11" s="65"/>
      <c r="K11" s="65"/>
      <c r="L11" s="65"/>
      <c r="M11" s="66"/>
      <c r="N11" s="69" t="s">
        <v>2</v>
      </c>
      <c r="O11" s="70"/>
      <c r="P11" s="70"/>
      <c r="Q11" s="70"/>
      <c r="R11" s="71"/>
    </row>
    <row r="12" spans="3:18" ht="15.75" thickBot="1" x14ac:dyDescent="0.3">
      <c r="C12" s="8" t="s">
        <v>3</v>
      </c>
      <c r="D12" s="9">
        <v>4</v>
      </c>
      <c r="E12" s="10">
        <v>3</v>
      </c>
      <c r="F12" s="10">
        <v>2</v>
      </c>
      <c r="G12" s="10">
        <v>1</v>
      </c>
      <c r="H12" s="35">
        <v>0</v>
      </c>
      <c r="I12" s="46">
        <v>4</v>
      </c>
      <c r="J12" s="47">
        <v>3</v>
      </c>
      <c r="K12" s="48">
        <v>2</v>
      </c>
      <c r="L12" s="48">
        <v>1</v>
      </c>
      <c r="M12" s="49">
        <v>0</v>
      </c>
      <c r="N12" s="32">
        <v>4</v>
      </c>
      <c r="O12" s="11">
        <v>3</v>
      </c>
      <c r="P12" s="12">
        <v>2</v>
      </c>
      <c r="Q12" s="12">
        <v>1</v>
      </c>
      <c r="R12" s="40">
        <v>0</v>
      </c>
    </row>
    <row r="13" spans="3:18" ht="15.75" thickBot="1" x14ac:dyDescent="0.3">
      <c r="C13" s="8"/>
      <c r="D13" s="9">
        <v>16.052</v>
      </c>
      <c r="E13" s="9">
        <v>16.052</v>
      </c>
      <c r="F13" s="9">
        <v>16.052</v>
      </c>
      <c r="G13" s="9">
        <v>16.052</v>
      </c>
      <c r="H13" s="9">
        <v>16.052</v>
      </c>
      <c r="I13" s="46">
        <v>8.0259999999999998</v>
      </c>
      <c r="J13" s="46">
        <v>8.0259999999999998</v>
      </c>
      <c r="K13" s="46">
        <v>8.0259999999999998</v>
      </c>
      <c r="L13" s="46">
        <v>8.0259999999999998</v>
      </c>
      <c r="M13" s="46">
        <v>8.0259999999999998</v>
      </c>
      <c r="N13" s="32">
        <v>0</v>
      </c>
      <c r="O13" s="11">
        <v>0</v>
      </c>
      <c r="P13" s="11">
        <v>0</v>
      </c>
      <c r="Q13" s="11">
        <v>0</v>
      </c>
      <c r="R13" s="40">
        <v>0</v>
      </c>
    </row>
    <row r="14" spans="3:18" x14ac:dyDescent="0.25">
      <c r="C14" s="8" t="s">
        <v>4</v>
      </c>
      <c r="D14" s="13">
        <v>120.062</v>
      </c>
      <c r="E14" s="13">
        <v>117.062</v>
      </c>
      <c r="F14" s="13">
        <v>114.062</v>
      </c>
      <c r="G14" s="14">
        <v>111.062</v>
      </c>
      <c r="H14" s="36">
        <v>108.062</v>
      </c>
      <c r="I14" s="50">
        <f>I4</f>
        <v>112.036</v>
      </c>
      <c r="J14" s="51">
        <f t="shared" ref="J14:M14" si="0">J4</f>
        <v>109.036</v>
      </c>
      <c r="K14" s="51">
        <f t="shared" si="0"/>
        <v>106.036</v>
      </c>
      <c r="L14" s="51">
        <f t="shared" si="0"/>
        <v>103.036</v>
      </c>
      <c r="M14" s="52">
        <f t="shared" si="0"/>
        <v>100.036</v>
      </c>
      <c r="N14" s="33">
        <f>N4</f>
        <v>104.01</v>
      </c>
      <c r="O14" s="15">
        <f t="shared" ref="O14:R14" si="1">O4</f>
        <v>101.01</v>
      </c>
      <c r="P14" s="15">
        <f t="shared" si="1"/>
        <v>98.01</v>
      </c>
      <c r="Q14" s="15">
        <f t="shared" si="1"/>
        <v>95.01</v>
      </c>
      <c r="R14" s="41">
        <f t="shared" si="1"/>
        <v>92.01</v>
      </c>
    </row>
    <row r="15" spans="3:18" x14ac:dyDescent="0.25">
      <c r="C15" s="1" t="s">
        <v>5</v>
      </c>
      <c r="D15" s="3">
        <f>D5+490.224</f>
        <v>1578.5029999999999</v>
      </c>
      <c r="E15" s="3">
        <f t="shared" ref="E15:M15" si="2">E5+490.224</f>
        <v>1579.047</v>
      </c>
      <c r="F15" s="3">
        <f t="shared" si="2"/>
        <v>1579.62</v>
      </c>
      <c r="G15" s="3">
        <f t="shared" si="2"/>
        <v>1580.2249999999999</v>
      </c>
      <c r="H15" s="37">
        <f t="shared" si="2"/>
        <v>1580.8619999999999</v>
      </c>
      <c r="I15" s="53">
        <f t="shared" si="2"/>
        <v>1574.3609999999999</v>
      </c>
      <c r="J15" s="54">
        <f t="shared" si="2"/>
        <v>1574.8309999999999</v>
      </c>
      <c r="K15" s="54">
        <f t="shared" si="2"/>
        <v>1575.329</v>
      </c>
      <c r="L15" s="54">
        <f>L5+490.224</f>
        <v>1575.855</v>
      </c>
      <c r="M15" s="55">
        <f t="shared" si="2"/>
        <v>1576.412</v>
      </c>
      <c r="N15" s="34">
        <f>N5+490.224</f>
        <v>1569.579</v>
      </c>
      <c r="O15" s="7">
        <f t="shared" ref="O15:P15" si="3">O5+490.224</f>
        <v>1569.9449999999999</v>
      </c>
      <c r="P15" s="7">
        <f t="shared" si="3"/>
        <v>1570.3339999999998</v>
      </c>
      <c r="Q15" s="7">
        <f>Q5+490.224</f>
        <v>1570.7469999999998</v>
      </c>
      <c r="R15" s="42">
        <f t="shared" ref="R15" si="4">R5+490.224</f>
        <v>1571.1859999999999</v>
      </c>
    </row>
    <row r="16" spans="3:18" x14ac:dyDescent="0.25">
      <c r="C16" s="1" t="s">
        <v>6</v>
      </c>
      <c r="D16" s="3">
        <v>-1.429</v>
      </c>
      <c r="E16" s="3">
        <v>23.175000000000001</v>
      </c>
      <c r="F16" s="3">
        <v>-1.504</v>
      </c>
      <c r="G16" s="4">
        <v>18.943999999999999</v>
      </c>
      <c r="H16" s="38">
        <v>-1.5880000000000001</v>
      </c>
      <c r="I16" s="53">
        <f>I6</f>
        <v>-1.534</v>
      </c>
      <c r="J16" s="54">
        <f t="shared" ref="J16:M16" si="5">J6</f>
        <v>24.879000000000001</v>
      </c>
      <c r="K16" s="54">
        <f t="shared" si="5"/>
        <v>-1.621</v>
      </c>
      <c r="L16" s="54">
        <f t="shared" si="5"/>
        <v>20.417000000000002</v>
      </c>
      <c r="M16" s="55">
        <f t="shared" si="5"/>
        <v>-1.718</v>
      </c>
      <c r="N16" s="34">
        <f>N6</f>
        <v>-1.655</v>
      </c>
      <c r="O16" s="7">
        <f t="shared" ref="O16:R16" si="6">O6</f>
        <v>26.853000000000002</v>
      </c>
      <c r="P16" s="7">
        <f t="shared" si="6"/>
        <v>-1.756</v>
      </c>
      <c r="Q16" s="7">
        <f t="shared" si="6"/>
        <v>22.138999999999999</v>
      </c>
      <c r="R16" s="42">
        <f t="shared" si="6"/>
        <v>-1.87</v>
      </c>
    </row>
    <row r="17" spans="3:18" ht="15.75" thickBot="1" x14ac:dyDescent="0.3">
      <c r="C17" s="2" t="s">
        <v>7</v>
      </c>
      <c r="D17" s="5">
        <v>-74.040999999999997</v>
      </c>
      <c r="E17" s="5">
        <v>-70.611999999999995</v>
      </c>
      <c r="F17" s="5">
        <v>-67.001999999999995</v>
      </c>
      <c r="G17" s="6">
        <v>-63.197000000000003</v>
      </c>
      <c r="H17" s="39">
        <v>-59.180999999999997</v>
      </c>
      <c r="I17" s="56">
        <f>I7</f>
        <v>-72.191999999999993</v>
      </c>
      <c r="J17" s="57">
        <f t="shared" ref="J17:M17" si="7">J7</f>
        <v>-68.459000000000003</v>
      </c>
      <c r="K17" s="57">
        <f t="shared" si="7"/>
        <v>-64.516000000000005</v>
      </c>
      <c r="L17" s="57">
        <f>L7</f>
        <v>-60.341999999999999</v>
      </c>
      <c r="M17" s="58">
        <f t="shared" si="7"/>
        <v>-55.917999999999999</v>
      </c>
      <c r="N17" s="43">
        <f>N7</f>
        <v>-70.058000000000007</v>
      </c>
      <c r="O17" s="44">
        <f t="shared" ref="O17:P17" si="8">O7</f>
        <v>-65.965000000000003</v>
      </c>
      <c r="P17" s="44">
        <f t="shared" si="8"/>
        <v>-61.622</v>
      </c>
      <c r="Q17" s="44">
        <f>Q7</f>
        <v>-57.005000000000003</v>
      </c>
      <c r="R17" s="45">
        <f t="shared" ref="R17" si="9">R7</f>
        <v>-52.085999999999999</v>
      </c>
    </row>
  </sheetData>
  <mergeCells count="8">
    <mergeCell ref="D1:M1"/>
    <mergeCell ref="D11:H11"/>
    <mergeCell ref="I11:M11"/>
    <mergeCell ref="N2:R2"/>
    <mergeCell ref="N11:R11"/>
    <mergeCell ref="D10:R10"/>
    <mergeCell ref="D2:H2"/>
    <mergeCell ref="I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serge2</cp:lastModifiedBy>
  <cp:revision/>
  <dcterms:created xsi:type="dcterms:W3CDTF">2015-06-05T18:17:20Z</dcterms:created>
  <dcterms:modified xsi:type="dcterms:W3CDTF">2022-04-04T15:39:55Z</dcterms:modified>
  <cp:category/>
  <cp:contentStatus/>
</cp:coreProperties>
</file>