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aertec.sharepoint.com/sites/Tarsis-RPAS/Documentos compartidos/CATIA TARSIS 120/Modelo de CG/"/>
    </mc:Choice>
  </mc:AlternateContent>
  <xr:revisionPtr revIDLastSave="111" documentId="8_{A01C5903-1D91-4E09-AD51-731D024BC0EA}" xr6:coauthVersionLast="47" xr6:coauthVersionMax="47" xr10:uidLastSave="{C27AF27B-A5D8-41DC-A5A2-FBA10341BB5E}"/>
  <bookViews>
    <workbookView xWindow="-108" yWindow="-108" windowWidth="23256" windowHeight="12576" xr2:uid="{00000000-000D-0000-FFFF-FFFF00000000}"/>
  </bookViews>
  <sheets>
    <sheet name="CÁMARA E140" sheetId="2" r:id="rId1"/>
    <sheet name="CAMARA E180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4" l="1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B5" i="4"/>
  <c r="L22" i="2"/>
  <c r="B5" i="2"/>
  <c r="S1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S22" i="2"/>
  <c r="R22" i="2"/>
  <c r="Q22" i="2"/>
  <c r="P22" i="2"/>
  <c r="O22" i="2"/>
  <c r="N22" i="2"/>
  <c r="M22" i="2"/>
  <c r="K22" i="2"/>
  <c r="J22" i="2"/>
  <c r="I22" i="2"/>
  <c r="H22" i="2"/>
  <c r="G22" i="2"/>
  <c r="F22" i="2"/>
  <c r="E22" i="2"/>
  <c r="D22" i="2"/>
  <c r="S21" i="2"/>
  <c r="S20" i="2"/>
  <c r="S19" i="2"/>
</calcChain>
</file>

<file path=xl/sharedStrings.xml><?xml version="1.0" encoding="utf-8"?>
<sst xmlns="http://schemas.openxmlformats.org/spreadsheetml/2006/main" count="55" uniqueCount="29">
  <si>
    <t>DEPÓSITO VACÍO</t>
  </si>
  <si>
    <t>Nº MSL</t>
  </si>
  <si>
    <t>0 (EW)</t>
  </si>
  <si>
    <t>REAL*</t>
  </si>
  <si>
    <t>W (Kg)</t>
  </si>
  <si>
    <t>Xcg (mm)</t>
  </si>
  <si>
    <t>Ycg (mm)</t>
  </si>
  <si>
    <t>Zcg (mm)</t>
  </si>
  <si>
    <t>Ix (Kgm2)</t>
  </si>
  <si>
    <t>Iy (Kgm2)</t>
  </si>
  <si>
    <t>Iz (Kgm2)</t>
  </si>
  <si>
    <t>Ixy (Kgm2)</t>
  </si>
  <si>
    <t>Ixz (Kgm2)</t>
  </si>
  <si>
    <t>Iyz (Kgm2)</t>
  </si>
  <si>
    <t>Nota: Se han supuesto que se lanzan primero los misiles izquierdos de cada pareja, por lo que la asimetría consiste en más peso en el ala derecha</t>
  </si>
  <si>
    <t xml:space="preserve">Sistema de Referencia: Punta del Morro  </t>
  </si>
  <si>
    <t>DEPÓSITO LLENO (16.052Kg fuel)</t>
  </si>
  <si>
    <t>MEDIO DEPÓSITO (8.026KG)</t>
  </si>
  <si>
    <t>4 (MTOW)</t>
  </si>
  <si>
    <t>3</t>
  </si>
  <si>
    <t>2</t>
  </si>
  <si>
    <t>1</t>
  </si>
  <si>
    <t>0</t>
  </si>
  <si>
    <t>Notas:</t>
  </si>
  <si>
    <t>Inercias no disponibles actualizadas por problemas en el código</t>
  </si>
  <si>
    <t>Payload de 2Kg</t>
  </si>
  <si>
    <t>Depósito Antiguo</t>
  </si>
  <si>
    <t>Motor sp210</t>
  </si>
  <si>
    <t>Payload de 3.75Kg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</si>
</sst>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b/>
      <sz val="11"/>
      <color theme="6" tint="0.399975585192419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808080"/>
      <name val="Calibri"/>
      <family val="2"/>
    </font>
    <font>
      <sz val="11"/>
      <color rgb="FF808080"/>
      <name val="Calibri"/>
      <family val="2"/>
    </font>
    <font>
      <b/>
      <sz val="11"/>
      <color rgb="FF808080"/>
      <name val="Calibri"/>
    </font>
    <font>
      <sz val="11"/>
      <color rgb="FF808080"/>
      <name val="Calibri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00FF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6" xfId="0" applyBorder="1"/>
    <xf numFmtId="0" fontId="0" fillId="0" borderId="8" xfId="0" applyBorder="1"/>
    <xf numFmtId="0" fontId="0" fillId="3" borderId="11" xfId="0" applyFill="1" applyBorder="1"/>
    <xf numFmtId="0" fontId="0" fillId="3" borderId="12" xfId="0" applyFill="1" applyBorder="1"/>
    <xf numFmtId="0" fontId="0" fillId="4" borderId="11" xfId="0" applyFill="1" applyBorder="1"/>
    <xf numFmtId="0" fontId="1" fillId="0" borderId="2" xfId="0" applyFont="1" applyBorder="1"/>
    <xf numFmtId="0" fontId="1" fillId="2" borderId="16" xfId="0" applyFont="1" applyFill="1" applyBorder="1"/>
    <xf numFmtId="0" fontId="1" fillId="5" borderId="16" xfId="0" applyFont="1" applyFill="1" applyBorder="1"/>
    <xf numFmtId="0" fontId="1" fillId="3" borderId="15" xfId="0" applyFont="1" applyFill="1" applyBorder="1"/>
    <xf numFmtId="0" fontId="1" fillId="4" borderId="15" xfId="0" applyFont="1" applyFill="1" applyBorder="1"/>
    <xf numFmtId="0" fontId="2" fillId="0" borderId="0" xfId="0" applyFont="1"/>
    <xf numFmtId="0" fontId="0" fillId="4" borderId="12" xfId="0" applyFill="1" applyBorder="1"/>
    <xf numFmtId="0" fontId="1" fillId="7" borderId="23" xfId="0" applyFont="1" applyFill="1" applyBorder="1"/>
    <xf numFmtId="0" fontId="1" fillId="7" borderId="4" xfId="0" applyFont="1" applyFill="1" applyBorder="1"/>
    <xf numFmtId="0" fontId="1" fillId="7" borderId="16" xfId="0" applyFont="1" applyFill="1" applyBorder="1"/>
    <xf numFmtId="0" fontId="1" fillId="7" borderId="24" xfId="0" applyFont="1" applyFill="1" applyBorder="1"/>
    <xf numFmtId="0" fontId="1" fillId="8" borderId="15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4" fillId="0" borderId="0" xfId="0" applyFont="1"/>
    <xf numFmtId="0" fontId="5" fillId="0" borderId="2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5" xfId="0" applyFont="1" applyBorder="1"/>
    <xf numFmtId="0" fontId="5" fillId="0" borderId="4" xfId="0" applyFont="1" applyBorder="1"/>
    <xf numFmtId="0" fontId="4" fillId="0" borderId="6" xfId="0" applyFont="1" applyBorder="1"/>
    <xf numFmtId="0" fontId="4" fillId="0" borderId="11" xfId="0" applyFont="1" applyBorder="1"/>
    <xf numFmtId="0" fontId="4" fillId="0" borderId="13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2" xfId="0" applyFont="1" applyBorder="1"/>
    <xf numFmtId="0" fontId="4" fillId="0" borderId="14" xfId="0" applyFont="1" applyBorder="1"/>
    <xf numFmtId="0" fontId="4" fillId="0" borderId="9" xfId="0" applyFont="1" applyBorder="1"/>
    <xf numFmtId="0" fontId="4" fillId="0" borderId="10" xfId="0" applyFont="1" applyBorder="1"/>
    <xf numFmtId="0" fontId="0" fillId="0" borderId="2" xfId="0" applyBorder="1"/>
    <xf numFmtId="0" fontId="0" fillId="3" borderId="15" xfId="0" applyFill="1" applyBorder="1"/>
    <xf numFmtId="0" fontId="0" fillId="8" borderId="15" xfId="0" applyFill="1" applyBorder="1"/>
    <xf numFmtId="0" fontId="0" fillId="4" borderId="15" xfId="0" applyFill="1" applyBorder="1"/>
    <xf numFmtId="0" fontId="1" fillId="14" borderId="5" xfId="0" applyFont="1" applyFill="1" applyBorder="1"/>
    <xf numFmtId="0" fontId="1" fillId="15" borderId="15" xfId="0" applyFont="1" applyFill="1" applyBorder="1"/>
    <xf numFmtId="0" fontId="0" fillId="15" borderId="11" xfId="0" applyFill="1" applyBorder="1"/>
    <xf numFmtId="0" fontId="0" fillId="15" borderId="26" xfId="0" applyFill="1" applyBorder="1"/>
    <xf numFmtId="0" fontId="0" fillId="15" borderId="27" xfId="0" applyFill="1" applyBorder="1"/>
    <xf numFmtId="0" fontId="0" fillId="15" borderId="28" xfId="0" applyFill="1" applyBorder="1"/>
    <xf numFmtId="0" fontId="1" fillId="0" borderId="0" xfId="0" applyFont="1"/>
    <xf numFmtId="0" fontId="0" fillId="16" borderId="0" xfId="0" applyFill="1"/>
    <xf numFmtId="0" fontId="1" fillId="0" borderId="15" xfId="0" applyFont="1" applyBorder="1"/>
    <xf numFmtId="0" fontId="1" fillId="0" borderId="16" xfId="0" applyFont="1" applyBorder="1"/>
    <xf numFmtId="0" fontId="1" fillId="0" borderId="35" xfId="0" applyFont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center"/>
    </xf>
    <xf numFmtId="0" fontId="1" fillId="5" borderId="15" xfId="0" applyFont="1" applyFill="1" applyBorder="1"/>
    <xf numFmtId="0" fontId="1" fillId="5" borderId="3" xfId="0" applyFont="1" applyFill="1" applyBorder="1"/>
    <xf numFmtId="0" fontId="1" fillId="2" borderId="2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11" borderId="36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7" fillId="12" borderId="39" xfId="0" applyFont="1" applyFill="1" applyBorder="1"/>
    <xf numFmtId="0" fontId="7" fillId="17" borderId="39" xfId="0" applyFont="1" applyFill="1" applyBorder="1"/>
    <xf numFmtId="0" fontId="8" fillId="0" borderId="15" xfId="0" applyFont="1" applyBorder="1"/>
    <xf numFmtId="0" fontId="8" fillId="0" borderId="4" xfId="0" applyFont="1" applyBorder="1"/>
    <xf numFmtId="0" fontId="8" fillId="0" borderId="5" xfId="0" applyFont="1" applyBorder="1"/>
    <xf numFmtId="0" fontId="9" fillId="0" borderId="11" xfId="0" applyFont="1" applyBorder="1"/>
    <xf numFmtId="0" fontId="9" fillId="0" borderId="1" xfId="0" applyFont="1" applyBorder="1"/>
    <xf numFmtId="0" fontId="9" fillId="0" borderId="7" xfId="0" applyFont="1" applyBorder="1"/>
    <xf numFmtId="0" fontId="9" fillId="0" borderId="12" xfId="0" applyFont="1" applyBorder="1"/>
    <xf numFmtId="0" fontId="9" fillId="0" borderId="9" xfId="0" applyFont="1" applyBorder="1"/>
    <xf numFmtId="0" fontId="9" fillId="0" borderId="10" xfId="0" applyFont="1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6" fillId="13" borderId="0" xfId="0" applyFont="1" applyFill="1" applyAlignment="1">
      <alignment wrapText="1"/>
    </xf>
    <xf numFmtId="0" fontId="10" fillId="0" borderId="15" xfId="0" applyFont="1" applyBorder="1"/>
    <xf numFmtId="0" fontId="10" fillId="0" borderId="4" xfId="0" applyFont="1" applyBorder="1"/>
    <xf numFmtId="0" fontId="10" fillId="0" borderId="5" xfId="0" applyFont="1" applyBorder="1"/>
    <xf numFmtId="0" fontId="11" fillId="0" borderId="11" xfId="0" applyFont="1" applyBorder="1"/>
    <xf numFmtId="0" fontId="11" fillId="0" borderId="1" xfId="0" applyFont="1" applyBorder="1"/>
    <xf numFmtId="0" fontId="11" fillId="0" borderId="7" xfId="0" applyFont="1" applyBorder="1"/>
    <xf numFmtId="0" fontId="11" fillId="0" borderId="12" xfId="0" applyFont="1" applyBorder="1"/>
    <xf numFmtId="0" fontId="11" fillId="0" borderId="9" xfId="0" applyFont="1" applyBorder="1"/>
    <xf numFmtId="0" fontId="1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D503E-8376-42C5-B44F-38AE6817C0A1}">
  <dimension ref="B1:AC39"/>
  <sheetViews>
    <sheetView tabSelected="1" topLeftCell="A10" zoomScaleNormal="100" workbookViewId="0">
      <selection activeCell="D29" sqref="D29:E32"/>
    </sheetView>
  </sheetViews>
  <sheetFormatPr defaultRowHeight="14.4" x14ac:dyDescent="0.3"/>
  <cols>
    <col min="3" max="3" width="10.33203125" bestFit="1" customWidth="1"/>
    <col min="9" max="10" width="9.33203125" bestFit="1" customWidth="1"/>
    <col min="12" max="14" width="9.33203125" bestFit="1" customWidth="1"/>
    <col min="24" max="24" width="41.88671875" bestFit="1" customWidth="1"/>
  </cols>
  <sheetData>
    <row r="1" spans="2:19" ht="15" thickBot="1" x14ac:dyDescent="0.35">
      <c r="C1" s="11"/>
      <c r="D1" s="80"/>
      <c r="E1" s="81"/>
      <c r="F1" s="81"/>
      <c r="G1" s="81"/>
      <c r="H1" s="81"/>
      <c r="I1" s="81"/>
      <c r="J1" s="81"/>
      <c r="K1" s="81"/>
      <c r="L1" s="81"/>
      <c r="M1" s="82"/>
    </row>
    <row r="2" spans="2:19" ht="15" thickBot="1" x14ac:dyDescent="0.35">
      <c r="C2" s="20"/>
      <c r="D2" s="83"/>
      <c r="E2" s="84"/>
      <c r="F2" s="84"/>
      <c r="G2" s="84"/>
      <c r="H2" s="85"/>
      <c r="I2" s="84"/>
      <c r="J2" s="84"/>
      <c r="K2" s="84"/>
      <c r="L2" s="84"/>
      <c r="M2" s="85"/>
      <c r="N2" s="84"/>
      <c r="O2" s="84"/>
      <c r="P2" s="84"/>
      <c r="Q2" s="84"/>
      <c r="R2" s="85"/>
    </row>
    <row r="3" spans="2:19" x14ac:dyDescent="0.3">
      <c r="C3" s="21"/>
      <c r="D3" s="22"/>
      <c r="E3" s="23"/>
      <c r="F3" s="23"/>
      <c r="G3" s="23"/>
      <c r="H3" s="24"/>
      <c r="I3" s="22"/>
      <c r="J3" s="25"/>
      <c r="K3" s="23"/>
      <c r="L3" s="23"/>
      <c r="M3" s="24"/>
      <c r="N3" s="22"/>
      <c r="O3" s="25"/>
      <c r="P3" s="23"/>
      <c r="Q3" s="23"/>
      <c r="R3" s="24"/>
      <c r="S3" s="24"/>
    </row>
    <row r="4" spans="2:19" x14ac:dyDescent="0.3">
      <c r="C4" s="21"/>
      <c r="D4" s="22"/>
      <c r="E4" s="25"/>
      <c r="F4" s="25"/>
      <c r="G4" s="23"/>
      <c r="H4" s="23"/>
      <c r="I4" s="71"/>
      <c r="J4" s="72"/>
      <c r="K4" s="72"/>
      <c r="L4" s="72"/>
      <c r="M4" s="73"/>
      <c r="N4" s="22"/>
      <c r="O4" s="25"/>
      <c r="P4" s="23"/>
      <c r="Q4" s="23"/>
      <c r="R4" s="24"/>
      <c r="S4" s="24"/>
    </row>
    <row r="5" spans="2:19" x14ac:dyDescent="0.3">
      <c r="B5">
        <f>R5-D5</f>
        <v>0</v>
      </c>
      <c r="C5" s="26"/>
      <c r="D5" s="27"/>
      <c r="E5" s="29"/>
      <c r="F5" s="29"/>
      <c r="G5" s="28"/>
      <c r="H5" s="28"/>
      <c r="I5" s="74"/>
      <c r="J5" s="75"/>
      <c r="K5" s="75"/>
      <c r="L5" s="75"/>
      <c r="M5" s="76"/>
      <c r="N5" s="27"/>
      <c r="O5" s="29"/>
      <c r="P5" s="28"/>
      <c r="Q5" s="28"/>
      <c r="R5" s="30"/>
      <c r="S5" s="30"/>
    </row>
    <row r="6" spans="2:19" x14ac:dyDescent="0.3">
      <c r="C6" s="26"/>
      <c r="D6" s="27"/>
      <c r="E6" s="29"/>
      <c r="F6" s="29"/>
      <c r="G6" s="28"/>
      <c r="H6" s="28"/>
      <c r="I6" s="74"/>
      <c r="J6" s="75"/>
      <c r="K6" s="75"/>
      <c r="L6" s="75"/>
      <c r="M6" s="76"/>
      <c r="N6" s="27"/>
      <c r="O6" s="29"/>
      <c r="P6" s="28"/>
      <c r="Q6" s="28"/>
      <c r="R6" s="30"/>
      <c r="S6" s="30"/>
    </row>
    <row r="7" spans="2:19" x14ac:dyDescent="0.3">
      <c r="C7" s="31"/>
      <c r="D7" s="32"/>
      <c r="E7" s="34"/>
      <c r="F7" s="34"/>
      <c r="G7" s="33"/>
      <c r="H7" s="33"/>
      <c r="I7" s="77"/>
      <c r="J7" s="78"/>
      <c r="K7" s="78"/>
      <c r="L7" s="78"/>
      <c r="M7" s="79"/>
      <c r="N7" s="32"/>
      <c r="O7" s="34"/>
      <c r="P7" s="33"/>
      <c r="Q7" s="33"/>
      <c r="R7" s="35"/>
      <c r="S7" s="35"/>
    </row>
    <row r="8" spans="2:19" x14ac:dyDescent="0.3">
      <c r="C8" s="27"/>
      <c r="D8" s="27"/>
      <c r="E8" s="29"/>
      <c r="F8" s="29"/>
      <c r="G8" s="28"/>
      <c r="H8" s="28"/>
      <c r="I8" s="74"/>
      <c r="J8" s="75"/>
      <c r="K8" s="75"/>
      <c r="L8" s="75"/>
      <c r="M8" s="76"/>
      <c r="N8" s="27"/>
      <c r="O8" s="29"/>
      <c r="P8" s="28"/>
      <c r="Q8" s="28"/>
      <c r="R8" s="30"/>
      <c r="S8" s="30"/>
    </row>
    <row r="9" spans="2:19" x14ac:dyDescent="0.3">
      <c r="C9" s="27"/>
      <c r="D9" s="27"/>
      <c r="E9" s="29"/>
      <c r="F9" s="29"/>
      <c r="G9" s="28"/>
      <c r="H9" s="28"/>
      <c r="I9" s="74"/>
      <c r="J9" s="75"/>
      <c r="K9" s="75"/>
      <c r="L9" s="75"/>
      <c r="M9" s="76"/>
      <c r="N9" s="27"/>
      <c r="O9" s="29"/>
      <c r="P9" s="28"/>
      <c r="Q9" s="28"/>
      <c r="R9" s="30"/>
      <c r="S9" s="30"/>
    </row>
    <row r="10" spans="2:19" x14ac:dyDescent="0.3">
      <c r="C10" s="32"/>
      <c r="D10" s="32"/>
      <c r="E10" s="34"/>
      <c r="F10" s="34"/>
      <c r="G10" s="33"/>
      <c r="H10" s="33"/>
      <c r="I10" s="77"/>
      <c r="J10" s="78"/>
      <c r="K10" s="78"/>
      <c r="L10" s="78"/>
      <c r="M10" s="79"/>
      <c r="N10" s="32"/>
      <c r="O10" s="34"/>
      <c r="P10" s="33"/>
      <c r="Q10" s="33"/>
      <c r="R10" s="35"/>
      <c r="S10" s="35"/>
    </row>
    <row r="11" spans="2:19" x14ac:dyDescent="0.3">
      <c r="C11" s="27"/>
      <c r="D11" s="27"/>
      <c r="E11" s="29"/>
      <c r="F11" s="29"/>
      <c r="G11" s="28"/>
      <c r="H11" s="28"/>
      <c r="I11" s="74"/>
      <c r="J11" s="75"/>
      <c r="K11" s="75"/>
      <c r="L11" s="75"/>
      <c r="M11" s="76"/>
      <c r="N11" s="27"/>
      <c r="O11" s="29"/>
      <c r="P11" s="28"/>
      <c r="Q11" s="28"/>
      <c r="R11" s="30"/>
      <c r="S11" s="30"/>
    </row>
    <row r="12" spans="2:19" x14ac:dyDescent="0.3">
      <c r="C12" s="27"/>
      <c r="D12" s="27"/>
      <c r="E12" s="29"/>
      <c r="F12" s="29"/>
      <c r="G12" s="28"/>
      <c r="H12" s="28"/>
      <c r="I12" s="74"/>
      <c r="J12" s="75"/>
      <c r="K12" s="75"/>
      <c r="L12" s="75"/>
      <c r="M12" s="76"/>
      <c r="N12" s="27"/>
      <c r="O12" s="29"/>
      <c r="P12" s="28"/>
      <c r="Q12" s="28"/>
      <c r="R12" s="30"/>
      <c r="S12" s="30"/>
    </row>
    <row r="13" spans="2:19" x14ac:dyDescent="0.3">
      <c r="C13" s="32"/>
      <c r="D13" s="32"/>
      <c r="E13" s="34"/>
      <c r="F13" s="34"/>
      <c r="G13" s="33"/>
      <c r="H13" s="33"/>
      <c r="I13" s="77"/>
      <c r="J13" s="78"/>
      <c r="K13" s="78"/>
      <c r="L13" s="78"/>
      <c r="M13" s="79"/>
      <c r="N13" s="32"/>
      <c r="O13" s="34"/>
      <c r="P13" s="33"/>
      <c r="Q13" s="33"/>
      <c r="R13" s="35"/>
      <c r="S13" s="35"/>
    </row>
    <row r="14" spans="2:19" x14ac:dyDescent="0.3">
      <c r="D14" t="s">
        <v>14</v>
      </c>
    </row>
    <row r="15" spans="2:19" x14ac:dyDescent="0.3">
      <c r="D15" s="86" t="s">
        <v>15</v>
      </c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8"/>
    </row>
    <row r="16" spans="2:19" ht="15" thickBot="1" x14ac:dyDescent="0.35">
      <c r="D16" s="89" t="s">
        <v>16</v>
      </c>
      <c r="E16" s="90"/>
      <c r="F16" s="90"/>
      <c r="G16" s="90"/>
      <c r="H16" s="90"/>
      <c r="I16" s="91" t="s">
        <v>17</v>
      </c>
      <c r="J16" s="92"/>
      <c r="K16" s="92"/>
      <c r="L16" s="92"/>
      <c r="M16" s="93"/>
      <c r="N16" s="94" t="s">
        <v>0</v>
      </c>
      <c r="O16" s="95"/>
      <c r="P16" s="95"/>
      <c r="Q16" s="95"/>
      <c r="R16" s="96"/>
    </row>
    <row r="17" spans="3:29" ht="15" thickBot="1" x14ac:dyDescent="0.35">
      <c r="C17" s="6" t="s">
        <v>1</v>
      </c>
      <c r="D17" s="58" t="s">
        <v>18</v>
      </c>
      <c r="E17" s="8" t="s">
        <v>19</v>
      </c>
      <c r="F17" s="8" t="s">
        <v>20</v>
      </c>
      <c r="G17" s="8" t="s">
        <v>21</v>
      </c>
      <c r="H17" s="59" t="s">
        <v>22</v>
      </c>
      <c r="I17" s="13">
        <v>4</v>
      </c>
      <c r="J17" s="14">
        <v>3</v>
      </c>
      <c r="K17" s="15">
        <v>2</v>
      </c>
      <c r="L17" s="15">
        <v>1</v>
      </c>
      <c r="M17" s="16">
        <v>0</v>
      </c>
      <c r="N17" s="60">
        <v>4</v>
      </c>
      <c r="O17" s="61">
        <v>3</v>
      </c>
      <c r="P17" s="7">
        <v>2</v>
      </c>
      <c r="Q17" s="7">
        <v>1</v>
      </c>
      <c r="R17" s="62" t="s">
        <v>2</v>
      </c>
      <c r="S17" s="40" t="s">
        <v>3</v>
      </c>
    </row>
    <row r="18" spans="3:29" x14ac:dyDescent="0.3">
      <c r="C18" s="6" t="s">
        <v>4</v>
      </c>
      <c r="D18" s="10">
        <v>118.617</v>
      </c>
      <c r="E18" s="10">
        <v>115.117</v>
      </c>
      <c r="F18" s="10">
        <v>111.617</v>
      </c>
      <c r="G18" s="10">
        <v>108.117</v>
      </c>
      <c r="H18" s="10">
        <v>104.617</v>
      </c>
      <c r="I18" s="17">
        <v>110.59050000000001</v>
      </c>
      <c r="J18" s="17">
        <v>107.09050000000001</v>
      </c>
      <c r="K18" s="17">
        <v>103.59050000000001</v>
      </c>
      <c r="L18" s="17">
        <v>100.09050000000001</v>
      </c>
      <c r="M18" s="17">
        <v>96.590500000000006</v>
      </c>
      <c r="N18" s="9">
        <v>102.56399999999999</v>
      </c>
      <c r="O18" s="9">
        <v>99.063999999999993</v>
      </c>
      <c r="P18" s="9">
        <v>95.563999999999993</v>
      </c>
      <c r="Q18" s="9">
        <v>92.063999999999993</v>
      </c>
      <c r="R18" s="9">
        <v>88.563999999999993</v>
      </c>
      <c r="S18" s="41">
        <f>S4</f>
        <v>0</v>
      </c>
    </row>
    <row r="19" spans="3:29" x14ac:dyDescent="0.3">
      <c r="C19" s="1" t="s">
        <v>5</v>
      </c>
      <c r="D19" s="5">
        <v>1678.81191404268</v>
      </c>
      <c r="E19" s="5">
        <v>1680.9944518012101</v>
      </c>
      <c r="F19" s="5">
        <v>1683.3138662390099</v>
      </c>
      <c r="G19" s="5">
        <v>1685.7834504102</v>
      </c>
      <c r="H19" s="5">
        <v>1688.41827626485</v>
      </c>
      <c r="I19" s="18">
        <v>1681.2974641311901</v>
      </c>
      <c r="J19" s="18">
        <v>1683.7248187934499</v>
      </c>
      <c r="K19" s="18">
        <v>1686.3161989468099</v>
      </c>
      <c r="L19" s="18">
        <v>1689.08881169542</v>
      </c>
      <c r="M19" s="18">
        <v>1692.0623581718701</v>
      </c>
      <c r="N19" s="3">
        <v>1685.46221369096</v>
      </c>
      <c r="O19" s="3">
        <v>1688.2333843273</v>
      </c>
      <c r="P19" s="3">
        <v>1691.2075413858799</v>
      </c>
      <c r="Q19" s="3">
        <v>1694.4078356903899</v>
      </c>
      <c r="R19" s="3">
        <v>1697.8610776952301</v>
      </c>
      <c r="S19" s="42">
        <f t="shared" ref="D19:S19" si="0">S5+490.224</f>
        <v>490.22399999999999</v>
      </c>
    </row>
    <row r="20" spans="3:29" x14ac:dyDescent="0.3">
      <c r="C20" s="1" t="s">
        <v>6</v>
      </c>
      <c r="D20" s="5">
        <v>-4.1353499329775696</v>
      </c>
      <c r="E20" s="5">
        <v>39.813982270212001</v>
      </c>
      <c r="F20" s="5">
        <v>-4.3946961753137996</v>
      </c>
      <c r="G20" s="5">
        <v>35.820108743305902</v>
      </c>
      <c r="H20" s="5">
        <v>-4.6887485112362297</v>
      </c>
      <c r="I20" s="18">
        <v>-4.6622987462756802</v>
      </c>
      <c r="J20" s="18">
        <v>42.563841335132402</v>
      </c>
      <c r="K20" s="18">
        <v>-4.9773478214701203</v>
      </c>
      <c r="L20" s="18">
        <v>38.442005490031498</v>
      </c>
      <c r="M20" s="18">
        <v>-5.3380606736687399</v>
      </c>
      <c r="N20" s="3">
        <v>-4.7877736827736896</v>
      </c>
      <c r="O20" s="3">
        <v>46.260354720180899</v>
      </c>
      <c r="P20" s="3">
        <v>-5.1384749487254702</v>
      </c>
      <c r="Q20" s="3">
        <v>42.060222019464703</v>
      </c>
      <c r="R20" s="3">
        <v>-5.5446142902308004</v>
      </c>
      <c r="S20" s="42">
        <f t="shared" ref="E20:S27" si="1">S6</f>
        <v>0</v>
      </c>
    </row>
    <row r="21" spans="3:29" ht="15" thickBot="1" x14ac:dyDescent="0.35">
      <c r="C21" s="1" t="s">
        <v>7</v>
      </c>
      <c r="D21" s="5">
        <v>-106.529215247393</v>
      </c>
      <c r="E21" s="5">
        <v>-103.20173323662</v>
      </c>
      <c r="F21" s="5">
        <v>-99.665569984858905</v>
      </c>
      <c r="G21" s="5">
        <v>-95.900458993497793</v>
      </c>
      <c r="H21" s="5">
        <v>-91.883421671430099</v>
      </c>
      <c r="I21" s="18">
        <v>-106.821874080504</v>
      </c>
      <c r="J21" s="18">
        <v>-103.25456007302201</v>
      </c>
      <c r="K21" s="18">
        <v>-99.446189230672701</v>
      </c>
      <c r="L21" s="18">
        <v>-95.371473471508295</v>
      </c>
      <c r="M21" s="18">
        <v>-91.001459413710506</v>
      </c>
      <c r="N21" s="3">
        <v>-107.574482703483</v>
      </c>
      <c r="O21" s="3">
        <v>-103.74472304772701</v>
      </c>
      <c r="P21" s="3">
        <v>-99.634436021932899</v>
      </c>
      <c r="Q21" s="3">
        <v>-95.211627172401805</v>
      </c>
      <c r="R21" s="3">
        <v>-90.439244433404099</v>
      </c>
      <c r="S21" s="42">
        <f t="shared" si="1"/>
        <v>0</v>
      </c>
    </row>
    <row r="22" spans="3:29" x14ac:dyDescent="0.3">
      <c r="C22" s="36" t="s">
        <v>8</v>
      </c>
      <c r="D22" s="39">
        <f t="shared" ref="D21:R27" si="2">D8</f>
        <v>0</v>
      </c>
      <c r="E22" s="39">
        <f t="shared" si="2"/>
        <v>0</v>
      </c>
      <c r="F22" s="39">
        <f t="shared" si="2"/>
        <v>0</v>
      </c>
      <c r="G22" s="39">
        <f t="shared" si="2"/>
        <v>0</v>
      </c>
      <c r="H22" s="39">
        <f t="shared" si="2"/>
        <v>0</v>
      </c>
      <c r="I22" s="38">
        <f t="shared" si="2"/>
        <v>0</v>
      </c>
      <c r="J22" s="38">
        <f t="shared" si="2"/>
        <v>0</v>
      </c>
      <c r="K22" s="38">
        <f t="shared" si="2"/>
        <v>0</v>
      </c>
      <c r="L22" s="38">
        <f>L8</f>
        <v>0</v>
      </c>
      <c r="M22" s="38">
        <f t="shared" si="2"/>
        <v>0</v>
      </c>
      <c r="N22" s="37">
        <f t="shared" si="2"/>
        <v>0</v>
      </c>
      <c r="O22" s="37">
        <f t="shared" si="2"/>
        <v>0</v>
      </c>
      <c r="P22" s="37">
        <f t="shared" si="2"/>
        <v>0</v>
      </c>
      <c r="Q22" s="37">
        <f t="shared" si="2"/>
        <v>0</v>
      </c>
      <c r="R22" s="63">
        <f t="shared" si="2"/>
        <v>0</v>
      </c>
      <c r="S22" s="43">
        <f t="shared" si="1"/>
        <v>0</v>
      </c>
    </row>
    <row r="23" spans="3:29" x14ac:dyDescent="0.3">
      <c r="C23" s="1" t="s">
        <v>9</v>
      </c>
      <c r="D23" s="5">
        <f t="shared" si="2"/>
        <v>0</v>
      </c>
      <c r="E23" s="5">
        <f t="shared" si="2"/>
        <v>0</v>
      </c>
      <c r="F23" s="5">
        <f t="shared" si="2"/>
        <v>0</v>
      </c>
      <c r="G23" s="5">
        <f t="shared" si="2"/>
        <v>0</v>
      </c>
      <c r="H23" s="5">
        <f t="shared" si="2"/>
        <v>0</v>
      </c>
      <c r="I23" s="18">
        <f t="shared" si="2"/>
        <v>0</v>
      </c>
      <c r="J23" s="18">
        <f t="shared" si="2"/>
        <v>0</v>
      </c>
      <c r="K23" s="18">
        <f t="shared" si="2"/>
        <v>0</v>
      </c>
      <c r="L23" s="18">
        <f t="shared" si="2"/>
        <v>0</v>
      </c>
      <c r="M23" s="18">
        <f t="shared" si="2"/>
        <v>0</v>
      </c>
      <c r="N23" s="3">
        <f t="shared" si="2"/>
        <v>0</v>
      </c>
      <c r="O23" s="3">
        <f t="shared" si="2"/>
        <v>0</v>
      </c>
      <c r="P23" s="3">
        <f t="shared" si="2"/>
        <v>0</v>
      </c>
      <c r="Q23" s="3">
        <f t="shared" si="2"/>
        <v>0</v>
      </c>
      <c r="R23" s="64">
        <f t="shared" si="2"/>
        <v>0</v>
      </c>
      <c r="S23" s="44">
        <f t="shared" si="1"/>
        <v>0</v>
      </c>
    </row>
    <row r="24" spans="3:29" ht="15" thickBot="1" x14ac:dyDescent="0.35">
      <c r="C24" s="2" t="s">
        <v>10</v>
      </c>
      <c r="D24" s="12">
        <f t="shared" si="2"/>
        <v>0</v>
      </c>
      <c r="E24" s="12">
        <f t="shared" si="2"/>
        <v>0</v>
      </c>
      <c r="F24" s="12">
        <f t="shared" si="2"/>
        <v>0</v>
      </c>
      <c r="G24" s="12">
        <f t="shared" si="2"/>
        <v>0</v>
      </c>
      <c r="H24" s="12">
        <f t="shared" si="2"/>
        <v>0</v>
      </c>
      <c r="I24" s="19">
        <f t="shared" si="2"/>
        <v>0</v>
      </c>
      <c r="J24" s="19">
        <f t="shared" si="2"/>
        <v>0</v>
      </c>
      <c r="K24" s="19">
        <f t="shared" si="2"/>
        <v>0</v>
      </c>
      <c r="L24" s="19">
        <f t="shared" si="2"/>
        <v>0</v>
      </c>
      <c r="M24" s="19">
        <f t="shared" si="2"/>
        <v>0</v>
      </c>
      <c r="N24" s="4">
        <f t="shared" si="2"/>
        <v>0</v>
      </c>
      <c r="O24" s="4">
        <f t="shared" si="2"/>
        <v>0</v>
      </c>
      <c r="P24" s="4">
        <f t="shared" si="2"/>
        <v>0</v>
      </c>
      <c r="Q24" s="4">
        <f t="shared" si="2"/>
        <v>0</v>
      </c>
      <c r="R24" s="65">
        <f t="shared" si="2"/>
        <v>0</v>
      </c>
      <c r="S24" s="45">
        <f t="shared" si="1"/>
        <v>0</v>
      </c>
    </row>
    <row r="25" spans="3:29" x14ac:dyDescent="0.3">
      <c r="C25" s="36" t="s">
        <v>11</v>
      </c>
      <c r="D25" s="39">
        <f t="shared" si="2"/>
        <v>0</v>
      </c>
      <c r="E25" s="39">
        <f t="shared" si="2"/>
        <v>0</v>
      </c>
      <c r="F25" s="39">
        <f t="shared" si="2"/>
        <v>0</v>
      </c>
      <c r="G25" s="39">
        <f t="shared" si="2"/>
        <v>0</v>
      </c>
      <c r="H25" s="39">
        <f t="shared" si="2"/>
        <v>0</v>
      </c>
      <c r="I25" s="38">
        <f t="shared" si="2"/>
        <v>0</v>
      </c>
      <c r="J25" s="38">
        <f t="shared" si="2"/>
        <v>0</v>
      </c>
      <c r="K25" s="38">
        <f t="shared" si="2"/>
        <v>0</v>
      </c>
      <c r="L25" s="38">
        <f t="shared" si="2"/>
        <v>0</v>
      </c>
      <c r="M25" s="38">
        <f t="shared" si="2"/>
        <v>0</v>
      </c>
      <c r="N25" s="37">
        <f t="shared" si="2"/>
        <v>0</v>
      </c>
      <c r="O25" s="37">
        <f t="shared" si="2"/>
        <v>0</v>
      </c>
      <c r="P25" s="37">
        <f t="shared" si="2"/>
        <v>0</v>
      </c>
      <c r="Q25" s="37">
        <f t="shared" si="2"/>
        <v>0</v>
      </c>
      <c r="R25" s="63">
        <f t="shared" si="2"/>
        <v>0</v>
      </c>
      <c r="S25" s="43">
        <f t="shared" si="1"/>
        <v>0</v>
      </c>
    </row>
    <row r="26" spans="3:29" x14ac:dyDescent="0.3">
      <c r="C26" s="1" t="s">
        <v>12</v>
      </c>
      <c r="D26" s="5">
        <f t="shared" si="2"/>
        <v>0</v>
      </c>
      <c r="E26" s="5">
        <f t="shared" si="2"/>
        <v>0</v>
      </c>
      <c r="F26" s="5">
        <f t="shared" si="2"/>
        <v>0</v>
      </c>
      <c r="G26" s="5">
        <f t="shared" si="2"/>
        <v>0</v>
      </c>
      <c r="H26" s="5">
        <f t="shared" si="2"/>
        <v>0</v>
      </c>
      <c r="I26" s="18">
        <f t="shared" si="2"/>
        <v>0</v>
      </c>
      <c r="J26" s="18">
        <f t="shared" si="2"/>
        <v>0</v>
      </c>
      <c r="K26" s="18">
        <f t="shared" si="2"/>
        <v>0</v>
      </c>
      <c r="L26" s="18">
        <f t="shared" si="2"/>
        <v>0</v>
      </c>
      <c r="M26" s="18">
        <f t="shared" si="2"/>
        <v>0</v>
      </c>
      <c r="N26" s="3">
        <f t="shared" si="2"/>
        <v>0</v>
      </c>
      <c r="O26" s="3">
        <f t="shared" si="2"/>
        <v>0</v>
      </c>
      <c r="P26" s="3">
        <f t="shared" si="2"/>
        <v>0</v>
      </c>
      <c r="Q26" s="3">
        <f t="shared" si="2"/>
        <v>0</v>
      </c>
      <c r="R26" s="64">
        <f t="shared" si="2"/>
        <v>0</v>
      </c>
      <c r="S26" s="44">
        <f t="shared" si="1"/>
        <v>0</v>
      </c>
    </row>
    <row r="27" spans="3:29" ht="15" thickBot="1" x14ac:dyDescent="0.35">
      <c r="C27" s="2" t="s">
        <v>13</v>
      </c>
      <c r="D27" s="12">
        <f t="shared" si="2"/>
        <v>0</v>
      </c>
      <c r="E27" s="12">
        <f t="shared" si="2"/>
        <v>0</v>
      </c>
      <c r="F27" s="12">
        <f t="shared" si="2"/>
        <v>0</v>
      </c>
      <c r="G27" s="12">
        <f t="shared" si="2"/>
        <v>0</v>
      </c>
      <c r="H27" s="12">
        <f t="shared" si="2"/>
        <v>0</v>
      </c>
      <c r="I27" s="19">
        <f t="shared" si="2"/>
        <v>0</v>
      </c>
      <c r="J27" s="19">
        <f t="shared" si="2"/>
        <v>0</v>
      </c>
      <c r="K27" s="19">
        <f t="shared" si="2"/>
        <v>0</v>
      </c>
      <c r="L27" s="19">
        <f t="shared" si="2"/>
        <v>0</v>
      </c>
      <c r="M27" s="19">
        <f t="shared" si="2"/>
        <v>0</v>
      </c>
      <c r="N27" s="4">
        <f t="shared" si="2"/>
        <v>0</v>
      </c>
      <c r="O27" s="4">
        <f t="shared" si="2"/>
        <v>0</v>
      </c>
      <c r="P27" s="4">
        <f t="shared" si="2"/>
        <v>0</v>
      </c>
      <c r="Q27" s="4">
        <f t="shared" si="2"/>
        <v>0</v>
      </c>
      <c r="R27" s="65">
        <f t="shared" si="2"/>
        <v>0</v>
      </c>
      <c r="S27" s="45">
        <f t="shared" si="1"/>
        <v>0</v>
      </c>
    </row>
    <row r="29" spans="3:29" ht="15.75" customHeight="1" x14ac:dyDescent="0.3">
      <c r="D29" t="s">
        <v>23</v>
      </c>
      <c r="E29" t="s">
        <v>24</v>
      </c>
      <c r="P29" s="97"/>
      <c r="Q29" s="97"/>
      <c r="R29" s="97"/>
    </row>
    <row r="30" spans="3:29" ht="14.4" customHeight="1" x14ac:dyDescent="0.3">
      <c r="E30" t="s">
        <v>25</v>
      </c>
      <c r="P30" s="97"/>
      <c r="Q30" s="97"/>
      <c r="R30" s="97"/>
    </row>
    <row r="31" spans="3:29" ht="15" thickBot="1" x14ac:dyDescent="0.35">
      <c r="E31" t="s">
        <v>26</v>
      </c>
    </row>
    <row r="32" spans="3:29" ht="15" thickBot="1" x14ac:dyDescent="0.35">
      <c r="D32" s="46"/>
      <c r="E32" t="s">
        <v>27</v>
      </c>
      <c r="Y32" s="48"/>
      <c r="Z32" s="49"/>
      <c r="AA32" s="49"/>
      <c r="AB32" s="50"/>
      <c r="AC32" s="50"/>
    </row>
    <row r="33" spans="24:29" x14ac:dyDescent="0.3">
      <c r="X33" s="66"/>
      <c r="Y33" s="51"/>
      <c r="Z33" s="51"/>
      <c r="AA33" s="51"/>
      <c r="AB33" s="52"/>
      <c r="AC33" s="52"/>
    </row>
    <row r="34" spans="24:29" x14ac:dyDescent="0.3">
      <c r="X34" s="67"/>
      <c r="Y34" s="53"/>
      <c r="Z34" s="53"/>
      <c r="AA34" s="53"/>
      <c r="AB34" s="54"/>
      <c r="AC34" s="54"/>
    </row>
    <row r="35" spans="24:29" ht="15" thickBot="1" x14ac:dyDescent="0.35">
      <c r="X35" s="68"/>
      <c r="Y35" s="55"/>
      <c r="Z35" s="55"/>
      <c r="AA35" s="55"/>
      <c r="AB35" s="56"/>
      <c r="AC35" s="56"/>
    </row>
    <row r="36" spans="24:29" x14ac:dyDescent="0.3">
      <c r="Y36" s="57"/>
      <c r="Z36" s="57"/>
      <c r="AA36" s="57"/>
      <c r="AB36" s="57"/>
    </row>
    <row r="37" spans="24:29" x14ac:dyDescent="0.3">
      <c r="X37" s="69"/>
    </row>
    <row r="38" spans="24:29" x14ac:dyDescent="0.3">
      <c r="X38" s="70"/>
    </row>
    <row r="39" spans="24:29" x14ac:dyDescent="0.3">
      <c r="X39" s="47"/>
    </row>
  </sheetData>
  <mergeCells count="8">
    <mergeCell ref="D1:M1"/>
    <mergeCell ref="D2:H2"/>
    <mergeCell ref="I2:M2"/>
    <mergeCell ref="N2:R2"/>
    <mergeCell ref="D15:R15"/>
    <mergeCell ref="D16:H16"/>
    <mergeCell ref="I16:M16"/>
    <mergeCell ref="N16:R16"/>
  </mergeCells>
  <conditionalFormatting sqref="Y33:AB36 AC33:AC35">
    <cfRule type="iconSet" priority="1">
      <iconSet iconSet="3Symbols2" showValue="0">
        <cfvo type="percent" val="0"/>
        <cfvo type="num" val="0" gte="0"/>
        <cfvo type="num" val="2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FB8F-E408-4872-9BE7-186A6F29B77D}">
  <dimension ref="B1:AC39"/>
  <sheetViews>
    <sheetView topLeftCell="A13" workbookViewId="0">
      <selection activeCell="B41" sqref="B41"/>
    </sheetView>
  </sheetViews>
  <sheetFormatPr defaultRowHeight="14.4" x14ac:dyDescent="0.3"/>
  <cols>
    <col min="3" max="3" width="10.33203125" bestFit="1" customWidth="1"/>
    <col min="9" max="10" width="9.33203125" bestFit="1" customWidth="1"/>
    <col min="12" max="14" width="9.33203125" bestFit="1" customWidth="1"/>
    <col min="24" max="24" width="41.88671875" bestFit="1" customWidth="1"/>
  </cols>
  <sheetData>
    <row r="1" spans="2:19" ht="15" thickBot="1" x14ac:dyDescent="0.35">
      <c r="C1" s="11"/>
      <c r="D1" s="80"/>
      <c r="E1" s="81"/>
      <c r="F1" s="81"/>
      <c r="G1" s="81"/>
      <c r="H1" s="81"/>
      <c r="I1" s="81"/>
      <c r="J1" s="81"/>
      <c r="K1" s="81"/>
      <c r="L1" s="81"/>
      <c r="M1" s="82"/>
    </row>
    <row r="2" spans="2:19" ht="15" thickBot="1" x14ac:dyDescent="0.35">
      <c r="C2" s="20"/>
      <c r="D2" s="83"/>
      <c r="E2" s="84"/>
      <c r="F2" s="84"/>
      <c r="G2" s="84"/>
      <c r="H2" s="85"/>
      <c r="I2" s="84"/>
      <c r="J2" s="84"/>
      <c r="K2" s="84"/>
      <c r="L2" s="84"/>
      <c r="M2" s="85"/>
      <c r="N2" s="84"/>
      <c r="O2" s="84"/>
      <c r="P2" s="84"/>
      <c r="Q2" s="84"/>
      <c r="R2" s="85"/>
    </row>
    <row r="3" spans="2:19" ht="15" thickBot="1" x14ac:dyDescent="0.35">
      <c r="C3" s="21"/>
      <c r="D3" s="22"/>
      <c r="E3" s="23"/>
      <c r="F3" s="23"/>
      <c r="G3" s="23"/>
      <c r="H3" s="24"/>
      <c r="I3" s="22"/>
      <c r="J3" s="25"/>
      <c r="K3" s="23"/>
      <c r="L3" s="23"/>
      <c r="M3" s="24"/>
      <c r="N3" s="22"/>
      <c r="O3" s="25"/>
      <c r="P3" s="23"/>
      <c r="Q3" s="23"/>
      <c r="R3" s="24"/>
      <c r="S3" s="24"/>
    </row>
    <row r="4" spans="2:19" x14ac:dyDescent="0.3">
      <c r="C4" s="21"/>
      <c r="D4" s="22"/>
      <c r="E4" s="25"/>
      <c r="F4" s="25"/>
      <c r="G4" s="23"/>
      <c r="H4" s="23"/>
      <c r="I4" s="98"/>
      <c r="J4" s="99"/>
      <c r="K4" s="99"/>
      <c r="L4" s="99"/>
      <c r="M4" s="100"/>
      <c r="N4" s="22"/>
      <c r="O4" s="25"/>
      <c r="P4" s="23"/>
      <c r="Q4" s="23"/>
      <c r="R4" s="24"/>
      <c r="S4" s="24"/>
    </row>
    <row r="5" spans="2:19" x14ac:dyDescent="0.3">
      <c r="B5">
        <f>R5-D5</f>
        <v>0</v>
      </c>
      <c r="C5" s="26"/>
      <c r="D5" s="27"/>
      <c r="E5" s="29"/>
      <c r="F5" s="29"/>
      <c r="G5" s="28"/>
      <c r="H5" s="28"/>
      <c r="I5" s="101"/>
      <c r="J5" s="102"/>
      <c r="K5" s="102"/>
      <c r="L5" s="102"/>
      <c r="M5" s="103"/>
      <c r="N5" s="27"/>
      <c r="O5" s="29"/>
      <c r="P5" s="28"/>
      <c r="Q5" s="28"/>
      <c r="R5" s="30"/>
      <c r="S5" s="30"/>
    </row>
    <row r="6" spans="2:19" x14ac:dyDescent="0.3">
      <c r="C6" s="26"/>
      <c r="D6" s="27"/>
      <c r="E6" s="29"/>
      <c r="F6" s="29"/>
      <c r="G6" s="28"/>
      <c r="H6" s="28"/>
      <c r="I6" s="101"/>
      <c r="J6" s="102"/>
      <c r="K6" s="102"/>
      <c r="L6" s="102"/>
      <c r="M6" s="103"/>
      <c r="N6" s="27"/>
      <c r="O6" s="29"/>
      <c r="P6" s="28"/>
      <c r="Q6" s="28"/>
      <c r="R6" s="30"/>
      <c r="S6" s="30"/>
    </row>
    <row r="7" spans="2:19" ht="15" thickBot="1" x14ac:dyDescent="0.35">
      <c r="C7" s="31"/>
      <c r="D7" s="32"/>
      <c r="E7" s="34"/>
      <c r="F7" s="34"/>
      <c r="G7" s="33"/>
      <c r="H7" s="33"/>
      <c r="I7" s="104"/>
      <c r="J7" s="105"/>
      <c r="K7" s="105"/>
      <c r="L7" s="105"/>
      <c r="M7" s="106"/>
      <c r="N7" s="32"/>
      <c r="O7" s="34"/>
      <c r="P7" s="33"/>
      <c r="Q7" s="33"/>
      <c r="R7" s="35"/>
      <c r="S7" s="35"/>
    </row>
    <row r="8" spans="2:19" x14ac:dyDescent="0.3">
      <c r="C8" s="27"/>
      <c r="D8" s="27"/>
      <c r="E8" s="29"/>
      <c r="F8" s="29"/>
      <c r="G8" s="28"/>
      <c r="H8" s="28"/>
      <c r="I8" s="101"/>
      <c r="J8" s="102"/>
      <c r="K8" s="102"/>
      <c r="L8" s="102"/>
      <c r="M8" s="103"/>
      <c r="N8" s="27"/>
      <c r="O8" s="29"/>
      <c r="P8" s="28"/>
      <c r="Q8" s="28"/>
      <c r="R8" s="30"/>
      <c r="S8" s="30"/>
    </row>
    <row r="9" spans="2:19" x14ac:dyDescent="0.3">
      <c r="C9" s="27"/>
      <c r="D9" s="27"/>
      <c r="E9" s="29"/>
      <c r="F9" s="29"/>
      <c r="G9" s="28"/>
      <c r="H9" s="28"/>
      <c r="I9" s="101"/>
      <c r="J9" s="102"/>
      <c r="K9" s="102"/>
      <c r="L9" s="102"/>
      <c r="M9" s="103"/>
      <c r="N9" s="27"/>
      <c r="O9" s="29"/>
      <c r="P9" s="28"/>
      <c r="Q9" s="28"/>
      <c r="R9" s="30"/>
      <c r="S9" s="30"/>
    </row>
    <row r="10" spans="2:19" ht="15" thickBot="1" x14ac:dyDescent="0.35">
      <c r="C10" s="32"/>
      <c r="D10" s="32"/>
      <c r="E10" s="34"/>
      <c r="F10" s="34"/>
      <c r="G10" s="33"/>
      <c r="H10" s="33"/>
      <c r="I10" s="104"/>
      <c r="J10" s="105"/>
      <c r="K10" s="105"/>
      <c r="L10" s="105"/>
      <c r="M10" s="106"/>
      <c r="N10" s="32"/>
      <c r="O10" s="34"/>
      <c r="P10" s="33"/>
      <c r="Q10" s="33"/>
      <c r="R10" s="35"/>
      <c r="S10" s="35"/>
    </row>
    <row r="11" spans="2:19" x14ac:dyDescent="0.3">
      <c r="C11" s="27"/>
      <c r="D11" s="27"/>
      <c r="E11" s="29"/>
      <c r="F11" s="29"/>
      <c r="G11" s="28"/>
      <c r="H11" s="28"/>
      <c r="I11" s="101"/>
      <c r="J11" s="102"/>
      <c r="K11" s="102"/>
      <c r="L11" s="102"/>
      <c r="M11" s="103"/>
      <c r="N11" s="27"/>
      <c r="O11" s="29"/>
      <c r="P11" s="28"/>
      <c r="Q11" s="28"/>
      <c r="R11" s="30"/>
      <c r="S11" s="30"/>
    </row>
    <row r="12" spans="2:19" x14ac:dyDescent="0.3">
      <c r="C12" s="27"/>
      <c r="D12" s="27"/>
      <c r="E12" s="29"/>
      <c r="F12" s="29"/>
      <c r="G12" s="28"/>
      <c r="H12" s="28"/>
      <c r="I12" s="101"/>
      <c r="J12" s="102"/>
      <c r="K12" s="102"/>
      <c r="L12" s="102"/>
      <c r="M12" s="103"/>
      <c r="N12" s="27"/>
      <c r="O12" s="29"/>
      <c r="P12" s="28"/>
      <c r="Q12" s="28"/>
      <c r="R12" s="30"/>
      <c r="S12" s="30"/>
    </row>
    <row r="13" spans="2:19" ht="15" thickBot="1" x14ac:dyDescent="0.35">
      <c r="C13" s="32"/>
      <c r="D13" s="32"/>
      <c r="E13" s="34"/>
      <c r="F13" s="34"/>
      <c r="G13" s="33"/>
      <c r="H13" s="33"/>
      <c r="I13" s="104"/>
      <c r="J13" s="105"/>
      <c r="K13" s="105"/>
      <c r="L13" s="105"/>
      <c r="M13" s="106"/>
      <c r="N13" s="32"/>
      <c r="O13" s="34"/>
      <c r="P13" s="33"/>
      <c r="Q13" s="33"/>
      <c r="R13" s="35"/>
      <c r="S13" s="35"/>
    </row>
    <row r="14" spans="2:19" ht="15" thickBot="1" x14ac:dyDescent="0.35">
      <c r="D14" t="s">
        <v>14</v>
      </c>
    </row>
    <row r="15" spans="2:19" ht="15" thickBot="1" x14ac:dyDescent="0.35">
      <c r="D15" s="86" t="s">
        <v>15</v>
      </c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8"/>
    </row>
    <row r="16" spans="2:19" ht="15" thickBot="1" x14ac:dyDescent="0.35">
      <c r="D16" s="89" t="s">
        <v>16</v>
      </c>
      <c r="E16" s="90"/>
      <c r="F16" s="90"/>
      <c r="G16" s="90"/>
      <c r="H16" s="90"/>
      <c r="I16" s="91" t="s">
        <v>17</v>
      </c>
      <c r="J16" s="92"/>
      <c r="K16" s="92"/>
      <c r="L16" s="92"/>
      <c r="M16" s="93"/>
      <c r="N16" s="94" t="s">
        <v>0</v>
      </c>
      <c r="O16" s="95"/>
      <c r="P16" s="95"/>
      <c r="Q16" s="95"/>
      <c r="R16" s="96"/>
    </row>
    <row r="17" spans="3:29" ht="15" thickBot="1" x14ac:dyDescent="0.35">
      <c r="C17" s="6" t="s">
        <v>1</v>
      </c>
      <c r="D17" s="58" t="s">
        <v>18</v>
      </c>
      <c r="E17" s="8" t="s">
        <v>19</v>
      </c>
      <c r="F17" s="8" t="s">
        <v>20</v>
      </c>
      <c r="G17" s="8" t="s">
        <v>21</v>
      </c>
      <c r="H17" s="59" t="s">
        <v>22</v>
      </c>
      <c r="I17" s="13">
        <v>4</v>
      </c>
      <c r="J17" s="14">
        <v>3</v>
      </c>
      <c r="K17" s="15">
        <v>2</v>
      </c>
      <c r="L17" s="15">
        <v>1</v>
      </c>
      <c r="M17" s="16">
        <v>0</v>
      </c>
      <c r="N17" s="60">
        <v>4</v>
      </c>
      <c r="O17" s="61">
        <v>3</v>
      </c>
      <c r="P17" s="7">
        <v>2</v>
      </c>
      <c r="Q17" s="7">
        <v>1</v>
      </c>
      <c r="R17" s="62" t="s">
        <v>2</v>
      </c>
      <c r="S17" s="40" t="s">
        <v>3</v>
      </c>
    </row>
    <row r="18" spans="3:29" x14ac:dyDescent="0.3">
      <c r="C18" s="6" t="s">
        <v>4</v>
      </c>
      <c r="D18" s="10">
        <v>120.367</v>
      </c>
      <c r="E18" s="10">
        <v>116.867</v>
      </c>
      <c r="F18" s="10">
        <v>113.367</v>
      </c>
      <c r="G18" s="10">
        <v>109.867</v>
      </c>
      <c r="H18" s="10">
        <v>106.367</v>
      </c>
      <c r="I18" s="17">
        <v>112.34050000000001</v>
      </c>
      <c r="J18" s="17">
        <v>108.84050000000001</v>
      </c>
      <c r="K18" s="17">
        <v>105.34050000000001</v>
      </c>
      <c r="L18" s="17">
        <v>101.84050000000001</v>
      </c>
      <c r="M18" s="17">
        <v>98.340500000000006</v>
      </c>
      <c r="N18" s="9">
        <v>104.31399999999999</v>
      </c>
      <c r="O18" s="9">
        <v>100.81399999999999</v>
      </c>
      <c r="P18" s="9">
        <v>97.313999999999993</v>
      </c>
      <c r="Q18" s="9">
        <v>93.813999999999993</v>
      </c>
      <c r="R18" s="9">
        <v>90.313999999999993</v>
      </c>
      <c r="S18" s="41"/>
    </row>
    <row r="19" spans="3:29" x14ac:dyDescent="0.3">
      <c r="C19" s="1" t="s">
        <v>5</v>
      </c>
      <c r="D19" s="5">
        <v>1657.6120785431201</v>
      </c>
      <c r="E19" s="5">
        <v>1659.1270295121799</v>
      </c>
      <c r="F19" s="5">
        <v>1660.7355231945801</v>
      </c>
      <c r="G19" s="5">
        <v>1662.4464994766399</v>
      </c>
      <c r="H19" s="5">
        <v>1664.2700749104499</v>
      </c>
      <c r="I19" s="18">
        <v>1658.54422454057</v>
      </c>
      <c r="J19" s="18">
        <v>1660.2008715230099</v>
      </c>
      <c r="K19" s="18">
        <v>1661.9676046439899</v>
      </c>
      <c r="L19" s="18">
        <v>1663.8557740486399</v>
      </c>
      <c r="M19" s="18">
        <v>1665.8783457171801</v>
      </c>
      <c r="N19" s="3">
        <v>1660.8883441819901</v>
      </c>
      <c r="O19" s="3">
        <v>1662.7582700319399</v>
      </c>
      <c r="P19" s="3">
        <v>1664.7627035678299</v>
      </c>
      <c r="Q19" s="3">
        <v>1666.9166993732299</v>
      </c>
      <c r="R19" s="3">
        <v>1669.23764571384</v>
      </c>
      <c r="S19" s="42"/>
    </row>
    <row r="20" spans="3:29" x14ac:dyDescent="0.3">
      <c r="C20" s="1" t="s">
        <v>6</v>
      </c>
      <c r="D20" s="5">
        <v>-4.0622143361552601</v>
      </c>
      <c r="E20" s="5">
        <v>39.231198259560003</v>
      </c>
      <c r="F20" s="5">
        <v>-4.3130412994963301</v>
      </c>
      <c r="G20" s="5">
        <v>35.2638093968161</v>
      </c>
      <c r="H20" s="5">
        <v>-4.5968820498838996</v>
      </c>
      <c r="I20" s="18">
        <v>-4.5757291404257598</v>
      </c>
      <c r="J20" s="18">
        <v>41.893865799036199</v>
      </c>
      <c r="K20" s="18">
        <v>-4.8797917182849897</v>
      </c>
      <c r="L20" s="18">
        <v>37.7968077582101</v>
      </c>
      <c r="M20" s="18">
        <v>-5.2271414066432502</v>
      </c>
      <c r="N20" s="3">
        <v>-4.6924379277949297</v>
      </c>
      <c r="O20" s="3">
        <v>45.472871129009903</v>
      </c>
      <c r="P20" s="3">
        <v>-5.02997482376637</v>
      </c>
      <c r="Q20" s="3">
        <v>41.292328756902002</v>
      </c>
      <c r="R20" s="3">
        <v>-5.41983490931639</v>
      </c>
      <c r="S20" s="42"/>
    </row>
    <row r="21" spans="3:29" ht="15" thickBot="1" x14ac:dyDescent="0.35">
      <c r="C21" s="1" t="s">
        <v>7</v>
      </c>
      <c r="D21" s="5">
        <v>-106.518540588367</v>
      </c>
      <c r="E21" s="5">
        <v>-103.24056555742899</v>
      </c>
      <c r="F21" s="5">
        <v>-99.760187488422602</v>
      </c>
      <c r="G21" s="5">
        <v>-96.058062703086506</v>
      </c>
      <c r="H21" s="5">
        <v>-92.112301512687196</v>
      </c>
      <c r="I21" s="18">
        <v>-106.805877804532</v>
      </c>
      <c r="J21" s="18">
        <v>-103.2954067236</v>
      </c>
      <c r="K21" s="18">
        <v>-99.551660714540006</v>
      </c>
      <c r="L21" s="18">
        <v>-95.550588572326305</v>
      </c>
      <c r="M21" s="18">
        <v>-91.264715102119695</v>
      </c>
      <c r="N21" s="3">
        <v>-107.544629618268</v>
      </c>
      <c r="O21" s="3">
        <v>-103.78031319062799</v>
      </c>
      <c r="P21" s="3">
        <v>-99.745221591960004</v>
      </c>
      <c r="Q21" s="3">
        <v>-95.409048692092895</v>
      </c>
      <c r="R21" s="3">
        <v>-90.736790464379794</v>
      </c>
      <c r="S21" s="42"/>
    </row>
    <row r="22" spans="3:29" x14ac:dyDescent="0.3">
      <c r="C22" s="36" t="s">
        <v>8</v>
      </c>
      <c r="D22" s="39"/>
      <c r="E22" s="39"/>
      <c r="F22" s="39"/>
      <c r="G22" s="39"/>
      <c r="H22" s="39"/>
      <c r="I22" s="38"/>
      <c r="J22" s="38"/>
      <c r="K22" s="38"/>
      <c r="L22" s="38"/>
      <c r="M22" s="38"/>
      <c r="N22" s="37"/>
      <c r="O22" s="37"/>
      <c r="P22" s="37"/>
      <c r="Q22" s="37"/>
      <c r="R22" s="63"/>
      <c r="S22" s="43"/>
    </row>
    <row r="23" spans="3:29" x14ac:dyDescent="0.3">
      <c r="C23" s="1" t="s">
        <v>9</v>
      </c>
      <c r="D23" s="5"/>
      <c r="E23" s="5"/>
      <c r="F23" s="5"/>
      <c r="G23" s="5"/>
      <c r="H23" s="5"/>
      <c r="I23" s="18"/>
      <c r="J23" s="18"/>
      <c r="K23" s="18"/>
      <c r="L23" s="18"/>
      <c r="M23" s="18"/>
      <c r="N23" s="3"/>
      <c r="O23" s="3"/>
      <c r="P23" s="3"/>
      <c r="Q23" s="3"/>
      <c r="R23" s="64"/>
      <c r="S23" s="44"/>
    </row>
    <row r="24" spans="3:29" ht="15" thickBot="1" x14ac:dyDescent="0.35">
      <c r="C24" s="2" t="s">
        <v>10</v>
      </c>
      <c r="D24" s="12">
        <f>D10</f>
        <v>0</v>
      </c>
      <c r="E24" s="12">
        <f>E10</f>
        <v>0</v>
      </c>
      <c r="F24" s="12">
        <f>F10</f>
        <v>0</v>
      </c>
      <c r="G24" s="12">
        <f>G10</f>
        <v>0</v>
      </c>
      <c r="H24" s="12">
        <f>H10</f>
        <v>0</v>
      </c>
      <c r="I24" s="19">
        <f>I10</f>
        <v>0</v>
      </c>
      <c r="J24" s="19">
        <f>J10</f>
        <v>0</v>
      </c>
      <c r="K24" s="19">
        <f>K10</f>
        <v>0</v>
      </c>
      <c r="L24" s="19">
        <f>L10</f>
        <v>0</v>
      </c>
      <c r="M24" s="19">
        <f>M10</f>
        <v>0</v>
      </c>
      <c r="N24" s="4">
        <f>N10</f>
        <v>0</v>
      </c>
      <c r="O24" s="4">
        <f>O10</f>
        <v>0</v>
      </c>
      <c r="P24" s="4">
        <f>P10</f>
        <v>0</v>
      </c>
      <c r="Q24" s="4">
        <f>Q10</f>
        <v>0</v>
      </c>
      <c r="R24" s="65">
        <f>R10</f>
        <v>0</v>
      </c>
      <c r="S24" s="45">
        <f>S10</f>
        <v>0</v>
      </c>
    </row>
    <row r="25" spans="3:29" x14ac:dyDescent="0.3">
      <c r="C25" s="36" t="s">
        <v>11</v>
      </c>
      <c r="D25" s="39">
        <f>D11</f>
        <v>0</v>
      </c>
      <c r="E25" s="39">
        <f>E11</f>
        <v>0</v>
      </c>
      <c r="F25" s="39">
        <f>F11</f>
        <v>0</v>
      </c>
      <c r="G25" s="39">
        <f>G11</f>
        <v>0</v>
      </c>
      <c r="H25" s="39">
        <f>H11</f>
        <v>0</v>
      </c>
      <c r="I25" s="38">
        <f>I11</f>
        <v>0</v>
      </c>
      <c r="J25" s="38">
        <f>J11</f>
        <v>0</v>
      </c>
      <c r="K25" s="38">
        <f>K11</f>
        <v>0</v>
      </c>
      <c r="L25" s="38">
        <f>L11</f>
        <v>0</v>
      </c>
      <c r="M25" s="38">
        <f>M11</f>
        <v>0</v>
      </c>
      <c r="N25" s="37">
        <f>N11</f>
        <v>0</v>
      </c>
      <c r="O25" s="37">
        <f>O11</f>
        <v>0</v>
      </c>
      <c r="P25" s="37">
        <f>P11</f>
        <v>0</v>
      </c>
      <c r="Q25" s="37">
        <f>Q11</f>
        <v>0</v>
      </c>
      <c r="R25" s="63">
        <f>R11</f>
        <v>0</v>
      </c>
      <c r="S25" s="43">
        <f>S11</f>
        <v>0</v>
      </c>
    </row>
    <row r="26" spans="3:29" x14ac:dyDescent="0.3">
      <c r="C26" s="1" t="s">
        <v>12</v>
      </c>
      <c r="D26" s="5">
        <f>D12</f>
        <v>0</v>
      </c>
      <c r="E26" s="5">
        <f>E12</f>
        <v>0</v>
      </c>
      <c r="F26" s="5">
        <f>F12</f>
        <v>0</v>
      </c>
      <c r="G26" s="5">
        <f>G12</f>
        <v>0</v>
      </c>
      <c r="H26" s="5">
        <f>H12</f>
        <v>0</v>
      </c>
      <c r="I26" s="18">
        <f>I12</f>
        <v>0</v>
      </c>
      <c r="J26" s="18">
        <f>J12</f>
        <v>0</v>
      </c>
      <c r="K26" s="18">
        <f>K12</f>
        <v>0</v>
      </c>
      <c r="L26" s="18">
        <f>L12</f>
        <v>0</v>
      </c>
      <c r="M26" s="18">
        <f>M12</f>
        <v>0</v>
      </c>
      <c r="N26" s="3">
        <f>N12</f>
        <v>0</v>
      </c>
      <c r="O26" s="3">
        <f>O12</f>
        <v>0</v>
      </c>
      <c r="P26" s="3">
        <f>P12</f>
        <v>0</v>
      </c>
      <c r="Q26" s="3">
        <f>Q12</f>
        <v>0</v>
      </c>
      <c r="R26" s="64">
        <f>R12</f>
        <v>0</v>
      </c>
      <c r="S26" s="44">
        <f>S12</f>
        <v>0</v>
      </c>
    </row>
    <row r="27" spans="3:29" ht="15" thickBot="1" x14ac:dyDescent="0.35">
      <c r="C27" s="2" t="s">
        <v>13</v>
      </c>
      <c r="D27" s="12">
        <f>D13</f>
        <v>0</v>
      </c>
      <c r="E27" s="12">
        <f>E13</f>
        <v>0</v>
      </c>
      <c r="F27" s="12">
        <f>F13</f>
        <v>0</v>
      </c>
      <c r="G27" s="12">
        <f>G13</f>
        <v>0</v>
      </c>
      <c r="H27" s="12">
        <f>H13</f>
        <v>0</v>
      </c>
      <c r="I27" s="19">
        <f>I13</f>
        <v>0</v>
      </c>
      <c r="J27" s="19">
        <f>J13</f>
        <v>0</v>
      </c>
      <c r="K27" s="19">
        <f>K13</f>
        <v>0</v>
      </c>
      <c r="L27" s="19">
        <f>L13</f>
        <v>0</v>
      </c>
      <c r="M27" s="19">
        <f>M13</f>
        <v>0</v>
      </c>
      <c r="N27" s="4">
        <f>N13</f>
        <v>0</v>
      </c>
      <c r="O27" s="4">
        <f>O13</f>
        <v>0</v>
      </c>
      <c r="P27" s="4">
        <f>P13</f>
        <v>0</v>
      </c>
      <c r="Q27" s="4">
        <f>Q13</f>
        <v>0</v>
      </c>
      <c r="R27" s="65">
        <f>R13</f>
        <v>0</v>
      </c>
      <c r="S27" s="45">
        <f>S13</f>
        <v>0</v>
      </c>
    </row>
    <row r="29" spans="3:29" ht="15.6" x14ac:dyDescent="0.3">
      <c r="D29" t="s">
        <v>23</v>
      </c>
      <c r="E29" t="s">
        <v>24</v>
      </c>
      <c r="P29" s="97"/>
      <c r="Q29" s="97"/>
      <c r="R29" s="97"/>
    </row>
    <row r="30" spans="3:29" ht="15.6" x14ac:dyDescent="0.3">
      <c r="E30" t="s">
        <v>28</v>
      </c>
      <c r="P30" s="97"/>
      <c r="Q30" s="97"/>
      <c r="R30" s="97"/>
    </row>
    <row r="31" spans="3:29" ht="15" thickBot="1" x14ac:dyDescent="0.35">
      <c r="E31" t="s">
        <v>26</v>
      </c>
    </row>
    <row r="32" spans="3:29" ht="15" thickBot="1" x14ac:dyDescent="0.35">
      <c r="D32" s="46"/>
      <c r="Y32" s="48"/>
      <c r="Z32" s="49"/>
      <c r="AA32" s="49"/>
      <c r="AB32" s="50"/>
      <c r="AC32" s="50"/>
    </row>
    <row r="33" spans="24:29" x14ac:dyDescent="0.3">
      <c r="X33" s="66"/>
      <c r="Y33" s="51"/>
      <c r="Z33" s="51"/>
      <c r="AA33" s="51"/>
      <c r="AB33" s="52"/>
      <c r="AC33" s="52"/>
    </row>
    <row r="34" spans="24:29" x14ac:dyDescent="0.3">
      <c r="X34" s="67"/>
      <c r="Y34" s="53"/>
      <c r="Z34" s="53"/>
      <c r="AA34" s="53"/>
      <c r="AB34" s="54"/>
      <c r="AC34" s="54"/>
    </row>
    <row r="35" spans="24:29" ht="15" thickBot="1" x14ac:dyDescent="0.35">
      <c r="X35" s="68"/>
      <c r="Y35" s="55"/>
      <c r="Z35" s="55"/>
      <c r="AA35" s="55"/>
      <c r="AB35" s="56"/>
      <c r="AC35" s="56"/>
    </row>
    <row r="36" spans="24:29" x14ac:dyDescent="0.3">
      <c r="Y36" s="57"/>
      <c r="Z36" s="57"/>
      <c r="AA36" s="57"/>
      <c r="AB36" s="57"/>
    </row>
    <row r="37" spans="24:29" x14ac:dyDescent="0.3">
      <c r="X37" s="69"/>
    </row>
    <row r="38" spans="24:29" x14ac:dyDescent="0.3">
      <c r="X38" s="70"/>
    </row>
    <row r="39" spans="24:29" x14ac:dyDescent="0.3">
      <c r="X39" s="47"/>
    </row>
  </sheetData>
  <mergeCells count="8">
    <mergeCell ref="D1:M1"/>
    <mergeCell ref="D2:H2"/>
    <mergeCell ref="I2:M2"/>
    <mergeCell ref="N2:R2"/>
    <mergeCell ref="D15:R15"/>
    <mergeCell ref="D16:H16"/>
    <mergeCell ref="I16:M16"/>
    <mergeCell ref="N16:R16"/>
  </mergeCells>
  <conditionalFormatting sqref="Y33:AB36 AC33:AC35">
    <cfRule type="iconSet" priority="1">
      <iconSet iconSet="3Symbols2" showValue="0">
        <cfvo type="percent" val="0"/>
        <cfvo type="num" val="0" gte="0"/>
        <cfvo type="num" val="2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25d28a-1a58-4062-bc41-795ef20f98d6">
      <Terms xmlns="http://schemas.microsoft.com/office/infopath/2007/PartnerControls"/>
    </lcf76f155ced4ddcb4097134ff3c332f>
    <TaxCatchAll xmlns="caaf7cf4-53ed-47da-a67a-e2327d167ad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60FEF5C2530A43A06552F79D309C80" ma:contentTypeVersion="12" ma:contentTypeDescription="Crear nuevo documento." ma:contentTypeScope="" ma:versionID="f7a6fa9af70bb7b213aa2aa95bda5d28">
  <xsd:schema xmlns:xsd="http://www.w3.org/2001/XMLSchema" xmlns:xs="http://www.w3.org/2001/XMLSchema" xmlns:p="http://schemas.microsoft.com/office/2006/metadata/properties" xmlns:ns2="caaf7cf4-53ed-47da-a67a-e2327d167ad9" xmlns:ns3="3725d28a-1a58-4062-bc41-795ef20f98d6" targetNamespace="http://schemas.microsoft.com/office/2006/metadata/properties" ma:root="true" ma:fieldsID="0db0e5a7aae22fec8c902e515267bc9e" ns2:_="" ns3:_="">
    <xsd:import namespace="caaf7cf4-53ed-47da-a67a-e2327d167ad9"/>
    <xsd:import namespace="3725d28a-1a58-4062-bc41-795ef20f98d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f7cf4-53ed-47da-a67a-e2327d167ad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425dbd6-4874-4647-bd49-a5381b6a22ff}" ma:internalName="TaxCatchAll" ma:showField="CatchAllData" ma:web="caaf7cf4-53ed-47da-a67a-e2327d167a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5d28a-1a58-4062-bc41-795ef20f9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5be0f7dd-451b-4669-9931-b8059b85ad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15AFB5-302C-4BC8-BE00-259EDF4B53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C36F34-D603-4BF9-AF21-C3B6EC16DDBB}">
  <ds:schemaRefs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elements/1.1/"/>
    <ds:schemaRef ds:uri="3725d28a-1a58-4062-bc41-795ef20f98d6"/>
    <ds:schemaRef ds:uri="caaf7cf4-53ed-47da-a67a-e2327d167ad9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EB6E2FF-BB4C-4D88-A40E-D79E5340EE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af7cf4-53ed-47da-a67a-e2327d167ad9"/>
    <ds:schemaRef ds:uri="3725d28a-1a58-4062-bc41-795ef20f9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CÁMARA E140</vt:lpstr>
      <vt:lpstr>CAMARA E180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Albarrán Merchán - AERTEC</dc:creator>
  <cp:keywords/>
  <dc:description/>
  <cp:lastModifiedBy>Antonio Albarrán Merchán - AERTEC</cp:lastModifiedBy>
  <cp:revision/>
  <dcterms:created xsi:type="dcterms:W3CDTF">2015-06-05T18:17:20Z</dcterms:created>
  <dcterms:modified xsi:type="dcterms:W3CDTF">2022-06-07T12:52:09Z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0x010100AF60FEF5C2530A43A06552F79D309C80</vt:lpwstr>
  </property>
  <property fmtid="{D5CDD505-2E9C-101B-9397-08002B2CF9AE}" pid="3" name="MediaServiceImageTags">
    <vt:lpwstr/>
  </property>
</Properties>
</file>