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lbertollamasgonzalez/Desktop/INFORMATICA/PRIMERO/FFT/"/>
    </mc:Choice>
  </mc:AlternateContent>
  <bookViews>
    <workbookView xWindow="0" yWindow="500" windowWidth="28800" windowHeight="16220" tabRatio="50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H14" i="1"/>
  <c r="F13" i="1"/>
  <c r="H13" i="1"/>
  <c r="F15" i="1"/>
  <c r="H15" i="1"/>
  <c r="D15" i="1"/>
  <c r="G15" i="1"/>
  <c r="D13" i="1"/>
  <c r="G13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D3" i="1"/>
  <c r="G3" i="1"/>
  <c r="D4" i="1"/>
  <c r="G4" i="1"/>
  <c r="D5" i="1"/>
  <c r="G5" i="1"/>
  <c r="D6" i="1"/>
  <c r="G6" i="1"/>
  <c r="D7" i="1"/>
  <c r="G7" i="1"/>
  <c r="D8" i="1"/>
  <c r="G8" i="1"/>
  <c r="D9" i="1"/>
  <c r="G9" i="1"/>
  <c r="D10" i="1"/>
  <c r="G10" i="1"/>
  <c r="D11" i="1"/>
  <c r="G11" i="1"/>
  <c r="D12" i="1"/>
  <c r="G12" i="1"/>
  <c r="D14" i="1"/>
  <c r="G14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D47" i="1"/>
  <c r="G47" i="1"/>
  <c r="D46" i="1"/>
  <c r="G46" i="1"/>
  <c r="D45" i="1"/>
  <c r="G45" i="1"/>
  <c r="D44" i="1"/>
  <c r="G44" i="1"/>
  <c r="D43" i="1"/>
  <c r="G43" i="1"/>
  <c r="D42" i="1"/>
  <c r="G42" i="1"/>
  <c r="D41" i="1"/>
  <c r="G41" i="1"/>
  <c r="D40" i="1"/>
  <c r="G40" i="1"/>
  <c r="D39" i="1"/>
  <c r="G39" i="1"/>
  <c r="D38" i="1"/>
  <c r="G38" i="1"/>
  <c r="D37" i="1"/>
  <c r="G37" i="1"/>
  <c r="D36" i="1"/>
  <c r="G36" i="1"/>
  <c r="D35" i="1"/>
  <c r="G35" i="1"/>
  <c r="D34" i="1"/>
  <c r="G34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F29" i="1"/>
  <c r="H29" i="1"/>
  <c r="F30" i="1"/>
  <c r="H30" i="1"/>
  <c r="F31" i="1"/>
  <c r="H31" i="1"/>
  <c r="F32" i="1"/>
  <c r="H32" i="1"/>
  <c r="F33" i="1"/>
  <c r="H33" i="1"/>
  <c r="F2" i="1"/>
  <c r="H2" i="1"/>
  <c r="D17" i="1"/>
  <c r="G17" i="1"/>
  <c r="D16" i="1"/>
  <c r="G16" i="1"/>
  <c r="D18" i="1"/>
  <c r="G18" i="1"/>
  <c r="D19" i="1"/>
  <c r="G19" i="1"/>
  <c r="D20" i="1"/>
  <c r="G20" i="1"/>
  <c r="D21" i="1"/>
  <c r="G21" i="1"/>
  <c r="D22" i="1"/>
  <c r="G22" i="1"/>
  <c r="D23" i="1"/>
  <c r="G23" i="1"/>
  <c r="D24" i="1"/>
  <c r="G24" i="1"/>
  <c r="D25" i="1"/>
  <c r="G25" i="1"/>
  <c r="D26" i="1"/>
  <c r="G26" i="1"/>
  <c r="D27" i="1"/>
  <c r="G27" i="1"/>
  <c r="D28" i="1"/>
  <c r="G28" i="1"/>
  <c r="D29" i="1"/>
  <c r="G29" i="1"/>
  <c r="D30" i="1"/>
  <c r="G30" i="1"/>
  <c r="D31" i="1"/>
  <c r="G31" i="1"/>
  <c r="D32" i="1"/>
  <c r="G32" i="1"/>
  <c r="D33" i="1"/>
  <c r="G33" i="1"/>
  <c r="D2" i="1"/>
  <c r="G2" i="1"/>
  <c r="H28" i="1"/>
</calcChain>
</file>

<file path=xl/sharedStrings.xml><?xml version="1.0" encoding="utf-8"?>
<sst xmlns="http://schemas.openxmlformats.org/spreadsheetml/2006/main" count="8" uniqueCount="8">
  <si>
    <t>f (Hz)</t>
  </si>
  <si>
    <t>w (rad/s)</t>
  </si>
  <si>
    <t>|V_out| (V)</t>
  </si>
  <si>
    <t>|V_in| (V)</t>
  </si>
  <si>
    <t>|V_out|/|V_in|</t>
  </si>
  <si>
    <t>log(w)</t>
  </si>
  <si>
    <t>20log(|V_out|/|V_in|) (dB)</t>
  </si>
  <si>
    <t>arg(V_out)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</si>
</sst>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11" fontId="0" fillId="0" borderId="0" xfId="0" applyNumberFormat="1"/>
  </cellXfs>
  <cellStyles count="2">
    <cellStyle name="Entrada" xfId="1" builtinId="20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Filtro</a:t>
            </a:r>
            <a:r>
              <a:rPr lang="es-ES_tradnl" baseline="0"/>
              <a:t> Paso Baja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Hoja1!$G$2:$G$47</c:f>
              <c:numCache>
                <c:formatCode>General</c:formatCode>
                <c:ptCount val="46"/>
                <c:pt idx="0">
                  <c:v>1.798179868358115</c:v>
                </c:pt>
                <c:pt idx="1">
                  <c:v>1.908769578657364</c:v>
                </c:pt>
                <c:pt idx="2">
                  <c:v>2.020896339505698</c:v>
                </c:pt>
                <c:pt idx="3">
                  <c:v>2.13061832827372</c:v>
                </c:pt>
                <c:pt idx="4">
                  <c:v>2.242224664276191</c:v>
                </c:pt>
                <c:pt idx="5">
                  <c:v>2.353274316936434</c:v>
                </c:pt>
                <c:pt idx="6">
                  <c:v>2.464697848912996</c:v>
                </c:pt>
                <c:pt idx="7">
                  <c:v>2.575606690747426</c:v>
                </c:pt>
                <c:pt idx="8">
                  <c:v>2.686920829041007</c:v>
                </c:pt>
                <c:pt idx="9">
                  <c:v>2.798179868358115</c:v>
                </c:pt>
                <c:pt idx="10">
                  <c:v>2.908769578657364</c:v>
                </c:pt>
                <c:pt idx="11">
                  <c:v>3.020896339505698</c:v>
                </c:pt>
                <c:pt idx="12">
                  <c:v>3.13061832827372</c:v>
                </c:pt>
                <c:pt idx="13">
                  <c:v>3.242224664276191</c:v>
                </c:pt>
                <c:pt idx="14">
                  <c:v>3.353274316936434</c:v>
                </c:pt>
                <c:pt idx="15">
                  <c:v>3.464697848912996</c:v>
                </c:pt>
                <c:pt idx="16">
                  <c:v>3.575606690747426</c:v>
                </c:pt>
                <c:pt idx="17">
                  <c:v>3.686920829041007</c:v>
                </c:pt>
                <c:pt idx="18">
                  <c:v>3.798179868358115</c:v>
                </c:pt>
                <c:pt idx="19">
                  <c:v>3.908769578657364</c:v>
                </c:pt>
                <c:pt idx="20">
                  <c:v>4.020896339505699</c:v>
                </c:pt>
                <c:pt idx="21">
                  <c:v>4.13061832827372</c:v>
                </c:pt>
                <c:pt idx="22">
                  <c:v>4.242224664276192</c:v>
                </c:pt>
                <c:pt idx="23">
                  <c:v>4.353274316936434</c:v>
                </c:pt>
                <c:pt idx="24">
                  <c:v>4.464697848912996</c:v>
                </c:pt>
                <c:pt idx="25">
                  <c:v>4.575606690747425</c:v>
                </c:pt>
                <c:pt idx="26">
                  <c:v>4.686920829041008</c:v>
                </c:pt>
                <c:pt idx="27">
                  <c:v>4.798179868358115</c:v>
                </c:pt>
                <c:pt idx="28">
                  <c:v>4.908769578657364</c:v>
                </c:pt>
                <c:pt idx="29">
                  <c:v>5.020896339505699</c:v>
                </c:pt>
                <c:pt idx="30">
                  <c:v>5.13061832827372</c:v>
                </c:pt>
                <c:pt idx="31">
                  <c:v>5.242224664276192</c:v>
                </c:pt>
                <c:pt idx="32">
                  <c:v>5.353274316936434</c:v>
                </c:pt>
                <c:pt idx="33">
                  <c:v>5.464697848912996</c:v>
                </c:pt>
                <c:pt idx="34">
                  <c:v>5.575606690747425</c:v>
                </c:pt>
                <c:pt idx="35">
                  <c:v>5.686920829041008</c:v>
                </c:pt>
                <c:pt idx="36">
                  <c:v>5.798179868358115</c:v>
                </c:pt>
                <c:pt idx="37">
                  <c:v>5.908769578657364</c:v>
                </c:pt>
                <c:pt idx="38">
                  <c:v>6.020896339505699</c:v>
                </c:pt>
                <c:pt idx="39">
                  <c:v>6.13061832827372</c:v>
                </c:pt>
                <c:pt idx="40">
                  <c:v>6.242224664276192</c:v>
                </c:pt>
                <c:pt idx="41">
                  <c:v>6.353274316936434</c:v>
                </c:pt>
                <c:pt idx="42">
                  <c:v>6.464697848912996</c:v>
                </c:pt>
                <c:pt idx="43">
                  <c:v>6.575606690747425</c:v>
                </c:pt>
                <c:pt idx="44">
                  <c:v>6.686920829041008</c:v>
                </c:pt>
                <c:pt idx="45">
                  <c:v>6.798179868358115</c:v>
                </c:pt>
              </c:numCache>
            </c:numRef>
          </c:xVal>
          <c:yVal>
            <c:numRef>
              <c:f>Hoja1!$H$2:$H$47</c:f>
              <c:numCache>
                <c:formatCode>General</c:formatCode>
                <c:ptCount val="4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-0.0580998128681435</c:v>
                </c:pt>
                <c:pt idx="16">
                  <c:v>-0.0580998128681435</c:v>
                </c:pt>
                <c:pt idx="17">
                  <c:v>-0.116590873214477</c:v>
                </c:pt>
                <c:pt idx="18">
                  <c:v>-0.175478486150103</c:v>
                </c:pt>
                <c:pt idx="19">
                  <c:v>-0.294465136414127</c:v>
                </c:pt>
                <c:pt idx="20">
                  <c:v>-0.476058293452495</c:v>
                </c:pt>
                <c:pt idx="21">
                  <c:v>-0.787413837985489</c:v>
                </c:pt>
                <c:pt idx="22">
                  <c:v>-1.24295813497689</c:v>
                </c:pt>
                <c:pt idx="23">
                  <c:v>-1.938200260161128</c:v>
                </c:pt>
                <c:pt idx="24">
                  <c:v>-2.85335007137463</c:v>
                </c:pt>
                <c:pt idx="25">
                  <c:v>-4.05926810911965</c:v>
                </c:pt>
                <c:pt idx="26">
                  <c:v>-5.53636143476155</c:v>
                </c:pt>
                <c:pt idx="27">
                  <c:v>-7.236873266475222</c:v>
                </c:pt>
                <c:pt idx="28">
                  <c:v>-9.118639112994488</c:v>
                </c:pt>
                <c:pt idx="29">
                  <c:v>-11.11910408163848</c:v>
                </c:pt>
                <c:pt idx="30">
                  <c:v>-13.20434830688004</c:v>
                </c:pt>
                <c:pt idx="31">
                  <c:v>-15.35702587487663</c:v>
                </c:pt>
                <c:pt idx="32">
                  <c:v>-17.501225267834</c:v>
                </c:pt>
                <c:pt idx="33">
                  <c:v>-19.71519121770779</c:v>
                </c:pt>
                <c:pt idx="34">
                  <c:v>-21.93820026016113</c:v>
                </c:pt>
                <c:pt idx="35">
                  <c:v>-24.12419230618362</c:v>
                </c:pt>
                <c:pt idx="36">
                  <c:v>-26.33905923522301</c:v>
                </c:pt>
                <c:pt idx="37">
                  <c:v>-28.55806464098962</c:v>
                </c:pt>
                <c:pt idx="38">
                  <c:v>-30.77203059086341</c:v>
                </c:pt>
                <c:pt idx="39">
                  <c:v>-32.99503963331674</c:v>
                </c:pt>
                <c:pt idx="40">
                  <c:v>-35.22235822169727</c:v>
                </c:pt>
                <c:pt idx="41">
                  <c:v>-37.45790403270384</c:v>
                </c:pt>
                <c:pt idx="42">
                  <c:v>-39.6593332140244</c:v>
                </c:pt>
                <c:pt idx="43">
                  <c:v>-41.86611777478462</c:v>
                </c:pt>
                <c:pt idx="44">
                  <c:v>-44.11488765651175</c:v>
                </c:pt>
                <c:pt idx="45">
                  <c:v>-46.339059235223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353680"/>
        <c:axId val="947554304"/>
      </c:scatterChart>
      <c:valAx>
        <c:axId val="94135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947554304"/>
        <c:crosses val="autoZero"/>
        <c:crossBetween val="midCat"/>
      </c:valAx>
      <c:valAx>
        <c:axId val="9475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94135368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Argumento</a:t>
            </a:r>
          </a:p>
          <a:p>
            <a:pPr>
              <a:defRPr/>
            </a:pP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0665351103653027"/>
          <c:y val="0.101340917290999"/>
          <c:w val="0.908300955208468"/>
          <c:h val="0.85420485175202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Hoja1!$G$2:$G$47</c:f>
              <c:numCache>
                <c:formatCode>General</c:formatCode>
                <c:ptCount val="46"/>
                <c:pt idx="0">
                  <c:v>1.798179868358115</c:v>
                </c:pt>
                <c:pt idx="1">
                  <c:v>1.908769578657364</c:v>
                </c:pt>
                <c:pt idx="2">
                  <c:v>2.020896339505698</c:v>
                </c:pt>
                <c:pt idx="3">
                  <c:v>2.13061832827372</c:v>
                </c:pt>
                <c:pt idx="4">
                  <c:v>2.242224664276191</c:v>
                </c:pt>
                <c:pt idx="5">
                  <c:v>2.353274316936434</c:v>
                </c:pt>
                <c:pt idx="6">
                  <c:v>2.464697848912996</c:v>
                </c:pt>
                <c:pt idx="7">
                  <c:v>2.575606690747426</c:v>
                </c:pt>
                <c:pt idx="8">
                  <c:v>2.686920829041007</c:v>
                </c:pt>
                <c:pt idx="9">
                  <c:v>2.798179868358115</c:v>
                </c:pt>
                <c:pt idx="10">
                  <c:v>2.908769578657364</c:v>
                </c:pt>
                <c:pt idx="11">
                  <c:v>3.020896339505698</c:v>
                </c:pt>
                <c:pt idx="12">
                  <c:v>3.13061832827372</c:v>
                </c:pt>
                <c:pt idx="13">
                  <c:v>3.242224664276191</c:v>
                </c:pt>
                <c:pt idx="14">
                  <c:v>3.353274316936434</c:v>
                </c:pt>
                <c:pt idx="15">
                  <c:v>3.464697848912996</c:v>
                </c:pt>
                <c:pt idx="16">
                  <c:v>3.575606690747426</c:v>
                </c:pt>
                <c:pt idx="17">
                  <c:v>3.686920829041007</c:v>
                </c:pt>
                <c:pt idx="18">
                  <c:v>3.798179868358115</c:v>
                </c:pt>
                <c:pt idx="19">
                  <c:v>3.908769578657364</c:v>
                </c:pt>
                <c:pt idx="20">
                  <c:v>4.020896339505699</c:v>
                </c:pt>
                <c:pt idx="21">
                  <c:v>4.13061832827372</c:v>
                </c:pt>
                <c:pt idx="22">
                  <c:v>4.242224664276192</c:v>
                </c:pt>
                <c:pt idx="23">
                  <c:v>4.353274316936434</c:v>
                </c:pt>
                <c:pt idx="24">
                  <c:v>4.464697848912996</c:v>
                </c:pt>
                <c:pt idx="25">
                  <c:v>4.575606690747425</c:v>
                </c:pt>
                <c:pt idx="26">
                  <c:v>4.686920829041008</c:v>
                </c:pt>
                <c:pt idx="27">
                  <c:v>4.798179868358115</c:v>
                </c:pt>
                <c:pt idx="28">
                  <c:v>4.908769578657364</c:v>
                </c:pt>
                <c:pt idx="29">
                  <c:v>5.020896339505699</c:v>
                </c:pt>
                <c:pt idx="30">
                  <c:v>5.13061832827372</c:v>
                </c:pt>
                <c:pt idx="31">
                  <c:v>5.242224664276192</c:v>
                </c:pt>
                <c:pt idx="32">
                  <c:v>5.353274316936434</c:v>
                </c:pt>
                <c:pt idx="33">
                  <c:v>5.464697848912996</c:v>
                </c:pt>
                <c:pt idx="34">
                  <c:v>5.575606690747425</c:v>
                </c:pt>
                <c:pt idx="35">
                  <c:v>5.686920829041008</c:v>
                </c:pt>
                <c:pt idx="36">
                  <c:v>5.798179868358115</c:v>
                </c:pt>
                <c:pt idx="37">
                  <c:v>5.908769578657364</c:v>
                </c:pt>
                <c:pt idx="38">
                  <c:v>6.020896339505699</c:v>
                </c:pt>
                <c:pt idx="39">
                  <c:v>6.13061832827372</c:v>
                </c:pt>
                <c:pt idx="40">
                  <c:v>6.242224664276192</c:v>
                </c:pt>
                <c:pt idx="41">
                  <c:v>6.353274316936434</c:v>
                </c:pt>
                <c:pt idx="42">
                  <c:v>6.464697848912996</c:v>
                </c:pt>
                <c:pt idx="43">
                  <c:v>6.575606690747425</c:v>
                </c:pt>
                <c:pt idx="44">
                  <c:v>6.686920829041008</c:v>
                </c:pt>
                <c:pt idx="45">
                  <c:v>6.798179868358115</c:v>
                </c:pt>
              </c:numCache>
            </c:numRef>
          </c:xVal>
          <c:yVal>
            <c:numRef>
              <c:f>Hoja1!$C$2:$C$47</c:f>
              <c:numCache>
                <c:formatCode>General</c:formatCode>
                <c:ptCount val="46"/>
                <c:pt idx="0">
                  <c:v>-0.00207</c:v>
                </c:pt>
                <c:pt idx="1">
                  <c:v>-0.00268</c:v>
                </c:pt>
                <c:pt idx="2">
                  <c:v>-0.00346</c:v>
                </c:pt>
                <c:pt idx="3">
                  <c:v>-0.00447</c:v>
                </c:pt>
                <c:pt idx="4">
                  <c:v>-0.00577</c:v>
                </c:pt>
                <c:pt idx="5">
                  <c:v>-0.00745</c:v>
                </c:pt>
                <c:pt idx="6">
                  <c:v>-0.00962</c:v>
                </c:pt>
                <c:pt idx="7">
                  <c:v>-0.0124</c:v>
                </c:pt>
                <c:pt idx="8">
                  <c:v>-0.0161</c:v>
                </c:pt>
                <c:pt idx="9">
                  <c:v>-0.0207</c:v>
                </c:pt>
                <c:pt idx="10">
                  <c:v>-0.0268</c:v>
                </c:pt>
                <c:pt idx="11">
                  <c:v>-0.0346</c:v>
                </c:pt>
                <c:pt idx="12">
                  <c:v>-0.0446</c:v>
                </c:pt>
                <c:pt idx="13">
                  <c:v>-0.0576</c:v>
                </c:pt>
                <c:pt idx="14">
                  <c:v>-0.0744</c:v>
                </c:pt>
                <c:pt idx="15">
                  <c:v>-0.0959</c:v>
                </c:pt>
                <c:pt idx="16">
                  <c:v>-0.124</c:v>
                </c:pt>
                <c:pt idx="17">
                  <c:v>-0.159</c:v>
                </c:pt>
                <c:pt idx="18">
                  <c:v>-0.204</c:v>
                </c:pt>
                <c:pt idx="19">
                  <c:v>-0.262</c:v>
                </c:pt>
                <c:pt idx="20">
                  <c:v>-0.333</c:v>
                </c:pt>
                <c:pt idx="21">
                  <c:v>-0.42</c:v>
                </c:pt>
                <c:pt idx="22">
                  <c:v>-0.523</c:v>
                </c:pt>
                <c:pt idx="23">
                  <c:v>-0.64</c:v>
                </c:pt>
                <c:pt idx="24">
                  <c:v>-0.766</c:v>
                </c:pt>
                <c:pt idx="25">
                  <c:v>-0.893</c:v>
                </c:pt>
                <c:pt idx="26">
                  <c:v>-1.01</c:v>
                </c:pt>
                <c:pt idx="27">
                  <c:v>-1.12</c:v>
                </c:pt>
                <c:pt idx="28">
                  <c:v>-1.21</c:v>
                </c:pt>
                <c:pt idx="29">
                  <c:v>-1.29</c:v>
                </c:pt>
                <c:pt idx="30">
                  <c:v>-1.35</c:v>
                </c:pt>
                <c:pt idx="31">
                  <c:v>-1.4</c:v>
                </c:pt>
                <c:pt idx="32">
                  <c:v>-1.44</c:v>
                </c:pt>
                <c:pt idx="33">
                  <c:v>-1.47</c:v>
                </c:pt>
                <c:pt idx="34">
                  <c:v>-1.49</c:v>
                </c:pt>
                <c:pt idx="35">
                  <c:v>-1.51</c:v>
                </c:pt>
                <c:pt idx="36">
                  <c:v>-1.52</c:v>
                </c:pt>
                <c:pt idx="37">
                  <c:v>-1.53</c:v>
                </c:pt>
                <c:pt idx="38">
                  <c:v>-1.54</c:v>
                </c:pt>
                <c:pt idx="39">
                  <c:v>-1.55</c:v>
                </c:pt>
                <c:pt idx="40">
                  <c:v>-1.55</c:v>
                </c:pt>
                <c:pt idx="41">
                  <c:v>-1.56</c:v>
                </c:pt>
                <c:pt idx="42">
                  <c:v>-1.56</c:v>
                </c:pt>
                <c:pt idx="43">
                  <c:v>-1.56</c:v>
                </c:pt>
                <c:pt idx="44">
                  <c:v>-1.56</c:v>
                </c:pt>
                <c:pt idx="45">
                  <c:v>-1.57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564048"/>
        <c:axId val="977423888"/>
      </c:scatterChart>
      <c:valAx>
        <c:axId val="94156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977423888"/>
        <c:crosses val="autoZero"/>
        <c:crossBetween val="midCat"/>
      </c:valAx>
      <c:valAx>
        <c:axId val="9774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94156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2</xdr:row>
      <xdr:rowOff>88900</xdr:rowOff>
    </xdr:from>
    <xdr:to>
      <xdr:col>17</xdr:col>
      <xdr:colOff>368300</xdr:colOff>
      <xdr:row>21</xdr:row>
      <xdr:rowOff>101600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723900</xdr:colOff>
      <xdr:row>22</xdr:row>
      <xdr:rowOff>101600</xdr:rowOff>
    </xdr:from>
    <xdr:to>
      <xdr:col>16</xdr:col>
      <xdr:colOff>317500</xdr:colOff>
      <xdr:row>45</xdr:row>
      <xdr:rowOff>139700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4" workbookViewId="0">
      <selection activeCell="D26" sqref="D26"/>
    </sheetView>
  </sheetViews>
  <sheetFormatPr baseColWidth="10" defaultRowHeight="16" x14ac:dyDescent="0.2"/>
  <cols>
    <col min="1" max="1" width="16.83203125" customWidth="1"/>
    <col min="2" max="3" width="14.33203125" customWidth="1"/>
    <col min="4" max="4" width="22.1640625" customWidth="1"/>
    <col min="5" max="5" width="15" customWidth="1"/>
    <col min="6" max="7" width="19.1640625" customWidth="1"/>
    <col min="8" max="8" width="27.1640625" customWidth="1"/>
  </cols>
  <sheetData>
    <row r="1" spans="1:8" x14ac:dyDescent="0.2">
      <c r="A1" s="1" t="s">
        <v>0</v>
      </c>
      <c r="B1" s="1" t="s">
        <v>2</v>
      </c>
      <c r="C1" s="1" t="s">
        <v>7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>
        <v>10</v>
      </c>
      <c r="B2">
        <v>15</v>
      </c>
      <c r="C2">
        <v>-2.0699999999999998E-3</v>
      </c>
      <c r="D2">
        <f>2*PI()*A2</f>
        <v>62.831853071795862</v>
      </c>
      <c r="E2">
        <v>15</v>
      </c>
      <c r="F2">
        <f>B2/E2</f>
        <v>1</v>
      </c>
      <c r="G2">
        <f>LOG10(D2)</f>
        <v>1.7981798683581149</v>
      </c>
      <c r="H2">
        <f>20*LOG10(F2)</f>
        <v>0</v>
      </c>
    </row>
    <row r="3" spans="1:8" x14ac:dyDescent="0.2">
      <c r="A3">
        <v>12.9</v>
      </c>
      <c r="B3">
        <v>15</v>
      </c>
      <c r="C3">
        <v>-2.6800000000000001E-3</v>
      </c>
      <c r="D3">
        <f t="shared" ref="D3:D15" si="0">2*PI()*A3</f>
        <v>81.053090462616666</v>
      </c>
      <c r="E3">
        <v>15</v>
      </c>
      <c r="F3">
        <f t="shared" ref="F3:F15" si="1">B3/E3</f>
        <v>1</v>
      </c>
      <c r="G3">
        <f t="shared" ref="G3:G15" si="2">LOG10(D3)</f>
        <v>1.908769578657364</v>
      </c>
      <c r="H3">
        <f t="shared" ref="H3:H16" si="3">20*LOG10(F3)</f>
        <v>0</v>
      </c>
    </row>
    <row r="4" spans="1:8" x14ac:dyDescent="0.2">
      <c r="A4">
        <v>16.7</v>
      </c>
      <c r="B4">
        <v>15</v>
      </c>
      <c r="C4">
        <v>-3.46E-3</v>
      </c>
      <c r="D4">
        <f t="shared" si="0"/>
        <v>104.92919462989909</v>
      </c>
      <c r="E4">
        <v>15</v>
      </c>
      <c r="F4">
        <f t="shared" si="1"/>
        <v>1</v>
      </c>
      <c r="G4">
        <f t="shared" si="2"/>
        <v>2.0208963395056982</v>
      </c>
      <c r="H4">
        <f t="shared" si="3"/>
        <v>0</v>
      </c>
    </row>
    <row r="5" spans="1:8" x14ac:dyDescent="0.2">
      <c r="A5">
        <v>21.5</v>
      </c>
      <c r="B5">
        <v>15</v>
      </c>
      <c r="C5">
        <v>-4.47E-3</v>
      </c>
      <c r="D5">
        <f t="shared" si="0"/>
        <v>135.0884841043611</v>
      </c>
      <c r="E5">
        <v>15</v>
      </c>
      <c r="F5">
        <f t="shared" si="1"/>
        <v>1</v>
      </c>
      <c r="G5">
        <f t="shared" si="2"/>
        <v>2.1306183282737203</v>
      </c>
      <c r="H5">
        <f t="shared" si="3"/>
        <v>0</v>
      </c>
    </row>
    <row r="6" spans="1:8" x14ac:dyDescent="0.2">
      <c r="A6">
        <v>27.8</v>
      </c>
      <c r="B6">
        <v>15</v>
      </c>
      <c r="C6">
        <v>-5.77E-3</v>
      </c>
      <c r="D6">
        <f t="shared" si="0"/>
        <v>174.67255153959249</v>
      </c>
      <c r="E6">
        <v>15</v>
      </c>
      <c r="F6">
        <f t="shared" si="1"/>
        <v>1</v>
      </c>
      <c r="G6">
        <f t="shared" si="2"/>
        <v>2.2422246642761912</v>
      </c>
      <c r="H6">
        <f t="shared" si="3"/>
        <v>0</v>
      </c>
    </row>
    <row r="7" spans="1:8" x14ac:dyDescent="0.2">
      <c r="A7">
        <v>35.9</v>
      </c>
      <c r="B7">
        <v>15</v>
      </c>
      <c r="C7">
        <v>-7.45E-3</v>
      </c>
      <c r="D7">
        <f t="shared" si="0"/>
        <v>225.56635252774714</v>
      </c>
      <c r="E7">
        <v>15</v>
      </c>
      <c r="F7">
        <f t="shared" si="1"/>
        <v>1</v>
      </c>
      <c r="G7">
        <f t="shared" si="2"/>
        <v>2.3532743169364343</v>
      </c>
      <c r="H7">
        <f t="shared" si="3"/>
        <v>0</v>
      </c>
    </row>
    <row r="8" spans="1:8" x14ac:dyDescent="0.2">
      <c r="A8">
        <v>46.4</v>
      </c>
      <c r="B8">
        <v>15</v>
      </c>
      <c r="C8">
        <v>-9.6200000000000001E-3</v>
      </c>
      <c r="D8">
        <f t="shared" si="0"/>
        <v>291.5397982531328</v>
      </c>
      <c r="E8">
        <v>15</v>
      </c>
      <c r="F8">
        <f t="shared" si="1"/>
        <v>1</v>
      </c>
      <c r="G8">
        <f t="shared" si="2"/>
        <v>2.464697848912996</v>
      </c>
      <c r="H8">
        <f t="shared" si="3"/>
        <v>0</v>
      </c>
    </row>
    <row r="9" spans="1:8" x14ac:dyDescent="0.2">
      <c r="A9">
        <v>59.9</v>
      </c>
      <c r="B9">
        <v>15</v>
      </c>
      <c r="C9">
        <v>-1.24E-2</v>
      </c>
      <c r="D9">
        <f t="shared" si="0"/>
        <v>376.36279990005721</v>
      </c>
      <c r="E9">
        <v>15</v>
      </c>
      <c r="F9">
        <f t="shared" si="1"/>
        <v>1</v>
      </c>
      <c r="G9">
        <f t="shared" si="2"/>
        <v>2.5756066907474264</v>
      </c>
      <c r="H9">
        <f t="shared" si="3"/>
        <v>0</v>
      </c>
    </row>
    <row r="10" spans="1:8" x14ac:dyDescent="0.2">
      <c r="A10">
        <v>77.400000000000006</v>
      </c>
      <c r="B10">
        <v>15</v>
      </c>
      <c r="C10">
        <v>-1.61E-2</v>
      </c>
      <c r="D10">
        <f t="shared" si="0"/>
        <v>486.3185427757</v>
      </c>
      <c r="E10">
        <v>15</v>
      </c>
      <c r="F10">
        <f t="shared" si="1"/>
        <v>1</v>
      </c>
      <c r="G10">
        <f t="shared" si="2"/>
        <v>2.6869208290410076</v>
      </c>
      <c r="H10">
        <f t="shared" si="3"/>
        <v>0</v>
      </c>
    </row>
    <row r="11" spans="1:8" x14ac:dyDescent="0.2">
      <c r="A11">
        <v>100</v>
      </c>
      <c r="B11">
        <v>15</v>
      </c>
      <c r="C11">
        <v>-2.07E-2</v>
      </c>
      <c r="D11">
        <f t="shared" si="0"/>
        <v>628.31853071795865</v>
      </c>
      <c r="E11">
        <v>15</v>
      </c>
      <c r="F11">
        <f t="shared" si="1"/>
        <v>1</v>
      </c>
      <c r="G11">
        <f t="shared" si="2"/>
        <v>2.7981798683581149</v>
      </c>
      <c r="H11">
        <f t="shared" si="3"/>
        <v>0</v>
      </c>
    </row>
    <row r="12" spans="1:8" x14ac:dyDescent="0.2">
      <c r="A12">
        <v>129</v>
      </c>
      <c r="B12">
        <v>15</v>
      </c>
      <c r="C12">
        <v>-2.6800000000000001E-2</v>
      </c>
      <c r="D12">
        <f t="shared" si="0"/>
        <v>810.5309046261666</v>
      </c>
      <c r="E12">
        <v>15</v>
      </c>
      <c r="F12">
        <f t="shared" si="1"/>
        <v>1</v>
      </c>
      <c r="G12">
        <f t="shared" si="2"/>
        <v>2.9087695786573642</v>
      </c>
      <c r="H12">
        <f t="shared" si="3"/>
        <v>0</v>
      </c>
    </row>
    <row r="13" spans="1:8" x14ac:dyDescent="0.2">
      <c r="A13">
        <v>167</v>
      </c>
      <c r="B13">
        <v>15</v>
      </c>
      <c r="C13">
        <v>-3.4599999999999999E-2</v>
      </c>
      <c r="D13">
        <f t="shared" si="0"/>
        <v>1049.291946298991</v>
      </c>
      <c r="E13">
        <v>15</v>
      </c>
      <c r="F13">
        <f t="shared" si="1"/>
        <v>1</v>
      </c>
      <c r="G13">
        <f t="shared" si="2"/>
        <v>3.0208963395056982</v>
      </c>
      <c r="H13">
        <f t="shared" si="3"/>
        <v>0</v>
      </c>
    </row>
    <row r="14" spans="1:8" x14ac:dyDescent="0.2">
      <c r="A14">
        <v>215</v>
      </c>
      <c r="B14">
        <v>15</v>
      </c>
      <c r="C14">
        <v>-4.4600000000000001E-2</v>
      </c>
      <c r="D14">
        <f t="shared" si="0"/>
        <v>1350.884841043611</v>
      </c>
      <c r="E14">
        <v>15</v>
      </c>
      <c r="F14">
        <f t="shared" si="1"/>
        <v>1</v>
      </c>
      <c r="G14">
        <f t="shared" si="2"/>
        <v>3.1306183282737203</v>
      </c>
      <c r="H14">
        <f t="shared" si="3"/>
        <v>0</v>
      </c>
    </row>
    <row r="15" spans="1:8" x14ac:dyDescent="0.2">
      <c r="A15">
        <v>278</v>
      </c>
      <c r="B15">
        <v>15</v>
      </c>
      <c r="C15">
        <v>-5.7599999999999998E-2</v>
      </c>
      <c r="D15">
        <f t="shared" si="0"/>
        <v>1746.725515395925</v>
      </c>
      <c r="E15">
        <v>15</v>
      </c>
      <c r="F15">
        <f t="shared" si="1"/>
        <v>1</v>
      </c>
      <c r="G15">
        <f t="shared" si="2"/>
        <v>3.2422246642761912</v>
      </c>
      <c r="H15">
        <f t="shared" si="3"/>
        <v>0</v>
      </c>
    </row>
    <row r="16" spans="1:8" x14ac:dyDescent="0.2">
      <c r="A16">
        <v>359</v>
      </c>
      <c r="B16">
        <v>15</v>
      </c>
      <c r="C16">
        <v>-7.4399999999999994E-2</v>
      </c>
      <c r="D16">
        <f t="shared" ref="D16:D47" si="4">2*PI()*A16</f>
        <v>2255.6635252774713</v>
      </c>
      <c r="E16">
        <v>15</v>
      </c>
      <c r="F16">
        <f t="shared" ref="F16:F47" si="5">B16/E16</f>
        <v>1</v>
      </c>
      <c r="G16">
        <f t="shared" ref="G16:G47" si="6">LOG10(D16)</f>
        <v>3.3532743169364343</v>
      </c>
      <c r="H16">
        <f t="shared" si="3"/>
        <v>0</v>
      </c>
    </row>
    <row r="17" spans="1:8" x14ac:dyDescent="0.2">
      <c r="A17">
        <v>464</v>
      </c>
      <c r="B17">
        <v>14.9</v>
      </c>
      <c r="C17">
        <v>-9.5899999999999999E-2</v>
      </c>
      <c r="D17">
        <f t="shared" si="4"/>
        <v>2915.3979825313281</v>
      </c>
      <c r="E17">
        <v>15</v>
      </c>
      <c r="F17">
        <f t="shared" si="5"/>
        <v>0.9933333333333334</v>
      </c>
      <c r="G17">
        <f t="shared" si="6"/>
        <v>3.464697848912996</v>
      </c>
      <c r="H17">
        <f t="shared" ref="H17:H47" si="7">20*LOG10(F17)</f>
        <v>-5.8099812868143481E-2</v>
      </c>
    </row>
    <row r="18" spans="1:8" x14ac:dyDescent="0.2">
      <c r="A18">
        <v>599</v>
      </c>
      <c r="B18">
        <v>14.9</v>
      </c>
      <c r="C18">
        <v>-0.124</v>
      </c>
      <c r="D18">
        <f t="shared" si="4"/>
        <v>3763.6279990005723</v>
      </c>
      <c r="E18">
        <v>15</v>
      </c>
      <c r="F18">
        <f t="shared" si="5"/>
        <v>0.9933333333333334</v>
      </c>
      <c r="G18">
        <f t="shared" si="6"/>
        <v>3.5756066907474264</v>
      </c>
      <c r="H18">
        <f t="shared" si="7"/>
        <v>-5.8099812868143481E-2</v>
      </c>
    </row>
    <row r="19" spans="1:8" x14ac:dyDescent="0.2">
      <c r="A19">
        <v>774</v>
      </c>
      <c r="B19">
        <v>14.8</v>
      </c>
      <c r="C19">
        <v>-0.159</v>
      </c>
      <c r="D19">
        <f t="shared" si="4"/>
        <v>4863.1854277570001</v>
      </c>
      <c r="E19">
        <v>15</v>
      </c>
      <c r="F19">
        <f t="shared" si="5"/>
        <v>0.98666666666666669</v>
      </c>
      <c r="G19">
        <f t="shared" si="6"/>
        <v>3.6869208290410076</v>
      </c>
      <c r="H19">
        <f t="shared" si="7"/>
        <v>-0.11659087321447688</v>
      </c>
    </row>
    <row r="20" spans="1:8" x14ac:dyDescent="0.2">
      <c r="A20" s="2">
        <v>1000</v>
      </c>
      <c r="B20">
        <v>14.7</v>
      </c>
      <c r="C20">
        <v>-0.20399999999999999</v>
      </c>
      <c r="D20">
        <f t="shared" si="4"/>
        <v>6283.1853071795858</v>
      </c>
      <c r="E20">
        <v>15</v>
      </c>
      <c r="F20">
        <f t="shared" si="5"/>
        <v>0.98</v>
      </c>
      <c r="G20">
        <f t="shared" si="6"/>
        <v>3.7981798683581149</v>
      </c>
      <c r="H20">
        <f t="shared" si="7"/>
        <v>-0.175478486150103</v>
      </c>
    </row>
    <row r="21" spans="1:8" x14ac:dyDescent="0.2">
      <c r="A21" s="2">
        <v>1290</v>
      </c>
      <c r="B21">
        <v>14.5</v>
      </c>
      <c r="C21">
        <v>-0.26200000000000001</v>
      </c>
      <c r="D21">
        <f t="shared" si="4"/>
        <v>8105.3090462616665</v>
      </c>
      <c r="E21">
        <v>15</v>
      </c>
      <c r="F21">
        <f t="shared" si="5"/>
        <v>0.96666666666666667</v>
      </c>
      <c r="G21">
        <f t="shared" si="6"/>
        <v>3.9087695786573642</v>
      </c>
      <c r="H21">
        <f t="shared" si="7"/>
        <v>-0.29446513641412697</v>
      </c>
    </row>
    <row r="22" spans="1:8" x14ac:dyDescent="0.2">
      <c r="A22" s="2">
        <v>1670</v>
      </c>
      <c r="B22">
        <v>14.2</v>
      </c>
      <c r="C22">
        <v>-0.33300000000000002</v>
      </c>
      <c r="D22">
        <f t="shared" si="4"/>
        <v>10492.919462989908</v>
      </c>
      <c r="E22">
        <v>15</v>
      </c>
      <c r="F22">
        <f t="shared" si="5"/>
        <v>0.94666666666666666</v>
      </c>
      <c r="G22">
        <f t="shared" si="6"/>
        <v>4.0208963395056987</v>
      </c>
      <c r="H22">
        <f t="shared" si="7"/>
        <v>-0.47605829345249534</v>
      </c>
    </row>
    <row r="23" spans="1:8" x14ac:dyDescent="0.2">
      <c r="A23" s="2">
        <v>2150</v>
      </c>
      <c r="B23">
        <v>13.7</v>
      </c>
      <c r="C23">
        <v>-0.42</v>
      </c>
      <c r="D23">
        <f t="shared" si="4"/>
        <v>13508.84841043611</v>
      </c>
      <c r="E23">
        <v>15</v>
      </c>
      <c r="F23">
        <f t="shared" si="5"/>
        <v>0.91333333333333333</v>
      </c>
      <c r="G23">
        <f t="shared" si="6"/>
        <v>4.1306183282737203</v>
      </c>
      <c r="H23">
        <f t="shared" si="7"/>
        <v>-0.78741383798548947</v>
      </c>
    </row>
    <row r="24" spans="1:8" x14ac:dyDescent="0.2">
      <c r="A24" s="2">
        <v>2780</v>
      </c>
      <c r="B24">
        <v>13</v>
      </c>
      <c r="C24">
        <v>-0.52300000000000002</v>
      </c>
      <c r="D24">
        <f t="shared" si="4"/>
        <v>17467.25515395925</v>
      </c>
      <c r="E24">
        <v>15</v>
      </c>
      <c r="F24">
        <f t="shared" si="5"/>
        <v>0.8666666666666667</v>
      </c>
      <c r="G24">
        <f t="shared" si="6"/>
        <v>4.2422246642761916</v>
      </c>
      <c r="H24">
        <f t="shared" si="7"/>
        <v>-1.2429581349768892</v>
      </c>
    </row>
    <row r="25" spans="1:8" x14ac:dyDescent="0.2">
      <c r="A25" s="2">
        <v>3590</v>
      </c>
      <c r="B25">
        <v>12</v>
      </c>
      <c r="C25">
        <v>-0.64</v>
      </c>
      <c r="D25">
        <f t="shared" si="4"/>
        <v>22556.635252774715</v>
      </c>
      <c r="E25">
        <v>15</v>
      </c>
      <c r="F25">
        <f t="shared" si="5"/>
        <v>0.8</v>
      </c>
      <c r="G25">
        <f t="shared" si="6"/>
        <v>4.3532743169364343</v>
      </c>
      <c r="H25">
        <f t="shared" si="7"/>
        <v>-1.9382002601611279</v>
      </c>
    </row>
    <row r="26" spans="1:8" x14ac:dyDescent="0.2">
      <c r="A26" s="2">
        <v>4640</v>
      </c>
      <c r="B26">
        <v>10.8</v>
      </c>
      <c r="C26">
        <v>-0.76600000000000001</v>
      </c>
      <c r="D26">
        <f t="shared" si="4"/>
        <v>29153.979825313279</v>
      </c>
      <c r="E26">
        <v>15</v>
      </c>
      <c r="F26">
        <f t="shared" si="5"/>
        <v>0.72000000000000008</v>
      </c>
      <c r="G26">
        <f t="shared" si="6"/>
        <v>4.464697848912996</v>
      </c>
      <c r="H26">
        <f t="shared" si="7"/>
        <v>-2.8533500713746296</v>
      </c>
    </row>
    <row r="27" spans="1:8" x14ac:dyDescent="0.2">
      <c r="A27" s="2">
        <v>5990</v>
      </c>
      <c r="B27">
        <v>9.4</v>
      </c>
      <c r="C27">
        <v>-0.89300000000000002</v>
      </c>
      <c r="D27">
        <f t="shared" si="4"/>
        <v>37636.279990005722</v>
      </c>
      <c r="E27">
        <v>15</v>
      </c>
      <c r="F27">
        <f t="shared" si="5"/>
        <v>0.62666666666666671</v>
      </c>
      <c r="G27">
        <f t="shared" si="6"/>
        <v>4.575606690747426</v>
      </c>
      <c r="H27">
        <f t="shared" si="7"/>
        <v>-4.0592681091196505</v>
      </c>
    </row>
    <row r="28" spans="1:8" x14ac:dyDescent="0.2">
      <c r="A28" s="2">
        <v>7740</v>
      </c>
      <c r="B28">
        <v>7.93</v>
      </c>
      <c r="C28">
        <v>-1.01</v>
      </c>
      <c r="D28">
        <f t="shared" si="4"/>
        <v>48631.854277569997</v>
      </c>
      <c r="E28">
        <v>15</v>
      </c>
      <c r="F28">
        <f t="shared" si="5"/>
        <v>0.52866666666666662</v>
      </c>
      <c r="G28">
        <f t="shared" si="6"/>
        <v>4.686920829041008</v>
      </c>
      <c r="H28">
        <f t="shared" si="7"/>
        <v>-5.5363614347615497</v>
      </c>
    </row>
    <row r="29" spans="1:8" x14ac:dyDescent="0.2">
      <c r="A29" s="2">
        <v>10000</v>
      </c>
      <c r="B29">
        <v>6.52</v>
      </c>
      <c r="C29">
        <v>-1.1200000000000001</v>
      </c>
      <c r="D29">
        <f t="shared" si="4"/>
        <v>62831.853071795864</v>
      </c>
      <c r="E29">
        <v>15</v>
      </c>
      <c r="F29">
        <f t="shared" si="5"/>
        <v>0.43466666666666665</v>
      </c>
      <c r="G29">
        <f t="shared" si="6"/>
        <v>4.7981798683581154</v>
      </c>
      <c r="H29">
        <f t="shared" si="7"/>
        <v>-7.2368732664752216</v>
      </c>
    </row>
    <row r="30" spans="1:8" x14ac:dyDescent="0.2">
      <c r="A30" s="2">
        <v>12900</v>
      </c>
      <c r="B30">
        <v>5.25</v>
      </c>
      <c r="C30">
        <v>-1.21</v>
      </c>
      <c r="D30">
        <f t="shared" si="4"/>
        <v>81053.090462616659</v>
      </c>
      <c r="E30">
        <v>15</v>
      </c>
      <c r="F30">
        <f t="shared" si="5"/>
        <v>0.35</v>
      </c>
      <c r="G30">
        <f t="shared" si="6"/>
        <v>4.9087695786573642</v>
      </c>
      <c r="H30">
        <f t="shared" si="7"/>
        <v>-9.1186391129944884</v>
      </c>
    </row>
    <row r="31" spans="1:8" x14ac:dyDescent="0.2">
      <c r="A31" s="2">
        <v>16700</v>
      </c>
      <c r="B31">
        <v>4.17</v>
      </c>
      <c r="C31">
        <v>-1.29</v>
      </c>
      <c r="D31">
        <f t="shared" si="4"/>
        <v>104929.1946298991</v>
      </c>
      <c r="E31">
        <v>15</v>
      </c>
      <c r="F31">
        <f t="shared" si="5"/>
        <v>0.27799999999999997</v>
      </c>
      <c r="G31">
        <f t="shared" si="6"/>
        <v>5.0208963395056987</v>
      </c>
      <c r="H31">
        <f t="shared" si="7"/>
        <v>-11.119104081638476</v>
      </c>
    </row>
    <row r="32" spans="1:8" x14ac:dyDescent="0.2">
      <c r="A32" s="2">
        <v>21500</v>
      </c>
      <c r="B32">
        <v>3.28</v>
      </c>
      <c r="C32">
        <v>-1.35</v>
      </c>
      <c r="D32">
        <f t="shared" si="4"/>
        <v>135088.48410436109</v>
      </c>
      <c r="E32">
        <v>15</v>
      </c>
      <c r="F32">
        <f t="shared" si="5"/>
        <v>0.21866666666666665</v>
      </c>
      <c r="G32">
        <f t="shared" si="6"/>
        <v>5.1306183282737203</v>
      </c>
      <c r="H32">
        <f t="shared" si="7"/>
        <v>-13.204348306880044</v>
      </c>
    </row>
    <row r="33" spans="1:8" x14ac:dyDescent="0.2">
      <c r="A33" s="2">
        <v>27800</v>
      </c>
      <c r="B33">
        <v>2.56</v>
      </c>
      <c r="C33">
        <v>-1.4</v>
      </c>
      <c r="D33">
        <f t="shared" si="4"/>
        <v>174672.5515395925</v>
      </c>
      <c r="E33">
        <v>15</v>
      </c>
      <c r="F33">
        <f t="shared" si="5"/>
        <v>0.17066666666666666</v>
      </c>
      <c r="G33">
        <f t="shared" si="6"/>
        <v>5.2422246642761916</v>
      </c>
      <c r="H33">
        <f t="shared" si="7"/>
        <v>-15.357025874876634</v>
      </c>
    </row>
    <row r="34" spans="1:8" x14ac:dyDescent="0.2">
      <c r="A34" s="2">
        <v>35900</v>
      </c>
      <c r="B34">
        <v>2</v>
      </c>
      <c r="C34">
        <v>-1.44</v>
      </c>
      <c r="D34">
        <f t="shared" si="4"/>
        <v>225566.35252774713</v>
      </c>
      <c r="E34">
        <v>15</v>
      </c>
      <c r="F34">
        <f t="shared" si="5"/>
        <v>0.13333333333333333</v>
      </c>
      <c r="G34">
        <f t="shared" si="6"/>
        <v>5.3532743169364343</v>
      </c>
      <c r="H34">
        <f t="shared" si="7"/>
        <v>-17.501225267834002</v>
      </c>
    </row>
    <row r="35" spans="1:8" x14ac:dyDescent="0.2">
      <c r="A35" s="2">
        <v>46400</v>
      </c>
      <c r="B35">
        <v>1.55</v>
      </c>
      <c r="C35">
        <v>-1.47</v>
      </c>
      <c r="D35">
        <f t="shared" si="4"/>
        <v>291539.79825313279</v>
      </c>
      <c r="E35">
        <v>15</v>
      </c>
      <c r="F35">
        <f t="shared" si="5"/>
        <v>0.10333333333333333</v>
      </c>
      <c r="G35">
        <f t="shared" si="6"/>
        <v>5.464697848912996</v>
      </c>
      <c r="H35">
        <f t="shared" si="7"/>
        <v>-19.715191217707794</v>
      </c>
    </row>
    <row r="36" spans="1:8" x14ac:dyDescent="0.2">
      <c r="A36" s="2">
        <v>59900</v>
      </c>
      <c r="B36">
        <v>1.2</v>
      </c>
      <c r="C36">
        <v>-1.49</v>
      </c>
      <c r="D36">
        <f t="shared" si="4"/>
        <v>376362.7999000572</v>
      </c>
      <c r="E36">
        <v>15</v>
      </c>
      <c r="F36">
        <f t="shared" si="5"/>
        <v>0.08</v>
      </c>
      <c r="G36">
        <f t="shared" si="6"/>
        <v>5.575606690747426</v>
      </c>
      <c r="H36">
        <f t="shared" si="7"/>
        <v>-21.938200260161128</v>
      </c>
    </row>
    <row r="37" spans="1:8" x14ac:dyDescent="0.2">
      <c r="A37" s="2">
        <v>77400</v>
      </c>
      <c r="B37">
        <v>0.93300000000000005</v>
      </c>
      <c r="C37">
        <v>-1.51</v>
      </c>
      <c r="D37">
        <f t="shared" si="4"/>
        <v>486318.54277569999</v>
      </c>
      <c r="E37">
        <v>15</v>
      </c>
      <c r="F37">
        <f t="shared" si="5"/>
        <v>6.2200000000000005E-2</v>
      </c>
      <c r="G37">
        <f t="shared" si="6"/>
        <v>5.686920829041008</v>
      </c>
      <c r="H37">
        <f t="shared" si="7"/>
        <v>-24.124192306183623</v>
      </c>
    </row>
    <row r="38" spans="1:8" x14ac:dyDescent="0.2">
      <c r="A38" s="2">
        <v>100000</v>
      </c>
      <c r="B38">
        <v>0.72299999999999998</v>
      </c>
      <c r="C38">
        <v>-1.52</v>
      </c>
      <c r="D38">
        <f t="shared" si="4"/>
        <v>628318.53071795858</v>
      </c>
      <c r="E38">
        <v>15</v>
      </c>
      <c r="F38">
        <f t="shared" si="5"/>
        <v>4.82E-2</v>
      </c>
      <c r="G38">
        <f t="shared" si="6"/>
        <v>5.7981798683581154</v>
      </c>
      <c r="H38">
        <f t="shared" si="7"/>
        <v>-26.339059235223008</v>
      </c>
    </row>
    <row r="39" spans="1:8" x14ac:dyDescent="0.2">
      <c r="A39" s="2">
        <v>129000</v>
      </c>
      <c r="B39">
        <v>0.56000000000000005</v>
      </c>
      <c r="C39">
        <v>-1.53</v>
      </c>
      <c r="D39">
        <f t="shared" si="4"/>
        <v>810530.90462616668</v>
      </c>
      <c r="E39">
        <v>15</v>
      </c>
      <c r="F39">
        <f t="shared" si="5"/>
        <v>3.7333333333333336E-2</v>
      </c>
      <c r="G39">
        <f t="shared" si="6"/>
        <v>5.9087695786573642</v>
      </c>
      <c r="H39">
        <f t="shared" si="7"/>
        <v>-28.558064640989617</v>
      </c>
    </row>
    <row r="40" spans="1:8" x14ac:dyDescent="0.2">
      <c r="A40" s="2">
        <v>167000</v>
      </c>
      <c r="B40">
        <v>0.434</v>
      </c>
      <c r="C40">
        <v>-1.54</v>
      </c>
      <c r="D40">
        <f t="shared" si="4"/>
        <v>1049291.9462989909</v>
      </c>
      <c r="E40">
        <v>15</v>
      </c>
      <c r="F40">
        <f t="shared" si="5"/>
        <v>2.8933333333333332E-2</v>
      </c>
      <c r="G40">
        <f t="shared" si="6"/>
        <v>6.0208963395056987</v>
      </c>
      <c r="H40">
        <f t="shared" si="7"/>
        <v>-30.772030590863409</v>
      </c>
    </row>
    <row r="41" spans="1:8" x14ac:dyDescent="0.2">
      <c r="A41" s="2">
        <v>215000</v>
      </c>
      <c r="B41">
        <v>0.33600000000000002</v>
      </c>
      <c r="C41">
        <v>-1.55</v>
      </c>
      <c r="D41">
        <f t="shared" si="4"/>
        <v>1350884.8410436111</v>
      </c>
      <c r="E41">
        <v>15</v>
      </c>
      <c r="F41">
        <f t="shared" si="5"/>
        <v>2.24E-2</v>
      </c>
      <c r="G41">
        <f t="shared" si="6"/>
        <v>6.1306183282737203</v>
      </c>
      <c r="H41">
        <f t="shared" si="7"/>
        <v>-32.995039633316743</v>
      </c>
    </row>
    <row r="42" spans="1:8" x14ac:dyDescent="0.2">
      <c r="A42" s="2">
        <v>278000</v>
      </c>
      <c r="B42">
        <v>0.26</v>
      </c>
      <c r="C42">
        <v>-1.55</v>
      </c>
      <c r="D42">
        <f t="shared" si="4"/>
        <v>1746725.5153959249</v>
      </c>
      <c r="E42">
        <v>15</v>
      </c>
      <c r="F42">
        <f t="shared" si="5"/>
        <v>1.7333333333333333E-2</v>
      </c>
      <c r="G42">
        <f t="shared" si="6"/>
        <v>6.2422246642761916</v>
      </c>
      <c r="H42">
        <f t="shared" si="7"/>
        <v>-35.22235822169727</v>
      </c>
    </row>
    <row r="43" spans="1:8" x14ac:dyDescent="0.2">
      <c r="A43" s="2">
        <v>359000</v>
      </c>
      <c r="B43">
        <v>0.20100000000000001</v>
      </c>
      <c r="C43">
        <v>-1.56</v>
      </c>
      <c r="D43">
        <f t="shared" si="4"/>
        <v>2255663.5252774716</v>
      </c>
      <c r="E43">
        <v>15</v>
      </c>
      <c r="F43">
        <f t="shared" si="5"/>
        <v>1.34E-2</v>
      </c>
      <c r="G43">
        <f t="shared" si="6"/>
        <v>6.3532743169364343</v>
      </c>
      <c r="H43">
        <f t="shared" si="7"/>
        <v>-37.457904032703844</v>
      </c>
    </row>
    <row r="44" spans="1:8" x14ac:dyDescent="0.2">
      <c r="A44" s="2">
        <v>464000</v>
      </c>
      <c r="B44">
        <v>0.156</v>
      </c>
      <c r="C44">
        <v>-1.56</v>
      </c>
      <c r="D44">
        <f t="shared" si="4"/>
        <v>2915397.9825313282</v>
      </c>
      <c r="E44">
        <v>15</v>
      </c>
      <c r="F44">
        <f t="shared" si="5"/>
        <v>1.04E-2</v>
      </c>
      <c r="G44">
        <f t="shared" si="6"/>
        <v>6.464697848912996</v>
      </c>
      <c r="H44">
        <f t="shared" si="7"/>
        <v>-39.659333214024393</v>
      </c>
    </row>
    <row r="45" spans="1:8" x14ac:dyDescent="0.2">
      <c r="A45" s="2">
        <v>599000</v>
      </c>
      <c r="B45">
        <v>0.121</v>
      </c>
      <c r="C45">
        <v>-1.56</v>
      </c>
      <c r="D45">
        <f t="shared" si="4"/>
        <v>3763627.9990005721</v>
      </c>
      <c r="E45">
        <v>15</v>
      </c>
      <c r="F45">
        <f t="shared" si="5"/>
        <v>8.0666666666666664E-3</v>
      </c>
      <c r="G45">
        <f t="shared" si="6"/>
        <v>6.575606690747426</v>
      </c>
      <c r="H45">
        <f t="shared" si="7"/>
        <v>-41.86611777478462</v>
      </c>
    </row>
    <row r="46" spans="1:8" x14ac:dyDescent="0.2">
      <c r="A46" s="2">
        <v>774000</v>
      </c>
      <c r="B46">
        <v>9.3399999999999997E-2</v>
      </c>
      <c r="C46">
        <v>-1.56</v>
      </c>
      <c r="D46">
        <f t="shared" si="4"/>
        <v>4863185.4277569996</v>
      </c>
      <c r="E46">
        <v>15</v>
      </c>
      <c r="F46">
        <f t="shared" si="5"/>
        <v>6.2266666666666668E-3</v>
      </c>
      <c r="G46">
        <f t="shared" si="6"/>
        <v>6.686920829041008</v>
      </c>
      <c r="H46">
        <f t="shared" si="7"/>
        <v>-44.114887656511755</v>
      </c>
    </row>
    <row r="47" spans="1:8" x14ac:dyDescent="0.2">
      <c r="A47" s="2">
        <v>1000000</v>
      </c>
      <c r="B47">
        <v>7.2300000000000003E-2</v>
      </c>
      <c r="C47">
        <v>-1.57</v>
      </c>
      <c r="D47">
        <f t="shared" si="4"/>
        <v>6283185.307179586</v>
      </c>
      <c r="E47">
        <v>15</v>
      </c>
      <c r="F47">
        <f t="shared" si="5"/>
        <v>4.8200000000000005E-3</v>
      </c>
      <c r="G47">
        <f t="shared" si="6"/>
        <v>6.7981798683581154</v>
      </c>
      <c r="H47">
        <f t="shared" si="7"/>
        <v>-46.339059235223004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2018-10-19T17:15:11Z</dcterms:created>
  <dcterms:modified xsi:type="dcterms:W3CDTF">2021-01-31T23:04:49Z</dcterms:modified>
</cp:coreProperties>
</file>