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aotero_us_es/Documents/Documentos/Piezos/BCZT/"/>
    </mc:Choice>
  </mc:AlternateContent>
  <xr:revisionPtr revIDLastSave="492" documentId="8_{EC69744B-23E1-4F8F-BA2B-614E8B9A5D18}" xr6:coauthVersionLast="47" xr6:coauthVersionMax="47" xr10:uidLastSave="{206AB049-41BB-4A47-A0A4-C137F65EBF6B}"/>
  <bookViews>
    <workbookView xWindow="-108" yWindow="-108" windowWidth="23256" windowHeight="12456" tabRatio="719" activeTab="9" xr2:uid="{38BFAA73-3E96-4E0D-8482-E3B86CC3A166}"/>
  </bookViews>
  <sheets>
    <sheet name="Plantilla" sheetId="6" r:id="rId1"/>
    <sheet name="44-48" sheetId="1" r:id="rId2"/>
    <sheet name="Hoja1" sheetId="7" r:id="rId3"/>
    <sheet name="BT" sheetId="8" r:id="rId4"/>
    <sheet name="64" sheetId="2" r:id="rId5"/>
    <sheet name="2d,4Nc" sheetId="3" r:id="rId6"/>
    <sheet name="55-60" sheetId="4" r:id="rId7"/>
    <sheet name="64,65" sheetId="5" r:id="rId8"/>
    <sheet name="BT practica" sheetId="9" r:id="rId9"/>
    <sheet name="Hoja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  <c r="B7" i="9"/>
  <c r="J3" i="1"/>
  <c r="J3" i="2"/>
  <c r="B7" i="2"/>
  <c r="C7" i="2"/>
  <c r="C5" i="2"/>
  <c r="E5" i="2" s="1"/>
  <c r="F5" i="2" s="1"/>
  <c r="B5" i="2"/>
  <c r="C4" i="2"/>
  <c r="E4" i="2" s="1"/>
  <c r="F4" i="2" s="1"/>
  <c r="B4" i="2"/>
  <c r="C3" i="2"/>
  <c r="E3" i="2" s="1"/>
  <c r="F3" i="2" s="1"/>
  <c r="B3" i="2"/>
  <c r="B7" i="1"/>
  <c r="B5" i="1"/>
  <c r="B3" i="1"/>
  <c r="E3" i="1" s="1"/>
  <c r="F3" i="1" s="1"/>
  <c r="B4" i="1"/>
  <c r="C4" i="1"/>
  <c r="E4" i="1" s="1"/>
  <c r="F4" i="1" s="1"/>
  <c r="C7" i="1"/>
  <c r="C5" i="1"/>
  <c r="E5" i="1" s="1"/>
  <c r="F5" i="1" s="1"/>
  <c r="C3" i="1"/>
  <c r="E7" i="9" l="1"/>
  <c r="F7" i="9" s="1"/>
  <c r="K3" i="9"/>
  <c r="L30" i="9" s="1"/>
  <c r="K43" i="1"/>
  <c r="K31" i="1"/>
  <c r="K32" i="1"/>
  <c r="K33" i="1"/>
  <c r="K35" i="1"/>
  <c r="K38" i="1"/>
  <c r="K51" i="1"/>
  <c r="K63" i="1"/>
  <c r="K7" i="1"/>
  <c r="K19" i="1"/>
  <c r="K52" i="1"/>
  <c r="K64" i="1"/>
  <c r="K8" i="1"/>
  <c r="K20" i="1"/>
  <c r="K53" i="1"/>
  <c r="K9" i="1"/>
  <c r="K39" i="1"/>
  <c r="K40" i="1"/>
  <c r="K41" i="1"/>
  <c r="K54" i="1"/>
  <c r="K66" i="1"/>
  <c r="K10" i="1"/>
  <c r="K22" i="1"/>
  <c r="K55" i="1"/>
  <c r="K67" i="1"/>
  <c r="K11" i="1"/>
  <c r="K23" i="1"/>
  <c r="K44" i="1"/>
  <c r="K56" i="1"/>
  <c r="K68" i="1"/>
  <c r="K12" i="1"/>
  <c r="K24" i="1"/>
  <c r="K45" i="1"/>
  <c r="K57" i="1"/>
  <c r="K69" i="1"/>
  <c r="K13" i="1"/>
  <c r="K25" i="1"/>
  <c r="K46" i="1"/>
  <c r="K58" i="1"/>
  <c r="K70" i="1"/>
  <c r="K14" i="1"/>
  <c r="K26" i="1"/>
  <c r="K34" i="1"/>
  <c r="K47" i="1"/>
  <c r="K59" i="1"/>
  <c r="K71" i="1"/>
  <c r="K15" i="1"/>
  <c r="K27" i="1"/>
  <c r="K48" i="1"/>
  <c r="K60" i="1"/>
  <c r="K4" i="1"/>
  <c r="K16" i="1"/>
  <c r="K28" i="1"/>
  <c r="K36" i="1"/>
  <c r="K49" i="1"/>
  <c r="K61" i="1"/>
  <c r="K5" i="1"/>
  <c r="K17" i="1"/>
  <c r="K29" i="1"/>
  <c r="K37" i="1"/>
  <c r="K50" i="1"/>
  <c r="K62" i="1"/>
  <c r="K6" i="1"/>
  <c r="K18" i="1"/>
  <c r="K3" i="1"/>
  <c r="K65" i="1"/>
  <c r="K21" i="1"/>
  <c r="E7" i="1"/>
  <c r="F7" i="1" s="1"/>
  <c r="K3" i="2"/>
  <c r="K71" i="2"/>
  <c r="K59" i="2"/>
  <c r="K47" i="2"/>
  <c r="K34" i="2"/>
  <c r="K21" i="2"/>
  <c r="K9" i="2"/>
  <c r="K58" i="2"/>
  <c r="K46" i="2"/>
  <c r="K33" i="2"/>
  <c r="K20" i="2"/>
  <c r="K8" i="2"/>
  <c r="K4" i="2"/>
  <c r="K57" i="2"/>
  <c r="K45" i="2"/>
  <c r="K32" i="2"/>
  <c r="K19" i="2"/>
  <c r="K7" i="2"/>
  <c r="K53" i="2"/>
  <c r="K40" i="2"/>
  <c r="K27" i="2"/>
  <c r="K15" i="2"/>
  <c r="K52" i="2"/>
  <c r="K26" i="2"/>
  <c r="K6" i="2"/>
  <c r="K51" i="2"/>
  <c r="K13" i="2"/>
  <c r="K5" i="2"/>
  <c r="K62" i="2"/>
  <c r="K12" i="2"/>
  <c r="K22" i="2"/>
  <c r="K70" i="2"/>
  <c r="K39" i="2"/>
  <c r="K25" i="2"/>
  <c r="K37" i="2"/>
  <c r="K24" i="2"/>
  <c r="K10" i="2"/>
  <c r="K69" i="2"/>
  <c r="K68" i="2"/>
  <c r="K56" i="2"/>
  <c r="K44" i="2"/>
  <c r="K31" i="2"/>
  <c r="K18" i="2"/>
  <c r="K55" i="2"/>
  <c r="K43" i="2"/>
  <c r="K29" i="2"/>
  <c r="K17" i="2"/>
  <c r="K54" i="2"/>
  <c r="K41" i="2"/>
  <c r="K28" i="2"/>
  <c r="K16" i="2"/>
  <c r="K48" i="2"/>
  <c r="K67" i="2"/>
  <c r="K66" i="2"/>
  <c r="K14" i="2"/>
  <c r="K38" i="2"/>
  <c r="K50" i="2"/>
  <c r="K35" i="2"/>
  <c r="K65" i="2"/>
  <c r="K64" i="2"/>
  <c r="K63" i="2"/>
  <c r="K61" i="2"/>
  <c r="K49" i="2"/>
  <c r="K36" i="2"/>
  <c r="K23" i="2"/>
  <c r="K11" i="2"/>
  <c r="K60" i="2"/>
  <c r="E7" i="2"/>
  <c r="F7" i="2" s="1"/>
  <c r="L71" i="9" l="1"/>
  <c r="L70" i="9"/>
  <c r="L69" i="9"/>
  <c r="L57" i="9"/>
  <c r="L45" i="9"/>
  <c r="L32" i="9"/>
  <c r="L19" i="9"/>
  <c r="L7" i="9"/>
  <c r="L58" i="9"/>
  <c r="L8" i="9"/>
  <c r="L68" i="9"/>
  <c r="L56" i="9"/>
  <c r="L44" i="9"/>
  <c r="L31" i="9"/>
  <c r="L18" i="9"/>
  <c r="L67" i="9"/>
  <c r="L55" i="9"/>
  <c r="L43" i="9"/>
  <c r="L29" i="9"/>
  <c r="L17" i="9"/>
  <c r="L59" i="9"/>
  <c r="L47" i="9"/>
  <c r="L34" i="9"/>
  <c r="L21" i="9"/>
  <c r="L9" i="9"/>
  <c r="L46" i="9"/>
  <c r="L33" i="9"/>
  <c r="L20" i="9"/>
  <c r="L4" i="9"/>
  <c r="L66" i="9"/>
  <c r="L54" i="9"/>
  <c r="L41" i="9"/>
  <c r="L28" i="9"/>
  <c r="L16" i="9"/>
  <c r="L65" i="9"/>
  <c r="L53" i="9"/>
  <c r="L40" i="9"/>
  <c r="L27" i="9"/>
  <c r="L15" i="9"/>
  <c r="L3" i="9"/>
  <c r="L52" i="9"/>
  <c r="L39" i="9"/>
  <c r="L26" i="9"/>
  <c r="L14" i="9"/>
  <c r="L6" i="9"/>
  <c r="L51" i="9"/>
  <c r="L38" i="9"/>
  <c r="L25" i="9"/>
  <c r="L13" i="9"/>
  <c r="L5" i="9"/>
  <c r="L50" i="9"/>
  <c r="L37" i="9"/>
  <c r="L24" i="9"/>
  <c r="L12" i="9"/>
  <c r="L49" i="9"/>
  <c r="L36" i="9"/>
  <c r="L23" i="9"/>
  <c r="L11" i="9"/>
  <c r="L64" i="9"/>
  <c r="L63" i="9"/>
  <c r="L62" i="9"/>
  <c r="L61" i="9"/>
  <c r="L60" i="9"/>
  <c r="L48" i="9"/>
  <c r="L35" i="9"/>
  <c r="L22" i="9"/>
  <c r="L10" i="9"/>
</calcChain>
</file>

<file path=xl/sharedStrings.xml><?xml version="1.0" encoding="utf-8"?>
<sst xmlns="http://schemas.openxmlformats.org/spreadsheetml/2006/main" count="60" uniqueCount="29">
  <si>
    <t>Muestra</t>
  </si>
  <si>
    <t>46 (peq)</t>
  </si>
  <si>
    <t>Capacitancia (pF)</t>
  </si>
  <si>
    <t>C 0</t>
  </si>
  <si>
    <r>
      <t>T (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C)</t>
    </r>
  </si>
  <si>
    <t>Espesor (m)</t>
  </si>
  <si>
    <t>Área (m2)</t>
  </si>
  <si>
    <t>C 0 (pF)</t>
  </si>
  <si>
    <t>epsilon 0 = 8,85 pF/m</t>
  </si>
  <si>
    <t>ε</t>
  </si>
  <si>
    <t>Muestra 48</t>
  </si>
  <si>
    <t>46 (grande)</t>
  </si>
  <si>
    <r>
      <t>T (</t>
    </r>
    <r>
      <rPr>
        <sz val="11"/>
        <color theme="2" tint="-9.9978637043366805E-2"/>
        <rFont val="Calibri"/>
        <family val="2"/>
      </rPr>
      <t>⁰</t>
    </r>
    <r>
      <rPr>
        <sz val="11"/>
        <color theme="2" tint="-9.9978637043366805E-2"/>
        <rFont val="Calibri"/>
        <family val="2"/>
        <scheme val="minor"/>
      </rPr>
      <t>C)</t>
    </r>
  </si>
  <si>
    <t>T</t>
  </si>
  <si>
    <t>Capacitancia (pf)</t>
  </si>
  <si>
    <t>nº muestra</t>
  </si>
  <si>
    <t>9 repe P</t>
  </si>
  <si>
    <t>9 repe G</t>
  </si>
  <si>
    <t>64 repe P</t>
  </si>
  <si>
    <t>64 repe G</t>
  </si>
  <si>
    <t>BT 4Nd (3)</t>
  </si>
  <si>
    <t>BT 4Nc (1)</t>
  </si>
  <si>
    <t>BT 4Nc (2)</t>
  </si>
  <si>
    <t>BT 4Nc (3)</t>
  </si>
  <si>
    <t>BT 4Nc (4)</t>
  </si>
  <si>
    <t>BT</t>
  </si>
  <si>
    <t>SUBIDA</t>
  </si>
  <si>
    <t>BAJADA</t>
  </si>
  <si>
    <t>a correr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</si>
</sst>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theme="2" tint="-9.9978637043366805E-2"/>
      <name val="Calibri"/>
      <family val="2"/>
      <scheme val="minor"/>
    </font>
    <font>
      <sz val="12"/>
      <color theme="2" tint="-9.9978637043366805E-2"/>
      <name val="Arial"/>
      <family val="2"/>
    </font>
    <font>
      <sz val="11"/>
      <color theme="2" tint="-9.9978637043366805E-2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cap-T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'44-48'!$L$3:$L$197</c:f>
              <c:numCache>
                <c:formatCode>General</c:formatCode>
                <c:ptCount val="195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53</c:v>
                </c:pt>
                <c:pt idx="11">
                  <c:v>57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</c:numCache>
            </c:numRef>
          </c:xVal>
          <c:yVal>
            <c:numRef>
              <c:f>'44-48'!$K$3:$K$197</c:f>
              <c:numCache>
                <c:formatCode>General</c:formatCode>
                <c:ptCount val="195"/>
                <c:pt idx="0">
                  <c:v>4056.5827516457039</c:v>
                </c:pt>
                <c:pt idx="1">
                  <c:v>4028.0487580819595</c:v>
                </c:pt>
                <c:pt idx="2">
                  <c:v>4013.7817613000871</c:v>
                </c:pt>
                <c:pt idx="3">
                  <c:v>4004.2704301121721</c:v>
                </c:pt>
                <c:pt idx="4">
                  <c:v>3994.7590989242572</c:v>
                </c:pt>
                <c:pt idx="5">
                  <c:v>3980.4921021423847</c:v>
                </c:pt>
                <c:pt idx="6">
                  <c:v>3956.7137741725978</c:v>
                </c:pt>
                <c:pt idx="7">
                  <c:v>3880.6231246692782</c:v>
                </c:pt>
                <c:pt idx="8">
                  <c:v>3814.0438063538741</c:v>
                </c:pt>
                <c:pt idx="9">
                  <c:v>3766.4871504142998</c:v>
                </c:pt>
                <c:pt idx="10">
                  <c:v>3680.8851697230657</c:v>
                </c:pt>
                <c:pt idx="11">
                  <c:v>3552.4821986862144</c:v>
                </c:pt>
                <c:pt idx="12">
                  <c:v>3462.1245524010228</c:v>
                </c:pt>
                <c:pt idx="13">
                  <c:v>3281.4092598306397</c:v>
                </c:pt>
                <c:pt idx="14">
                  <c:v>3105.4496328542141</c:v>
                </c:pt>
                <c:pt idx="15">
                  <c:v>2958.0239994415333</c:v>
                </c:pt>
                <c:pt idx="16">
                  <c:v>2815.35403162281</c:v>
                </c:pt>
                <c:pt idx="17">
                  <c:v>2758.2860444953203</c:v>
                </c:pt>
                <c:pt idx="18">
                  <c:v>2701.2180573678311</c:v>
                </c:pt>
                <c:pt idx="19">
                  <c:v>2648.9057358342993</c:v>
                </c:pt>
                <c:pt idx="20">
                  <c:v>2601.3490798947246</c:v>
                </c:pt>
                <c:pt idx="21">
                  <c:v>2549.0367583611928</c:v>
                </c:pt>
                <c:pt idx="22">
                  <c:v>2482.4574400457882</c:v>
                </c:pt>
                <c:pt idx="23">
                  <c:v>2411.1224561364265</c:v>
                </c:pt>
                <c:pt idx="24">
                  <c:v>2344.5431378210224</c:v>
                </c:pt>
                <c:pt idx="25">
                  <c:v>2282.7194850995756</c:v>
                </c:pt>
                <c:pt idx="26">
                  <c:v>2225.651497972086</c:v>
                </c:pt>
                <c:pt idx="28">
                  <c:v>2111.5155237171075</c:v>
                </c:pt>
                <c:pt idx="29">
                  <c:v>2063.9588677775328</c:v>
                </c:pt>
                <c:pt idx="30">
                  <c:v>2011.646546244001</c:v>
                </c:pt>
                <c:pt idx="31">
                  <c:v>1959.334224710469</c:v>
                </c:pt>
                <c:pt idx="32">
                  <c:v>1916.533234364852</c:v>
                </c:pt>
                <c:pt idx="33">
                  <c:v>1878.4879096131924</c:v>
                </c:pt>
                <c:pt idx="34">
                  <c:v>1826.1755880796604</c:v>
                </c:pt>
                <c:pt idx="35">
                  <c:v>1792.8859289219583</c:v>
                </c:pt>
                <c:pt idx="36">
                  <c:v>1754.8406041702988</c:v>
                </c:pt>
                <c:pt idx="37">
                  <c:v>1716.7952794186392</c:v>
                </c:pt>
                <c:pt idx="38">
                  <c:v>1683.5056202609369</c:v>
                </c:pt>
                <c:pt idx="40">
                  <c:v>1659.7272922911498</c:v>
                </c:pt>
                <c:pt idx="41">
                  <c:v>1593.1479739757453</c:v>
                </c:pt>
                <c:pt idx="42">
                  <c:v>1564.6139804120007</c:v>
                </c:pt>
                <c:pt idx="43">
                  <c:v>1540.8356524422136</c:v>
                </c:pt>
                <c:pt idx="44">
                  <c:v>1517.0573244724262</c:v>
                </c:pt>
                <c:pt idx="45">
                  <c:v>1498.0346620965965</c:v>
                </c:pt>
                <c:pt idx="46">
                  <c:v>1474.2563341268092</c:v>
                </c:pt>
                <c:pt idx="47">
                  <c:v>1445.7223405630646</c:v>
                </c:pt>
                <c:pt idx="48">
                  <c:v>1412.4326814053625</c:v>
                </c:pt>
                <c:pt idx="49">
                  <c:v>1440.9666749691071</c:v>
                </c:pt>
                <c:pt idx="50">
                  <c:v>1402.9213502174475</c:v>
                </c:pt>
                <c:pt idx="51">
                  <c:v>1364.876025465788</c:v>
                </c:pt>
                <c:pt idx="52">
                  <c:v>1322.0750351201709</c:v>
                </c:pt>
                <c:pt idx="53">
                  <c:v>1303.052372744341</c:v>
                </c:pt>
                <c:pt idx="54">
                  <c:v>1274.5183791805964</c:v>
                </c:pt>
                <c:pt idx="55">
                  <c:v>1250.740051210809</c:v>
                </c:pt>
                <c:pt idx="56">
                  <c:v>1284.0297103685111</c:v>
                </c:pt>
                <c:pt idx="57">
                  <c:v>1222.2060576470644</c:v>
                </c:pt>
                <c:pt idx="58">
                  <c:v>1198.4277296772771</c:v>
                </c:pt>
                <c:pt idx="59">
                  <c:v>1184.1607328954049</c:v>
                </c:pt>
                <c:pt idx="60">
                  <c:v>1169.8937361135324</c:v>
                </c:pt>
                <c:pt idx="61">
                  <c:v>1203.1833952712345</c:v>
                </c:pt>
                <c:pt idx="62">
                  <c:v>1165.138070519575</c:v>
                </c:pt>
                <c:pt idx="63">
                  <c:v>1122.3370801739579</c:v>
                </c:pt>
                <c:pt idx="64">
                  <c:v>1098.5587522041708</c:v>
                </c:pt>
                <c:pt idx="65">
                  <c:v>1079.5360898283409</c:v>
                </c:pt>
                <c:pt idx="66">
                  <c:v>1060.5134274525112</c:v>
                </c:pt>
                <c:pt idx="67">
                  <c:v>1046.2464306706388</c:v>
                </c:pt>
                <c:pt idx="68">
                  <c:v>1031.9794338887664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5-4DF6-8B4A-7059D5A6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27232"/>
        <c:axId val="445058320"/>
      </c:scatterChart>
      <c:valAx>
        <c:axId val="5020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T (⁰C)</a:t>
                </a:r>
                <a:r>
                  <a:rPr lang="es-ES" sz="1000" b="0" i="0" u="none" strike="noStrike" baseline="0"/>
                  <a:t> 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058320"/>
        <c:crosses val="autoZero"/>
        <c:crossBetween val="midCat"/>
      </c:valAx>
      <c:valAx>
        <c:axId val="4450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ε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0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cap-T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'64'!$L$3:$L$197</c:f>
              <c:numCache>
                <c:formatCode>General</c:formatCode>
                <c:ptCount val="195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53</c:v>
                </c:pt>
                <c:pt idx="11">
                  <c:v>57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</c:numCache>
            </c:numRef>
          </c:xVal>
          <c:yVal>
            <c:numRef>
              <c:f>'64'!$K$3:$K$197</c:f>
              <c:numCache>
                <c:formatCode>General</c:formatCode>
                <c:ptCount val="195"/>
                <c:pt idx="0">
                  <c:v>5484.361446396274</c:v>
                </c:pt>
                <c:pt idx="1">
                  <c:v>5437.2044262208974</c:v>
                </c:pt>
                <c:pt idx="2">
                  <c:v>5380.6160020104453</c:v>
                </c:pt>
                <c:pt idx="3">
                  <c:v>5338.1746838526069</c:v>
                </c:pt>
                <c:pt idx="4">
                  <c:v>5295.7333656947685</c:v>
                </c:pt>
                <c:pt idx="5">
                  <c:v>5262.7234515720047</c:v>
                </c:pt>
                <c:pt idx="6">
                  <c:v>5220.2821334141663</c:v>
                </c:pt>
                <c:pt idx="7">
                  <c:v>5173.1251132387897</c:v>
                </c:pt>
                <c:pt idx="8">
                  <c:v>5097.6738809581875</c:v>
                </c:pt>
                <c:pt idx="9">
                  <c:v>4998.644138589897</c:v>
                </c:pt>
                <c:pt idx="10">
                  <c:v>4861.8887800813054</c:v>
                </c:pt>
                <c:pt idx="11">
                  <c:v>4748.7119316604021</c:v>
                </c:pt>
                <c:pt idx="12">
                  <c:v>4630.8193812219615</c:v>
                </c:pt>
                <c:pt idx="13">
                  <c:v>4517.6425328010582</c:v>
                </c:pt>
                <c:pt idx="14">
                  <c:v>4211.1219016611112</c:v>
                </c:pt>
                <c:pt idx="15">
                  <c:v>4060.2194370999068</c:v>
                </c:pt>
                <c:pt idx="16">
                  <c:v>3767.8459120125731</c:v>
                </c:pt>
                <c:pt idx="17">
                  <c:v>3692.3946797319709</c:v>
                </c:pt>
                <c:pt idx="18">
                  <c:v>0</c:v>
                </c:pt>
                <c:pt idx="19">
                  <c:v>3550.923619205842</c:v>
                </c:pt>
                <c:pt idx="20">
                  <c:v>3480.1880889427775</c:v>
                </c:pt>
                <c:pt idx="21">
                  <c:v>3418.8839627147881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5-440C-8DBE-591C1FFD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27232"/>
        <c:axId val="445058320"/>
      </c:scatterChart>
      <c:valAx>
        <c:axId val="5020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T (⁰C)</a:t>
                </a:r>
                <a:r>
                  <a:rPr lang="es-ES" sz="1000" b="0" i="0" u="none" strike="noStrike" baseline="0"/>
                  <a:t> 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058320"/>
        <c:crosses val="autoZero"/>
        <c:crossBetween val="midCat"/>
      </c:valAx>
      <c:valAx>
        <c:axId val="4450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ε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0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'BT practica'!$I$3:$I$197</c:f>
              <c:numCache>
                <c:formatCode>General</c:formatCode>
                <c:ptCount val="195"/>
                <c:pt idx="0">
                  <c:v>22.3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</c:numCache>
            </c:numRef>
          </c:xVal>
          <c:yVal>
            <c:numRef>
              <c:f>'BT practica'!$J$3:$J$197</c:f>
              <c:numCache>
                <c:formatCode>General</c:formatCode>
                <c:ptCount val="195"/>
                <c:pt idx="0">
                  <c:v>326</c:v>
                </c:pt>
                <c:pt idx="1">
                  <c:v>331</c:v>
                </c:pt>
                <c:pt idx="2">
                  <c:v>330</c:v>
                </c:pt>
                <c:pt idx="3">
                  <c:v>328</c:v>
                </c:pt>
                <c:pt idx="4">
                  <c:v>326</c:v>
                </c:pt>
                <c:pt idx="5">
                  <c:v>324</c:v>
                </c:pt>
                <c:pt idx="6">
                  <c:v>323</c:v>
                </c:pt>
                <c:pt idx="7">
                  <c:v>322</c:v>
                </c:pt>
                <c:pt idx="8">
                  <c:v>322</c:v>
                </c:pt>
                <c:pt idx="9">
                  <c:v>323</c:v>
                </c:pt>
                <c:pt idx="10">
                  <c:v>324</c:v>
                </c:pt>
                <c:pt idx="11">
                  <c:v>327</c:v>
                </c:pt>
                <c:pt idx="12">
                  <c:v>329</c:v>
                </c:pt>
                <c:pt idx="13">
                  <c:v>333</c:v>
                </c:pt>
                <c:pt idx="14">
                  <c:v>338</c:v>
                </c:pt>
                <c:pt idx="15">
                  <c:v>342</c:v>
                </c:pt>
                <c:pt idx="16">
                  <c:v>355</c:v>
                </c:pt>
                <c:pt idx="17">
                  <c:v>371</c:v>
                </c:pt>
                <c:pt idx="18">
                  <c:v>393</c:v>
                </c:pt>
                <c:pt idx="19">
                  <c:v>418</c:v>
                </c:pt>
                <c:pt idx="20">
                  <c:v>450</c:v>
                </c:pt>
                <c:pt idx="21">
                  <c:v>460</c:v>
                </c:pt>
                <c:pt idx="22">
                  <c:v>469</c:v>
                </c:pt>
                <c:pt idx="23">
                  <c:v>480</c:v>
                </c:pt>
                <c:pt idx="24">
                  <c:v>491</c:v>
                </c:pt>
                <c:pt idx="25">
                  <c:v>504</c:v>
                </c:pt>
                <c:pt idx="26">
                  <c:v>519</c:v>
                </c:pt>
                <c:pt idx="27">
                  <c:v>535</c:v>
                </c:pt>
                <c:pt idx="28">
                  <c:v>587</c:v>
                </c:pt>
                <c:pt idx="29">
                  <c:v>616</c:v>
                </c:pt>
                <c:pt idx="30">
                  <c:v>630</c:v>
                </c:pt>
                <c:pt idx="31">
                  <c:v>634</c:v>
                </c:pt>
                <c:pt idx="32">
                  <c:v>633</c:v>
                </c:pt>
                <c:pt idx="33">
                  <c:v>630</c:v>
                </c:pt>
                <c:pt idx="34">
                  <c:v>626</c:v>
                </c:pt>
                <c:pt idx="35">
                  <c:v>622</c:v>
                </c:pt>
                <c:pt idx="36">
                  <c:v>561</c:v>
                </c:pt>
                <c:pt idx="37">
                  <c:v>521</c:v>
                </c:pt>
                <c:pt idx="38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E-48CF-930F-E2F96049EFCA}"/>
            </c:ext>
          </c:extLst>
        </c:ser>
        <c:ser>
          <c:idx val="1"/>
          <c:order val="1"/>
          <c:tx>
            <c:v>Bajada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'BT practica'!$I$3:$I$41</c:f>
              <c:numCache>
                <c:formatCode>General</c:formatCode>
                <c:ptCount val="39"/>
                <c:pt idx="0">
                  <c:v>22.3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</c:numCache>
            </c:numRef>
          </c:xVal>
          <c:yVal>
            <c:numRef>
              <c:f>'BT practica'!$H$3:$H$41</c:f>
              <c:numCache>
                <c:formatCode>General</c:formatCode>
                <c:ptCount val="39"/>
                <c:pt idx="10">
                  <c:v>333</c:v>
                </c:pt>
                <c:pt idx="11">
                  <c:v>335</c:v>
                </c:pt>
                <c:pt idx="12">
                  <c:v>339</c:v>
                </c:pt>
                <c:pt idx="13">
                  <c:v>344</c:v>
                </c:pt>
                <c:pt idx="14">
                  <c:v>350</c:v>
                </c:pt>
                <c:pt idx="15">
                  <c:v>358</c:v>
                </c:pt>
                <c:pt idx="16">
                  <c:v>368</c:v>
                </c:pt>
                <c:pt idx="17">
                  <c:v>381</c:v>
                </c:pt>
                <c:pt idx="18">
                  <c:v>398</c:v>
                </c:pt>
                <c:pt idx="19">
                  <c:v>423</c:v>
                </c:pt>
                <c:pt idx="20">
                  <c:v>458</c:v>
                </c:pt>
                <c:pt idx="21">
                  <c:v>468</c:v>
                </c:pt>
                <c:pt idx="22">
                  <c:v>492</c:v>
                </c:pt>
                <c:pt idx="23">
                  <c:v>500</c:v>
                </c:pt>
                <c:pt idx="24">
                  <c:v>511</c:v>
                </c:pt>
                <c:pt idx="25">
                  <c:v>531</c:v>
                </c:pt>
                <c:pt idx="26">
                  <c:v>555</c:v>
                </c:pt>
                <c:pt idx="27">
                  <c:v>587</c:v>
                </c:pt>
                <c:pt idx="28">
                  <c:v>617</c:v>
                </c:pt>
                <c:pt idx="29">
                  <c:v>641</c:v>
                </c:pt>
                <c:pt idx="30">
                  <c:v>655</c:v>
                </c:pt>
                <c:pt idx="31">
                  <c:v>659</c:v>
                </c:pt>
                <c:pt idx="32">
                  <c:v>658</c:v>
                </c:pt>
                <c:pt idx="33">
                  <c:v>654</c:v>
                </c:pt>
                <c:pt idx="34">
                  <c:v>630</c:v>
                </c:pt>
                <c:pt idx="35">
                  <c:v>617</c:v>
                </c:pt>
                <c:pt idx="36">
                  <c:v>585</c:v>
                </c:pt>
                <c:pt idx="37">
                  <c:v>533</c:v>
                </c:pt>
                <c:pt idx="38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E-48CF-930F-E2F96049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27232"/>
        <c:axId val="445058320"/>
      </c:scatterChart>
      <c:valAx>
        <c:axId val="5020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T (⁰C)</a:t>
                </a:r>
                <a:r>
                  <a:rPr lang="es-ES" sz="1000" b="0" i="0" u="none" strike="noStrike" baseline="0"/>
                  <a:t> 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058320"/>
        <c:crosses val="autoZero"/>
        <c:crossBetween val="midCat"/>
      </c:valAx>
      <c:valAx>
        <c:axId val="4450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ε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0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TGT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Hoja4!$C$4:$C$436</c:f>
              <c:numCache>
                <c:formatCode>General</c:formatCode>
                <c:ptCount val="433"/>
                <c:pt idx="0">
                  <c:v>62.3</c:v>
                </c:pt>
                <c:pt idx="1">
                  <c:v>62.2</c:v>
                </c:pt>
                <c:pt idx="2">
                  <c:v>62.1</c:v>
                </c:pt>
                <c:pt idx="3">
                  <c:v>62</c:v>
                </c:pt>
                <c:pt idx="4">
                  <c:v>61.9</c:v>
                </c:pt>
                <c:pt idx="5">
                  <c:v>61.8</c:v>
                </c:pt>
                <c:pt idx="6">
                  <c:v>61.7</c:v>
                </c:pt>
                <c:pt idx="7">
                  <c:v>61.6</c:v>
                </c:pt>
                <c:pt idx="8">
                  <c:v>61.5</c:v>
                </c:pt>
                <c:pt idx="9">
                  <c:v>61.4</c:v>
                </c:pt>
                <c:pt idx="10">
                  <c:v>61.3</c:v>
                </c:pt>
                <c:pt idx="11">
                  <c:v>61.2</c:v>
                </c:pt>
                <c:pt idx="12">
                  <c:v>61.1</c:v>
                </c:pt>
                <c:pt idx="13">
                  <c:v>61</c:v>
                </c:pt>
                <c:pt idx="14">
                  <c:v>60.9</c:v>
                </c:pt>
                <c:pt idx="15">
                  <c:v>60.8</c:v>
                </c:pt>
                <c:pt idx="16">
                  <c:v>60.7</c:v>
                </c:pt>
                <c:pt idx="17">
                  <c:v>60.6</c:v>
                </c:pt>
                <c:pt idx="18">
                  <c:v>60.5</c:v>
                </c:pt>
                <c:pt idx="19">
                  <c:v>60.4</c:v>
                </c:pt>
                <c:pt idx="20">
                  <c:v>60.3</c:v>
                </c:pt>
                <c:pt idx="21">
                  <c:v>60.2</c:v>
                </c:pt>
                <c:pt idx="22">
                  <c:v>60.1</c:v>
                </c:pt>
                <c:pt idx="23">
                  <c:v>60</c:v>
                </c:pt>
                <c:pt idx="24">
                  <c:v>59.9</c:v>
                </c:pt>
                <c:pt idx="25">
                  <c:v>59.8</c:v>
                </c:pt>
                <c:pt idx="26">
                  <c:v>59.7</c:v>
                </c:pt>
                <c:pt idx="27">
                  <c:v>59.6</c:v>
                </c:pt>
                <c:pt idx="28">
                  <c:v>59.5</c:v>
                </c:pt>
                <c:pt idx="29">
                  <c:v>59.4</c:v>
                </c:pt>
                <c:pt idx="30">
                  <c:v>59.3</c:v>
                </c:pt>
                <c:pt idx="31">
                  <c:v>59.2</c:v>
                </c:pt>
                <c:pt idx="32">
                  <c:v>59.1</c:v>
                </c:pt>
                <c:pt idx="33">
                  <c:v>59</c:v>
                </c:pt>
                <c:pt idx="34">
                  <c:v>58.899999999999899</c:v>
                </c:pt>
                <c:pt idx="35">
                  <c:v>58.8</c:v>
                </c:pt>
                <c:pt idx="36">
                  <c:v>58.7</c:v>
                </c:pt>
                <c:pt idx="37">
                  <c:v>58.6</c:v>
                </c:pt>
                <c:pt idx="38">
                  <c:v>58.5</c:v>
                </c:pt>
                <c:pt idx="39">
                  <c:v>58.399999999999899</c:v>
                </c:pt>
                <c:pt idx="40">
                  <c:v>58.3</c:v>
                </c:pt>
                <c:pt idx="41">
                  <c:v>58.199999999999903</c:v>
                </c:pt>
                <c:pt idx="42">
                  <c:v>58.099999999999902</c:v>
                </c:pt>
                <c:pt idx="43">
                  <c:v>57.999999999999901</c:v>
                </c:pt>
                <c:pt idx="44">
                  <c:v>57.899999999999899</c:v>
                </c:pt>
                <c:pt idx="45">
                  <c:v>57.799999999999898</c:v>
                </c:pt>
                <c:pt idx="46">
                  <c:v>57.699999999999903</c:v>
                </c:pt>
                <c:pt idx="47">
                  <c:v>57.599999999999902</c:v>
                </c:pt>
                <c:pt idx="48">
                  <c:v>57.499999999999901</c:v>
                </c:pt>
                <c:pt idx="49">
                  <c:v>57.399999999999899</c:v>
                </c:pt>
                <c:pt idx="50">
                  <c:v>57.299999999999898</c:v>
                </c:pt>
                <c:pt idx="51">
                  <c:v>57.199999999999903</c:v>
                </c:pt>
                <c:pt idx="52">
                  <c:v>57.099999999999902</c:v>
                </c:pt>
                <c:pt idx="53">
                  <c:v>56.999999999999901</c:v>
                </c:pt>
                <c:pt idx="54">
                  <c:v>56.899999999999899</c:v>
                </c:pt>
                <c:pt idx="55">
                  <c:v>56.799999999999898</c:v>
                </c:pt>
                <c:pt idx="56">
                  <c:v>56.699999999999903</c:v>
                </c:pt>
                <c:pt idx="57">
                  <c:v>56.599999999999902</c:v>
                </c:pt>
                <c:pt idx="58">
                  <c:v>56.499999999999901</c:v>
                </c:pt>
                <c:pt idx="59">
                  <c:v>56.399999999999899</c:v>
                </c:pt>
                <c:pt idx="60">
                  <c:v>56.299999999999898</c:v>
                </c:pt>
                <c:pt idx="61">
                  <c:v>56.199999999999903</c:v>
                </c:pt>
                <c:pt idx="62">
                  <c:v>56.099999999999902</c:v>
                </c:pt>
                <c:pt idx="63">
                  <c:v>55.999999999999901</c:v>
                </c:pt>
                <c:pt idx="64">
                  <c:v>55.899999999999899</c:v>
                </c:pt>
                <c:pt idx="65">
                  <c:v>55.799999999999898</c:v>
                </c:pt>
                <c:pt idx="66">
                  <c:v>55.699999999999903</c:v>
                </c:pt>
                <c:pt idx="67">
                  <c:v>55.599999999999902</c:v>
                </c:pt>
                <c:pt idx="68">
                  <c:v>55.499999999999901</c:v>
                </c:pt>
                <c:pt idx="69">
                  <c:v>55.399999999999899</c:v>
                </c:pt>
                <c:pt idx="70">
                  <c:v>55.299999999999898</c:v>
                </c:pt>
                <c:pt idx="71">
                  <c:v>55.199999999999903</c:v>
                </c:pt>
                <c:pt idx="72">
                  <c:v>55.099999999999902</c:v>
                </c:pt>
                <c:pt idx="73">
                  <c:v>54.999999999999901</c:v>
                </c:pt>
                <c:pt idx="74">
                  <c:v>54.899999999999899</c:v>
                </c:pt>
                <c:pt idx="75">
                  <c:v>54.799999999999898</c:v>
                </c:pt>
                <c:pt idx="76">
                  <c:v>54.699999999999903</c:v>
                </c:pt>
                <c:pt idx="77">
                  <c:v>54.599999999999902</c:v>
                </c:pt>
                <c:pt idx="78">
                  <c:v>54.499999999999901</c:v>
                </c:pt>
                <c:pt idx="79">
                  <c:v>54.399999999999899</c:v>
                </c:pt>
                <c:pt idx="80">
                  <c:v>54.299999999999898</c:v>
                </c:pt>
                <c:pt idx="81">
                  <c:v>54.199999999999903</c:v>
                </c:pt>
                <c:pt idx="82">
                  <c:v>54.099999999999902</c:v>
                </c:pt>
                <c:pt idx="83">
                  <c:v>53.999999999999901</c:v>
                </c:pt>
                <c:pt idx="84">
                  <c:v>53.899999999999899</c:v>
                </c:pt>
                <c:pt idx="85">
                  <c:v>53.799999999999898</c:v>
                </c:pt>
                <c:pt idx="86">
                  <c:v>53.699999999999903</c:v>
                </c:pt>
                <c:pt idx="87">
                  <c:v>53.599999999999902</c:v>
                </c:pt>
                <c:pt idx="88">
                  <c:v>53.499999999999901</c:v>
                </c:pt>
                <c:pt idx="89">
                  <c:v>53.399999999999899</c:v>
                </c:pt>
                <c:pt idx="90">
                  <c:v>53.299999999999898</c:v>
                </c:pt>
                <c:pt idx="91">
                  <c:v>53.199999999999903</c:v>
                </c:pt>
                <c:pt idx="92">
                  <c:v>53.099999999999902</c:v>
                </c:pt>
                <c:pt idx="93">
                  <c:v>52.999999999999901</c:v>
                </c:pt>
                <c:pt idx="94">
                  <c:v>52.899999999999899</c:v>
                </c:pt>
                <c:pt idx="95">
                  <c:v>52.799999999999898</c:v>
                </c:pt>
                <c:pt idx="96">
                  <c:v>52.699999999999903</c:v>
                </c:pt>
                <c:pt idx="97">
                  <c:v>52.599999999999902</c:v>
                </c:pt>
                <c:pt idx="98">
                  <c:v>52.499999999999901</c:v>
                </c:pt>
                <c:pt idx="99">
                  <c:v>52.399999999999899</c:v>
                </c:pt>
                <c:pt idx="100">
                  <c:v>52.299999999999898</c:v>
                </c:pt>
                <c:pt idx="101">
                  <c:v>52.199999999999903</c:v>
                </c:pt>
                <c:pt idx="102">
                  <c:v>52.099999999999902</c:v>
                </c:pt>
                <c:pt idx="103">
                  <c:v>51.999999999999901</c:v>
                </c:pt>
                <c:pt idx="104">
                  <c:v>51.899999999999899</c:v>
                </c:pt>
                <c:pt idx="105">
                  <c:v>51.799999999999798</c:v>
                </c:pt>
                <c:pt idx="106">
                  <c:v>51.699999999999797</c:v>
                </c:pt>
                <c:pt idx="107">
                  <c:v>51.599999999999802</c:v>
                </c:pt>
                <c:pt idx="108">
                  <c:v>51.499999999999801</c:v>
                </c:pt>
                <c:pt idx="109">
                  <c:v>51.3999999999998</c:v>
                </c:pt>
                <c:pt idx="110">
                  <c:v>51.299999999999798</c:v>
                </c:pt>
                <c:pt idx="111">
                  <c:v>51.199999999999797</c:v>
                </c:pt>
                <c:pt idx="112">
                  <c:v>51.099999999999802</c:v>
                </c:pt>
                <c:pt idx="113">
                  <c:v>50.999999999999801</c:v>
                </c:pt>
                <c:pt idx="114">
                  <c:v>50.8999999999998</c:v>
                </c:pt>
                <c:pt idx="115">
                  <c:v>50.799999999999798</c:v>
                </c:pt>
                <c:pt idx="116">
                  <c:v>50.699999999999797</c:v>
                </c:pt>
                <c:pt idx="117">
                  <c:v>50.599999999999802</c:v>
                </c:pt>
                <c:pt idx="118">
                  <c:v>50.499999999999801</c:v>
                </c:pt>
                <c:pt idx="119">
                  <c:v>50.3999999999998</c:v>
                </c:pt>
                <c:pt idx="120">
                  <c:v>50.299999999999798</c:v>
                </c:pt>
                <c:pt idx="121">
                  <c:v>50.199999999999797</c:v>
                </c:pt>
                <c:pt idx="122">
                  <c:v>50.099999999999802</c:v>
                </c:pt>
                <c:pt idx="123">
                  <c:v>49.999999999999801</c:v>
                </c:pt>
                <c:pt idx="124">
                  <c:v>49.8999999999998</c:v>
                </c:pt>
                <c:pt idx="125">
                  <c:v>49.799999999999798</c:v>
                </c:pt>
                <c:pt idx="126">
                  <c:v>49.699999999999797</c:v>
                </c:pt>
                <c:pt idx="127">
                  <c:v>49.599999999999802</c:v>
                </c:pt>
                <c:pt idx="128">
                  <c:v>49.499999999999801</c:v>
                </c:pt>
                <c:pt idx="129">
                  <c:v>49.3999999999998</c:v>
                </c:pt>
                <c:pt idx="130">
                  <c:v>49.299999999999798</c:v>
                </c:pt>
                <c:pt idx="131">
                  <c:v>49.199999999999797</c:v>
                </c:pt>
                <c:pt idx="132">
                  <c:v>49.099999999999802</c:v>
                </c:pt>
                <c:pt idx="133">
                  <c:v>48.999999999999801</c:v>
                </c:pt>
                <c:pt idx="134">
                  <c:v>48.8999999999998</c:v>
                </c:pt>
                <c:pt idx="135">
                  <c:v>48.799999999999798</c:v>
                </c:pt>
                <c:pt idx="136">
                  <c:v>48.699999999999797</c:v>
                </c:pt>
                <c:pt idx="137">
                  <c:v>48.599999999999802</c:v>
                </c:pt>
                <c:pt idx="138">
                  <c:v>48.499999999999801</c:v>
                </c:pt>
                <c:pt idx="139">
                  <c:v>48.3999999999998</c:v>
                </c:pt>
                <c:pt idx="140">
                  <c:v>48.299999999999798</c:v>
                </c:pt>
                <c:pt idx="141">
                  <c:v>48.199999999999797</c:v>
                </c:pt>
                <c:pt idx="142">
                  <c:v>48.099999999999802</c:v>
                </c:pt>
                <c:pt idx="143">
                  <c:v>47.999999999999801</c:v>
                </c:pt>
                <c:pt idx="144">
                  <c:v>47.8999999999998</c:v>
                </c:pt>
                <c:pt idx="145">
                  <c:v>47.799999999999798</c:v>
                </c:pt>
                <c:pt idx="146">
                  <c:v>47.699999999999797</c:v>
                </c:pt>
                <c:pt idx="147">
                  <c:v>47.599999999999802</c:v>
                </c:pt>
                <c:pt idx="148">
                  <c:v>47.499999999999801</c:v>
                </c:pt>
                <c:pt idx="149">
                  <c:v>47.3999999999998</c:v>
                </c:pt>
                <c:pt idx="150">
                  <c:v>47.299999999999798</c:v>
                </c:pt>
                <c:pt idx="151">
                  <c:v>47.199999999999797</c:v>
                </c:pt>
                <c:pt idx="152">
                  <c:v>47.099999999999802</c:v>
                </c:pt>
                <c:pt idx="153">
                  <c:v>46.999999999999801</c:v>
                </c:pt>
                <c:pt idx="154">
                  <c:v>46.8999999999998</c:v>
                </c:pt>
                <c:pt idx="155">
                  <c:v>46.799999999999798</c:v>
                </c:pt>
                <c:pt idx="156">
                  <c:v>46.699999999999797</c:v>
                </c:pt>
                <c:pt idx="157">
                  <c:v>46.599999999999802</c:v>
                </c:pt>
                <c:pt idx="158">
                  <c:v>46.499999999999801</c:v>
                </c:pt>
                <c:pt idx="159">
                  <c:v>46.3999999999998</c:v>
                </c:pt>
                <c:pt idx="160">
                  <c:v>46.299999999999798</c:v>
                </c:pt>
                <c:pt idx="161">
                  <c:v>46.199999999999797</c:v>
                </c:pt>
                <c:pt idx="162">
                  <c:v>46.099999999999802</c:v>
                </c:pt>
                <c:pt idx="163">
                  <c:v>45.999999999999801</c:v>
                </c:pt>
                <c:pt idx="164">
                  <c:v>45.8999999999998</c:v>
                </c:pt>
                <c:pt idx="165">
                  <c:v>45.799999999999798</c:v>
                </c:pt>
                <c:pt idx="166">
                  <c:v>45.699999999999797</c:v>
                </c:pt>
                <c:pt idx="167">
                  <c:v>45.599999999999802</c:v>
                </c:pt>
                <c:pt idx="168">
                  <c:v>45.499999999999801</c:v>
                </c:pt>
                <c:pt idx="169">
                  <c:v>45.3999999999998</c:v>
                </c:pt>
                <c:pt idx="170">
                  <c:v>45.299999999999798</c:v>
                </c:pt>
                <c:pt idx="171">
                  <c:v>45.199999999999797</c:v>
                </c:pt>
                <c:pt idx="172">
                  <c:v>45.099999999999703</c:v>
                </c:pt>
                <c:pt idx="173">
                  <c:v>44.999999999999702</c:v>
                </c:pt>
                <c:pt idx="174">
                  <c:v>44.8999999999997</c:v>
                </c:pt>
                <c:pt idx="175">
                  <c:v>44.799999999999699</c:v>
                </c:pt>
                <c:pt idx="176">
                  <c:v>44.699999999999697</c:v>
                </c:pt>
                <c:pt idx="177">
                  <c:v>44.599999999999703</c:v>
                </c:pt>
                <c:pt idx="178">
                  <c:v>44.499999999999702</c:v>
                </c:pt>
                <c:pt idx="179">
                  <c:v>44.3999999999997</c:v>
                </c:pt>
                <c:pt idx="180">
                  <c:v>44.299999999999699</c:v>
                </c:pt>
                <c:pt idx="181">
                  <c:v>44.199999999999697</c:v>
                </c:pt>
                <c:pt idx="182">
                  <c:v>44.099999999999703</c:v>
                </c:pt>
                <c:pt idx="183">
                  <c:v>43.999999999999702</c:v>
                </c:pt>
                <c:pt idx="184">
                  <c:v>43.8999999999997</c:v>
                </c:pt>
                <c:pt idx="185">
                  <c:v>43.799999999999699</c:v>
                </c:pt>
                <c:pt idx="186">
                  <c:v>43.699999999999697</c:v>
                </c:pt>
                <c:pt idx="187">
                  <c:v>43.599999999999703</c:v>
                </c:pt>
                <c:pt idx="188">
                  <c:v>43.499999999999702</c:v>
                </c:pt>
                <c:pt idx="189">
                  <c:v>43.3999999999997</c:v>
                </c:pt>
                <c:pt idx="190">
                  <c:v>43.299999999999699</c:v>
                </c:pt>
                <c:pt idx="191">
                  <c:v>43.199999999999697</c:v>
                </c:pt>
                <c:pt idx="192">
                  <c:v>43.099999999999703</c:v>
                </c:pt>
                <c:pt idx="193">
                  <c:v>42.999999999999702</c:v>
                </c:pt>
                <c:pt idx="194">
                  <c:v>42.8999999999997</c:v>
                </c:pt>
                <c:pt idx="195">
                  <c:v>42.799999999999699</c:v>
                </c:pt>
                <c:pt idx="196">
                  <c:v>42.699999999999697</c:v>
                </c:pt>
                <c:pt idx="197">
                  <c:v>42.599999999999703</c:v>
                </c:pt>
                <c:pt idx="198">
                  <c:v>42.499999999999702</c:v>
                </c:pt>
                <c:pt idx="199">
                  <c:v>42.3999999999997</c:v>
                </c:pt>
                <c:pt idx="200">
                  <c:v>42.299999999999699</c:v>
                </c:pt>
                <c:pt idx="201">
                  <c:v>42.199999999999697</c:v>
                </c:pt>
                <c:pt idx="202">
                  <c:v>42.099999999999703</c:v>
                </c:pt>
                <c:pt idx="203">
                  <c:v>41.999999999999702</c:v>
                </c:pt>
                <c:pt idx="204">
                  <c:v>41.8999999999997</c:v>
                </c:pt>
                <c:pt idx="205">
                  <c:v>41.799999999999699</c:v>
                </c:pt>
                <c:pt idx="206">
                  <c:v>41.699999999999697</c:v>
                </c:pt>
                <c:pt idx="207">
                  <c:v>41.599999999999703</c:v>
                </c:pt>
                <c:pt idx="208">
                  <c:v>41.499999999999702</c:v>
                </c:pt>
                <c:pt idx="209">
                  <c:v>41.3999999999997</c:v>
                </c:pt>
                <c:pt idx="210">
                  <c:v>41.299999999999699</c:v>
                </c:pt>
                <c:pt idx="211">
                  <c:v>41.199999999999697</c:v>
                </c:pt>
                <c:pt idx="212">
                  <c:v>41.099999999999703</c:v>
                </c:pt>
                <c:pt idx="213">
                  <c:v>40.999999999999702</c:v>
                </c:pt>
                <c:pt idx="214">
                  <c:v>40.8999999999997</c:v>
                </c:pt>
                <c:pt idx="215">
                  <c:v>40.799999999999699</c:v>
                </c:pt>
                <c:pt idx="216">
                  <c:v>40.699999999999697</c:v>
                </c:pt>
                <c:pt idx="217">
                  <c:v>40.599999999999703</c:v>
                </c:pt>
                <c:pt idx="218">
                  <c:v>40.499999999999702</c:v>
                </c:pt>
                <c:pt idx="219">
                  <c:v>40.3999999999997</c:v>
                </c:pt>
                <c:pt idx="220">
                  <c:v>40.299999999999699</c:v>
                </c:pt>
                <c:pt idx="221">
                  <c:v>40.199999999999697</c:v>
                </c:pt>
                <c:pt idx="222">
                  <c:v>40.099999999999703</c:v>
                </c:pt>
                <c:pt idx="223">
                  <c:v>39.999999999999702</c:v>
                </c:pt>
                <c:pt idx="224">
                  <c:v>39.8999999999997</c:v>
                </c:pt>
                <c:pt idx="225">
                  <c:v>39.799999999999699</c:v>
                </c:pt>
                <c:pt idx="226">
                  <c:v>39.699999999999697</c:v>
                </c:pt>
                <c:pt idx="227">
                  <c:v>39.599999999999703</c:v>
                </c:pt>
                <c:pt idx="228">
                  <c:v>39.499999999999702</c:v>
                </c:pt>
                <c:pt idx="229">
                  <c:v>39.3999999999997</c:v>
                </c:pt>
                <c:pt idx="230">
                  <c:v>39.299999999999699</c:v>
                </c:pt>
                <c:pt idx="231">
                  <c:v>39.199999999999697</c:v>
                </c:pt>
                <c:pt idx="232">
                  <c:v>39.099999999999703</c:v>
                </c:pt>
                <c:pt idx="233">
                  <c:v>38.999999999999702</c:v>
                </c:pt>
                <c:pt idx="234">
                  <c:v>38</c:v>
                </c:pt>
                <c:pt idx="235">
                  <c:v>37</c:v>
                </c:pt>
                <c:pt idx="236">
                  <c:v>36</c:v>
                </c:pt>
                <c:pt idx="237">
                  <c:v>35</c:v>
                </c:pt>
                <c:pt idx="238">
                  <c:v>34</c:v>
                </c:pt>
                <c:pt idx="239">
                  <c:v>32.5</c:v>
                </c:pt>
                <c:pt idx="241">
                  <c:v>31.5</c:v>
                </c:pt>
              </c:numCache>
            </c:numRef>
          </c:xVal>
          <c:yVal>
            <c:numRef>
              <c:f>Hoja4!$B$4:$B$1048576</c:f>
              <c:numCache>
                <c:formatCode>General</c:formatCode>
                <c:ptCount val="1048573"/>
                <c:pt idx="0">
                  <c:v>115</c:v>
                </c:pt>
                <c:pt idx="4">
                  <c:v>116</c:v>
                </c:pt>
                <c:pt idx="8">
                  <c:v>120</c:v>
                </c:pt>
                <c:pt idx="11">
                  <c:v>120.2</c:v>
                </c:pt>
                <c:pt idx="12">
                  <c:v>121.1</c:v>
                </c:pt>
                <c:pt idx="14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135</c:v>
                </c:pt>
                <c:pt idx="28">
                  <c:v>135</c:v>
                </c:pt>
                <c:pt idx="29">
                  <c:v>137</c:v>
                </c:pt>
                <c:pt idx="31">
                  <c:v>139</c:v>
                </c:pt>
                <c:pt idx="32">
                  <c:v>141</c:v>
                </c:pt>
                <c:pt idx="33">
                  <c:v>141</c:v>
                </c:pt>
                <c:pt idx="34">
                  <c:v>143</c:v>
                </c:pt>
                <c:pt idx="35">
                  <c:v>145</c:v>
                </c:pt>
                <c:pt idx="36">
                  <c:v>147</c:v>
                </c:pt>
                <c:pt idx="37">
                  <c:v>148</c:v>
                </c:pt>
                <c:pt idx="38">
                  <c:v>149</c:v>
                </c:pt>
                <c:pt idx="39">
                  <c:v>150</c:v>
                </c:pt>
                <c:pt idx="40">
                  <c:v>152</c:v>
                </c:pt>
                <c:pt idx="41">
                  <c:v>154</c:v>
                </c:pt>
                <c:pt idx="42">
                  <c:v>157</c:v>
                </c:pt>
                <c:pt idx="43">
                  <c:v>158</c:v>
                </c:pt>
                <c:pt idx="44">
                  <c:v>160</c:v>
                </c:pt>
                <c:pt idx="45">
                  <c:v>162</c:v>
                </c:pt>
                <c:pt idx="46">
                  <c:v>164</c:v>
                </c:pt>
                <c:pt idx="47">
                  <c:v>166</c:v>
                </c:pt>
                <c:pt idx="48">
                  <c:v>168</c:v>
                </c:pt>
                <c:pt idx="49">
                  <c:v>170</c:v>
                </c:pt>
                <c:pt idx="50">
                  <c:v>173</c:v>
                </c:pt>
                <c:pt idx="51">
                  <c:v>175</c:v>
                </c:pt>
                <c:pt idx="52">
                  <c:v>177</c:v>
                </c:pt>
                <c:pt idx="53">
                  <c:v>180</c:v>
                </c:pt>
                <c:pt idx="54">
                  <c:v>182</c:v>
                </c:pt>
                <c:pt idx="55">
                  <c:v>185</c:v>
                </c:pt>
                <c:pt idx="56">
                  <c:v>188</c:v>
                </c:pt>
                <c:pt idx="57">
                  <c:v>192</c:v>
                </c:pt>
                <c:pt idx="58">
                  <c:v>195</c:v>
                </c:pt>
                <c:pt idx="59">
                  <c:v>198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212</c:v>
                </c:pt>
                <c:pt idx="64">
                  <c:v>217</c:v>
                </c:pt>
                <c:pt idx="65">
                  <c:v>220</c:v>
                </c:pt>
                <c:pt idx="66">
                  <c:v>224</c:v>
                </c:pt>
                <c:pt idx="73">
                  <c:v>263</c:v>
                </c:pt>
                <c:pt idx="74">
                  <c:v>273</c:v>
                </c:pt>
                <c:pt idx="75">
                  <c:v>280</c:v>
                </c:pt>
                <c:pt idx="76">
                  <c:v>285</c:v>
                </c:pt>
                <c:pt idx="77">
                  <c:v>294</c:v>
                </c:pt>
                <c:pt idx="78">
                  <c:v>303</c:v>
                </c:pt>
                <c:pt idx="79">
                  <c:v>317</c:v>
                </c:pt>
                <c:pt idx="80">
                  <c:v>323</c:v>
                </c:pt>
                <c:pt idx="81">
                  <c:v>333</c:v>
                </c:pt>
                <c:pt idx="82">
                  <c:v>345</c:v>
                </c:pt>
                <c:pt idx="83">
                  <c:v>355</c:v>
                </c:pt>
                <c:pt idx="84">
                  <c:v>372</c:v>
                </c:pt>
                <c:pt idx="85">
                  <c:v>383</c:v>
                </c:pt>
                <c:pt idx="86">
                  <c:v>400</c:v>
                </c:pt>
                <c:pt idx="87">
                  <c:v>423</c:v>
                </c:pt>
                <c:pt idx="88">
                  <c:v>440</c:v>
                </c:pt>
                <c:pt idx="89">
                  <c:v>465</c:v>
                </c:pt>
                <c:pt idx="90">
                  <c:v>485</c:v>
                </c:pt>
                <c:pt idx="91">
                  <c:v>522</c:v>
                </c:pt>
                <c:pt idx="92">
                  <c:v>543</c:v>
                </c:pt>
                <c:pt idx="93">
                  <c:v>584</c:v>
                </c:pt>
                <c:pt idx="94">
                  <c:v>634</c:v>
                </c:pt>
                <c:pt idx="95">
                  <c:v>670</c:v>
                </c:pt>
                <c:pt idx="96">
                  <c:v>738</c:v>
                </c:pt>
                <c:pt idx="97">
                  <c:v>818</c:v>
                </c:pt>
                <c:pt idx="98">
                  <c:v>910</c:v>
                </c:pt>
                <c:pt idx="99">
                  <c:v>1070</c:v>
                </c:pt>
                <c:pt idx="100">
                  <c:v>1185</c:v>
                </c:pt>
                <c:pt idx="101">
                  <c:v>1500</c:v>
                </c:pt>
                <c:pt idx="102">
                  <c:v>1806</c:v>
                </c:pt>
                <c:pt idx="103">
                  <c:v>2318</c:v>
                </c:pt>
                <c:pt idx="104">
                  <c:v>3100</c:v>
                </c:pt>
                <c:pt idx="105">
                  <c:v>4100</c:v>
                </c:pt>
                <c:pt idx="106">
                  <c:v>4500</c:v>
                </c:pt>
                <c:pt idx="107">
                  <c:v>5335</c:v>
                </c:pt>
                <c:pt idx="108">
                  <c:v>4928.5</c:v>
                </c:pt>
                <c:pt idx="109">
                  <c:v>4169.5</c:v>
                </c:pt>
                <c:pt idx="110">
                  <c:v>3568</c:v>
                </c:pt>
                <c:pt idx="111">
                  <c:v>3168</c:v>
                </c:pt>
                <c:pt idx="112">
                  <c:v>2828.5</c:v>
                </c:pt>
                <c:pt idx="113">
                  <c:v>2557</c:v>
                </c:pt>
                <c:pt idx="114">
                  <c:v>2338.5</c:v>
                </c:pt>
                <c:pt idx="115">
                  <c:v>2165</c:v>
                </c:pt>
                <c:pt idx="116">
                  <c:v>2010</c:v>
                </c:pt>
                <c:pt idx="117">
                  <c:v>1880.5</c:v>
                </c:pt>
                <c:pt idx="118">
                  <c:v>1761.5</c:v>
                </c:pt>
                <c:pt idx="119">
                  <c:v>1659</c:v>
                </c:pt>
                <c:pt idx="120">
                  <c:v>1569.5</c:v>
                </c:pt>
                <c:pt idx="121">
                  <c:v>1484</c:v>
                </c:pt>
                <c:pt idx="122">
                  <c:v>1415</c:v>
                </c:pt>
                <c:pt idx="123">
                  <c:v>1356.5</c:v>
                </c:pt>
                <c:pt idx="124">
                  <c:v>1295.5</c:v>
                </c:pt>
                <c:pt idx="125">
                  <c:v>1239.5</c:v>
                </c:pt>
                <c:pt idx="126">
                  <c:v>1190</c:v>
                </c:pt>
                <c:pt idx="127">
                  <c:v>1142</c:v>
                </c:pt>
                <c:pt idx="128">
                  <c:v>1103</c:v>
                </c:pt>
                <c:pt idx="129">
                  <c:v>1064.5</c:v>
                </c:pt>
                <c:pt idx="130">
                  <c:v>1043</c:v>
                </c:pt>
                <c:pt idx="131">
                  <c:v>1009</c:v>
                </c:pt>
                <c:pt idx="132">
                  <c:v>978</c:v>
                </c:pt>
                <c:pt idx="133">
                  <c:v>950</c:v>
                </c:pt>
                <c:pt idx="134">
                  <c:v>900</c:v>
                </c:pt>
                <c:pt idx="135">
                  <c:v>893</c:v>
                </c:pt>
                <c:pt idx="136">
                  <c:v>870</c:v>
                </c:pt>
                <c:pt idx="137">
                  <c:v>845</c:v>
                </c:pt>
                <c:pt idx="139">
                  <c:v>799</c:v>
                </c:pt>
                <c:pt idx="141">
                  <c:v>765</c:v>
                </c:pt>
                <c:pt idx="142">
                  <c:v>740</c:v>
                </c:pt>
                <c:pt idx="143">
                  <c:v>725</c:v>
                </c:pt>
                <c:pt idx="144">
                  <c:v>708</c:v>
                </c:pt>
                <c:pt idx="146">
                  <c:v>680</c:v>
                </c:pt>
                <c:pt idx="147">
                  <c:v>663</c:v>
                </c:pt>
                <c:pt idx="148">
                  <c:v>652</c:v>
                </c:pt>
                <c:pt idx="149">
                  <c:v>636</c:v>
                </c:pt>
                <c:pt idx="150">
                  <c:v>626</c:v>
                </c:pt>
                <c:pt idx="151">
                  <c:v>612</c:v>
                </c:pt>
                <c:pt idx="152">
                  <c:v>602</c:v>
                </c:pt>
                <c:pt idx="153">
                  <c:v>590</c:v>
                </c:pt>
                <c:pt idx="154">
                  <c:v>578</c:v>
                </c:pt>
                <c:pt idx="155">
                  <c:v>568</c:v>
                </c:pt>
                <c:pt idx="156">
                  <c:v>558</c:v>
                </c:pt>
                <c:pt idx="157">
                  <c:v>549</c:v>
                </c:pt>
                <c:pt idx="158">
                  <c:v>540</c:v>
                </c:pt>
                <c:pt idx="159">
                  <c:v>530</c:v>
                </c:pt>
                <c:pt idx="160">
                  <c:v>520</c:v>
                </c:pt>
                <c:pt idx="161">
                  <c:v>512</c:v>
                </c:pt>
                <c:pt idx="162">
                  <c:v>505</c:v>
                </c:pt>
                <c:pt idx="163">
                  <c:v>497</c:v>
                </c:pt>
                <c:pt idx="164">
                  <c:v>488</c:v>
                </c:pt>
                <c:pt idx="165">
                  <c:v>481</c:v>
                </c:pt>
                <c:pt idx="166">
                  <c:v>473</c:v>
                </c:pt>
                <c:pt idx="167">
                  <c:v>466</c:v>
                </c:pt>
                <c:pt idx="168">
                  <c:v>460</c:v>
                </c:pt>
                <c:pt idx="169">
                  <c:v>453</c:v>
                </c:pt>
                <c:pt idx="170">
                  <c:v>448</c:v>
                </c:pt>
                <c:pt idx="171">
                  <c:v>442</c:v>
                </c:pt>
                <c:pt idx="172">
                  <c:v>434</c:v>
                </c:pt>
                <c:pt idx="173">
                  <c:v>428</c:v>
                </c:pt>
                <c:pt idx="174">
                  <c:v>423</c:v>
                </c:pt>
                <c:pt idx="175">
                  <c:v>418</c:v>
                </c:pt>
                <c:pt idx="176">
                  <c:v>413</c:v>
                </c:pt>
                <c:pt idx="177">
                  <c:v>408</c:v>
                </c:pt>
                <c:pt idx="178">
                  <c:v>403</c:v>
                </c:pt>
                <c:pt idx="179">
                  <c:v>399</c:v>
                </c:pt>
                <c:pt idx="180">
                  <c:v>394</c:v>
                </c:pt>
                <c:pt idx="181">
                  <c:v>389</c:v>
                </c:pt>
                <c:pt idx="182">
                  <c:v>384</c:v>
                </c:pt>
                <c:pt idx="183">
                  <c:v>379</c:v>
                </c:pt>
                <c:pt idx="184">
                  <c:v>374</c:v>
                </c:pt>
                <c:pt idx="185">
                  <c:v>371</c:v>
                </c:pt>
                <c:pt idx="186">
                  <c:v>366</c:v>
                </c:pt>
                <c:pt idx="187">
                  <c:v>364</c:v>
                </c:pt>
                <c:pt idx="188">
                  <c:v>359</c:v>
                </c:pt>
                <c:pt idx="189">
                  <c:v>356</c:v>
                </c:pt>
                <c:pt idx="190">
                  <c:v>351</c:v>
                </c:pt>
                <c:pt idx="191">
                  <c:v>347</c:v>
                </c:pt>
                <c:pt idx="192">
                  <c:v>344</c:v>
                </c:pt>
                <c:pt idx="193">
                  <c:v>341</c:v>
                </c:pt>
                <c:pt idx="194">
                  <c:v>337</c:v>
                </c:pt>
                <c:pt idx="195">
                  <c:v>334</c:v>
                </c:pt>
                <c:pt idx="196">
                  <c:v>330</c:v>
                </c:pt>
                <c:pt idx="197">
                  <c:v>327</c:v>
                </c:pt>
                <c:pt idx="198">
                  <c:v>324</c:v>
                </c:pt>
                <c:pt idx="199">
                  <c:v>321</c:v>
                </c:pt>
                <c:pt idx="200">
                  <c:v>318</c:v>
                </c:pt>
                <c:pt idx="201">
                  <c:v>315</c:v>
                </c:pt>
                <c:pt idx="202">
                  <c:v>312</c:v>
                </c:pt>
                <c:pt idx="203">
                  <c:v>309</c:v>
                </c:pt>
                <c:pt idx="204">
                  <c:v>306</c:v>
                </c:pt>
                <c:pt idx="205">
                  <c:v>304</c:v>
                </c:pt>
                <c:pt idx="206">
                  <c:v>301</c:v>
                </c:pt>
                <c:pt idx="207">
                  <c:v>298</c:v>
                </c:pt>
                <c:pt idx="208">
                  <c:v>296</c:v>
                </c:pt>
                <c:pt idx="209">
                  <c:v>293</c:v>
                </c:pt>
                <c:pt idx="210">
                  <c:v>291</c:v>
                </c:pt>
                <c:pt idx="211">
                  <c:v>288</c:v>
                </c:pt>
                <c:pt idx="212">
                  <c:v>286</c:v>
                </c:pt>
                <c:pt idx="213">
                  <c:v>284</c:v>
                </c:pt>
                <c:pt idx="214">
                  <c:v>281</c:v>
                </c:pt>
                <c:pt idx="215">
                  <c:v>279</c:v>
                </c:pt>
                <c:pt idx="216">
                  <c:v>277</c:v>
                </c:pt>
                <c:pt idx="217">
                  <c:v>274</c:v>
                </c:pt>
                <c:pt idx="218">
                  <c:v>272</c:v>
                </c:pt>
                <c:pt idx="219">
                  <c:v>270</c:v>
                </c:pt>
                <c:pt idx="220">
                  <c:v>268</c:v>
                </c:pt>
                <c:pt idx="221">
                  <c:v>266</c:v>
                </c:pt>
                <c:pt idx="222">
                  <c:v>264</c:v>
                </c:pt>
                <c:pt idx="223">
                  <c:v>263</c:v>
                </c:pt>
                <c:pt idx="224">
                  <c:v>260</c:v>
                </c:pt>
                <c:pt idx="225">
                  <c:v>258</c:v>
                </c:pt>
                <c:pt idx="226">
                  <c:v>256</c:v>
                </c:pt>
                <c:pt idx="227">
                  <c:v>255</c:v>
                </c:pt>
                <c:pt idx="228">
                  <c:v>253</c:v>
                </c:pt>
                <c:pt idx="229">
                  <c:v>251</c:v>
                </c:pt>
                <c:pt idx="230">
                  <c:v>249</c:v>
                </c:pt>
                <c:pt idx="231">
                  <c:v>247</c:v>
                </c:pt>
                <c:pt idx="232">
                  <c:v>246</c:v>
                </c:pt>
                <c:pt idx="233">
                  <c:v>245</c:v>
                </c:pt>
                <c:pt idx="236">
                  <c:v>205</c:v>
                </c:pt>
                <c:pt idx="237">
                  <c:v>192</c:v>
                </c:pt>
                <c:pt idx="238">
                  <c:v>182</c:v>
                </c:pt>
                <c:pt idx="239">
                  <c:v>170</c:v>
                </c:pt>
                <c:pt idx="241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1-4481-804A-C231B398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62816"/>
        <c:axId val="1052512671"/>
      </c:scatterChart>
      <c:valAx>
        <c:axId val="9521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2512671"/>
        <c:crosses val="autoZero"/>
        <c:crossBetween val="midCat"/>
      </c:valAx>
      <c:valAx>
        <c:axId val="10525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1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</xdr:row>
      <xdr:rowOff>22860</xdr:rowOff>
    </xdr:from>
    <xdr:to>
      <xdr:col>18</xdr:col>
      <xdr:colOff>624840</xdr:colOff>
      <xdr:row>16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3B6944-996A-4EC6-A906-2B3A0E3FA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414383</xdr:colOff>
      <xdr:row>11</xdr:row>
      <xdr:rowOff>47051</xdr:rowOff>
    </xdr:from>
    <xdr:to>
      <xdr:col>18</xdr:col>
      <xdr:colOff>231744</xdr:colOff>
      <xdr:row>25</xdr:row>
      <xdr:rowOff>50861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D8D5D-4DBE-4175-8201-03DEEE88C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3</xdr:row>
      <xdr:rowOff>129540</xdr:rowOff>
    </xdr:from>
    <xdr:to>
      <xdr:col>19</xdr:col>
      <xdr:colOff>541020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3F28C1-C7F4-4294-B215-AABAD228B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90</xdr:row>
      <xdr:rowOff>17390</xdr:rowOff>
    </xdr:from>
    <xdr:to>
      <xdr:col>9</xdr:col>
      <xdr:colOff>342900</xdr:colOff>
      <xdr:row>104</xdr:row>
      <xdr:rowOff>173110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98A586-B9A2-607A-97B1-F90C0A1F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7E48-C5EB-4EBC-9A14-0858282CB5F1}">
  <dimension ref="A1"/>
  <sheetViews>
    <sheetView workbookViewId="0">
      <selection activeCell="C22" sqref="C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3E32-35C8-498F-99B7-4A9E0D25D22D}">
  <dimension ref="B2:C245"/>
  <sheetViews>
    <sheetView tabSelected="1" workbookViewId="0">
      <selection activeCell="E247" sqref="E247"/>
    </sheetView>
  </sheetViews>
  <sheetFormatPr baseColWidth="10" defaultRowHeight="14.4" x14ac:dyDescent="0.3"/>
  <sheetData>
    <row r="2" spans="2:3" x14ac:dyDescent="0.3">
      <c r="B2">
        <v>53</v>
      </c>
      <c r="C2" t="s">
        <v>28</v>
      </c>
    </row>
    <row r="4" spans="2:3" x14ac:dyDescent="0.3">
      <c r="B4">
        <v>115</v>
      </c>
      <c r="C4">
        <v>62.3</v>
      </c>
    </row>
    <row r="5" spans="2:3" x14ac:dyDescent="0.3">
      <c r="C5">
        <v>62.2</v>
      </c>
    </row>
    <row r="6" spans="2:3" x14ac:dyDescent="0.3">
      <c r="C6">
        <v>62.1</v>
      </c>
    </row>
    <row r="7" spans="2:3" x14ac:dyDescent="0.3">
      <c r="C7">
        <v>62</v>
      </c>
    </row>
    <row r="8" spans="2:3" x14ac:dyDescent="0.3">
      <c r="B8">
        <v>116</v>
      </c>
      <c r="C8">
        <v>61.9</v>
      </c>
    </row>
    <row r="9" spans="2:3" x14ac:dyDescent="0.3">
      <c r="C9">
        <v>61.8</v>
      </c>
    </row>
    <row r="10" spans="2:3" x14ac:dyDescent="0.3">
      <c r="C10">
        <v>61.7</v>
      </c>
    </row>
    <row r="11" spans="2:3" x14ac:dyDescent="0.3">
      <c r="C11">
        <v>61.6</v>
      </c>
    </row>
    <row r="12" spans="2:3" x14ac:dyDescent="0.3">
      <c r="B12">
        <v>120</v>
      </c>
      <c r="C12">
        <v>61.5</v>
      </c>
    </row>
    <row r="13" spans="2:3" x14ac:dyDescent="0.3">
      <c r="C13">
        <v>61.4</v>
      </c>
    </row>
    <row r="14" spans="2:3" x14ac:dyDescent="0.3">
      <c r="C14">
        <v>61.3</v>
      </c>
    </row>
    <row r="15" spans="2:3" x14ac:dyDescent="0.3">
      <c r="B15">
        <v>120.2</v>
      </c>
      <c r="C15">
        <v>61.2</v>
      </c>
    </row>
    <row r="16" spans="2:3" x14ac:dyDescent="0.3">
      <c r="B16">
        <v>121.1</v>
      </c>
      <c r="C16">
        <v>61.1</v>
      </c>
    </row>
    <row r="17" spans="2:3" x14ac:dyDescent="0.3">
      <c r="C17">
        <v>61</v>
      </c>
    </row>
    <row r="18" spans="2:3" x14ac:dyDescent="0.3">
      <c r="B18">
        <v>122</v>
      </c>
      <c r="C18">
        <v>60.9</v>
      </c>
    </row>
    <row r="19" spans="2:3" x14ac:dyDescent="0.3">
      <c r="C19">
        <v>60.8</v>
      </c>
    </row>
    <row r="20" spans="2:3" x14ac:dyDescent="0.3">
      <c r="B20">
        <v>123</v>
      </c>
      <c r="C20">
        <v>60.7</v>
      </c>
    </row>
    <row r="21" spans="2:3" x14ac:dyDescent="0.3">
      <c r="B21">
        <v>124</v>
      </c>
      <c r="C21">
        <v>60.6</v>
      </c>
    </row>
    <row r="22" spans="2:3" x14ac:dyDescent="0.3">
      <c r="B22">
        <v>125</v>
      </c>
      <c r="C22">
        <v>60.5</v>
      </c>
    </row>
    <row r="23" spans="2:3" x14ac:dyDescent="0.3">
      <c r="B23">
        <v>126</v>
      </c>
      <c r="C23">
        <v>60.4</v>
      </c>
    </row>
    <row r="24" spans="2:3" x14ac:dyDescent="0.3">
      <c r="B24">
        <v>127</v>
      </c>
      <c r="C24">
        <v>60.3</v>
      </c>
    </row>
    <row r="25" spans="2:3" x14ac:dyDescent="0.3">
      <c r="B25">
        <v>128</v>
      </c>
      <c r="C25">
        <v>60.2</v>
      </c>
    </row>
    <row r="26" spans="2:3" x14ac:dyDescent="0.3">
      <c r="B26">
        <v>129</v>
      </c>
      <c r="C26">
        <v>60.1</v>
      </c>
    </row>
    <row r="27" spans="2:3" x14ac:dyDescent="0.3">
      <c r="B27">
        <v>129</v>
      </c>
      <c r="C27">
        <v>60</v>
      </c>
    </row>
    <row r="28" spans="2:3" x14ac:dyDescent="0.3">
      <c r="B28">
        <v>131</v>
      </c>
      <c r="C28">
        <v>59.9</v>
      </c>
    </row>
    <row r="29" spans="2:3" x14ac:dyDescent="0.3">
      <c r="B29">
        <v>132</v>
      </c>
      <c r="C29">
        <v>59.8</v>
      </c>
    </row>
    <row r="30" spans="2:3" x14ac:dyDescent="0.3">
      <c r="B30">
        <v>133</v>
      </c>
      <c r="C30">
        <v>59.7</v>
      </c>
    </row>
    <row r="31" spans="2:3" x14ac:dyDescent="0.3">
      <c r="B31">
        <v>135</v>
      </c>
      <c r="C31">
        <v>59.6</v>
      </c>
    </row>
    <row r="32" spans="2:3" x14ac:dyDescent="0.3">
      <c r="B32">
        <v>135</v>
      </c>
      <c r="C32">
        <v>59.5</v>
      </c>
    </row>
    <row r="33" spans="2:3" x14ac:dyDescent="0.3">
      <c r="B33">
        <v>137</v>
      </c>
      <c r="C33">
        <v>59.4</v>
      </c>
    </row>
    <row r="34" spans="2:3" x14ac:dyDescent="0.3">
      <c r="C34">
        <v>59.3</v>
      </c>
    </row>
    <row r="35" spans="2:3" x14ac:dyDescent="0.3">
      <c r="B35">
        <v>139</v>
      </c>
      <c r="C35">
        <v>59.2</v>
      </c>
    </row>
    <row r="36" spans="2:3" x14ac:dyDescent="0.3">
      <c r="B36">
        <v>141</v>
      </c>
      <c r="C36">
        <v>59.1</v>
      </c>
    </row>
    <row r="37" spans="2:3" x14ac:dyDescent="0.3">
      <c r="B37">
        <v>141</v>
      </c>
      <c r="C37">
        <v>59</v>
      </c>
    </row>
    <row r="38" spans="2:3" x14ac:dyDescent="0.3">
      <c r="B38">
        <v>143</v>
      </c>
      <c r="C38">
        <v>58.899999999999899</v>
      </c>
    </row>
    <row r="39" spans="2:3" x14ac:dyDescent="0.3">
      <c r="B39">
        <v>145</v>
      </c>
      <c r="C39">
        <v>58.8</v>
      </c>
    </row>
    <row r="40" spans="2:3" x14ac:dyDescent="0.3">
      <c r="B40">
        <v>147</v>
      </c>
      <c r="C40">
        <v>58.7</v>
      </c>
    </row>
    <row r="41" spans="2:3" x14ac:dyDescent="0.3">
      <c r="B41">
        <v>148</v>
      </c>
      <c r="C41">
        <v>58.6</v>
      </c>
    </row>
    <row r="42" spans="2:3" x14ac:dyDescent="0.3">
      <c r="B42">
        <v>149</v>
      </c>
      <c r="C42">
        <v>58.5</v>
      </c>
    </row>
    <row r="43" spans="2:3" x14ac:dyDescent="0.3">
      <c r="B43">
        <v>150</v>
      </c>
      <c r="C43">
        <v>58.399999999999899</v>
      </c>
    </row>
    <row r="44" spans="2:3" x14ac:dyDescent="0.3">
      <c r="B44">
        <v>152</v>
      </c>
      <c r="C44">
        <v>58.3</v>
      </c>
    </row>
    <row r="45" spans="2:3" x14ac:dyDescent="0.3">
      <c r="B45">
        <v>154</v>
      </c>
      <c r="C45">
        <v>58.199999999999903</v>
      </c>
    </row>
    <row r="46" spans="2:3" x14ac:dyDescent="0.3">
      <c r="B46">
        <v>157</v>
      </c>
      <c r="C46">
        <v>58.099999999999902</v>
      </c>
    </row>
    <row r="47" spans="2:3" x14ac:dyDescent="0.3">
      <c r="B47">
        <v>158</v>
      </c>
      <c r="C47">
        <v>57.999999999999901</v>
      </c>
    </row>
    <row r="48" spans="2:3" x14ac:dyDescent="0.3">
      <c r="B48">
        <v>160</v>
      </c>
      <c r="C48">
        <v>57.899999999999899</v>
      </c>
    </row>
    <row r="49" spans="2:3" x14ac:dyDescent="0.3">
      <c r="B49">
        <v>162</v>
      </c>
      <c r="C49">
        <v>57.799999999999898</v>
      </c>
    </row>
    <row r="50" spans="2:3" x14ac:dyDescent="0.3">
      <c r="B50">
        <v>164</v>
      </c>
      <c r="C50">
        <v>57.699999999999903</v>
      </c>
    </row>
    <row r="51" spans="2:3" x14ac:dyDescent="0.3">
      <c r="B51">
        <v>166</v>
      </c>
      <c r="C51">
        <v>57.599999999999902</v>
      </c>
    </row>
    <row r="52" spans="2:3" x14ac:dyDescent="0.3">
      <c r="B52">
        <v>168</v>
      </c>
      <c r="C52">
        <v>57.499999999999901</v>
      </c>
    </row>
    <row r="53" spans="2:3" x14ac:dyDescent="0.3">
      <c r="B53">
        <v>170</v>
      </c>
      <c r="C53">
        <v>57.399999999999899</v>
      </c>
    </row>
    <row r="54" spans="2:3" x14ac:dyDescent="0.3">
      <c r="B54">
        <v>173</v>
      </c>
      <c r="C54">
        <v>57.299999999999898</v>
      </c>
    </row>
    <row r="55" spans="2:3" x14ac:dyDescent="0.3">
      <c r="B55">
        <v>175</v>
      </c>
      <c r="C55">
        <v>57.199999999999903</v>
      </c>
    </row>
    <row r="56" spans="2:3" x14ac:dyDescent="0.3">
      <c r="B56">
        <v>177</v>
      </c>
      <c r="C56">
        <v>57.099999999999902</v>
      </c>
    </row>
    <row r="57" spans="2:3" x14ac:dyDescent="0.3">
      <c r="B57">
        <v>180</v>
      </c>
      <c r="C57">
        <v>56.999999999999901</v>
      </c>
    </row>
    <row r="58" spans="2:3" x14ac:dyDescent="0.3">
      <c r="B58">
        <v>182</v>
      </c>
      <c r="C58">
        <v>56.899999999999899</v>
      </c>
    </row>
    <row r="59" spans="2:3" x14ac:dyDescent="0.3">
      <c r="B59">
        <v>185</v>
      </c>
      <c r="C59">
        <v>56.799999999999898</v>
      </c>
    </row>
    <row r="60" spans="2:3" x14ac:dyDescent="0.3">
      <c r="B60">
        <v>188</v>
      </c>
      <c r="C60">
        <v>56.699999999999903</v>
      </c>
    </row>
    <row r="61" spans="2:3" x14ac:dyDescent="0.3">
      <c r="B61">
        <v>192</v>
      </c>
      <c r="C61">
        <v>56.599999999999902</v>
      </c>
    </row>
    <row r="62" spans="2:3" x14ac:dyDescent="0.3">
      <c r="B62">
        <v>195</v>
      </c>
      <c r="C62">
        <v>56.499999999999901</v>
      </c>
    </row>
    <row r="63" spans="2:3" x14ac:dyDescent="0.3">
      <c r="B63">
        <v>198</v>
      </c>
      <c r="C63">
        <v>56.399999999999899</v>
      </c>
    </row>
    <row r="64" spans="2:3" x14ac:dyDescent="0.3">
      <c r="B64">
        <v>202</v>
      </c>
      <c r="C64">
        <v>56.299999999999898</v>
      </c>
    </row>
    <row r="65" spans="2:3" x14ac:dyDescent="0.3">
      <c r="B65">
        <v>205</v>
      </c>
      <c r="C65">
        <v>56.199999999999903</v>
      </c>
    </row>
    <row r="66" spans="2:3" x14ac:dyDescent="0.3">
      <c r="B66">
        <v>208</v>
      </c>
      <c r="C66">
        <v>56.099999999999902</v>
      </c>
    </row>
    <row r="67" spans="2:3" x14ac:dyDescent="0.3">
      <c r="B67">
        <v>212</v>
      </c>
      <c r="C67">
        <v>55.999999999999901</v>
      </c>
    </row>
    <row r="68" spans="2:3" x14ac:dyDescent="0.3">
      <c r="B68">
        <v>217</v>
      </c>
      <c r="C68">
        <v>55.899999999999899</v>
      </c>
    </row>
    <row r="69" spans="2:3" x14ac:dyDescent="0.3">
      <c r="B69">
        <v>220</v>
      </c>
      <c r="C69">
        <v>55.799999999999898</v>
      </c>
    </row>
    <row r="70" spans="2:3" x14ac:dyDescent="0.3">
      <c r="B70">
        <v>224</v>
      </c>
      <c r="C70">
        <v>55.699999999999903</v>
      </c>
    </row>
    <row r="71" spans="2:3" x14ac:dyDescent="0.3">
      <c r="C71">
        <v>55.599999999999902</v>
      </c>
    </row>
    <row r="72" spans="2:3" x14ac:dyDescent="0.3">
      <c r="C72">
        <v>55.499999999999901</v>
      </c>
    </row>
    <row r="73" spans="2:3" x14ac:dyDescent="0.3">
      <c r="C73">
        <v>55.399999999999899</v>
      </c>
    </row>
    <row r="74" spans="2:3" x14ac:dyDescent="0.3">
      <c r="C74">
        <v>55.299999999999898</v>
      </c>
    </row>
    <row r="75" spans="2:3" x14ac:dyDescent="0.3">
      <c r="C75">
        <v>55.199999999999903</v>
      </c>
    </row>
    <row r="76" spans="2:3" x14ac:dyDescent="0.3">
      <c r="C76">
        <v>55.099999999999902</v>
      </c>
    </row>
    <row r="77" spans="2:3" x14ac:dyDescent="0.3">
      <c r="B77">
        <v>263</v>
      </c>
      <c r="C77">
        <v>54.999999999999901</v>
      </c>
    </row>
    <row r="78" spans="2:3" x14ac:dyDescent="0.3">
      <c r="B78">
        <v>273</v>
      </c>
      <c r="C78">
        <v>54.899999999999899</v>
      </c>
    </row>
    <row r="79" spans="2:3" x14ac:dyDescent="0.3">
      <c r="B79">
        <v>280</v>
      </c>
      <c r="C79">
        <v>54.799999999999898</v>
      </c>
    </row>
    <row r="80" spans="2:3" x14ac:dyDescent="0.3">
      <c r="B80">
        <v>285</v>
      </c>
      <c r="C80">
        <v>54.699999999999903</v>
      </c>
    </row>
    <row r="81" spans="2:3" x14ac:dyDescent="0.3">
      <c r="B81">
        <v>294</v>
      </c>
      <c r="C81">
        <v>54.599999999999902</v>
      </c>
    </row>
    <row r="82" spans="2:3" x14ac:dyDescent="0.3">
      <c r="B82">
        <v>303</v>
      </c>
      <c r="C82">
        <v>54.499999999999901</v>
      </c>
    </row>
    <row r="83" spans="2:3" x14ac:dyDescent="0.3">
      <c r="B83">
        <v>317</v>
      </c>
      <c r="C83">
        <v>54.399999999999899</v>
      </c>
    </row>
    <row r="84" spans="2:3" x14ac:dyDescent="0.3">
      <c r="B84">
        <v>323</v>
      </c>
      <c r="C84">
        <v>54.299999999999898</v>
      </c>
    </row>
    <row r="85" spans="2:3" x14ac:dyDescent="0.3">
      <c r="B85">
        <v>333</v>
      </c>
      <c r="C85">
        <v>54.199999999999903</v>
      </c>
    </row>
    <row r="86" spans="2:3" x14ac:dyDescent="0.3">
      <c r="B86">
        <v>345</v>
      </c>
      <c r="C86">
        <v>54.099999999999902</v>
      </c>
    </row>
    <row r="87" spans="2:3" x14ac:dyDescent="0.3">
      <c r="B87">
        <v>355</v>
      </c>
      <c r="C87">
        <v>53.999999999999901</v>
      </c>
    </row>
    <row r="88" spans="2:3" x14ac:dyDescent="0.3">
      <c r="B88">
        <v>372</v>
      </c>
      <c r="C88">
        <v>53.899999999999899</v>
      </c>
    </row>
    <row r="89" spans="2:3" x14ac:dyDescent="0.3">
      <c r="B89">
        <v>383</v>
      </c>
      <c r="C89">
        <v>53.799999999999898</v>
      </c>
    </row>
    <row r="90" spans="2:3" x14ac:dyDescent="0.3">
      <c r="B90">
        <v>400</v>
      </c>
      <c r="C90">
        <v>53.699999999999903</v>
      </c>
    </row>
    <row r="91" spans="2:3" x14ac:dyDescent="0.3">
      <c r="B91">
        <v>423</v>
      </c>
      <c r="C91">
        <v>53.599999999999902</v>
      </c>
    </row>
    <row r="92" spans="2:3" x14ac:dyDescent="0.3">
      <c r="B92">
        <v>440</v>
      </c>
      <c r="C92">
        <v>53.499999999999901</v>
      </c>
    </row>
    <row r="93" spans="2:3" x14ac:dyDescent="0.3">
      <c r="B93">
        <v>465</v>
      </c>
      <c r="C93">
        <v>53.399999999999899</v>
      </c>
    </row>
    <row r="94" spans="2:3" x14ac:dyDescent="0.3">
      <c r="B94">
        <v>485</v>
      </c>
      <c r="C94">
        <v>53.299999999999898</v>
      </c>
    </row>
    <row r="95" spans="2:3" x14ac:dyDescent="0.3">
      <c r="B95">
        <v>522</v>
      </c>
      <c r="C95">
        <v>53.199999999999903</v>
      </c>
    </row>
    <row r="96" spans="2:3" x14ac:dyDescent="0.3">
      <c r="B96">
        <v>543</v>
      </c>
      <c r="C96">
        <v>53.099999999999902</v>
      </c>
    </row>
    <row r="97" spans="2:3" x14ac:dyDescent="0.3">
      <c r="B97">
        <v>584</v>
      </c>
      <c r="C97">
        <v>52.999999999999901</v>
      </c>
    </row>
    <row r="98" spans="2:3" x14ac:dyDescent="0.3">
      <c r="B98">
        <v>634</v>
      </c>
      <c r="C98">
        <v>52.899999999999899</v>
      </c>
    </row>
    <row r="99" spans="2:3" x14ac:dyDescent="0.3">
      <c r="B99">
        <v>670</v>
      </c>
      <c r="C99">
        <v>52.799999999999898</v>
      </c>
    </row>
    <row r="100" spans="2:3" x14ac:dyDescent="0.3">
      <c r="B100">
        <v>738</v>
      </c>
      <c r="C100">
        <v>52.699999999999903</v>
      </c>
    </row>
    <row r="101" spans="2:3" x14ac:dyDescent="0.3">
      <c r="B101">
        <v>818</v>
      </c>
      <c r="C101">
        <v>52.599999999999902</v>
      </c>
    </row>
    <row r="102" spans="2:3" x14ac:dyDescent="0.3">
      <c r="B102">
        <v>910</v>
      </c>
      <c r="C102">
        <v>52.499999999999901</v>
      </c>
    </row>
    <row r="103" spans="2:3" x14ac:dyDescent="0.3">
      <c r="B103">
        <v>1070</v>
      </c>
      <c r="C103">
        <v>52.399999999999899</v>
      </c>
    </row>
    <row r="104" spans="2:3" x14ac:dyDescent="0.3">
      <c r="B104">
        <v>1185</v>
      </c>
      <c r="C104">
        <v>52.299999999999898</v>
      </c>
    </row>
    <row r="105" spans="2:3" x14ac:dyDescent="0.3">
      <c r="B105">
        <v>1500</v>
      </c>
      <c r="C105">
        <v>52.199999999999903</v>
      </c>
    </row>
    <row r="106" spans="2:3" x14ac:dyDescent="0.3">
      <c r="B106">
        <v>1806</v>
      </c>
      <c r="C106">
        <v>52.099999999999902</v>
      </c>
    </row>
    <row r="107" spans="2:3" x14ac:dyDescent="0.3">
      <c r="B107">
        <v>2318</v>
      </c>
      <c r="C107">
        <v>51.999999999999901</v>
      </c>
    </row>
    <row r="108" spans="2:3" x14ac:dyDescent="0.3">
      <c r="B108">
        <v>3100</v>
      </c>
      <c r="C108">
        <v>51.899999999999899</v>
      </c>
    </row>
    <row r="109" spans="2:3" x14ac:dyDescent="0.3">
      <c r="B109">
        <v>4100</v>
      </c>
      <c r="C109">
        <v>51.799999999999798</v>
      </c>
    </row>
    <row r="110" spans="2:3" x14ac:dyDescent="0.3">
      <c r="B110">
        <v>4500</v>
      </c>
      <c r="C110">
        <v>51.699999999999797</v>
      </c>
    </row>
    <row r="111" spans="2:3" x14ac:dyDescent="0.3">
      <c r="B111">
        <v>5335</v>
      </c>
      <c r="C111">
        <v>51.599999999999802</v>
      </c>
    </row>
    <row r="112" spans="2:3" x14ac:dyDescent="0.3">
      <c r="B112">
        <v>4928.5</v>
      </c>
      <c r="C112">
        <v>51.499999999999801</v>
      </c>
    </row>
    <row r="113" spans="2:3" x14ac:dyDescent="0.3">
      <c r="B113">
        <v>4169.5</v>
      </c>
      <c r="C113">
        <v>51.3999999999998</v>
      </c>
    </row>
    <row r="114" spans="2:3" x14ac:dyDescent="0.3">
      <c r="B114">
        <v>3568</v>
      </c>
      <c r="C114">
        <v>51.299999999999798</v>
      </c>
    </row>
    <row r="115" spans="2:3" x14ac:dyDescent="0.3">
      <c r="B115">
        <v>3168</v>
      </c>
      <c r="C115">
        <v>51.199999999999797</v>
      </c>
    </row>
    <row r="116" spans="2:3" x14ac:dyDescent="0.3">
      <c r="B116">
        <v>2828.5</v>
      </c>
      <c r="C116">
        <v>51.099999999999802</v>
      </c>
    </row>
    <row r="117" spans="2:3" x14ac:dyDescent="0.3">
      <c r="B117">
        <v>2557</v>
      </c>
      <c r="C117">
        <v>50.999999999999801</v>
      </c>
    </row>
    <row r="118" spans="2:3" x14ac:dyDescent="0.3">
      <c r="B118">
        <v>2338.5</v>
      </c>
      <c r="C118">
        <v>50.8999999999998</v>
      </c>
    </row>
    <row r="119" spans="2:3" x14ac:dyDescent="0.3">
      <c r="B119">
        <v>2165</v>
      </c>
      <c r="C119">
        <v>50.799999999999798</v>
      </c>
    </row>
    <row r="120" spans="2:3" x14ac:dyDescent="0.3">
      <c r="B120">
        <v>2010</v>
      </c>
      <c r="C120">
        <v>50.699999999999797</v>
      </c>
    </row>
    <row r="121" spans="2:3" x14ac:dyDescent="0.3">
      <c r="B121">
        <v>1880.5</v>
      </c>
      <c r="C121">
        <v>50.599999999999802</v>
      </c>
    </row>
    <row r="122" spans="2:3" x14ac:dyDescent="0.3">
      <c r="B122">
        <v>1761.5</v>
      </c>
      <c r="C122">
        <v>50.499999999999801</v>
      </c>
    </row>
    <row r="123" spans="2:3" x14ac:dyDescent="0.3">
      <c r="B123">
        <v>1659</v>
      </c>
      <c r="C123">
        <v>50.3999999999998</v>
      </c>
    </row>
    <row r="124" spans="2:3" x14ac:dyDescent="0.3">
      <c r="B124">
        <v>1569.5</v>
      </c>
      <c r="C124">
        <v>50.299999999999798</v>
      </c>
    </row>
    <row r="125" spans="2:3" x14ac:dyDescent="0.3">
      <c r="B125">
        <v>1484</v>
      </c>
      <c r="C125">
        <v>50.199999999999797</v>
      </c>
    </row>
    <row r="126" spans="2:3" x14ac:dyDescent="0.3">
      <c r="B126">
        <v>1415</v>
      </c>
      <c r="C126">
        <v>50.099999999999802</v>
      </c>
    </row>
    <row r="127" spans="2:3" x14ac:dyDescent="0.3">
      <c r="B127">
        <v>1356.5</v>
      </c>
      <c r="C127">
        <v>49.999999999999801</v>
      </c>
    </row>
    <row r="128" spans="2:3" x14ac:dyDescent="0.3">
      <c r="B128">
        <v>1295.5</v>
      </c>
      <c r="C128">
        <v>49.8999999999998</v>
      </c>
    </row>
    <row r="129" spans="2:3" x14ac:dyDescent="0.3">
      <c r="B129">
        <v>1239.5</v>
      </c>
      <c r="C129">
        <v>49.799999999999798</v>
      </c>
    </row>
    <row r="130" spans="2:3" x14ac:dyDescent="0.3">
      <c r="B130">
        <v>1190</v>
      </c>
      <c r="C130">
        <v>49.699999999999797</v>
      </c>
    </row>
    <row r="131" spans="2:3" x14ac:dyDescent="0.3">
      <c r="B131">
        <v>1142</v>
      </c>
      <c r="C131">
        <v>49.599999999999802</v>
      </c>
    </row>
    <row r="132" spans="2:3" x14ac:dyDescent="0.3">
      <c r="B132">
        <v>1103</v>
      </c>
      <c r="C132">
        <v>49.499999999999801</v>
      </c>
    </row>
    <row r="133" spans="2:3" x14ac:dyDescent="0.3">
      <c r="B133">
        <v>1064.5</v>
      </c>
      <c r="C133">
        <v>49.3999999999998</v>
      </c>
    </row>
    <row r="134" spans="2:3" x14ac:dyDescent="0.3">
      <c r="B134">
        <v>1043</v>
      </c>
      <c r="C134">
        <v>49.299999999999798</v>
      </c>
    </row>
    <row r="135" spans="2:3" x14ac:dyDescent="0.3">
      <c r="B135">
        <v>1009</v>
      </c>
      <c r="C135">
        <v>49.199999999999797</v>
      </c>
    </row>
    <row r="136" spans="2:3" x14ac:dyDescent="0.3">
      <c r="B136">
        <v>978</v>
      </c>
      <c r="C136">
        <v>49.099999999999802</v>
      </c>
    </row>
    <row r="137" spans="2:3" x14ac:dyDescent="0.3">
      <c r="B137">
        <v>950</v>
      </c>
      <c r="C137">
        <v>48.999999999999801</v>
      </c>
    </row>
    <row r="138" spans="2:3" x14ac:dyDescent="0.3">
      <c r="B138">
        <v>900</v>
      </c>
      <c r="C138">
        <v>48.8999999999998</v>
      </c>
    </row>
    <row r="139" spans="2:3" x14ac:dyDescent="0.3">
      <c r="B139">
        <v>893</v>
      </c>
      <c r="C139">
        <v>48.799999999999798</v>
      </c>
    </row>
    <row r="140" spans="2:3" x14ac:dyDescent="0.3">
      <c r="B140">
        <v>870</v>
      </c>
      <c r="C140">
        <v>48.699999999999797</v>
      </c>
    </row>
    <row r="141" spans="2:3" x14ac:dyDescent="0.3">
      <c r="B141">
        <v>845</v>
      </c>
      <c r="C141">
        <v>48.599999999999802</v>
      </c>
    </row>
    <row r="142" spans="2:3" x14ac:dyDescent="0.3">
      <c r="C142">
        <v>48.499999999999801</v>
      </c>
    </row>
    <row r="143" spans="2:3" x14ac:dyDescent="0.3">
      <c r="B143">
        <v>799</v>
      </c>
      <c r="C143">
        <v>48.3999999999998</v>
      </c>
    </row>
    <row r="144" spans="2:3" x14ac:dyDescent="0.3">
      <c r="C144">
        <v>48.299999999999798</v>
      </c>
    </row>
    <row r="145" spans="2:3" x14ac:dyDescent="0.3">
      <c r="B145">
        <v>765</v>
      </c>
      <c r="C145">
        <v>48.199999999999797</v>
      </c>
    </row>
    <row r="146" spans="2:3" x14ac:dyDescent="0.3">
      <c r="B146">
        <v>740</v>
      </c>
      <c r="C146">
        <v>48.099999999999802</v>
      </c>
    </row>
    <row r="147" spans="2:3" x14ac:dyDescent="0.3">
      <c r="B147">
        <v>725</v>
      </c>
      <c r="C147">
        <v>47.999999999999801</v>
      </c>
    </row>
    <row r="148" spans="2:3" x14ac:dyDescent="0.3">
      <c r="B148">
        <v>708</v>
      </c>
      <c r="C148">
        <v>47.8999999999998</v>
      </c>
    </row>
    <row r="149" spans="2:3" x14ac:dyDescent="0.3">
      <c r="C149">
        <v>47.799999999999798</v>
      </c>
    </row>
    <row r="150" spans="2:3" x14ac:dyDescent="0.3">
      <c r="B150">
        <v>680</v>
      </c>
      <c r="C150">
        <v>47.699999999999797</v>
      </c>
    </row>
    <row r="151" spans="2:3" x14ac:dyDescent="0.3">
      <c r="B151">
        <v>663</v>
      </c>
      <c r="C151">
        <v>47.599999999999802</v>
      </c>
    </row>
    <row r="152" spans="2:3" x14ac:dyDescent="0.3">
      <c r="B152">
        <v>652</v>
      </c>
      <c r="C152">
        <v>47.499999999999801</v>
      </c>
    </row>
    <row r="153" spans="2:3" x14ac:dyDescent="0.3">
      <c r="B153">
        <v>636</v>
      </c>
      <c r="C153">
        <v>47.3999999999998</v>
      </c>
    </row>
    <row r="154" spans="2:3" x14ac:dyDescent="0.3">
      <c r="B154">
        <v>626</v>
      </c>
      <c r="C154">
        <v>47.299999999999798</v>
      </c>
    </row>
    <row r="155" spans="2:3" x14ac:dyDescent="0.3">
      <c r="B155">
        <v>612</v>
      </c>
      <c r="C155">
        <v>47.199999999999797</v>
      </c>
    </row>
    <row r="156" spans="2:3" x14ac:dyDescent="0.3">
      <c r="B156">
        <v>602</v>
      </c>
      <c r="C156">
        <v>47.099999999999802</v>
      </c>
    </row>
    <row r="157" spans="2:3" x14ac:dyDescent="0.3">
      <c r="B157">
        <v>590</v>
      </c>
      <c r="C157">
        <v>46.999999999999801</v>
      </c>
    </row>
    <row r="158" spans="2:3" x14ac:dyDescent="0.3">
      <c r="B158">
        <v>578</v>
      </c>
      <c r="C158">
        <v>46.8999999999998</v>
      </c>
    </row>
    <row r="159" spans="2:3" x14ac:dyDescent="0.3">
      <c r="B159">
        <v>568</v>
      </c>
      <c r="C159">
        <v>46.799999999999798</v>
      </c>
    </row>
    <row r="160" spans="2:3" x14ac:dyDescent="0.3">
      <c r="B160">
        <v>558</v>
      </c>
      <c r="C160">
        <v>46.699999999999797</v>
      </c>
    </row>
    <row r="161" spans="2:3" x14ac:dyDescent="0.3">
      <c r="B161">
        <v>549</v>
      </c>
      <c r="C161">
        <v>46.599999999999802</v>
      </c>
    </row>
    <row r="162" spans="2:3" x14ac:dyDescent="0.3">
      <c r="B162">
        <v>540</v>
      </c>
      <c r="C162">
        <v>46.499999999999801</v>
      </c>
    </row>
    <row r="163" spans="2:3" x14ac:dyDescent="0.3">
      <c r="B163">
        <v>530</v>
      </c>
      <c r="C163">
        <v>46.3999999999998</v>
      </c>
    </row>
    <row r="164" spans="2:3" x14ac:dyDescent="0.3">
      <c r="B164">
        <v>520</v>
      </c>
      <c r="C164">
        <v>46.299999999999798</v>
      </c>
    </row>
    <row r="165" spans="2:3" x14ac:dyDescent="0.3">
      <c r="B165">
        <v>512</v>
      </c>
      <c r="C165">
        <v>46.199999999999797</v>
      </c>
    </row>
    <row r="166" spans="2:3" x14ac:dyDescent="0.3">
      <c r="B166">
        <v>505</v>
      </c>
      <c r="C166">
        <v>46.099999999999802</v>
      </c>
    </row>
    <row r="167" spans="2:3" x14ac:dyDescent="0.3">
      <c r="B167">
        <v>497</v>
      </c>
      <c r="C167">
        <v>45.999999999999801</v>
      </c>
    </row>
    <row r="168" spans="2:3" x14ac:dyDescent="0.3">
      <c r="B168">
        <v>488</v>
      </c>
      <c r="C168">
        <v>45.8999999999998</v>
      </c>
    </row>
    <row r="169" spans="2:3" x14ac:dyDescent="0.3">
      <c r="B169">
        <v>481</v>
      </c>
      <c r="C169">
        <v>45.799999999999798</v>
      </c>
    </row>
    <row r="170" spans="2:3" x14ac:dyDescent="0.3">
      <c r="B170">
        <v>473</v>
      </c>
      <c r="C170">
        <v>45.699999999999797</v>
      </c>
    </row>
    <row r="171" spans="2:3" x14ac:dyDescent="0.3">
      <c r="B171">
        <v>466</v>
      </c>
      <c r="C171">
        <v>45.599999999999802</v>
      </c>
    </row>
    <row r="172" spans="2:3" x14ac:dyDescent="0.3">
      <c r="B172">
        <v>460</v>
      </c>
      <c r="C172">
        <v>45.499999999999801</v>
      </c>
    </row>
    <row r="173" spans="2:3" x14ac:dyDescent="0.3">
      <c r="B173">
        <v>453</v>
      </c>
      <c r="C173">
        <v>45.3999999999998</v>
      </c>
    </row>
    <row r="174" spans="2:3" x14ac:dyDescent="0.3">
      <c r="B174">
        <v>448</v>
      </c>
      <c r="C174">
        <v>45.299999999999798</v>
      </c>
    </row>
    <row r="175" spans="2:3" x14ac:dyDescent="0.3">
      <c r="B175">
        <v>442</v>
      </c>
      <c r="C175">
        <v>45.199999999999797</v>
      </c>
    </row>
    <row r="176" spans="2:3" x14ac:dyDescent="0.3">
      <c r="B176">
        <v>434</v>
      </c>
      <c r="C176">
        <v>45.099999999999703</v>
      </c>
    </row>
    <row r="177" spans="2:3" x14ac:dyDescent="0.3">
      <c r="B177">
        <v>428</v>
      </c>
      <c r="C177">
        <v>44.999999999999702</v>
      </c>
    </row>
    <row r="178" spans="2:3" x14ac:dyDescent="0.3">
      <c r="B178">
        <v>423</v>
      </c>
      <c r="C178">
        <v>44.8999999999997</v>
      </c>
    </row>
    <row r="179" spans="2:3" x14ac:dyDescent="0.3">
      <c r="B179">
        <v>418</v>
      </c>
      <c r="C179">
        <v>44.799999999999699</v>
      </c>
    </row>
    <row r="180" spans="2:3" x14ac:dyDescent="0.3">
      <c r="B180">
        <v>413</v>
      </c>
      <c r="C180">
        <v>44.699999999999697</v>
      </c>
    </row>
    <row r="181" spans="2:3" x14ac:dyDescent="0.3">
      <c r="B181">
        <v>408</v>
      </c>
      <c r="C181">
        <v>44.599999999999703</v>
      </c>
    </row>
    <row r="182" spans="2:3" x14ac:dyDescent="0.3">
      <c r="B182">
        <v>403</v>
      </c>
      <c r="C182">
        <v>44.499999999999702</v>
      </c>
    </row>
    <row r="183" spans="2:3" x14ac:dyDescent="0.3">
      <c r="B183">
        <v>399</v>
      </c>
      <c r="C183">
        <v>44.3999999999997</v>
      </c>
    </row>
    <row r="184" spans="2:3" x14ac:dyDescent="0.3">
      <c r="B184">
        <v>394</v>
      </c>
      <c r="C184">
        <v>44.299999999999699</v>
      </c>
    </row>
    <row r="185" spans="2:3" x14ac:dyDescent="0.3">
      <c r="B185">
        <v>389</v>
      </c>
      <c r="C185">
        <v>44.199999999999697</v>
      </c>
    </row>
    <row r="186" spans="2:3" x14ac:dyDescent="0.3">
      <c r="B186">
        <v>384</v>
      </c>
      <c r="C186">
        <v>44.099999999999703</v>
      </c>
    </row>
    <row r="187" spans="2:3" x14ac:dyDescent="0.3">
      <c r="B187">
        <v>379</v>
      </c>
      <c r="C187">
        <v>43.999999999999702</v>
      </c>
    </row>
    <row r="188" spans="2:3" x14ac:dyDescent="0.3">
      <c r="B188">
        <v>374</v>
      </c>
      <c r="C188">
        <v>43.8999999999997</v>
      </c>
    </row>
    <row r="189" spans="2:3" x14ac:dyDescent="0.3">
      <c r="B189">
        <v>371</v>
      </c>
      <c r="C189">
        <v>43.799999999999699</v>
      </c>
    </row>
    <row r="190" spans="2:3" x14ac:dyDescent="0.3">
      <c r="B190">
        <v>366</v>
      </c>
      <c r="C190">
        <v>43.699999999999697</v>
      </c>
    </row>
    <row r="191" spans="2:3" x14ac:dyDescent="0.3">
      <c r="B191">
        <v>364</v>
      </c>
      <c r="C191">
        <v>43.599999999999703</v>
      </c>
    </row>
    <row r="192" spans="2:3" x14ac:dyDescent="0.3">
      <c r="B192">
        <v>359</v>
      </c>
      <c r="C192">
        <v>43.499999999999702</v>
      </c>
    </row>
    <row r="193" spans="2:3" x14ac:dyDescent="0.3">
      <c r="B193">
        <v>356</v>
      </c>
      <c r="C193">
        <v>43.3999999999997</v>
      </c>
    </row>
    <row r="194" spans="2:3" x14ac:dyDescent="0.3">
      <c r="B194">
        <v>351</v>
      </c>
      <c r="C194">
        <v>43.299999999999699</v>
      </c>
    </row>
    <row r="195" spans="2:3" x14ac:dyDescent="0.3">
      <c r="B195">
        <v>347</v>
      </c>
      <c r="C195">
        <v>43.199999999999697</v>
      </c>
    </row>
    <row r="196" spans="2:3" x14ac:dyDescent="0.3">
      <c r="B196">
        <v>344</v>
      </c>
      <c r="C196">
        <v>43.099999999999703</v>
      </c>
    </row>
    <row r="197" spans="2:3" x14ac:dyDescent="0.3">
      <c r="B197">
        <v>341</v>
      </c>
      <c r="C197">
        <v>42.999999999999702</v>
      </c>
    </row>
    <row r="198" spans="2:3" x14ac:dyDescent="0.3">
      <c r="B198">
        <v>337</v>
      </c>
      <c r="C198">
        <v>42.8999999999997</v>
      </c>
    </row>
    <row r="199" spans="2:3" x14ac:dyDescent="0.3">
      <c r="B199">
        <v>334</v>
      </c>
      <c r="C199">
        <v>42.799999999999699</v>
      </c>
    </row>
    <row r="200" spans="2:3" x14ac:dyDescent="0.3">
      <c r="B200">
        <v>330</v>
      </c>
      <c r="C200">
        <v>42.699999999999697</v>
      </c>
    </row>
    <row r="201" spans="2:3" x14ac:dyDescent="0.3">
      <c r="B201">
        <v>327</v>
      </c>
      <c r="C201">
        <v>42.599999999999703</v>
      </c>
    </row>
    <row r="202" spans="2:3" x14ac:dyDescent="0.3">
      <c r="B202">
        <v>324</v>
      </c>
      <c r="C202">
        <v>42.499999999999702</v>
      </c>
    </row>
    <row r="203" spans="2:3" x14ac:dyDescent="0.3">
      <c r="B203">
        <v>321</v>
      </c>
      <c r="C203">
        <v>42.3999999999997</v>
      </c>
    </row>
    <row r="204" spans="2:3" x14ac:dyDescent="0.3">
      <c r="B204">
        <v>318</v>
      </c>
      <c r="C204">
        <v>42.299999999999699</v>
      </c>
    </row>
    <row r="205" spans="2:3" x14ac:dyDescent="0.3">
      <c r="B205">
        <v>315</v>
      </c>
      <c r="C205">
        <v>42.199999999999697</v>
      </c>
    </row>
    <row r="206" spans="2:3" x14ac:dyDescent="0.3">
      <c r="B206">
        <v>312</v>
      </c>
      <c r="C206">
        <v>42.099999999999703</v>
      </c>
    </row>
    <row r="207" spans="2:3" x14ac:dyDescent="0.3">
      <c r="B207">
        <v>309</v>
      </c>
      <c r="C207">
        <v>41.999999999999702</v>
      </c>
    </row>
    <row r="208" spans="2:3" x14ac:dyDescent="0.3">
      <c r="B208">
        <v>306</v>
      </c>
      <c r="C208">
        <v>41.8999999999997</v>
      </c>
    </row>
    <row r="209" spans="2:3" x14ac:dyDescent="0.3">
      <c r="B209">
        <v>304</v>
      </c>
      <c r="C209">
        <v>41.799999999999699</v>
      </c>
    </row>
    <row r="210" spans="2:3" x14ac:dyDescent="0.3">
      <c r="B210">
        <v>301</v>
      </c>
      <c r="C210">
        <v>41.699999999999697</v>
      </c>
    </row>
    <row r="211" spans="2:3" x14ac:dyDescent="0.3">
      <c r="B211">
        <v>298</v>
      </c>
      <c r="C211">
        <v>41.599999999999703</v>
      </c>
    </row>
    <row r="212" spans="2:3" x14ac:dyDescent="0.3">
      <c r="B212">
        <v>296</v>
      </c>
      <c r="C212">
        <v>41.499999999999702</v>
      </c>
    </row>
    <row r="213" spans="2:3" x14ac:dyDescent="0.3">
      <c r="B213">
        <v>293</v>
      </c>
      <c r="C213">
        <v>41.3999999999997</v>
      </c>
    </row>
    <row r="214" spans="2:3" x14ac:dyDescent="0.3">
      <c r="B214">
        <v>291</v>
      </c>
      <c r="C214">
        <v>41.299999999999699</v>
      </c>
    </row>
    <row r="215" spans="2:3" x14ac:dyDescent="0.3">
      <c r="B215">
        <v>288</v>
      </c>
      <c r="C215">
        <v>41.199999999999697</v>
      </c>
    </row>
    <row r="216" spans="2:3" x14ac:dyDescent="0.3">
      <c r="B216">
        <v>286</v>
      </c>
      <c r="C216">
        <v>41.099999999999703</v>
      </c>
    </row>
    <row r="217" spans="2:3" x14ac:dyDescent="0.3">
      <c r="B217">
        <v>284</v>
      </c>
      <c r="C217">
        <v>40.999999999999702</v>
      </c>
    </row>
    <row r="218" spans="2:3" x14ac:dyDescent="0.3">
      <c r="B218">
        <v>281</v>
      </c>
      <c r="C218">
        <v>40.8999999999997</v>
      </c>
    </row>
    <row r="219" spans="2:3" x14ac:dyDescent="0.3">
      <c r="B219">
        <v>279</v>
      </c>
      <c r="C219">
        <v>40.799999999999699</v>
      </c>
    </row>
    <row r="220" spans="2:3" x14ac:dyDescent="0.3">
      <c r="B220">
        <v>277</v>
      </c>
      <c r="C220">
        <v>40.699999999999697</v>
      </c>
    </row>
    <row r="221" spans="2:3" x14ac:dyDescent="0.3">
      <c r="B221">
        <v>274</v>
      </c>
      <c r="C221">
        <v>40.599999999999703</v>
      </c>
    </row>
    <row r="222" spans="2:3" x14ac:dyDescent="0.3">
      <c r="B222">
        <v>272</v>
      </c>
      <c r="C222">
        <v>40.499999999999702</v>
      </c>
    </row>
    <row r="223" spans="2:3" x14ac:dyDescent="0.3">
      <c r="B223">
        <v>270</v>
      </c>
      <c r="C223">
        <v>40.3999999999997</v>
      </c>
    </row>
    <row r="224" spans="2:3" x14ac:dyDescent="0.3">
      <c r="B224">
        <v>268</v>
      </c>
      <c r="C224">
        <v>40.299999999999699</v>
      </c>
    </row>
    <row r="225" spans="2:3" x14ac:dyDescent="0.3">
      <c r="B225">
        <v>266</v>
      </c>
      <c r="C225">
        <v>40.199999999999697</v>
      </c>
    </row>
    <row r="226" spans="2:3" x14ac:dyDescent="0.3">
      <c r="B226">
        <v>264</v>
      </c>
      <c r="C226">
        <v>40.099999999999703</v>
      </c>
    </row>
    <row r="227" spans="2:3" x14ac:dyDescent="0.3">
      <c r="B227">
        <v>263</v>
      </c>
      <c r="C227">
        <v>39.999999999999702</v>
      </c>
    </row>
    <row r="228" spans="2:3" x14ac:dyDescent="0.3">
      <c r="B228">
        <v>260</v>
      </c>
      <c r="C228">
        <v>39.8999999999997</v>
      </c>
    </row>
    <row r="229" spans="2:3" x14ac:dyDescent="0.3">
      <c r="B229">
        <v>258</v>
      </c>
      <c r="C229">
        <v>39.799999999999699</v>
      </c>
    </row>
    <row r="230" spans="2:3" x14ac:dyDescent="0.3">
      <c r="B230">
        <v>256</v>
      </c>
      <c r="C230">
        <v>39.699999999999697</v>
      </c>
    </row>
    <row r="231" spans="2:3" x14ac:dyDescent="0.3">
      <c r="B231">
        <v>255</v>
      </c>
      <c r="C231">
        <v>39.599999999999703</v>
      </c>
    </row>
    <row r="232" spans="2:3" x14ac:dyDescent="0.3">
      <c r="B232">
        <v>253</v>
      </c>
      <c r="C232">
        <v>39.499999999999702</v>
      </c>
    </row>
    <row r="233" spans="2:3" x14ac:dyDescent="0.3">
      <c r="B233">
        <v>251</v>
      </c>
      <c r="C233">
        <v>39.3999999999997</v>
      </c>
    </row>
    <row r="234" spans="2:3" x14ac:dyDescent="0.3">
      <c r="B234">
        <v>249</v>
      </c>
      <c r="C234">
        <v>39.299999999999699</v>
      </c>
    </row>
    <row r="235" spans="2:3" x14ac:dyDescent="0.3">
      <c r="B235">
        <v>247</v>
      </c>
      <c r="C235">
        <v>39.199999999999697</v>
      </c>
    </row>
    <row r="236" spans="2:3" x14ac:dyDescent="0.3">
      <c r="B236">
        <v>246</v>
      </c>
      <c r="C236">
        <v>39.099999999999703</v>
      </c>
    </row>
    <row r="237" spans="2:3" x14ac:dyDescent="0.3">
      <c r="B237">
        <v>245</v>
      </c>
      <c r="C237">
        <v>38.999999999999702</v>
      </c>
    </row>
    <row r="238" spans="2:3" x14ac:dyDescent="0.3">
      <c r="C238">
        <v>38</v>
      </c>
    </row>
    <row r="239" spans="2:3" x14ac:dyDescent="0.3">
      <c r="C239">
        <v>37</v>
      </c>
    </row>
    <row r="240" spans="2:3" x14ac:dyDescent="0.3">
      <c r="B240">
        <v>205</v>
      </c>
      <c r="C240">
        <v>36</v>
      </c>
    </row>
    <row r="241" spans="2:3" x14ac:dyDescent="0.3">
      <c r="B241">
        <v>192</v>
      </c>
      <c r="C241">
        <v>35</v>
      </c>
    </row>
    <row r="242" spans="2:3" x14ac:dyDescent="0.3">
      <c r="B242">
        <v>182</v>
      </c>
      <c r="C242">
        <v>34</v>
      </c>
    </row>
    <row r="243" spans="2:3" x14ac:dyDescent="0.3">
      <c r="B243">
        <v>170</v>
      </c>
      <c r="C243">
        <v>32.5</v>
      </c>
    </row>
    <row r="245" spans="2:3" x14ac:dyDescent="0.3">
      <c r="B245">
        <v>163</v>
      </c>
      <c r="C245">
        <v>31.5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A4C9-8E93-4460-AAF3-48BA465DF763}">
  <dimension ref="A1:L74"/>
  <sheetViews>
    <sheetView topLeftCell="C1" workbookViewId="0">
      <selection activeCell="J13" sqref="J13"/>
    </sheetView>
  </sheetViews>
  <sheetFormatPr baseColWidth="10" defaultRowHeight="14.4" x14ac:dyDescent="0.3"/>
  <cols>
    <col min="1" max="1" width="11.109375" bestFit="1" customWidth="1"/>
    <col min="2" max="2" width="11.109375" customWidth="1"/>
    <col min="3" max="3" width="9.6640625" customWidth="1"/>
    <col min="4" max="4" width="14.88671875" bestFit="1" customWidth="1"/>
    <col min="5" max="5" width="10.44140625" customWidth="1"/>
    <col min="6" max="6" width="14.6640625" customWidth="1"/>
    <col min="7" max="7" width="7.88671875" customWidth="1"/>
    <col min="8" max="8" width="14.6640625" customWidth="1"/>
    <col min="9" max="9" width="14.88671875" bestFit="1" customWidth="1"/>
    <col min="10" max="10" width="14.88671875" customWidth="1"/>
    <col min="11" max="11" width="13.44140625" style="1" bestFit="1" customWidth="1"/>
    <col min="12" max="12" width="7.5546875" style="1" customWidth="1"/>
  </cols>
  <sheetData>
    <row r="1" spans="1:12" x14ac:dyDescent="0.3">
      <c r="K1" s="4" t="s">
        <v>10</v>
      </c>
    </row>
    <row r="2" spans="1:12" ht="15.6" x14ac:dyDescent="0.3">
      <c r="A2" t="s">
        <v>0</v>
      </c>
      <c r="B2" t="s">
        <v>5</v>
      </c>
      <c r="C2" t="s">
        <v>6</v>
      </c>
      <c r="D2" t="s">
        <v>2</v>
      </c>
      <c r="E2" t="s">
        <v>7</v>
      </c>
      <c r="F2" s="3" t="s">
        <v>9</v>
      </c>
      <c r="G2" t="s">
        <v>4</v>
      </c>
      <c r="I2" t="s">
        <v>2</v>
      </c>
      <c r="J2" s="1" t="s">
        <v>3</v>
      </c>
      <c r="K2" s="3" t="s">
        <v>9</v>
      </c>
      <c r="L2" s="1" t="s">
        <v>4</v>
      </c>
    </row>
    <row r="3" spans="1:12" x14ac:dyDescent="0.3">
      <c r="A3" s="1">
        <v>44</v>
      </c>
      <c r="B3" s="1">
        <f>1/1000</f>
        <v>1E-3</v>
      </c>
      <c r="C3" s="1">
        <f>PI()*0.3*0.3/10000</f>
        <v>2.8274333882308141E-5</v>
      </c>
      <c r="D3" s="1">
        <v>343</v>
      </c>
      <c r="E3" s="1">
        <f>8.85*C3/B3</f>
        <v>0.25022785485842702</v>
      </c>
      <c r="F3" s="2">
        <f>D3/E3</f>
        <v>1370.7506711995004</v>
      </c>
      <c r="G3" s="1">
        <v>27.8</v>
      </c>
      <c r="I3" s="1">
        <v>853</v>
      </c>
      <c r="J3">
        <f>8.85*C7/B7</f>
        <v>0.21027550828439251</v>
      </c>
      <c r="K3" s="1">
        <f>I3/$J$3</f>
        <v>4056.5827516457039</v>
      </c>
      <c r="L3" s="1">
        <v>28</v>
      </c>
    </row>
    <row r="4" spans="1:12" x14ac:dyDescent="0.3">
      <c r="A4" s="1">
        <v>45</v>
      </c>
      <c r="B4" s="1">
        <f>1.4/1000</f>
        <v>1.4E-3</v>
      </c>
      <c r="C4" s="1">
        <f>0.101/10000</f>
        <v>1.01E-5</v>
      </c>
      <c r="D4" s="1">
        <v>155</v>
      </c>
      <c r="E4" s="1">
        <f t="shared" ref="E4:E7" si="0">8.85*C4/B4</f>
        <v>6.3846428571428568E-2</v>
      </c>
      <c r="F4" s="2">
        <f t="shared" ref="F4:F7" si="1">D4/E4</f>
        <v>2427.7003971583599</v>
      </c>
      <c r="G4" s="1">
        <v>27.8</v>
      </c>
      <c r="I4" s="1">
        <v>847</v>
      </c>
      <c r="K4" s="1">
        <f t="shared" ref="K4:K67" si="2">I4/$J$3</f>
        <v>4028.0487580819595</v>
      </c>
      <c r="L4" s="1">
        <v>30</v>
      </c>
    </row>
    <row r="5" spans="1:12" x14ac:dyDescent="0.3">
      <c r="A5" s="1" t="s">
        <v>11</v>
      </c>
      <c r="B5" s="1">
        <f>1.08/1000</f>
        <v>1.08E-3</v>
      </c>
      <c r="C5" s="1">
        <f>PI()*0.3*0.3/10000</f>
        <v>2.8274333882308141E-5</v>
      </c>
      <c r="D5" s="1">
        <v>596</v>
      </c>
      <c r="E5" s="1">
        <f t="shared" si="0"/>
        <v>0.23169245820224726</v>
      </c>
      <c r="F5" s="2">
        <f t="shared" si="1"/>
        <v>2572.3754869903623</v>
      </c>
      <c r="G5" s="1">
        <v>27.8</v>
      </c>
      <c r="I5" s="1">
        <v>844</v>
      </c>
      <c r="K5" s="1">
        <f t="shared" si="2"/>
        <v>4013.7817613000871</v>
      </c>
      <c r="L5" s="1">
        <v>32</v>
      </c>
    </row>
    <row r="6" spans="1:12" x14ac:dyDescent="0.3">
      <c r="A6" s="1" t="s">
        <v>1</v>
      </c>
      <c r="B6" s="1"/>
      <c r="C6" s="1"/>
      <c r="D6" s="1">
        <v>282</v>
      </c>
      <c r="E6" s="1"/>
      <c r="F6" s="2"/>
      <c r="G6" s="1">
        <v>27.8</v>
      </c>
      <c r="I6" s="1">
        <v>842</v>
      </c>
      <c r="K6" s="1">
        <f t="shared" si="2"/>
        <v>4004.2704301121721</v>
      </c>
      <c r="L6" s="1">
        <v>34</v>
      </c>
    </row>
    <row r="7" spans="1:12" x14ac:dyDescent="0.3">
      <c r="A7" s="1">
        <v>48</v>
      </c>
      <c r="B7" s="1">
        <f>1.19/1000</f>
        <v>1.1899999999999999E-3</v>
      </c>
      <c r="C7" s="1">
        <f>PI()*0.3*0.3/10000</f>
        <v>2.8274333882308141E-5</v>
      </c>
      <c r="D7" s="1">
        <v>853</v>
      </c>
      <c r="E7" s="1">
        <f t="shared" si="0"/>
        <v>0.21027550828439251</v>
      </c>
      <c r="F7" s="2">
        <f t="shared" si="1"/>
        <v>4056.5827516457039</v>
      </c>
      <c r="G7" s="1">
        <v>27.8</v>
      </c>
      <c r="I7" s="1">
        <v>840</v>
      </c>
      <c r="K7" s="1">
        <f t="shared" si="2"/>
        <v>3994.7590989242572</v>
      </c>
      <c r="L7" s="1">
        <v>36</v>
      </c>
    </row>
    <row r="8" spans="1:12" x14ac:dyDescent="0.3">
      <c r="I8" s="1">
        <v>837</v>
      </c>
      <c r="K8" s="1">
        <f t="shared" si="2"/>
        <v>3980.4921021423847</v>
      </c>
      <c r="L8" s="1">
        <v>38</v>
      </c>
    </row>
    <row r="9" spans="1:12" x14ac:dyDescent="0.3">
      <c r="I9" s="1">
        <v>832</v>
      </c>
      <c r="K9" s="1">
        <f t="shared" si="2"/>
        <v>3956.7137741725978</v>
      </c>
      <c r="L9" s="1">
        <v>40</v>
      </c>
    </row>
    <row r="10" spans="1:12" x14ac:dyDescent="0.3">
      <c r="I10" s="1">
        <v>816</v>
      </c>
      <c r="K10" s="1">
        <f t="shared" si="2"/>
        <v>3880.6231246692782</v>
      </c>
      <c r="L10" s="1">
        <v>45</v>
      </c>
    </row>
    <row r="11" spans="1:12" x14ac:dyDescent="0.3">
      <c r="I11" s="1">
        <v>802</v>
      </c>
      <c r="K11" s="1">
        <f t="shared" si="2"/>
        <v>3814.0438063538741</v>
      </c>
      <c r="L11" s="1">
        <v>48</v>
      </c>
    </row>
    <row r="12" spans="1:12" x14ac:dyDescent="0.3">
      <c r="B12" t="s">
        <v>8</v>
      </c>
      <c r="I12" s="1">
        <v>792</v>
      </c>
      <c r="K12" s="1">
        <f t="shared" si="2"/>
        <v>3766.4871504142998</v>
      </c>
      <c r="L12" s="1">
        <v>50</v>
      </c>
    </row>
    <row r="13" spans="1:12" x14ac:dyDescent="0.3">
      <c r="I13" s="1">
        <v>774</v>
      </c>
      <c r="K13" s="1">
        <f t="shared" si="2"/>
        <v>3680.8851697230657</v>
      </c>
      <c r="L13" s="1">
        <v>53</v>
      </c>
    </row>
    <row r="14" spans="1:12" x14ac:dyDescent="0.3">
      <c r="I14" s="1">
        <v>747</v>
      </c>
      <c r="K14" s="1">
        <f t="shared" si="2"/>
        <v>3552.4821986862144</v>
      </c>
      <c r="L14" s="1">
        <v>57</v>
      </c>
    </row>
    <row r="15" spans="1:12" x14ac:dyDescent="0.3">
      <c r="I15" s="1">
        <v>728</v>
      </c>
      <c r="K15" s="1">
        <f t="shared" si="2"/>
        <v>3462.1245524010228</v>
      </c>
      <c r="L15" s="1">
        <v>60</v>
      </c>
    </row>
    <row r="16" spans="1:12" x14ac:dyDescent="0.3">
      <c r="I16" s="1">
        <v>690</v>
      </c>
      <c r="K16" s="1">
        <f t="shared" si="2"/>
        <v>3281.4092598306397</v>
      </c>
      <c r="L16" s="1">
        <v>65</v>
      </c>
    </row>
    <row r="17" spans="9:12" x14ac:dyDescent="0.3">
      <c r="I17" s="1">
        <v>653</v>
      </c>
      <c r="K17" s="1">
        <f t="shared" si="2"/>
        <v>3105.4496328542141</v>
      </c>
      <c r="L17" s="1">
        <v>70</v>
      </c>
    </row>
    <row r="18" spans="9:12" x14ac:dyDescent="0.3">
      <c r="I18" s="1">
        <v>622</v>
      </c>
      <c r="K18" s="1">
        <f t="shared" si="2"/>
        <v>2958.0239994415333</v>
      </c>
      <c r="L18" s="1">
        <v>75</v>
      </c>
    </row>
    <row r="19" spans="9:12" x14ac:dyDescent="0.3">
      <c r="I19" s="1">
        <v>592</v>
      </c>
      <c r="K19" s="1">
        <f t="shared" si="2"/>
        <v>2815.35403162281</v>
      </c>
      <c r="L19" s="1">
        <v>80</v>
      </c>
    </row>
    <row r="20" spans="9:12" x14ac:dyDescent="0.3">
      <c r="I20" s="1">
        <v>580</v>
      </c>
      <c r="K20" s="1">
        <f t="shared" si="2"/>
        <v>2758.2860444953203</v>
      </c>
      <c r="L20" s="1">
        <v>82</v>
      </c>
    </row>
    <row r="21" spans="9:12" x14ac:dyDescent="0.3">
      <c r="I21" s="1">
        <v>568</v>
      </c>
      <c r="K21" s="1">
        <f t="shared" si="2"/>
        <v>2701.2180573678311</v>
      </c>
      <c r="L21" s="1">
        <v>84</v>
      </c>
    </row>
    <row r="22" spans="9:12" x14ac:dyDescent="0.3">
      <c r="I22" s="1">
        <v>557</v>
      </c>
      <c r="K22" s="1">
        <f t="shared" si="2"/>
        <v>2648.9057358342993</v>
      </c>
      <c r="L22" s="1">
        <v>86</v>
      </c>
    </row>
    <row r="23" spans="9:12" x14ac:dyDescent="0.3">
      <c r="I23" s="1">
        <v>547</v>
      </c>
      <c r="K23" s="1">
        <f t="shared" si="2"/>
        <v>2601.3490798947246</v>
      </c>
      <c r="L23" s="1">
        <v>88</v>
      </c>
    </row>
    <row r="24" spans="9:12" x14ac:dyDescent="0.3">
      <c r="I24" s="1">
        <v>536</v>
      </c>
      <c r="K24" s="1">
        <f t="shared" si="2"/>
        <v>2549.0367583611928</v>
      </c>
      <c r="L24" s="1">
        <v>90</v>
      </c>
    </row>
    <row r="25" spans="9:12" x14ac:dyDescent="0.3">
      <c r="I25" s="1">
        <v>522</v>
      </c>
      <c r="K25" s="1">
        <f t="shared" si="2"/>
        <v>2482.4574400457882</v>
      </c>
      <c r="L25" s="1">
        <v>92</v>
      </c>
    </row>
    <row r="26" spans="9:12" x14ac:dyDescent="0.3">
      <c r="I26" s="1">
        <v>507</v>
      </c>
      <c r="K26" s="1">
        <f t="shared" si="2"/>
        <v>2411.1224561364265</v>
      </c>
      <c r="L26" s="1">
        <v>94</v>
      </c>
    </row>
    <row r="27" spans="9:12" x14ac:dyDescent="0.3">
      <c r="I27" s="1">
        <v>493</v>
      </c>
      <c r="K27" s="1">
        <f t="shared" si="2"/>
        <v>2344.5431378210224</v>
      </c>
      <c r="L27" s="1">
        <v>96</v>
      </c>
    </row>
    <row r="28" spans="9:12" x14ac:dyDescent="0.3">
      <c r="I28" s="1">
        <v>480</v>
      </c>
      <c r="K28" s="1">
        <f t="shared" si="2"/>
        <v>2282.7194850995756</v>
      </c>
      <c r="L28" s="1">
        <v>98</v>
      </c>
    </row>
    <row r="29" spans="9:12" x14ac:dyDescent="0.3">
      <c r="I29" s="1">
        <v>468</v>
      </c>
      <c r="K29" s="1">
        <f t="shared" si="2"/>
        <v>2225.651497972086</v>
      </c>
      <c r="L29" s="1">
        <v>100</v>
      </c>
    </row>
    <row r="30" spans="9:12" x14ac:dyDescent="0.3">
      <c r="I30" s="1"/>
      <c r="J30" s="1"/>
      <c r="L30" s="1">
        <v>102</v>
      </c>
    </row>
    <row r="31" spans="9:12" x14ac:dyDescent="0.3">
      <c r="I31" s="1">
        <v>444</v>
      </c>
      <c r="J31" s="1"/>
      <c r="K31" s="1">
        <f t="shared" si="2"/>
        <v>2111.5155237171075</v>
      </c>
      <c r="L31" s="1">
        <v>104</v>
      </c>
    </row>
    <row r="32" spans="9:12" x14ac:dyDescent="0.3">
      <c r="I32" s="1">
        <v>434</v>
      </c>
      <c r="J32" s="1"/>
      <c r="K32" s="1">
        <f t="shared" si="2"/>
        <v>2063.9588677775328</v>
      </c>
      <c r="L32" s="1">
        <v>106</v>
      </c>
    </row>
    <row r="33" spans="9:12" x14ac:dyDescent="0.3">
      <c r="I33" s="1">
        <v>423</v>
      </c>
      <c r="J33" s="1"/>
      <c r="K33" s="1">
        <f t="shared" si="2"/>
        <v>2011.646546244001</v>
      </c>
      <c r="L33" s="1">
        <v>108</v>
      </c>
    </row>
    <row r="34" spans="9:12" x14ac:dyDescent="0.3">
      <c r="I34" s="1">
        <v>412</v>
      </c>
      <c r="J34" s="1"/>
      <c r="K34" s="1">
        <f t="shared" si="2"/>
        <v>1959.334224710469</v>
      </c>
      <c r="L34" s="1">
        <v>110</v>
      </c>
    </row>
    <row r="35" spans="9:12" x14ac:dyDescent="0.3">
      <c r="I35" s="1">
        <v>403</v>
      </c>
      <c r="J35" s="1"/>
      <c r="K35" s="1">
        <f t="shared" si="2"/>
        <v>1916.533234364852</v>
      </c>
      <c r="L35" s="1">
        <v>112</v>
      </c>
    </row>
    <row r="36" spans="9:12" x14ac:dyDescent="0.3">
      <c r="I36" s="1">
        <v>395</v>
      </c>
      <c r="J36" s="1"/>
      <c r="K36" s="1">
        <f t="shared" si="2"/>
        <v>1878.4879096131924</v>
      </c>
      <c r="L36" s="1">
        <v>114</v>
      </c>
    </row>
    <row r="37" spans="9:12" x14ac:dyDescent="0.3">
      <c r="I37" s="1">
        <v>384</v>
      </c>
      <c r="J37" s="1"/>
      <c r="K37" s="1">
        <f t="shared" si="2"/>
        <v>1826.1755880796604</v>
      </c>
      <c r="L37" s="1">
        <v>116</v>
      </c>
    </row>
    <row r="38" spans="9:12" x14ac:dyDescent="0.3">
      <c r="I38" s="1">
        <v>377</v>
      </c>
      <c r="J38" s="1"/>
      <c r="K38" s="1">
        <f t="shared" si="2"/>
        <v>1792.8859289219583</v>
      </c>
      <c r="L38" s="1">
        <v>118</v>
      </c>
    </row>
    <row r="39" spans="9:12" x14ac:dyDescent="0.3">
      <c r="I39" s="1">
        <v>369</v>
      </c>
      <c r="J39" s="1"/>
      <c r="K39" s="1">
        <f t="shared" si="2"/>
        <v>1754.8406041702988</v>
      </c>
      <c r="L39" s="1">
        <v>120</v>
      </c>
    </row>
    <row r="40" spans="9:12" x14ac:dyDescent="0.3">
      <c r="I40" s="1">
        <v>361</v>
      </c>
      <c r="J40" s="1"/>
      <c r="K40" s="1">
        <f t="shared" si="2"/>
        <v>1716.7952794186392</v>
      </c>
      <c r="L40" s="1">
        <v>122</v>
      </c>
    </row>
    <row r="41" spans="9:12" x14ac:dyDescent="0.3">
      <c r="I41" s="1">
        <v>354</v>
      </c>
      <c r="J41" s="1"/>
      <c r="K41" s="1">
        <f t="shared" si="2"/>
        <v>1683.5056202609369</v>
      </c>
      <c r="L41" s="1">
        <v>124</v>
      </c>
    </row>
    <row r="42" spans="9:12" x14ac:dyDescent="0.3">
      <c r="I42" s="1"/>
      <c r="J42" s="1"/>
      <c r="L42" s="1">
        <v>126</v>
      </c>
    </row>
    <row r="43" spans="9:12" x14ac:dyDescent="0.3">
      <c r="I43" s="1">
        <v>349</v>
      </c>
      <c r="J43" s="1"/>
      <c r="K43" s="1">
        <f t="shared" si="2"/>
        <v>1659.7272922911498</v>
      </c>
      <c r="L43" s="1">
        <v>128</v>
      </c>
    </row>
    <row r="44" spans="9:12" x14ac:dyDescent="0.3">
      <c r="I44" s="1">
        <v>335</v>
      </c>
      <c r="J44" s="1"/>
      <c r="K44" s="1">
        <f t="shared" si="2"/>
        <v>1593.1479739757453</v>
      </c>
      <c r="L44" s="1">
        <v>130</v>
      </c>
    </row>
    <row r="45" spans="9:12" x14ac:dyDescent="0.3">
      <c r="I45" s="1">
        <v>329</v>
      </c>
      <c r="J45" s="1"/>
      <c r="K45" s="1">
        <f t="shared" si="2"/>
        <v>1564.6139804120007</v>
      </c>
      <c r="L45" s="1">
        <v>132</v>
      </c>
    </row>
    <row r="46" spans="9:12" x14ac:dyDescent="0.3">
      <c r="I46" s="1">
        <v>324</v>
      </c>
      <c r="J46" s="1"/>
      <c r="K46" s="1">
        <f t="shared" si="2"/>
        <v>1540.8356524422136</v>
      </c>
      <c r="L46" s="1">
        <v>134</v>
      </c>
    </row>
    <row r="47" spans="9:12" x14ac:dyDescent="0.3">
      <c r="I47" s="1">
        <v>319</v>
      </c>
      <c r="J47" s="1"/>
      <c r="K47" s="1">
        <f t="shared" si="2"/>
        <v>1517.0573244724262</v>
      </c>
      <c r="L47" s="1">
        <v>136</v>
      </c>
    </row>
    <row r="48" spans="9:12" x14ac:dyDescent="0.3">
      <c r="I48" s="1">
        <v>315</v>
      </c>
      <c r="J48" s="1"/>
      <c r="K48" s="1">
        <f t="shared" si="2"/>
        <v>1498.0346620965965</v>
      </c>
      <c r="L48" s="1">
        <v>138</v>
      </c>
    </row>
    <row r="49" spans="9:12" x14ac:dyDescent="0.3">
      <c r="I49" s="1">
        <v>310</v>
      </c>
      <c r="J49" s="1"/>
      <c r="K49" s="1">
        <f t="shared" si="2"/>
        <v>1474.2563341268092</v>
      </c>
      <c r="L49" s="1">
        <v>140</v>
      </c>
    </row>
    <row r="50" spans="9:12" x14ac:dyDescent="0.3">
      <c r="I50" s="1">
        <v>304</v>
      </c>
      <c r="J50" s="1"/>
      <c r="K50" s="1">
        <f t="shared" si="2"/>
        <v>1445.7223405630646</v>
      </c>
      <c r="L50" s="1">
        <v>142</v>
      </c>
    </row>
    <row r="51" spans="9:12" x14ac:dyDescent="0.3">
      <c r="I51" s="1">
        <v>297</v>
      </c>
      <c r="J51" s="1"/>
      <c r="K51" s="1">
        <f t="shared" si="2"/>
        <v>1412.4326814053625</v>
      </c>
      <c r="L51" s="1">
        <v>144</v>
      </c>
    </row>
    <row r="52" spans="9:12" x14ac:dyDescent="0.3">
      <c r="I52" s="1">
        <v>303</v>
      </c>
      <c r="J52" s="1"/>
      <c r="K52" s="1">
        <f t="shared" si="2"/>
        <v>1440.9666749691071</v>
      </c>
      <c r="L52" s="1">
        <v>146</v>
      </c>
    </row>
    <row r="53" spans="9:12" x14ac:dyDescent="0.3">
      <c r="I53" s="1">
        <v>295</v>
      </c>
      <c r="J53" s="1"/>
      <c r="K53" s="1">
        <f t="shared" si="2"/>
        <v>1402.9213502174475</v>
      </c>
      <c r="L53" s="1">
        <v>148</v>
      </c>
    </row>
    <row r="54" spans="9:12" x14ac:dyDescent="0.3">
      <c r="I54" s="1">
        <v>287</v>
      </c>
      <c r="J54" s="1"/>
      <c r="K54" s="1">
        <f t="shared" si="2"/>
        <v>1364.876025465788</v>
      </c>
      <c r="L54" s="1">
        <v>150</v>
      </c>
    </row>
    <row r="55" spans="9:12" x14ac:dyDescent="0.3">
      <c r="I55" s="1">
        <v>278</v>
      </c>
      <c r="J55" s="1"/>
      <c r="K55" s="1">
        <f t="shared" si="2"/>
        <v>1322.0750351201709</v>
      </c>
      <c r="L55" s="1">
        <v>152</v>
      </c>
    </row>
    <row r="56" spans="9:12" x14ac:dyDescent="0.3">
      <c r="I56" s="1">
        <v>274</v>
      </c>
      <c r="J56" s="1"/>
      <c r="K56" s="1">
        <f t="shared" si="2"/>
        <v>1303.052372744341</v>
      </c>
      <c r="L56" s="1">
        <v>154</v>
      </c>
    </row>
    <row r="57" spans="9:12" x14ac:dyDescent="0.3">
      <c r="I57" s="1">
        <v>268</v>
      </c>
      <c r="J57" s="1"/>
      <c r="K57" s="1">
        <f t="shared" si="2"/>
        <v>1274.5183791805964</v>
      </c>
      <c r="L57" s="1">
        <v>156</v>
      </c>
    </row>
    <row r="58" spans="9:12" x14ac:dyDescent="0.3">
      <c r="I58" s="1">
        <v>263</v>
      </c>
      <c r="J58" s="1"/>
      <c r="K58" s="1">
        <f t="shared" si="2"/>
        <v>1250.740051210809</v>
      </c>
      <c r="L58" s="1">
        <v>158</v>
      </c>
    </row>
    <row r="59" spans="9:12" x14ac:dyDescent="0.3">
      <c r="I59" s="1">
        <v>270</v>
      </c>
      <c r="J59" s="1"/>
      <c r="K59" s="1">
        <f t="shared" si="2"/>
        <v>1284.0297103685111</v>
      </c>
      <c r="L59" s="1">
        <v>160</v>
      </c>
    </row>
    <row r="60" spans="9:12" x14ac:dyDescent="0.3">
      <c r="I60" s="1">
        <v>257</v>
      </c>
      <c r="J60" s="1"/>
      <c r="K60" s="1">
        <f t="shared" si="2"/>
        <v>1222.2060576470644</v>
      </c>
      <c r="L60" s="1">
        <v>162</v>
      </c>
    </row>
    <row r="61" spans="9:12" x14ac:dyDescent="0.3">
      <c r="I61" s="1">
        <v>252</v>
      </c>
      <c r="J61" s="1"/>
      <c r="K61" s="1">
        <f t="shared" si="2"/>
        <v>1198.4277296772771</v>
      </c>
      <c r="L61" s="1">
        <v>164</v>
      </c>
    </row>
    <row r="62" spans="9:12" x14ac:dyDescent="0.3">
      <c r="I62" s="1">
        <v>249</v>
      </c>
      <c r="J62" s="1"/>
      <c r="K62" s="1">
        <f t="shared" si="2"/>
        <v>1184.1607328954049</v>
      </c>
      <c r="L62" s="1">
        <v>166</v>
      </c>
    </row>
    <row r="63" spans="9:12" x14ac:dyDescent="0.3">
      <c r="I63" s="1">
        <v>246</v>
      </c>
      <c r="J63" s="1"/>
      <c r="K63" s="1">
        <f t="shared" si="2"/>
        <v>1169.8937361135324</v>
      </c>
      <c r="L63" s="1">
        <v>168</v>
      </c>
    </row>
    <row r="64" spans="9:12" x14ac:dyDescent="0.3">
      <c r="I64" s="1">
        <v>253</v>
      </c>
      <c r="J64" s="1"/>
      <c r="K64" s="1">
        <f t="shared" si="2"/>
        <v>1203.1833952712345</v>
      </c>
      <c r="L64" s="1">
        <v>170</v>
      </c>
    </row>
    <row r="65" spans="9:12" x14ac:dyDescent="0.3">
      <c r="I65" s="1">
        <v>245</v>
      </c>
      <c r="J65" s="1"/>
      <c r="K65" s="1">
        <f t="shared" si="2"/>
        <v>1165.138070519575</v>
      </c>
      <c r="L65" s="1">
        <v>172</v>
      </c>
    </row>
    <row r="66" spans="9:12" x14ac:dyDescent="0.3">
      <c r="I66" s="1">
        <v>236</v>
      </c>
      <c r="J66" s="1"/>
      <c r="K66" s="1">
        <f t="shared" si="2"/>
        <v>1122.3370801739579</v>
      </c>
      <c r="L66" s="1">
        <v>174</v>
      </c>
    </row>
    <row r="67" spans="9:12" x14ac:dyDescent="0.3">
      <c r="I67" s="1">
        <v>231</v>
      </c>
      <c r="J67" s="1"/>
      <c r="K67" s="1">
        <f t="shared" si="2"/>
        <v>1098.5587522041708</v>
      </c>
      <c r="L67" s="1">
        <v>176</v>
      </c>
    </row>
    <row r="68" spans="9:12" x14ac:dyDescent="0.3">
      <c r="I68" s="1">
        <v>227</v>
      </c>
      <c r="J68" s="1"/>
      <c r="K68" s="1">
        <f t="shared" ref="K68:K71" si="3">I68/$J$3</f>
        <v>1079.5360898283409</v>
      </c>
      <c r="L68" s="1">
        <v>178</v>
      </c>
    </row>
    <row r="69" spans="9:12" x14ac:dyDescent="0.3">
      <c r="I69" s="1">
        <v>223</v>
      </c>
      <c r="J69" s="1"/>
      <c r="K69" s="1">
        <f t="shared" si="3"/>
        <v>1060.5134274525112</v>
      </c>
      <c r="L69" s="1">
        <v>180</v>
      </c>
    </row>
    <row r="70" spans="9:12" x14ac:dyDescent="0.3">
      <c r="I70" s="1">
        <v>220</v>
      </c>
      <c r="J70" s="1"/>
      <c r="K70" s="1">
        <f t="shared" si="3"/>
        <v>1046.2464306706388</v>
      </c>
      <c r="L70" s="1">
        <v>182</v>
      </c>
    </row>
    <row r="71" spans="9:12" x14ac:dyDescent="0.3">
      <c r="I71" s="1">
        <v>217</v>
      </c>
      <c r="J71" s="1"/>
      <c r="K71" s="1">
        <f t="shared" si="3"/>
        <v>1031.9794338887664</v>
      </c>
      <c r="L71" s="1">
        <v>184</v>
      </c>
    </row>
    <row r="72" spans="9:12" x14ac:dyDescent="0.3">
      <c r="I72" s="1"/>
      <c r="J72" s="1"/>
      <c r="L72" s="1">
        <v>186</v>
      </c>
    </row>
    <row r="73" spans="9:12" x14ac:dyDescent="0.3">
      <c r="I73" s="1"/>
      <c r="J73" s="1"/>
      <c r="L73" s="1">
        <v>188</v>
      </c>
    </row>
    <row r="74" spans="9:12" x14ac:dyDescent="0.3">
      <c r="I74" s="1"/>
      <c r="J74" s="1"/>
      <c r="L74" s="1">
        <v>190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535C-7737-4664-B974-649C530BFA72}">
  <dimension ref="A3:C23"/>
  <sheetViews>
    <sheetView workbookViewId="0">
      <selection activeCell="E22" sqref="E22"/>
    </sheetView>
  </sheetViews>
  <sheetFormatPr baseColWidth="10" defaultRowHeight="14.4" x14ac:dyDescent="0.3"/>
  <cols>
    <col min="2" max="3" width="11.5546875" style="1"/>
  </cols>
  <sheetData>
    <row r="3" spans="1:3" x14ac:dyDescent="0.3">
      <c r="A3" t="s">
        <v>15</v>
      </c>
      <c r="B3" s="1" t="s">
        <v>13</v>
      </c>
      <c r="C3" s="1" t="s">
        <v>14</v>
      </c>
    </row>
    <row r="4" spans="1:3" x14ac:dyDescent="0.3">
      <c r="A4">
        <v>8</v>
      </c>
      <c r="B4" s="1">
        <v>21.3</v>
      </c>
      <c r="C4" s="1">
        <v>730</v>
      </c>
    </row>
    <row r="5" spans="1:3" x14ac:dyDescent="0.3">
      <c r="A5">
        <v>12</v>
      </c>
      <c r="C5" s="1">
        <v>1012</v>
      </c>
    </row>
    <row r="6" spans="1:3" x14ac:dyDescent="0.3">
      <c r="A6">
        <v>15</v>
      </c>
    </row>
    <row r="7" spans="1:3" x14ac:dyDescent="0.3">
      <c r="A7">
        <v>18</v>
      </c>
      <c r="C7" s="1">
        <v>724</v>
      </c>
    </row>
    <row r="8" spans="1:3" x14ac:dyDescent="0.3">
      <c r="A8">
        <v>20</v>
      </c>
      <c r="C8" s="1">
        <v>598</v>
      </c>
    </row>
    <row r="9" spans="1:3" x14ac:dyDescent="0.3">
      <c r="A9">
        <v>53</v>
      </c>
      <c r="B9" s="1">
        <v>21.5</v>
      </c>
      <c r="C9" s="1">
        <v>1094</v>
      </c>
    </row>
    <row r="10" spans="1:3" x14ac:dyDescent="0.3">
      <c r="A10" t="s">
        <v>16</v>
      </c>
      <c r="C10" s="1">
        <v>671</v>
      </c>
    </row>
    <row r="11" spans="1:3" x14ac:dyDescent="0.3">
      <c r="A11" t="s">
        <v>17</v>
      </c>
      <c r="C11" s="1">
        <v>483</v>
      </c>
    </row>
    <row r="12" spans="1:3" x14ac:dyDescent="0.3">
      <c r="A12" t="s">
        <v>18</v>
      </c>
      <c r="C12" s="1">
        <v>1140</v>
      </c>
    </row>
    <row r="13" spans="1:3" x14ac:dyDescent="0.3">
      <c r="A13" t="s">
        <v>19</v>
      </c>
      <c r="C13" s="1">
        <v>1400</v>
      </c>
    </row>
    <row r="14" spans="1:3" x14ac:dyDescent="0.3">
      <c r="A14">
        <v>61</v>
      </c>
      <c r="B14" s="1">
        <v>21.6</v>
      </c>
      <c r="C14" s="1">
        <v>946</v>
      </c>
    </row>
    <row r="15" spans="1:3" x14ac:dyDescent="0.3">
      <c r="A15">
        <v>62</v>
      </c>
      <c r="C15" s="1">
        <v>946</v>
      </c>
    </row>
    <row r="16" spans="1:3" x14ac:dyDescent="0.3">
      <c r="A16">
        <v>63</v>
      </c>
      <c r="C16" s="1">
        <v>1068</v>
      </c>
    </row>
    <row r="17" spans="1:3" x14ac:dyDescent="0.3">
      <c r="A17">
        <v>64</v>
      </c>
      <c r="B17" s="1">
        <v>21.7</v>
      </c>
      <c r="C17" s="1">
        <v>909</v>
      </c>
    </row>
    <row r="18" spans="1:3" x14ac:dyDescent="0.3">
      <c r="A18">
        <v>65</v>
      </c>
      <c r="C18" s="1">
        <v>791</v>
      </c>
    </row>
    <row r="19" spans="1:3" x14ac:dyDescent="0.3">
      <c r="A19" t="s">
        <v>20</v>
      </c>
      <c r="B19" s="1">
        <v>21.8</v>
      </c>
      <c r="C19" s="1">
        <v>378</v>
      </c>
    </row>
    <row r="20" spans="1:3" x14ac:dyDescent="0.3">
      <c r="A20" t="s">
        <v>21</v>
      </c>
      <c r="C20" s="1">
        <v>1401</v>
      </c>
    </row>
    <row r="21" spans="1:3" x14ac:dyDescent="0.3">
      <c r="A21" t="s">
        <v>22</v>
      </c>
      <c r="C21" s="1">
        <v>2930</v>
      </c>
    </row>
    <row r="22" spans="1:3" x14ac:dyDescent="0.3">
      <c r="A22" t="s">
        <v>23</v>
      </c>
      <c r="C22" s="1">
        <v>1970</v>
      </c>
    </row>
    <row r="23" spans="1:3" x14ac:dyDescent="0.3">
      <c r="A23" t="s">
        <v>24</v>
      </c>
      <c r="C23" s="1">
        <v>2250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C4C0-39A6-4ADC-9A17-EBAF40B084BF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AAE2-9FA7-4287-AFF6-F7BF8B5D89E9}">
  <dimension ref="A1:L74"/>
  <sheetViews>
    <sheetView zoomScale="79" zoomScaleNormal="79" workbookViewId="0">
      <selection activeCell="E18" sqref="E18"/>
    </sheetView>
  </sheetViews>
  <sheetFormatPr baseColWidth="10" defaultRowHeight="14.4" x14ac:dyDescent="0.3"/>
  <cols>
    <col min="1" max="1" width="11.109375" bestFit="1" customWidth="1"/>
    <col min="2" max="2" width="11.109375" customWidth="1"/>
    <col min="3" max="3" width="9.6640625" customWidth="1"/>
    <col min="4" max="4" width="14.88671875" bestFit="1" customWidth="1"/>
    <col min="5" max="5" width="10.44140625" customWidth="1"/>
    <col min="6" max="6" width="14.6640625" customWidth="1"/>
    <col min="7" max="7" width="7.88671875" customWidth="1"/>
    <col min="8" max="8" width="7.5546875" style="1" customWidth="1"/>
    <col min="9" max="9" width="14.88671875" bestFit="1" customWidth="1"/>
    <col min="10" max="10" width="14.88671875" customWidth="1"/>
    <col min="11" max="11" width="13.44140625" style="1" bestFit="1" customWidth="1"/>
    <col min="12" max="12" width="7.5546875" style="1" customWidth="1"/>
  </cols>
  <sheetData>
    <row r="1" spans="1:12" x14ac:dyDescent="0.3">
      <c r="K1" s="4" t="s">
        <v>10</v>
      </c>
    </row>
    <row r="2" spans="1:12" ht="15.6" x14ac:dyDescent="0.3">
      <c r="A2" s="5" t="s">
        <v>0</v>
      </c>
      <c r="B2" s="5" t="s">
        <v>5</v>
      </c>
      <c r="C2" s="5" t="s">
        <v>6</v>
      </c>
      <c r="D2" s="5" t="s">
        <v>2</v>
      </c>
      <c r="E2" s="5" t="s">
        <v>7</v>
      </c>
      <c r="F2" s="6" t="s">
        <v>9</v>
      </c>
      <c r="G2" s="5" t="s">
        <v>12</v>
      </c>
      <c r="H2" s="1" t="s">
        <v>4</v>
      </c>
      <c r="I2" t="s">
        <v>2</v>
      </c>
      <c r="J2" s="1" t="s">
        <v>3</v>
      </c>
      <c r="K2" s="3" t="s">
        <v>9</v>
      </c>
      <c r="L2" s="1" t="s">
        <v>4</v>
      </c>
    </row>
    <row r="3" spans="1:12" x14ac:dyDescent="0.3">
      <c r="A3" s="7">
        <v>44</v>
      </c>
      <c r="B3" s="7">
        <f>1/1000</f>
        <v>1E-3</v>
      </c>
      <c r="C3" s="7">
        <f>PI()*0.3*0.3/10000</f>
        <v>2.8274333882308141E-5</v>
      </c>
      <c r="D3" s="7">
        <v>343</v>
      </c>
      <c r="E3" s="7">
        <f>8.85*C3/B3</f>
        <v>0.25022785485842702</v>
      </c>
      <c r="F3" s="8">
        <f>D3/E3</f>
        <v>1370.7506711995004</v>
      </c>
      <c r="G3" s="7">
        <v>27.8</v>
      </c>
      <c r="H3" s="1">
        <v>29</v>
      </c>
      <c r="I3" s="1">
        <v>1163</v>
      </c>
      <c r="J3">
        <f>8.85*C7/B7</f>
        <v>0.21205750411731109</v>
      </c>
      <c r="K3" s="1">
        <f>I3/$J$3</f>
        <v>5484.361446396274</v>
      </c>
      <c r="L3" s="1">
        <v>28</v>
      </c>
    </row>
    <row r="4" spans="1:12" x14ac:dyDescent="0.3">
      <c r="A4" s="7">
        <v>45</v>
      </c>
      <c r="B4" s="7">
        <f>1.4/1000</f>
        <v>1.4E-3</v>
      </c>
      <c r="C4" s="7">
        <f>0.101/10000</f>
        <v>1.01E-5</v>
      </c>
      <c r="D4" s="7">
        <v>155</v>
      </c>
      <c r="E4" s="7">
        <f t="shared" ref="E4:E7" si="0">8.85*C4/B4</f>
        <v>6.3846428571428568E-2</v>
      </c>
      <c r="F4" s="8">
        <f t="shared" ref="F4:F7" si="1">D4/E4</f>
        <v>2427.7003971583599</v>
      </c>
      <c r="G4" s="7">
        <v>27.8</v>
      </c>
      <c r="H4" s="1">
        <v>30</v>
      </c>
      <c r="I4" s="1">
        <v>1153</v>
      </c>
      <c r="K4" s="1">
        <f t="shared" ref="K4:K67" si="2">I4/$J$3</f>
        <v>5437.2044262208974</v>
      </c>
      <c r="L4" s="1">
        <v>30</v>
      </c>
    </row>
    <row r="5" spans="1:12" x14ac:dyDescent="0.3">
      <c r="A5" s="7" t="s">
        <v>11</v>
      </c>
      <c r="B5" s="7">
        <f>1.08/1000</f>
        <v>1.08E-3</v>
      </c>
      <c r="C5" s="7">
        <f>PI()*0.3*0.3/10000</f>
        <v>2.8274333882308141E-5</v>
      </c>
      <c r="D5" s="7">
        <v>596</v>
      </c>
      <c r="E5" s="7">
        <f t="shared" si="0"/>
        <v>0.23169245820224726</v>
      </c>
      <c r="F5" s="8">
        <f t="shared" si="1"/>
        <v>2572.3754869903623</v>
      </c>
      <c r="G5" s="7">
        <v>27.8</v>
      </c>
      <c r="H5" s="1">
        <v>32</v>
      </c>
      <c r="I5" s="1">
        <v>1141</v>
      </c>
      <c r="K5" s="1">
        <f t="shared" si="2"/>
        <v>5380.6160020104453</v>
      </c>
      <c r="L5" s="1">
        <v>32</v>
      </c>
    </row>
    <row r="6" spans="1:12" x14ac:dyDescent="0.3">
      <c r="A6" s="7" t="s">
        <v>1</v>
      </c>
      <c r="B6" s="7"/>
      <c r="C6" s="7"/>
      <c r="D6" s="7">
        <v>282</v>
      </c>
      <c r="E6" s="7"/>
      <c r="F6" s="8"/>
      <c r="G6" s="7">
        <v>27.8</v>
      </c>
      <c r="H6" s="1">
        <v>34</v>
      </c>
      <c r="I6" s="1">
        <v>1132</v>
      </c>
      <c r="K6" s="1">
        <f t="shared" si="2"/>
        <v>5338.1746838526069</v>
      </c>
      <c r="L6" s="1">
        <v>34</v>
      </c>
    </row>
    <row r="7" spans="1:12" x14ac:dyDescent="0.3">
      <c r="A7" s="1">
        <v>48</v>
      </c>
      <c r="B7" s="1">
        <f>1.18/1000</f>
        <v>1.1799999999999998E-3</v>
      </c>
      <c r="C7" s="1">
        <f>PI()*0.3*0.3/10000</f>
        <v>2.8274333882308141E-5</v>
      </c>
      <c r="D7" s="7">
        <v>853</v>
      </c>
      <c r="E7" s="7">
        <f t="shared" si="0"/>
        <v>0.21205750411731109</v>
      </c>
      <c r="F7" s="8">
        <f t="shared" si="1"/>
        <v>4022.4938209596057</v>
      </c>
      <c r="G7" s="7">
        <v>27.8</v>
      </c>
      <c r="H7" s="1">
        <v>36</v>
      </c>
      <c r="I7" s="1">
        <v>1123</v>
      </c>
      <c r="K7" s="1">
        <f t="shared" si="2"/>
        <v>5295.7333656947685</v>
      </c>
      <c r="L7" s="1">
        <v>36</v>
      </c>
    </row>
    <row r="8" spans="1:12" x14ac:dyDescent="0.3">
      <c r="H8" s="1">
        <v>38</v>
      </c>
      <c r="I8" s="1">
        <v>1116</v>
      </c>
      <c r="K8" s="1">
        <f t="shared" si="2"/>
        <v>5262.7234515720047</v>
      </c>
      <c r="L8" s="1">
        <v>38</v>
      </c>
    </row>
    <row r="9" spans="1:12" x14ac:dyDescent="0.3">
      <c r="H9" s="1">
        <v>40</v>
      </c>
      <c r="I9" s="1">
        <v>1107</v>
      </c>
      <c r="K9" s="1">
        <f t="shared" si="2"/>
        <v>5220.2821334141663</v>
      </c>
      <c r="L9" s="1">
        <v>40</v>
      </c>
    </row>
    <row r="10" spans="1:12" x14ac:dyDescent="0.3">
      <c r="H10" s="1">
        <v>42</v>
      </c>
      <c r="I10" s="1">
        <v>1097</v>
      </c>
      <c r="K10" s="1">
        <f t="shared" si="2"/>
        <v>5173.1251132387897</v>
      </c>
      <c r="L10" s="1">
        <v>45</v>
      </c>
    </row>
    <row r="11" spans="1:12" x14ac:dyDescent="0.3">
      <c r="H11" s="1">
        <v>45</v>
      </c>
      <c r="I11" s="1">
        <v>1081</v>
      </c>
      <c r="K11" s="1">
        <f t="shared" si="2"/>
        <v>5097.6738809581875</v>
      </c>
      <c r="L11" s="1">
        <v>48</v>
      </c>
    </row>
    <row r="12" spans="1:12" x14ac:dyDescent="0.3">
      <c r="B12" t="s">
        <v>8</v>
      </c>
      <c r="H12" s="1">
        <v>48</v>
      </c>
      <c r="I12" s="1">
        <v>1060</v>
      </c>
      <c r="K12" s="1">
        <f t="shared" si="2"/>
        <v>4998.644138589897</v>
      </c>
      <c r="L12" s="1">
        <v>50</v>
      </c>
    </row>
    <row r="13" spans="1:12" x14ac:dyDescent="0.3">
      <c r="H13" s="1">
        <v>52</v>
      </c>
      <c r="I13" s="1">
        <v>1031</v>
      </c>
      <c r="K13" s="1">
        <f t="shared" si="2"/>
        <v>4861.8887800813054</v>
      </c>
      <c r="L13" s="1">
        <v>53</v>
      </c>
    </row>
    <row r="14" spans="1:12" x14ac:dyDescent="0.3">
      <c r="H14" s="1">
        <v>55</v>
      </c>
      <c r="I14" s="1">
        <v>1007</v>
      </c>
      <c r="K14" s="1">
        <f t="shared" si="2"/>
        <v>4748.7119316604021</v>
      </c>
      <c r="L14" s="1">
        <v>57</v>
      </c>
    </row>
    <row r="15" spans="1:12" x14ac:dyDescent="0.3">
      <c r="H15" s="1">
        <v>58</v>
      </c>
      <c r="I15" s="1">
        <v>982</v>
      </c>
      <c r="K15" s="1">
        <f t="shared" si="2"/>
        <v>4630.8193812219615</v>
      </c>
      <c r="L15" s="1">
        <v>60</v>
      </c>
    </row>
    <row r="16" spans="1:12" x14ac:dyDescent="0.3">
      <c r="H16" s="1">
        <v>60</v>
      </c>
      <c r="I16" s="1">
        <v>958</v>
      </c>
      <c r="K16" s="1">
        <f t="shared" si="2"/>
        <v>4517.6425328010582</v>
      </c>
      <c r="L16" s="1">
        <v>65</v>
      </c>
    </row>
    <row r="17" spans="8:12" x14ac:dyDescent="0.3">
      <c r="H17" s="1">
        <v>68</v>
      </c>
      <c r="I17" s="1">
        <v>893</v>
      </c>
      <c r="K17" s="1">
        <f t="shared" si="2"/>
        <v>4211.1219016611112</v>
      </c>
      <c r="L17" s="1">
        <v>70</v>
      </c>
    </row>
    <row r="18" spans="8:12" x14ac:dyDescent="0.3">
      <c r="H18" s="1">
        <v>72</v>
      </c>
      <c r="I18" s="1">
        <v>861</v>
      </c>
      <c r="K18" s="1">
        <f t="shared" si="2"/>
        <v>4060.2194370999068</v>
      </c>
      <c r="L18" s="1">
        <v>75</v>
      </c>
    </row>
    <row r="19" spans="8:12" x14ac:dyDescent="0.3">
      <c r="H19" s="1">
        <v>80</v>
      </c>
      <c r="I19" s="1">
        <v>799</v>
      </c>
      <c r="K19" s="1">
        <f t="shared" si="2"/>
        <v>3767.8459120125731</v>
      </c>
      <c r="L19" s="1">
        <v>80</v>
      </c>
    </row>
    <row r="20" spans="8:12" x14ac:dyDescent="0.3">
      <c r="H20" s="1">
        <v>82</v>
      </c>
      <c r="I20" s="1">
        <v>783</v>
      </c>
      <c r="K20" s="1">
        <f t="shared" si="2"/>
        <v>3692.3946797319709</v>
      </c>
      <c r="L20" s="1">
        <v>82</v>
      </c>
    </row>
    <row r="21" spans="8:12" x14ac:dyDescent="0.3">
      <c r="H21" s="1">
        <v>84</v>
      </c>
      <c r="I21" s="1"/>
      <c r="K21" s="1">
        <f t="shared" si="2"/>
        <v>0</v>
      </c>
      <c r="L21" s="1">
        <v>84</v>
      </c>
    </row>
    <row r="22" spans="8:12" x14ac:dyDescent="0.3">
      <c r="H22" s="1">
        <v>86</v>
      </c>
      <c r="I22" s="1">
        <v>753</v>
      </c>
      <c r="K22" s="1">
        <f t="shared" si="2"/>
        <v>3550.923619205842</v>
      </c>
      <c r="L22" s="1">
        <v>86</v>
      </c>
    </row>
    <row r="23" spans="8:12" x14ac:dyDescent="0.3">
      <c r="H23" s="1">
        <v>88</v>
      </c>
      <c r="I23" s="1">
        <v>738</v>
      </c>
      <c r="K23" s="1">
        <f t="shared" si="2"/>
        <v>3480.1880889427775</v>
      </c>
      <c r="L23" s="1">
        <v>88</v>
      </c>
    </row>
    <row r="24" spans="8:12" x14ac:dyDescent="0.3">
      <c r="H24" s="1">
        <v>90</v>
      </c>
      <c r="I24" s="1">
        <v>725</v>
      </c>
      <c r="K24" s="1">
        <f t="shared" si="2"/>
        <v>3418.8839627147881</v>
      </c>
      <c r="L24" s="1">
        <v>90</v>
      </c>
    </row>
    <row r="25" spans="8:12" x14ac:dyDescent="0.3">
      <c r="H25" s="1">
        <v>92</v>
      </c>
      <c r="I25" s="1"/>
      <c r="K25" s="1">
        <f t="shared" si="2"/>
        <v>0</v>
      </c>
      <c r="L25" s="1">
        <v>92</v>
      </c>
    </row>
    <row r="26" spans="8:12" x14ac:dyDescent="0.3">
      <c r="H26" s="1">
        <v>94</v>
      </c>
      <c r="I26" s="1"/>
      <c r="K26" s="1">
        <f t="shared" si="2"/>
        <v>0</v>
      </c>
      <c r="L26" s="1">
        <v>94</v>
      </c>
    </row>
    <row r="27" spans="8:12" x14ac:dyDescent="0.3">
      <c r="H27" s="1">
        <v>96</v>
      </c>
      <c r="I27" s="1"/>
      <c r="K27" s="1">
        <f t="shared" si="2"/>
        <v>0</v>
      </c>
      <c r="L27" s="1">
        <v>96</v>
      </c>
    </row>
    <row r="28" spans="8:12" x14ac:dyDescent="0.3">
      <c r="H28" s="1">
        <v>98</v>
      </c>
      <c r="I28" s="1"/>
      <c r="K28" s="1">
        <f t="shared" si="2"/>
        <v>0</v>
      </c>
      <c r="L28" s="1">
        <v>98</v>
      </c>
    </row>
    <row r="29" spans="8:12" x14ac:dyDescent="0.3">
      <c r="H29" s="1">
        <v>100</v>
      </c>
      <c r="I29" s="1"/>
      <c r="K29" s="1">
        <f t="shared" si="2"/>
        <v>0</v>
      </c>
      <c r="L29" s="1">
        <v>100</v>
      </c>
    </row>
    <row r="30" spans="8:12" x14ac:dyDescent="0.3">
      <c r="H30" s="1">
        <v>102</v>
      </c>
      <c r="I30" s="1"/>
      <c r="J30" s="1"/>
      <c r="L30" s="1">
        <v>102</v>
      </c>
    </row>
    <row r="31" spans="8:12" x14ac:dyDescent="0.3">
      <c r="H31" s="1">
        <v>104</v>
      </c>
      <c r="I31" s="1"/>
      <c r="J31" s="1"/>
      <c r="K31" s="1">
        <f t="shared" si="2"/>
        <v>0</v>
      </c>
      <c r="L31" s="1">
        <v>104</v>
      </c>
    </row>
    <row r="32" spans="8:12" x14ac:dyDescent="0.3">
      <c r="H32" s="1">
        <v>106</v>
      </c>
      <c r="I32" s="1"/>
      <c r="J32" s="1"/>
      <c r="K32" s="1">
        <f t="shared" si="2"/>
        <v>0</v>
      </c>
      <c r="L32" s="1">
        <v>106</v>
      </c>
    </row>
    <row r="33" spans="8:12" x14ac:dyDescent="0.3">
      <c r="H33" s="1">
        <v>108</v>
      </c>
      <c r="I33" s="1"/>
      <c r="J33" s="1"/>
      <c r="K33" s="1">
        <f t="shared" si="2"/>
        <v>0</v>
      </c>
      <c r="L33" s="1">
        <v>108</v>
      </c>
    </row>
    <row r="34" spans="8:12" x14ac:dyDescent="0.3">
      <c r="H34" s="1">
        <v>110</v>
      </c>
      <c r="I34" s="1"/>
      <c r="J34" s="1"/>
      <c r="K34" s="1">
        <f t="shared" si="2"/>
        <v>0</v>
      </c>
      <c r="L34" s="1">
        <v>110</v>
      </c>
    </row>
    <row r="35" spans="8:12" x14ac:dyDescent="0.3">
      <c r="H35" s="1">
        <v>112</v>
      </c>
      <c r="I35" s="1"/>
      <c r="J35" s="1"/>
      <c r="K35" s="1">
        <f t="shared" si="2"/>
        <v>0</v>
      </c>
      <c r="L35" s="1">
        <v>112</v>
      </c>
    </row>
    <row r="36" spans="8:12" x14ac:dyDescent="0.3">
      <c r="H36" s="1">
        <v>114</v>
      </c>
      <c r="I36" s="1"/>
      <c r="J36" s="1"/>
      <c r="K36" s="1">
        <f t="shared" si="2"/>
        <v>0</v>
      </c>
      <c r="L36" s="1">
        <v>114</v>
      </c>
    </row>
    <row r="37" spans="8:12" x14ac:dyDescent="0.3">
      <c r="H37" s="1">
        <v>116</v>
      </c>
      <c r="I37" s="1"/>
      <c r="J37" s="1"/>
      <c r="K37" s="1">
        <f t="shared" si="2"/>
        <v>0</v>
      </c>
      <c r="L37" s="1">
        <v>116</v>
      </c>
    </row>
    <row r="38" spans="8:12" x14ac:dyDescent="0.3">
      <c r="H38" s="1">
        <v>118</v>
      </c>
      <c r="I38" s="1"/>
      <c r="J38" s="1"/>
      <c r="K38" s="1">
        <f t="shared" si="2"/>
        <v>0</v>
      </c>
      <c r="L38" s="1">
        <v>118</v>
      </c>
    </row>
    <row r="39" spans="8:12" x14ac:dyDescent="0.3">
      <c r="H39" s="1">
        <v>120</v>
      </c>
      <c r="I39" s="1"/>
      <c r="J39" s="1"/>
      <c r="K39" s="1">
        <f t="shared" si="2"/>
        <v>0</v>
      </c>
      <c r="L39" s="1">
        <v>120</v>
      </c>
    </row>
    <row r="40" spans="8:12" x14ac:dyDescent="0.3">
      <c r="H40" s="1">
        <v>122</v>
      </c>
      <c r="I40" s="1"/>
      <c r="J40" s="1"/>
      <c r="K40" s="1">
        <f t="shared" si="2"/>
        <v>0</v>
      </c>
      <c r="L40" s="1">
        <v>122</v>
      </c>
    </row>
    <row r="41" spans="8:12" x14ac:dyDescent="0.3">
      <c r="H41" s="1">
        <v>124</v>
      </c>
      <c r="I41" s="1"/>
      <c r="J41" s="1"/>
      <c r="K41" s="1">
        <f t="shared" si="2"/>
        <v>0</v>
      </c>
      <c r="L41" s="1">
        <v>124</v>
      </c>
    </row>
    <row r="42" spans="8:12" x14ac:dyDescent="0.3">
      <c r="H42" s="1">
        <v>126</v>
      </c>
      <c r="I42" s="1"/>
      <c r="J42" s="1"/>
      <c r="L42" s="1">
        <v>126</v>
      </c>
    </row>
    <row r="43" spans="8:12" x14ac:dyDescent="0.3">
      <c r="H43" s="1">
        <v>128</v>
      </c>
      <c r="I43" s="1"/>
      <c r="J43" s="1"/>
      <c r="K43" s="1">
        <f t="shared" si="2"/>
        <v>0</v>
      </c>
      <c r="L43" s="1">
        <v>128</v>
      </c>
    </row>
    <row r="44" spans="8:12" x14ac:dyDescent="0.3">
      <c r="H44" s="1">
        <v>130</v>
      </c>
      <c r="I44" s="1"/>
      <c r="J44" s="1"/>
      <c r="K44" s="1">
        <f t="shared" si="2"/>
        <v>0</v>
      </c>
      <c r="L44" s="1">
        <v>130</v>
      </c>
    </row>
    <row r="45" spans="8:12" x14ac:dyDescent="0.3">
      <c r="H45" s="1">
        <v>132</v>
      </c>
      <c r="I45" s="1"/>
      <c r="J45" s="1"/>
      <c r="K45" s="1">
        <f t="shared" si="2"/>
        <v>0</v>
      </c>
      <c r="L45" s="1">
        <v>132</v>
      </c>
    </row>
    <row r="46" spans="8:12" x14ac:dyDescent="0.3">
      <c r="H46" s="1">
        <v>134</v>
      </c>
      <c r="I46" s="1"/>
      <c r="J46" s="1"/>
      <c r="K46" s="1">
        <f t="shared" si="2"/>
        <v>0</v>
      </c>
      <c r="L46" s="1">
        <v>134</v>
      </c>
    </row>
    <row r="47" spans="8:12" x14ac:dyDescent="0.3">
      <c r="H47" s="1">
        <v>136</v>
      </c>
      <c r="I47" s="1"/>
      <c r="J47" s="1"/>
      <c r="K47" s="1">
        <f t="shared" si="2"/>
        <v>0</v>
      </c>
      <c r="L47" s="1">
        <v>136</v>
      </c>
    </row>
    <row r="48" spans="8:12" x14ac:dyDescent="0.3">
      <c r="H48" s="1">
        <v>138</v>
      </c>
      <c r="I48" s="1"/>
      <c r="J48" s="1"/>
      <c r="K48" s="1">
        <f t="shared" si="2"/>
        <v>0</v>
      </c>
      <c r="L48" s="1">
        <v>138</v>
      </c>
    </row>
    <row r="49" spans="8:12" x14ac:dyDescent="0.3">
      <c r="H49" s="1">
        <v>140</v>
      </c>
      <c r="I49" s="1"/>
      <c r="J49" s="1"/>
      <c r="K49" s="1">
        <f t="shared" si="2"/>
        <v>0</v>
      </c>
      <c r="L49" s="1">
        <v>140</v>
      </c>
    </row>
    <row r="50" spans="8:12" x14ac:dyDescent="0.3">
      <c r="H50" s="1">
        <v>142</v>
      </c>
      <c r="I50" s="1"/>
      <c r="J50" s="1"/>
      <c r="K50" s="1">
        <f t="shared" si="2"/>
        <v>0</v>
      </c>
      <c r="L50" s="1">
        <v>142</v>
      </c>
    </row>
    <row r="51" spans="8:12" x14ac:dyDescent="0.3">
      <c r="H51" s="1">
        <v>144</v>
      </c>
      <c r="I51" s="1"/>
      <c r="J51" s="1"/>
      <c r="K51" s="1">
        <f t="shared" si="2"/>
        <v>0</v>
      </c>
      <c r="L51" s="1">
        <v>144</v>
      </c>
    </row>
    <row r="52" spans="8:12" x14ac:dyDescent="0.3">
      <c r="H52" s="1">
        <v>146</v>
      </c>
      <c r="I52" s="1"/>
      <c r="J52" s="1"/>
      <c r="K52" s="1">
        <f t="shared" si="2"/>
        <v>0</v>
      </c>
      <c r="L52" s="1">
        <v>146</v>
      </c>
    </row>
    <row r="53" spans="8:12" x14ac:dyDescent="0.3">
      <c r="H53" s="1">
        <v>148</v>
      </c>
      <c r="I53" s="1"/>
      <c r="J53" s="1"/>
      <c r="K53" s="1">
        <f t="shared" si="2"/>
        <v>0</v>
      </c>
      <c r="L53" s="1">
        <v>148</v>
      </c>
    </row>
    <row r="54" spans="8:12" x14ac:dyDescent="0.3">
      <c r="H54" s="1">
        <v>150</v>
      </c>
      <c r="I54" s="1"/>
      <c r="J54" s="1"/>
      <c r="K54" s="1">
        <f t="shared" si="2"/>
        <v>0</v>
      </c>
      <c r="L54" s="1">
        <v>150</v>
      </c>
    </row>
    <row r="55" spans="8:12" x14ac:dyDescent="0.3">
      <c r="H55" s="1">
        <v>152</v>
      </c>
      <c r="I55" s="1"/>
      <c r="J55" s="1"/>
      <c r="K55" s="1">
        <f t="shared" si="2"/>
        <v>0</v>
      </c>
      <c r="L55" s="1">
        <v>152</v>
      </c>
    </row>
    <row r="56" spans="8:12" x14ac:dyDescent="0.3">
      <c r="H56" s="1">
        <v>154</v>
      </c>
      <c r="I56" s="1"/>
      <c r="J56" s="1"/>
      <c r="K56" s="1">
        <f t="shared" si="2"/>
        <v>0</v>
      </c>
      <c r="L56" s="1">
        <v>154</v>
      </c>
    </row>
    <row r="57" spans="8:12" x14ac:dyDescent="0.3">
      <c r="H57" s="1">
        <v>156</v>
      </c>
      <c r="I57" s="1"/>
      <c r="J57" s="1"/>
      <c r="K57" s="1">
        <f t="shared" si="2"/>
        <v>0</v>
      </c>
      <c r="L57" s="1">
        <v>156</v>
      </c>
    </row>
    <row r="58" spans="8:12" x14ac:dyDescent="0.3">
      <c r="H58" s="1">
        <v>158</v>
      </c>
      <c r="I58" s="1"/>
      <c r="J58" s="1"/>
      <c r="K58" s="1">
        <f t="shared" si="2"/>
        <v>0</v>
      </c>
      <c r="L58" s="1">
        <v>158</v>
      </c>
    </row>
    <row r="59" spans="8:12" x14ac:dyDescent="0.3">
      <c r="H59" s="1">
        <v>160</v>
      </c>
      <c r="I59" s="1"/>
      <c r="J59" s="1"/>
      <c r="K59" s="1">
        <f t="shared" si="2"/>
        <v>0</v>
      </c>
      <c r="L59" s="1">
        <v>160</v>
      </c>
    </row>
    <row r="60" spans="8:12" x14ac:dyDescent="0.3">
      <c r="H60" s="1">
        <v>162</v>
      </c>
      <c r="I60" s="1"/>
      <c r="J60" s="1"/>
      <c r="K60" s="1">
        <f t="shared" si="2"/>
        <v>0</v>
      </c>
      <c r="L60" s="1">
        <v>162</v>
      </c>
    </row>
    <row r="61" spans="8:12" x14ac:dyDescent="0.3">
      <c r="H61" s="1">
        <v>164</v>
      </c>
      <c r="I61" s="1"/>
      <c r="J61" s="1"/>
      <c r="K61" s="1">
        <f t="shared" si="2"/>
        <v>0</v>
      </c>
      <c r="L61" s="1">
        <v>164</v>
      </c>
    </row>
    <row r="62" spans="8:12" x14ac:dyDescent="0.3">
      <c r="H62" s="1">
        <v>166</v>
      </c>
      <c r="I62" s="1"/>
      <c r="J62" s="1"/>
      <c r="K62" s="1">
        <f t="shared" si="2"/>
        <v>0</v>
      </c>
      <c r="L62" s="1">
        <v>166</v>
      </c>
    </row>
    <row r="63" spans="8:12" x14ac:dyDescent="0.3">
      <c r="H63" s="1">
        <v>168</v>
      </c>
      <c r="I63" s="1"/>
      <c r="J63" s="1"/>
      <c r="K63" s="1">
        <f t="shared" si="2"/>
        <v>0</v>
      </c>
      <c r="L63" s="1">
        <v>168</v>
      </c>
    </row>
    <row r="64" spans="8:12" x14ac:dyDescent="0.3">
      <c r="H64" s="1">
        <v>170</v>
      </c>
      <c r="I64" s="1"/>
      <c r="J64" s="1"/>
      <c r="K64" s="1">
        <f t="shared" si="2"/>
        <v>0</v>
      </c>
      <c r="L64" s="1">
        <v>170</v>
      </c>
    </row>
    <row r="65" spans="8:12" x14ac:dyDescent="0.3">
      <c r="H65" s="1">
        <v>172</v>
      </c>
      <c r="I65" s="1"/>
      <c r="J65" s="1"/>
      <c r="K65" s="1">
        <f t="shared" si="2"/>
        <v>0</v>
      </c>
      <c r="L65" s="1">
        <v>172</v>
      </c>
    </row>
    <row r="66" spans="8:12" x14ac:dyDescent="0.3">
      <c r="H66" s="1">
        <v>174</v>
      </c>
      <c r="I66" s="1"/>
      <c r="J66" s="1"/>
      <c r="K66" s="1">
        <f t="shared" si="2"/>
        <v>0</v>
      </c>
      <c r="L66" s="1">
        <v>174</v>
      </c>
    </row>
    <row r="67" spans="8:12" x14ac:dyDescent="0.3">
      <c r="H67" s="1">
        <v>176</v>
      </c>
      <c r="I67" s="1"/>
      <c r="J67" s="1"/>
      <c r="K67" s="1">
        <f t="shared" si="2"/>
        <v>0</v>
      </c>
      <c r="L67" s="1">
        <v>176</v>
      </c>
    </row>
    <row r="68" spans="8:12" x14ac:dyDescent="0.3">
      <c r="H68" s="1">
        <v>178</v>
      </c>
      <c r="I68" s="1"/>
      <c r="J68" s="1"/>
      <c r="K68" s="1">
        <f t="shared" ref="K68:K71" si="3">I68/$J$3</f>
        <v>0</v>
      </c>
      <c r="L68" s="1">
        <v>178</v>
      </c>
    </row>
    <row r="69" spans="8:12" x14ac:dyDescent="0.3">
      <c r="H69" s="1">
        <v>180</v>
      </c>
      <c r="I69" s="1"/>
      <c r="J69" s="1"/>
      <c r="K69" s="1">
        <f t="shared" si="3"/>
        <v>0</v>
      </c>
      <c r="L69" s="1">
        <v>180</v>
      </c>
    </row>
    <row r="70" spans="8:12" x14ac:dyDescent="0.3">
      <c r="H70" s="1">
        <v>182</v>
      </c>
      <c r="I70" s="1"/>
      <c r="J70" s="1"/>
      <c r="K70" s="1">
        <f t="shared" si="3"/>
        <v>0</v>
      </c>
      <c r="L70" s="1">
        <v>182</v>
      </c>
    </row>
    <row r="71" spans="8:12" x14ac:dyDescent="0.3">
      <c r="H71" s="1">
        <v>184</v>
      </c>
      <c r="I71" s="1"/>
      <c r="J71" s="1"/>
      <c r="K71" s="1">
        <f t="shared" si="3"/>
        <v>0</v>
      </c>
      <c r="L71" s="1">
        <v>184</v>
      </c>
    </row>
    <row r="72" spans="8:12" x14ac:dyDescent="0.3">
      <c r="H72" s="1">
        <v>186</v>
      </c>
      <c r="I72" s="1"/>
      <c r="J72" s="1"/>
      <c r="L72" s="1">
        <v>186</v>
      </c>
    </row>
    <row r="73" spans="8:12" x14ac:dyDescent="0.3">
      <c r="H73" s="1">
        <v>188</v>
      </c>
      <c r="I73" s="1"/>
      <c r="J73" s="1"/>
      <c r="L73" s="1">
        <v>188</v>
      </c>
    </row>
    <row r="74" spans="8:12" x14ac:dyDescent="0.3">
      <c r="H74" s="1">
        <v>190</v>
      </c>
      <c r="I74" s="1"/>
      <c r="J74" s="1"/>
      <c r="L74" s="1">
        <v>190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4B69-D21A-4DC2-8947-0194FC2F13C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48BE-AF9C-439E-ACFF-92A3C57EC40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9933-837D-485D-94D5-D8B7C7A4406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2694-22C9-4D14-BAEB-261805491520}">
  <dimension ref="A1:M74"/>
  <sheetViews>
    <sheetView topLeftCell="C1" workbookViewId="0">
      <selection activeCell="H12" sqref="H12"/>
    </sheetView>
  </sheetViews>
  <sheetFormatPr baseColWidth="10" defaultRowHeight="14.4" x14ac:dyDescent="0.3"/>
  <cols>
    <col min="1" max="1" width="11.109375" bestFit="1" customWidth="1"/>
    <col min="2" max="2" width="11.109375" customWidth="1"/>
    <col min="3" max="3" width="9.6640625" customWidth="1"/>
    <col min="4" max="4" width="14.88671875" bestFit="1" customWidth="1"/>
    <col min="5" max="5" width="10.44140625" customWidth="1"/>
    <col min="6" max="6" width="14.6640625" customWidth="1"/>
    <col min="7" max="7" width="7.88671875" customWidth="1"/>
    <col min="8" max="8" width="11.88671875" customWidth="1"/>
    <col min="9" max="9" width="13.44140625" style="1" customWidth="1"/>
    <col min="10" max="10" width="14.88671875" bestFit="1" customWidth="1"/>
    <col min="11" max="11" width="14.88671875" customWidth="1"/>
    <col min="12" max="12" width="13.44140625" style="1" bestFit="1" customWidth="1"/>
    <col min="13" max="13" width="7.5546875" style="1" customWidth="1"/>
  </cols>
  <sheetData>
    <row r="1" spans="1:12" x14ac:dyDescent="0.3">
      <c r="H1" t="s">
        <v>27</v>
      </c>
      <c r="J1" t="s">
        <v>26</v>
      </c>
      <c r="L1" s="4"/>
    </row>
    <row r="2" spans="1:12" ht="15.6" x14ac:dyDescent="0.3">
      <c r="A2" t="s">
        <v>0</v>
      </c>
      <c r="B2" t="s">
        <v>5</v>
      </c>
      <c r="C2" t="s">
        <v>6</v>
      </c>
      <c r="D2" t="s">
        <v>2</v>
      </c>
      <c r="E2" t="s">
        <v>7</v>
      </c>
      <c r="F2" s="3" t="s">
        <v>9</v>
      </c>
      <c r="G2" t="s">
        <v>4</v>
      </c>
      <c r="H2" t="s">
        <v>2</v>
      </c>
      <c r="I2" s="1" t="s">
        <v>4</v>
      </c>
      <c r="J2" t="s">
        <v>2</v>
      </c>
      <c r="K2" s="1" t="s">
        <v>3</v>
      </c>
      <c r="L2" s="3" t="s">
        <v>9</v>
      </c>
    </row>
    <row r="3" spans="1:12" x14ac:dyDescent="0.3">
      <c r="A3" s="1"/>
      <c r="B3" s="1"/>
      <c r="C3" s="1"/>
      <c r="D3" s="1"/>
      <c r="E3" s="1"/>
      <c r="F3" s="2"/>
      <c r="G3" s="1"/>
      <c r="H3" s="1"/>
      <c r="I3" s="1">
        <v>22.3</v>
      </c>
      <c r="J3" s="1">
        <v>326</v>
      </c>
      <c r="K3">
        <f>8.85*C7/B7</f>
        <v>0.21027550828439251</v>
      </c>
      <c r="L3" s="1">
        <f>J3/$K$3</f>
        <v>1550.3469836301283</v>
      </c>
    </row>
    <row r="4" spans="1:12" x14ac:dyDescent="0.3">
      <c r="A4" s="1"/>
      <c r="B4" s="1"/>
      <c r="C4" s="1"/>
      <c r="D4" s="1"/>
      <c r="E4" s="1"/>
      <c r="F4" s="2"/>
      <c r="G4" s="1"/>
      <c r="H4" s="1"/>
      <c r="I4" s="1">
        <v>25</v>
      </c>
      <c r="J4" s="1">
        <v>331</v>
      </c>
      <c r="L4" s="1">
        <f t="shared" ref="L4:L67" si="0">J4/$K$3</f>
        <v>1574.1253115999157</v>
      </c>
    </row>
    <row r="5" spans="1:12" x14ac:dyDescent="0.3">
      <c r="A5" s="1"/>
      <c r="B5" s="1"/>
      <c r="C5" s="1"/>
      <c r="D5" s="1"/>
      <c r="E5" s="1"/>
      <c r="F5" s="2"/>
      <c r="G5" s="1"/>
      <c r="H5" s="1"/>
      <c r="I5" s="1">
        <v>30</v>
      </c>
      <c r="J5" s="1">
        <v>330</v>
      </c>
      <c r="L5" s="1">
        <f t="shared" si="0"/>
        <v>1569.3696460059582</v>
      </c>
    </row>
    <row r="6" spans="1:12" x14ac:dyDescent="0.3">
      <c r="A6" s="1"/>
      <c r="B6" s="1"/>
      <c r="C6" s="1"/>
      <c r="D6" s="1"/>
      <c r="E6" s="1"/>
      <c r="F6" s="2"/>
      <c r="G6" s="1"/>
      <c r="H6" s="1"/>
      <c r="I6" s="1">
        <v>35</v>
      </c>
      <c r="J6" s="1">
        <v>328</v>
      </c>
      <c r="L6" s="1">
        <f t="shared" si="0"/>
        <v>1559.8583148180433</v>
      </c>
    </row>
    <row r="7" spans="1:12" x14ac:dyDescent="0.3">
      <c r="A7" s="1" t="s">
        <v>25</v>
      </c>
      <c r="B7" s="9">
        <f>1.19/1000</f>
        <v>1.1899999999999999E-3</v>
      </c>
      <c r="C7" s="9">
        <f>PI()*0.3*0.3/10000</f>
        <v>2.8274333882308141E-5</v>
      </c>
      <c r="D7" s="9">
        <v>853</v>
      </c>
      <c r="E7" s="9">
        <f t="shared" ref="E7" si="1">8.85*C7/B7</f>
        <v>0.21027550828439251</v>
      </c>
      <c r="F7" s="10">
        <f t="shared" ref="F7" si="2">D7/E7</f>
        <v>4056.5827516457039</v>
      </c>
      <c r="G7" s="9">
        <v>27.8</v>
      </c>
      <c r="H7" s="9"/>
      <c r="I7" s="1">
        <v>40</v>
      </c>
      <c r="J7" s="1">
        <v>326</v>
      </c>
      <c r="L7" s="1">
        <f t="shared" si="0"/>
        <v>1550.3469836301283</v>
      </c>
    </row>
    <row r="8" spans="1:12" x14ac:dyDescent="0.3">
      <c r="I8" s="1">
        <v>45</v>
      </c>
      <c r="J8" s="1">
        <v>324</v>
      </c>
      <c r="L8" s="1">
        <f t="shared" si="0"/>
        <v>1540.8356524422136</v>
      </c>
    </row>
    <row r="9" spans="1:12" x14ac:dyDescent="0.3">
      <c r="I9" s="1">
        <v>50</v>
      </c>
      <c r="J9" s="1">
        <v>323</v>
      </c>
      <c r="L9" s="1">
        <f t="shared" si="0"/>
        <v>1536.0799868482561</v>
      </c>
    </row>
    <row r="10" spans="1:12" x14ac:dyDescent="0.3">
      <c r="I10" s="1">
        <v>55</v>
      </c>
      <c r="J10" s="1">
        <v>322</v>
      </c>
      <c r="L10" s="1">
        <f t="shared" si="0"/>
        <v>1531.3243212542986</v>
      </c>
    </row>
    <row r="11" spans="1:12" x14ac:dyDescent="0.3">
      <c r="I11" s="1">
        <v>60</v>
      </c>
      <c r="J11" s="1">
        <v>322</v>
      </c>
      <c r="L11" s="1">
        <f t="shared" si="0"/>
        <v>1531.3243212542986</v>
      </c>
    </row>
    <row r="12" spans="1:12" x14ac:dyDescent="0.3">
      <c r="B12" t="s">
        <v>8</v>
      </c>
      <c r="I12" s="1">
        <v>65</v>
      </c>
      <c r="J12" s="1">
        <v>323</v>
      </c>
      <c r="L12" s="1">
        <f t="shared" si="0"/>
        <v>1536.0799868482561</v>
      </c>
    </row>
    <row r="13" spans="1:12" x14ac:dyDescent="0.3">
      <c r="H13">
        <v>333</v>
      </c>
      <c r="I13" s="1">
        <v>70</v>
      </c>
      <c r="J13" s="1">
        <v>324</v>
      </c>
      <c r="L13" s="1">
        <f t="shared" si="0"/>
        <v>1540.8356524422136</v>
      </c>
    </row>
    <row r="14" spans="1:12" x14ac:dyDescent="0.3">
      <c r="H14">
        <v>335</v>
      </c>
      <c r="I14" s="1">
        <v>75</v>
      </c>
      <c r="J14" s="1">
        <v>327</v>
      </c>
      <c r="L14" s="1">
        <f t="shared" si="0"/>
        <v>1555.1026492240858</v>
      </c>
    </row>
    <row r="15" spans="1:12" x14ac:dyDescent="0.3">
      <c r="H15">
        <v>339</v>
      </c>
      <c r="I15" s="1">
        <v>80</v>
      </c>
      <c r="J15" s="1">
        <v>329</v>
      </c>
      <c r="L15" s="1">
        <f t="shared" si="0"/>
        <v>1564.6139804120007</v>
      </c>
    </row>
    <row r="16" spans="1:12" x14ac:dyDescent="0.3">
      <c r="H16">
        <v>344</v>
      </c>
      <c r="I16" s="1">
        <v>85</v>
      </c>
      <c r="J16" s="1">
        <v>333</v>
      </c>
      <c r="L16" s="1">
        <f t="shared" si="0"/>
        <v>1583.6366427878306</v>
      </c>
    </row>
    <row r="17" spans="6:12" x14ac:dyDescent="0.3">
      <c r="H17">
        <v>350</v>
      </c>
      <c r="I17" s="1">
        <v>90</v>
      </c>
      <c r="J17" s="1">
        <v>338</v>
      </c>
      <c r="L17" s="1">
        <f t="shared" si="0"/>
        <v>1607.4149707576178</v>
      </c>
    </row>
    <row r="18" spans="6:12" x14ac:dyDescent="0.3">
      <c r="H18">
        <v>358</v>
      </c>
      <c r="I18" s="1">
        <v>95</v>
      </c>
      <c r="J18" s="1">
        <v>342</v>
      </c>
      <c r="L18" s="1">
        <f t="shared" si="0"/>
        <v>1626.4376331334477</v>
      </c>
    </row>
    <row r="19" spans="6:12" x14ac:dyDescent="0.3">
      <c r="H19">
        <v>368</v>
      </c>
      <c r="I19" s="1">
        <v>100</v>
      </c>
      <c r="J19" s="1">
        <v>355</v>
      </c>
      <c r="L19" s="1">
        <f t="shared" si="0"/>
        <v>1688.2612858548944</v>
      </c>
    </row>
    <row r="20" spans="6:12" x14ac:dyDescent="0.3">
      <c r="H20">
        <v>381</v>
      </c>
      <c r="I20" s="1">
        <v>105</v>
      </c>
      <c r="J20" s="1">
        <v>371</v>
      </c>
      <c r="L20" s="1">
        <f t="shared" si="0"/>
        <v>1764.3519353582135</v>
      </c>
    </row>
    <row r="21" spans="6:12" x14ac:dyDescent="0.3">
      <c r="H21">
        <v>398</v>
      </c>
      <c r="I21" s="1">
        <v>110</v>
      </c>
      <c r="J21" s="1">
        <v>393</v>
      </c>
      <c r="L21" s="1">
        <f t="shared" si="0"/>
        <v>1868.9765784252775</v>
      </c>
    </row>
    <row r="22" spans="6:12" x14ac:dyDescent="0.3">
      <c r="H22">
        <v>423</v>
      </c>
      <c r="I22" s="1">
        <v>115</v>
      </c>
      <c r="J22" s="1">
        <v>418</v>
      </c>
      <c r="L22" s="1">
        <f t="shared" si="0"/>
        <v>1987.8682182742136</v>
      </c>
    </row>
    <row r="23" spans="6:12" x14ac:dyDescent="0.3">
      <c r="H23">
        <v>458</v>
      </c>
      <c r="I23" s="1">
        <v>120</v>
      </c>
      <c r="J23" s="1">
        <v>450</v>
      </c>
      <c r="L23" s="1">
        <f t="shared" si="0"/>
        <v>2140.0495172808519</v>
      </c>
    </row>
    <row r="24" spans="6:12" x14ac:dyDescent="0.3">
      <c r="H24">
        <v>468</v>
      </c>
      <c r="I24" s="1">
        <v>121</v>
      </c>
      <c r="J24" s="1">
        <v>460</v>
      </c>
      <c r="L24" s="1">
        <f t="shared" si="0"/>
        <v>2187.6061732204266</v>
      </c>
    </row>
    <row r="25" spans="6:12" x14ac:dyDescent="0.3">
      <c r="H25">
        <v>492</v>
      </c>
      <c r="I25" s="1">
        <v>122</v>
      </c>
      <c r="J25" s="1">
        <v>469</v>
      </c>
      <c r="L25" s="1">
        <f t="shared" si="0"/>
        <v>2230.4071635660434</v>
      </c>
    </row>
    <row r="26" spans="6:12" x14ac:dyDescent="0.3">
      <c r="H26">
        <v>500</v>
      </c>
      <c r="I26" s="1">
        <v>123</v>
      </c>
      <c r="J26" s="1">
        <v>480</v>
      </c>
      <c r="L26" s="1">
        <f t="shared" si="0"/>
        <v>2282.7194850995756</v>
      </c>
    </row>
    <row r="27" spans="6:12" x14ac:dyDescent="0.3">
      <c r="H27">
        <v>511</v>
      </c>
      <c r="I27" s="1">
        <v>124</v>
      </c>
      <c r="J27" s="1">
        <v>491</v>
      </c>
      <c r="L27" s="1">
        <f t="shared" si="0"/>
        <v>2335.0318066331074</v>
      </c>
    </row>
    <row r="28" spans="6:12" x14ac:dyDescent="0.3">
      <c r="H28">
        <v>531</v>
      </c>
      <c r="I28" s="1">
        <v>125</v>
      </c>
      <c r="J28" s="1">
        <v>504</v>
      </c>
      <c r="L28" s="1">
        <f t="shared" si="0"/>
        <v>2396.8554593545541</v>
      </c>
    </row>
    <row r="29" spans="6:12" x14ac:dyDescent="0.3">
      <c r="F29" s="1"/>
      <c r="H29">
        <v>555</v>
      </c>
      <c r="I29" s="1">
        <v>126</v>
      </c>
      <c r="J29" s="1">
        <v>519</v>
      </c>
      <c r="L29" s="1">
        <f t="shared" si="0"/>
        <v>2468.1904432639162</v>
      </c>
    </row>
    <row r="30" spans="6:12" x14ac:dyDescent="0.3">
      <c r="F30" s="1"/>
      <c r="H30">
        <v>587</v>
      </c>
      <c r="I30" s="1">
        <v>127</v>
      </c>
      <c r="J30" s="1">
        <v>535</v>
      </c>
      <c r="K30" s="1"/>
      <c r="L30" s="1">
        <f t="shared" si="0"/>
        <v>2544.2810927672354</v>
      </c>
    </row>
    <row r="31" spans="6:12" x14ac:dyDescent="0.3">
      <c r="F31" s="1"/>
      <c r="H31">
        <v>617</v>
      </c>
      <c r="I31" s="1">
        <v>128</v>
      </c>
      <c r="J31" s="1">
        <v>587</v>
      </c>
      <c r="K31" s="1"/>
      <c r="L31" s="1">
        <f t="shared" si="0"/>
        <v>2791.5757036530226</v>
      </c>
    </row>
    <row r="32" spans="6:12" x14ac:dyDescent="0.3">
      <c r="F32" s="1"/>
      <c r="H32">
        <v>641</v>
      </c>
      <c r="I32" s="1">
        <v>129</v>
      </c>
      <c r="J32" s="1">
        <v>616</v>
      </c>
      <c r="K32" s="1"/>
      <c r="L32" s="1">
        <f t="shared" si="0"/>
        <v>2929.4900058777885</v>
      </c>
    </row>
    <row r="33" spans="6:12" x14ac:dyDescent="0.3">
      <c r="F33" s="1"/>
      <c r="H33">
        <v>655</v>
      </c>
      <c r="I33" s="1">
        <v>130</v>
      </c>
      <c r="J33" s="1">
        <v>630</v>
      </c>
      <c r="K33" s="1"/>
      <c r="L33" s="1">
        <f t="shared" si="0"/>
        <v>2996.0693241931931</v>
      </c>
    </row>
    <row r="34" spans="6:12" x14ac:dyDescent="0.3">
      <c r="F34" s="1"/>
      <c r="H34">
        <v>659</v>
      </c>
      <c r="I34" s="1">
        <v>131</v>
      </c>
      <c r="J34" s="1">
        <v>634</v>
      </c>
      <c r="K34" s="1"/>
      <c r="L34" s="1">
        <f t="shared" si="0"/>
        <v>3015.0919865690225</v>
      </c>
    </row>
    <row r="35" spans="6:12" x14ac:dyDescent="0.3">
      <c r="F35" s="1"/>
      <c r="H35">
        <v>658</v>
      </c>
      <c r="I35" s="1">
        <v>132</v>
      </c>
      <c r="J35" s="1">
        <v>633</v>
      </c>
      <c r="K35" s="1"/>
      <c r="L35" s="1">
        <f t="shared" si="0"/>
        <v>3010.3363209750651</v>
      </c>
    </row>
    <row r="36" spans="6:12" x14ac:dyDescent="0.3">
      <c r="F36" s="1"/>
      <c r="G36" s="11"/>
      <c r="H36" s="11">
        <v>654</v>
      </c>
      <c r="I36" s="1">
        <v>133</v>
      </c>
      <c r="J36" s="1">
        <v>630</v>
      </c>
      <c r="K36" s="1"/>
      <c r="L36" s="1">
        <f t="shared" si="0"/>
        <v>2996.0693241931931</v>
      </c>
    </row>
    <row r="37" spans="6:12" x14ac:dyDescent="0.3">
      <c r="F37" s="1"/>
      <c r="G37" s="11">
        <v>646</v>
      </c>
      <c r="H37" s="11">
        <v>630</v>
      </c>
      <c r="I37" s="1">
        <v>134</v>
      </c>
      <c r="J37" s="1">
        <v>626</v>
      </c>
      <c r="K37" s="1"/>
      <c r="L37" s="1">
        <f t="shared" si="0"/>
        <v>2977.0466618173632</v>
      </c>
    </row>
    <row r="38" spans="6:12" x14ac:dyDescent="0.3">
      <c r="F38" s="1"/>
      <c r="G38" s="11"/>
      <c r="H38" s="11">
        <v>617</v>
      </c>
      <c r="I38" s="1">
        <v>135</v>
      </c>
      <c r="J38" s="1">
        <v>622</v>
      </c>
      <c r="K38" s="1"/>
      <c r="L38" s="1">
        <f t="shared" si="0"/>
        <v>2958.0239994415333</v>
      </c>
    </row>
    <row r="39" spans="6:12" x14ac:dyDescent="0.3">
      <c r="F39" s="1"/>
      <c r="H39">
        <v>585</v>
      </c>
      <c r="I39" s="1">
        <v>140</v>
      </c>
      <c r="J39" s="1">
        <v>561</v>
      </c>
      <c r="K39" s="1"/>
      <c r="L39" s="1">
        <f t="shared" si="0"/>
        <v>2667.9283982101288</v>
      </c>
    </row>
    <row r="40" spans="6:12" x14ac:dyDescent="0.3">
      <c r="F40" s="1"/>
      <c r="H40">
        <v>533</v>
      </c>
      <c r="I40" s="1">
        <v>145</v>
      </c>
      <c r="J40" s="1">
        <v>521</v>
      </c>
      <c r="K40" s="1"/>
      <c r="L40" s="1">
        <f t="shared" si="0"/>
        <v>2477.7017744518312</v>
      </c>
    </row>
    <row r="41" spans="6:12" x14ac:dyDescent="0.3">
      <c r="F41" s="1"/>
      <c r="H41">
        <v>489</v>
      </c>
      <c r="I41" s="1">
        <v>150</v>
      </c>
      <c r="J41" s="1">
        <v>474</v>
      </c>
      <c r="K41" s="1"/>
      <c r="L41" s="1">
        <f t="shared" si="0"/>
        <v>2254.1854915358308</v>
      </c>
    </row>
    <row r="42" spans="6:12" x14ac:dyDescent="0.3">
      <c r="F42" s="1"/>
      <c r="J42" s="1"/>
      <c r="K42" s="1"/>
    </row>
    <row r="43" spans="6:12" x14ac:dyDescent="0.3">
      <c r="F43" s="1"/>
      <c r="J43" s="1"/>
      <c r="K43" s="1"/>
      <c r="L43" s="1">
        <f t="shared" si="0"/>
        <v>0</v>
      </c>
    </row>
    <row r="44" spans="6:12" x14ac:dyDescent="0.3">
      <c r="F44" s="1"/>
      <c r="J44" s="1"/>
      <c r="K44" s="1"/>
      <c r="L44" s="1">
        <f t="shared" si="0"/>
        <v>0</v>
      </c>
    </row>
    <row r="45" spans="6:12" x14ac:dyDescent="0.3">
      <c r="F45" s="1"/>
      <c r="J45" s="1"/>
      <c r="K45" s="1"/>
      <c r="L45" s="1">
        <f t="shared" si="0"/>
        <v>0</v>
      </c>
    </row>
    <row r="46" spans="6:12" x14ac:dyDescent="0.3">
      <c r="F46" s="1"/>
      <c r="J46" s="1"/>
      <c r="K46" s="1"/>
      <c r="L46" s="1">
        <f t="shared" si="0"/>
        <v>0</v>
      </c>
    </row>
    <row r="47" spans="6:12" x14ac:dyDescent="0.3">
      <c r="F47" s="1"/>
      <c r="J47" s="1"/>
      <c r="K47" s="1"/>
      <c r="L47" s="1">
        <f t="shared" si="0"/>
        <v>0</v>
      </c>
    </row>
    <row r="48" spans="6:12" x14ac:dyDescent="0.3">
      <c r="F48" s="1"/>
      <c r="J48" s="1"/>
      <c r="K48" s="1"/>
      <c r="L48" s="1">
        <f t="shared" si="0"/>
        <v>0</v>
      </c>
    </row>
    <row r="49" spans="6:12" x14ac:dyDescent="0.3">
      <c r="F49" s="1"/>
      <c r="J49" s="1"/>
      <c r="K49" s="1"/>
      <c r="L49" s="1">
        <f t="shared" si="0"/>
        <v>0</v>
      </c>
    </row>
    <row r="50" spans="6:12" x14ac:dyDescent="0.3">
      <c r="F50" s="1"/>
      <c r="J50" s="1"/>
      <c r="K50" s="1"/>
      <c r="L50" s="1">
        <f t="shared" si="0"/>
        <v>0</v>
      </c>
    </row>
    <row r="51" spans="6:12" x14ac:dyDescent="0.3">
      <c r="F51" s="1"/>
      <c r="J51" s="1"/>
      <c r="K51" s="1"/>
      <c r="L51" s="1">
        <f t="shared" si="0"/>
        <v>0</v>
      </c>
    </row>
    <row r="52" spans="6:12" x14ac:dyDescent="0.3">
      <c r="F52" s="1"/>
      <c r="J52" s="1"/>
      <c r="K52" s="1"/>
      <c r="L52" s="1">
        <f t="shared" si="0"/>
        <v>0</v>
      </c>
    </row>
    <row r="53" spans="6:12" x14ac:dyDescent="0.3">
      <c r="F53" s="1"/>
      <c r="J53" s="1"/>
      <c r="K53" s="1"/>
      <c r="L53" s="1">
        <f t="shared" si="0"/>
        <v>0</v>
      </c>
    </row>
    <row r="54" spans="6:12" x14ac:dyDescent="0.3">
      <c r="F54" s="1"/>
      <c r="J54" s="1"/>
      <c r="K54" s="1"/>
      <c r="L54" s="1">
        <f t="shared" si="0"/>
        <v>0</v>
      </c>
    </row>
    <row r="55" spans="6:12" x14ac:dyDescent="0.3">
      <c r="F55" s="1"/>
      <c r="J55" s="1"/>
      <c r="K55" s="1"/>
      <c r="L55" s="1">
        <f t="shared" si="0"/>
        <v>0</v>
      </c>
    </row>
    <row r="56" spans="6:12" x14ac:dyDescent="0.3">
      <c r="F56" s="1"/>
      <c r="J56" s="1"/>
      <c r="K56" s="1"/>
      <c r="L56" s="1">
        <f t="shared" si="0"/>
        <v>0</v>
      </c>
    </row>
    <row r="57" spans="6:12" x14ac:dyDescent="0.3">
      <c r="F57" s="1"/>
      <c r="J57" s="1"/>
      <c r="K57" s="1"/>
      <c r="L57" s="1">
        <f t="shared" si="0"/>
        <v>0</v>
      </c>
    </row>
    <row r="58" spans="6:12" x14ac:dyDescent="0.3">
      <c r="F58" s="1"/>
      <c r="J58" s="1"/>
      <c r="K58" s="1"/>
      <c r="L58" s="1">
        <f t="shared" si="0"/>
        <v>0</v>
      </c>
    </row>
    <row r="59" spans="6:12" x14ac:dyDescent="0.3">
      <c r="F59" s="1"/>
      <c r="J59" s="1"/>
      <c r="K59" s="1"/>
      <c r="L59" s="1">
        <f t="shared" si="0"/>
        <v>0</v>
      </c>
    </row>
    <row r="60" spans="6:12" x14ac:dyDescent="0.3">
      <c r="F60" s="1"/>
      <c r="J60" s="1"/>
      <c r="K60" s="1"/>
      <c r="L60" s="1">
        <f t="shared" si="0"/>
        <v>0</v>
      </c>
    </row>
    <row r="61" spans="6:12" x14ac:dyDescent="0.3">
      <c r="F61" s="1"/>
      <c r="J61" s="1"/>
      <c r="K61" s="1"/>
      <c r="L61" s="1">
        <f t="shared" si="0"/>
        <v>0</v>
      </c>
    </row>
    <row r="62" spans="6:12" x14ac:dyDescent="0.3">
      <c r="F62" s="1"/>
      <c r="J62" s="1"/>
      <c r="K62" s="1"/>
      <c r="L62" s="1">
        <f t="shared" si="0"/>
        <v>0</v>
      </c>
    </row>
    <row r="63" spans="6:12" x14ac:dyDescent="0.3">
      <c r="J63" s="1"/>
      <c r="K63" s="1"/>
      <c r="L63" s="1">
        <f t="shared" si="0"/>
        <v>0</v>
      </c>
    </row>
    <row r="64" spans="6:12" x14ac:dyDescent="0.3">
      <c r="J64" s="1"/>
      <c r="K64" s="1"/>
      <c r="L64" s="1">
        <f t="shared" si="0"/>
        <v>0</v>
      </c>
    </row>
    <row r="65" spans="10:12" x14ac:dyDescent="0.3">
      <c r="J65" s="1"/>
      <c r="K65" s="1"/>
      <c r="L65" s="1">
        <f t="shared" si="0"/>
        <v>0</v>
      </c>
    </row>
    <row r="66" spans="10:12" x14ac:dyDescent="0.3">
      <c r="J66" s="1"/>
      <c r="K66" s="1"/>
      <c r="L66" s="1">
        <f t="shared" si="0"/>
        <v>0</v>
      </c>
    </row>
    <row r="67" spans="10:12" x14ac:dyDescent="0.3">
      <c r="J67" s="1"/>
      <c r="K67" s="1"/>
      <c r="L67" s="1">
        <f t="shared" si="0"/>
        <v>0</v>
      </c>
    </row>
    <row r="68" spans="10:12" x14ac:dyDescent="0.3">
      <c r="J68" s="1"/>
      <c r="K68" s="1"/>
      <c r="L68" s="1">
        <f t="shared" ref="L68:L71" si="3">J68/$K$3</f>
        <v>0</v>
      </c>
    </row>
    <row r="69" spans="10:12" x14ac:dyDescent="0.3">
      <c r="J69" s="1"/>
      <c r="K69" s="1"/>
      <c r="L69" s="1">
        <f t="shared" si="3"/>
        <v>0</v>
      </c>
    </row>
    <row r="70" spans="10:12" x14ac:dyDescent="0.3">
      <c r="J70" s="1"/>
      <c r="K70" s="1"/>
      <c r="L70" s="1">
        <f t="shared" si="3"/>
        <v>0</v>
      </c>
    </row>
    <row r="71" spans="10:12" x14ac:dyDescent="0.3">
      <c r="J71" s="1"/>
      <c r="K71" s="1"/>
      <c r="L71" s="1">
        <f t="shared" si="3"/>
        <v>0</v>
      </c>
    </row>
    <row r="72" spans="10:12" x14ac:dyDescent="0.3">
      <c r="J72" s="1"/>
      <c r="K72" s="1"/>
    </row>
    <row r="73" spans="10:12" x14ac:dyDescent="0.3">
      <c r="J73" s="1"/>
      <c r="K73" s="1"/>
    </row>
    <row r="74" spans="10:12" x14ac:dyDescent="0.3">
      <c r="J74" s="1"/>
      <c r="K7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Plantilla</vt:lpstr>
      <vt:lpstr>44-48</vt:lpstr>
      <vt:lpstr>Hoja1</vt:lpstr>
      <vt:lpstr>BT</vt:lpstr>
      <vt:lpstr>64</vt:lpstr>
      <vt:lpstr>2d,4Nc</vt:lpstr>
      <vt:lpstr>55-60</vt:lpstr>
      <vt:lpstr>64,65</vt:lpstr>
      <vt:lpstr>BT practica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andot</dc:creator>
  <cp:lastModifiedBy>ANDREA OTERO PINO</cp:lastModifiedBy>
  <dcterms:created xsi:type="dcterms:W3CDTF">2023-09-29T08:47:13Z</dcterms:created>
  <dcterms:modified xsi:type="dcterms:W3CDTF">2023-12-15T17:08:57Z</dcterms:modified>
</cp:coreProperties>
</file>