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007" activeTab="3"/>
  </bookViews>
  <sheets>
    <sheet name="stress" sheetId="1" r:id="rId1"/>
    <sheet name="nonstress" sheetId="2" r:id="rId2"/>
    <sheet name="Sheet1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<sst xmlns="http://schemas.openxmlformats.org/spreadsheetml/2006/main" count="252" uniqueCount="44">
  <si>
    <t>part</t>
  </si>
  <si>
    <t>memory</t>
  </si>
  <si>
    <t>int</t>
  </si>
  <si>
    <t>float</t>
  </si>
  <si>
    <t>stress-base</t>
  </si>
  <si>
    <t>alloc-top</t>
  </si>
  <si>
    <t>drop-packet</t>
  </si>
  <si>
    <t>exit-monitor</t>
  </si>
  <si>
    <t>high-order</t>
  </si>
  <si>
    <t>irq-delay</t>
  </si>
  <si>
    <t>irq-stats</t>
  </si>
  <si>
    <t>irq-trace</t>
  </si>
  <si>
    <t>kprobe</t>
  </si>
  <si>
    <t>load-monitor</t>
  </si>
  <si>
    <t>mutex-monitor</t>
  </si>
  <si>
    <t>perf</t>
  </si>
  <si>
    <t>run-trace</t>
  </si>
  <si>
    <t>sched-delay</t>
  </si>
  <si>
    <t>sys-cost</t>
  </si>
  <si>
    <t>sys-delay</t>
  </si>
  <si>
    <t>uprobe</t>
  </si>
  <si>
    <t>utilization</t>
  </si>
  <si>
    <t>nonstress-base</t>
  </si>
  <si>
    <t>part\delta\</t>
  </si>
  <si>
    <t>delta</t>
  </si>
  <si>
    <t>mem</t>
  </si>
  <si>
    <t>fp</t>
  </si>
  <si>
    <t>avg</t>
  </si>
  <si>
    <t>test_1</t>
  </si>
  <si>
    <t>test_2</t>
  </si>
  <si>
    <t>test_3</t>
  </si>
  <si>
    <t>test_4</t>
  </si>
  <si>
    <t>test_5</t>
  </si>
  <si>
    <t>ping-delay</t>
  </si>
  <si>
    <t>tcp-retrans</t>
  </si>
  <si>
    <t>exec-monitor</t>
  </si>
  <si>
    <t>base</t>
  </si>
  <si>
    <t>orig</t>
  </si>
  <si>
    <t>average</t>
  </si>
  <si>
    <t>MEM</t>
  </si>
  <si>
    <t>INT</t>
  </si>
  <si>
    <t>FP</t>
  </si>
  <si>
    <t>stress_base</t>
  </si>
  <si>
    <t>test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</si>
</sst>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1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16" applyNumberFormat="0" applyAlignment="0" applyProtection="0">
      <alignment vertical="center"/>
    </xf>
    <xf numFmtId="0" fontId="14" fillId="11" borderId="12" applyNumberFormat="0" applyAlignment="0" applyProtection="0">
      <alignment vertical="center"/>
    </xf>
    <xf numFmtId="0" fontId="15" fillId="12" borderId="1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对系统性能的影响（负值代表降低性能）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stress!$A$21</c:f>
              <c:strCache>
                <c:ptCount val="1"/>
                <c:pt idx="0">
                  <c:v>alloc-top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stress!$B$21:$D$21</c:f>
              <c:numCache>
                <c:formatCode>0.0000_ </c:formatCode>
                <c:ptCount val="3"/>
                <c:pt idx="0">
                  <c:v>0.00246207608609329</c:v>
                </c:pt>
                <c:pt idx="1">
                  <c:v>-0.023111595992076</c:v>
                </c:pt>
                <c:pt idx="2">
                  <c:v>-0.0031514914616568</c:v>
                </c:pt>
              </c:numCache>
            </c:numRef>
          </c:val>
        </c:ser>
        <c:ser>
          <c:idx val="1"/>
          <c:order val="1"/>
          <c:tx>
            <c:strRef>
              <c:f>stress!$A$22</c:f>
              <c:strCache>
                <c:ptCount val="1"/>
                <c:pt idx="0">
                  <c:v>drop-packet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stress!$B$22:$D$22</c:f>
              <c:numCache>
                <c:formatCode>0.0000_ </c:formatCode>
                <c:ptCount val="3"/>
                <c:pt idx="0">
                  <c:v>-0.00119132713843212</c:v>
                </c:pt>
                <c:pt idx="1">
                  <c:v>-0.0140966380523097</c:v>
                </c:pt>
                <c:pt idx="2">
                  <c:v>-0.0101140888769453</c:v>
                </c:pt>
              </c:numCache>
            </c:numRef>
          </c:val>
        </c:ser>
        <c:ser>
          <c:idx val="2"/>
          <c:order val="2"/>
          <c:tx>
            <c:strRef>
              <c:f>stress!$A$23</c:f>
              <c:strCache>
                <c:ptCount val="1"/>
                <c:pt idx="0">
                  <c:v>exit-monitor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stress!$B$23:$D$23</c:f>
              <c:numCache>
                <c:formatCode>0.0000_ </c:formatCode>
                <c:ptCount val="3"/>
                <c:pt idx="0">
                  <c:v>-0.0191605114764514</c:v>
                </c:pt>
                <c:pt idx="1">
                  <c:v>-0.0335907668456261</c:v>
                </c:pt>
                <c:pt idx="2">
                  <c:v>-0.00372560037133844</c:v>
                </c:pt>
              </c:numCache>
            </c:numRef>
          </c:val>
        </c:ser>
        <c:ser>
          <c:idx val="3"/>
          <c:order val="3"/>
          <c:tx>
            <c:strRef>
              <c:f>stress!$A$24</c:f>
              <c:strCache>
                <c:ptCount val="1"/>
                <c:pt idx="0">
                  <c:v>high-order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stress!$B$24:$D$24</c:f>
              <c:numCache>
                <c:formatCode>0.0000_ </c:formatCode>
                <c:ptCount val="3"/>
                <c:pt idx="0">
                  <c:v>-0.00138988166150425</c:v>
                </c:pt>
                <c:pt idx="1">
                  <c:v>-0.0191496081077202</c:v>
                </c:pt>
                <c:pt idx="2">
                  <c:v>-0.00670608066840943</c:v>
                </c:pt>
              </c:numCache>
            </c:numRef>
          </c:val>
        </c:ser>
        <c:ser>
          <c:idx val="4"/>
          <c:order val="4"/>
          <c:tx>
            <c:strRef>
              <c:f>stress!$A$25</c:f>
              <c:strCache>
                <c:ptCount val="1"/>
                <c:pt idx="0">
                  <c:v>irq-delay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stress!$B$25:$D$25</c:f>
              <c:numCache>
                <c:formatCode>0.0000_ </c:formatCode>
                <c:ptCount val="3"/>
                <c:pt idx="0">
                  <c:v>-0.0128266221904534</c:v>
                </c:pt>
                <c:pt idx="1">
                  <c:v>-0.01647957279435</c:v>
                </c:pt>
                <c:pt idx="2">
                  <c:v>0.00709696333032032</c:v>
                </c:pt>
              </c:numCache>
            </c:numRef>
          </c:val>
        </c:ser>
        <c:ser>
          <c:idx val="5"/>
          <c:order val="5"/>
          <c:tx>
            <c:strRef>
              <c:f>stress!$A$26</c:f>
              <c:strCache>
                <c:ptCount val="1"/>
                <c:pt idx="0">
                  <c:v>irq-stats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stress!$B$26:$D$26</c:f>
              <c:numCache>
                <c:formatCode>0.0000_ </c:formatCode>
                <c:ptCount val="3"/>
                <c:pt idx="0">
                  <c:v>-0.0170756889841951</c:v>
                </c:pt>
                <c:pt idx="1">
                  <c:v>-0.0261548620481755</c:v>
                </c:pt>
                <c:pt idx="2">
                  <c:v>0.0043363545305744</c:v>
                </c:pt>
              </c:numCache>
            </c:numRef>
          </c:val>
        </c:ser>
        <c:ser>
          <c:idx val="6"/>
          <c:order val="6"/>
          <c:tx>
            <c:strRef>
              <c:f>stress!$A$27</c:f>
              <c:strCache>
                <c:ptCount val="1"/>
                <c:pt idx="0">
                  <c:v>irq-trace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stress!$B$27:$D$27</c:f>
              <c:numCache>
                <c:formatCode>0.0000_ </c:formatCode>
                <c:ptCount val="3"/>
                <c:pt idx="0">
                  <c:v>-0.010642522436661</c:v>
                </c:pt>
                <c:pt idx="1">
                  <c:v>-0.0199247796503116</c:v>
                </c:pt>
                <c:pt idx="2">
                  <c:v>0.0044218601128673</c:v>
                </c:pt>
              </c:numCache>
            </c:numRef>
          </c:val>
        </c:ser>
        <c:ser>
          <c:idx val="7"/>
          <c:order val="7"/>
          <c:tx>
            <c:strRef>
              <c:f>stress!$A$28</c:f>
              <c:strCache>
                <c:ptCount val="1"/>
                <c:pt idx="0">
                  <c:v>kprobe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stress!$B$28:$D$28</c:f>
              <c:numCache>
                <c:formatCode>0.0000_ </c:formatCode>
                <c:ptCount val="3"/>
                <c:pt idx="0">
                  <c:v>-0.0161027718211421</c:v>
                </c:pt>
                <c:pt idx="1">
                  <c:v>-0.0154747207946944</c:v>
                </c:pt>
                <c:pt idx="2">
                  <c:v>-0.00108714240343975</c:v>
                </c:pt>
              </c:numCache>
            </c:numRef>
          </c:val>
        </c:ser>
        <c:ser>
          <c:idx val="8"/>
          <c:order val="8"/>
          <c:tx>
            <c:strRef>
              <c:f>stress!$A$29</c:f>
              <c:strCache>
                <c:ptCount val="1"/>
                <c:pt idx="0">
                  <c:v>load-monitor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stress!$B$29:$D$29</c:f>
              <c:numCache>
                <c:formatCode>0.0000_ </c:formatCode>
                <c:ptCount val="3"/>
                <c:pt idx="0">
                  <c:v>-0.0199348741164323</c:v>
                </c:pt>
                <c:pt idx="1">
                  <c:v>-0.0199821997645777</c:v>
                </c:pt>
                <c:pt idx="2">
                  <c:v>-0.0106515525370728</c:v>
                </c:pt>
              </c:numCache>
            </c:numRef>
          </c:val>
        </c:ser>
        <c:ser>
          <c:idx val="9"/>
          <c:order val="9"/>
          <c:tx>
            <c:strRef>
              <c:f>stress!$A$30</c:f>
              <c:strCache>
                <c:ptCount val="1"/>
                <c:pt idx="0">
                  <c:v>mutex-monitor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stress!$B$30:$D$30</c:f>
              <c:numCache>
                <c:formatCode>0.0000_ </c:formatCode>
                <c:ptCount val="3"/>
                <c:pt idx="0">
                  <c:v>-0.00929235167977119</c:v>
                </c:pt>
                <c:pt idx="1">
                  <c:v>-0.0247480692486579</c:v>
                </c:pt>
                <c:pt idx="2">
                  <c:v>-0.0116654044414042</c:v>
                </c:pt>
              </c:numCache>
            </c:numRef>
          </c:val>
        </c:ser>
        <c:ser>
          <c:idx val="10"/>
          <c:order val="10"/>
          <c:tx>
            <c:strRef>
              <c:f>stress!$A$31</c:f>
              <c:strCache>
                <c:ptCount val="1"/>
                <c:pt idx="0">
                  <c:v>perf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stress!$B$31:$D$31</c:f>
              <c:numCache>
                <c:formatCode>0.0000_ </c:formatCode>
                <c:ptCount val="3"/>
                <c:pt idx="0">
                  <c:v>0.00335557143991748</c:v>
                </c:pt>
                <c:pt idx="1">
                  <c:v>-0.0122591943957968</c:v>
                </c:pt>
                <c:pt idx="2">
                  <c:v>0.00575330418000151</c:v>
                </c:pt>
              </c:numCache>
            </c:numRef>
          </c:val>
        </c:ser>
        <c:ser>
          <c:idx val="11"/>
          <c:order val="11"/>
          <c:tx>
            <c:strRef>
              <c:f>stress!$A$32</c:f>
              <c:strCache>
                <c:ptCount val="1"/>
                <c:pt idx="0">
                  <c:v>run-trace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stress!$B$32:$D$32</c:f>
              <c:numCache>
                <c:formatCode>0.0000_ </c:formatCode>
                <c:ptCount val="3"/>
                <c:pt idx="0">
                  <c:v>0.000714796283059355</c:v>
                </c:pt>
                <c:pt idx="1">
                  <c:v>-0.0252935603341851</c:v>
                </c:pt>
                <c:pt idx="2">
                  <c:v>-0.00514255002076572</c:v>
                </c:pt>
              </c:numCache>
            </c:numRef>
          </c:val>
        </c:ser>
        <c:ser>
          <c:idx val="12"/>
          <c:order val="12"/>
          <c:tx>
            <c:strRef>
              <c:f>stress!$A$33</c:f>
              <c:strCache>
                <c:ptCount val="1"/>
                <c:pt idx="0">
                  <c:v>sched-delay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stress!$B$33:$D$33</c:f>
              <c:numCache>
                <c:formatCode>0.0000_ </c:formatCode>
                <c:ptCount val="3"/>
                <c:pt idx="0">
                  <c:v>0.00347470415376071</c:v>
                </c:pt>
                <c:pt idx="1">
                  <c:v>-0.0162786023944188</c:v>
                </c:pt>
                <c:pt idx="2">
                  <c:v>-0.00287054454840837</c:v>
                </c:pt>
              </c:numCache>
            </c:numRef>
          </c:val>
        </c:ser>
        <c:ser>
          <c:idx val="13"/>
          <c:order val="13"/>
          <c:tx>
            <c:strRef>
              <c:f>stress!$A$34</c:f>
              <c:strCache>
                <c:ptCount val="1"/>
                <c:pt idx="0">
                  <c:v>sys-cost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stress!$B$34:$D$34</c:f>
              <c:numCache>
                <c:formatCode>0.0000_ </c:formatCode>
                <c:ptCount val="3"/>
                <c:pt idx="0">
                  <c:v>-0.00925264077515674</c:v>
                </c:pt>
                <c:pt idx="1">
                  <c:v>-0.0237145071918693</c:v>
                </c:pt>
                <c:pt idx="2">
                  <c:v>0.00894144089121246</c:v>
                </c:pt>
              </c:numCache>
            </c:numRef>
          </c:val>
        </c:ser>
        <c:ser>
          <c:idx val="14"/>
          <c:order val="14"/>
          <c:tx>
            <c:strRef>
              <c:f>stress!$A$35</c:f>
              <c:strCache>
                <c:ptCount val="1"/>
                <c:pt idx="0">
                  <c:v>sys-delay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stress!$B$35:$D$35</c:f>
              <c:numCache>
                <c:formatCode>0.0000_ </c:formatCode>
                <c:ptCount val="3"/>
                <c:pt idx="0">
                  <c:v>-0.00579779207370333</c:v>
                </c:pt>
                <c:pt idx="1">
                  <c:v>-0.00964657919669276</c:v>
                </c:pt>
                <c:pt idx="2">
                  <c:v>0.00213763955732535</c:v>
                </c:pt>
              </c:numCache>
            </c:numRef>
          </c:val>
        </c:ser>
        <c:ser>
          <c:idx val="15"/>
          <c:order val="15"/>
          <c:tx>
            <c:strRef>
              <c:f>stress!$A$36</c:f>
              <c:strCache>
                <c:ptCount val="1"/>
                <c:pt idx="0">
                  <c:v>uprobe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stress!$B$36:$D$36</c:f>
              <c:numCache>
                <c:formatCode>0.0000_ </c:formatCode>
                <c:ptCount val="3"/>
                <c:pt idx="0">
                  <c:v>-0.0121118259073942</c:v>
                </c:pt>
                <c:pt idx="1">
                  <c:v>-0.0181447561080648</c:v>
                </c:pt>
                <c:pt idx="2">
                  <c:v>-0.00469059194293114</c:v>
                </c:pt>
              </c:numCache>
            </c:numRef>
          </c:val>
        </c:ser>
        <c:ser>
          <c:idx val="16"/>
          <c:order val="16"/>
          <c:tx>
            <c:strRef>
              <c:f>stress!$A$37</c:f>
              <c:strCache>
                <c:ptCount val="1"/>
                <c:pt idx="0">
                  <c:v>utilization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stress!$B$37:$D$37</c:f>
              <c:numCache>
                <c:formatCode>0.0000_ </c:formatCode>
                <c:ptCount val="3"/>
                <c:pt idx="0">
                  <c:v>-0.0110793423874196</c:v>
                </c:pt>
                <c:pt idx="1">
                  <c:v>-0.0215038327926273</c:v>
                </c:pt>
                <c:pt idx="2">
                  <c:v>0.0100163682114676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5"/>
        <c:overlap val="-29"/>
        <c:axId val="588070419"/>
        <c:axId val="941841787"/>
      </c:barChart>
      <c:catAx>
        <c:axId val="588070419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841787"/>
        <c:crosses val="autoZero"/>
        <c:auto val="1"/>
        <c:lblAlgn val="ctr"/>
        <c:lblOffset val="100"/>
        <c:noMultiLvlLbl val="0"/>
      </c:catAx>
      <c:valAx>
        <c:axId val="9418417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0704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对系统性能的影响（负值代表降低性能）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nonstress!$A$21</c:f>
              <c:strCache>
                <c:ptCount val="1"/>
                <c:pt idx="0">
                  <c:v>alloc-top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nonstress!$B$21:$D$21</c:f>
              <c:numCache>
                <c:formatCode>0.0000_ </c:formatCode>
                <c:ptCount val="3"/>
                <c:pt idx="0">
                  <c:v>-0.00170902989248647</c:v>
                </c:pt>
                <c:pt idx="1">
                  <c:v>0.00172562553925805</c:v>
                </c:pt>
                <c:pt idx="2">
                  <c:v>0.00145485495986783</c:v>
                </c:pt>
              </c:numCache>
            </c:numRef>
          </c:val>
        </c:ser>
        <c:ser>
          <c:idx val="1"/>
          <c:order val="1"/>
          <c:tx>
            <c:strRef>
              <c:f>nonstress!$A$22</c:f>
              <c:strCache>
                <c:ptCount val="1"/>
                <c:pt idx="0">
                  <c:v>drop-packet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nonstress!$B$22:$D$22</c:f>
              <c:numCache>
                <c:formatCode>0.0000_ </c:formatCode>
                <c:ptCount val="3"/>
                <c:pt idx="0">
                  <c:v>-0.00374432912808402</c:v>
                </c:pt>
                <c:pt idx="1">
                  <c:v>0.00208513085993681</c:v>
                </c:pt>
                <c:pt idx="2">
                  <c:v>-0.000682891103611431</c:v>
                </c:pt>
              </c:numCache>
            </c:numRef>
          </c:val>
        </c:ser>
        <c:ser>
          <c:idx val="2"/>
          <c:order val="2"/>
          <c:tx>
            <c:strRef>
              <c:f>nonstress!$A$23</c:f>
              <c:strCache>
                <c:ptCount val="1"/>
                <c:pt idx="0">
                  <c:v>exit-monitor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nonstress!$B$23:$D$23</c:f>
              <c:numCache>
                <c:formatCode>0.0000_ </c:formatCode>
                <c:ptCount val="3"/>
                <c:pt idx="0">
                  <c:v>0.00638555714374497</c:v>
                </c:pt>
                <c:pt idx="1">
                  <c:v>0.00678266705013904</c:v>
                </c:pt>
                <c:pt idx="2">
                  <c:v>-0.00865985095159391</c:v>
                </c:pt>
              </c:numCache>
            </c:numRef>
          </c:val>
        </c:ser>
        <c:ser>
          <c:idx val="3"/>
          <c:order val="3"/>
          <c:tx>
            <c:strRef>
              <c:f>nonstress!$A$24</c:f>
              <c:strCache>
                <c:ptCount val="1"/>
                <c:pt idx="0">
                  <c:v>high-order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nonstress!$B$24:$D$24</c:f>
              <c:numCache>
                <c:formatCode>0.0000_ </c:formatCode>
                <c:ptCount val="3"/>
                <c:pt idx="0">
                  <c:v>-0.00257908147411614</c:v>
                </c:pt>
                <c:pt idx="1">
                  <c:v>-9.58680855142792e-5</c:v>
                </c:pt>
                <c:pt idx="2">
                  <c:v>-0.0159638166684811</c:v>
                </c:pt>
              </c:numCache>
            </c:numRef>
          </c:val>
        </c:ser>
        <c:ser>
          <c:idx val="4"/>
          <c:order val="4"/>
          <c:tx>
            <c:strRef>
              <c:f>nonstress!$A$25</c:f>
              <c:strCache>
                <c:ptCount val="1"/>
                <c:pt idx="0">
                  <c:v>irq-delay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nonstress!$B$25:$D$25</c:f>
              <c:numCache>
                <c:formatCode>0.0000_ </c:formatCode>
                <c:ptCount val="3"/>
                <c:pt idx="0">
                  <c:v>0.0108601081349823</c:v>
                </c:pt>
                <c:pt idx="1">
                  <c:v>0.0135174000575209</c:v>
                </c:pt>
                <c:pt idx="2">
                  <c:v>0.00962975425817241</c:v>
                </c:pt>
              </c:numCache>
            </c:numRef>
          </c:val>
        </c:ser>
        <c:ser>
          <c:idx val="5"/>
          <c:order val="5"/>
          <c:tx>
            <c:strRef>
              <c:f>nonstress!$A$26</c:f>
              <c:strCache>
                <c:ptCount val="1"/>
                <c:pt idx="0">
                  <c:v>irq-stats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nonstress!$B$26:$D$26</c:f>
              <c:numCache>
                <c:formatCode>0.0000_ </c:formatCode>
                <c:ptCount val="3"/>
                <c:pt idx="0">
                  <c:v>0.00388415884656019</c:v>
                </c:pt>
                <c:pt idx="1">
                  <c:v>0.00656696385773178</c:v>
                </c:pt>
                <c:pt idx="2">
                  <c:v>0.000821448718836892</c:v>
                </c:pt>
              </c:numCache>
            </c:numRef>
          </c:val>
        </c:ser>
        <c:ser>
          <c:idx val="6"/>
          <c:order val="6"/>
          <c:tx>
            <c:strRef>
              <c:f>nonstress!$A$27</c:f>
              <c:strCache>
                <c:ptCount val="1"/>
                <c:pt idx="0">
                  <c:v>irq-trace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nonstress!$B$27:$D$27</c:f>
              <c:numCache>
                <c:formatCode>0.0000_ </c:formatCode>
                <c:ptCount val="3"/>
                <c:pt idx="0">
                  <c:v>-0.000279659436952344</c:v>
                </c:pt>
                <c:pt idx="1">
                  <c:v>0.0019413287316653</c:v>
                </c:pt>
                <c:pt idx="2">
                  <c:v>-0.00925366930256037</c:v>
                </c:pt>
              </c:numCache>
            </c:numRef>
          </c:val>
        </c:ser>
        <c:ser>
          <c:idx val="7"/>
          <c:order val="7"/>
          <c:tx>
            <c:strRef>
              <c:f>nonstress!$A$28</c:f>
              <c:strCache>
                <c:ptCount val="1"/>
                <c:pt idx="0">
                  <c:v>kprobe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nonstress!$B$28:$D$28</c:f>
              <c:numCache>
                <c:formatCode>0.0000_ </c:formatCode>
                <c:ptCount val="3"/>
                <c:pt idx="0">
                  <c:v>0.01471319371077</c:v>
                </c:pt>
                <c:pt idx="1">
                  <c:v>0.0164174096443295</c:v>
                </c:pt>
                <c:pt idx="2">
                  <c:v>0.0155085559327402</c:v>
                </c:pt>
              </c:numCache>
            </c:numRef>
          </c:val>
        </c:ser>
        <c:ser>
          <c:idx val="8"/>
          <c:order val="8"/>
          <c:tx>
            <c:strRef>
              <c:f>nonstress!$A$29</c:f>
              <c:strCache>
                <c:ptCount val="1"/>
                <c:pt idx="0">
                  <c:v>load-monitor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nonstress!$B$29:$D$29</c:f>
              <c:numCache>
                <c:formatCode>0.0000_ </c:formatCode>
                <c:ptCount val="3"/>
                <c:pt idx="0">
                  <c:v>-0.0074109750792369</c:v>
                </c:pt>
                <c:pt idx="1">
                  <c:v>0.00062314255584324</c:v>
                </c:pt>
                <c:pt idx="2">
                  <c:v>-0.000999594224126831</c:v>
                </c:pt>
              </c:numCache>
            </c:numRef>
          </c:val>
        </c:ser>
        <c:ser>
          <c:idx val="9"/>
          <c:order val="9"/>
          <c:tx>
            <c:strRef>
              <c:f>nonstress!$A$30</c:f>
              <c:strCache>
                <c:ptCount val="1"/>
                <c:pt idx="0">
                  <c:v>mutex-monitor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nonstress!$B$30:$D$30</c:f>
              <c:numCache>
                <c:formatCode>0.0000_ </c:formatCode>
                <c:ptCount val="3"/>
                <c:pt idx="0">
                  <c:v>-0.00988130010564916</c:v>
                </c:pt>
                <c:pt idx="1">
                  <c:v>-0.00213306490269386</c:v>
                </c:pt>
                <c:pt idx="2">
                  <c:v>-0.00369157074850794</c:v>
                </c:pt>
              </c:numCache>
            </c:numRef>
          </c:val>
        </c:ser>
        <c:ser>
          <c:idx val="10"/>
          <c:order val="10"/>
          <c:tx>
            <c:strRef>
              <c:f>nonstress!$A$31</c:f>
              <c:strCache>
                <c:ptCount val="1"/>
                <c:pt idx="0">
                  <c:v>perf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nonstress!$B$31:$D$31</c:f>
              <c:numCache>
                <c:formatCode>0.0000_ </c:formatCode>
                <c:ptCount val="3"/>
                <c:pt idx="0">
                  <c:v>0.00919768814865451</c:v>
                </c:pt>
                <c:pt idx="1">
                  <c:v>0.0125587192023776</c:v>
                </c:pt>
                <c:pt idx="2">
                  <c:v>0.00649241397056646</c:v>
                </c:pt>
              </c:numCache>
            </c:numRef>
          </c:val>
        </c:ser>
        <c:ser>
          <c:idx val="11"/>
          <c:order val="11"/>
          <c:tx>
            <c:strRef>
              <c:f>nonstress!$A$32</c:f>
              <c:strCache>
                <c:ptCount val="1"/>
                <c:pt idx="0">
                  <c:v>run-trace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nonstress!$B$32:$D$32</c:f>
              <c:numCache>
                <c:formatCode>0.0000_ </c:formatCode>
                <c:ptCount val="3"/>
                <c:pt idx="0">
                  <c:v>0.0117301597166117</c:v>
                </c:pt>
                <c:pt idx="1">
                  <c:v>0.0144041798485286</c:v>
                </c:pt>
                <c:pt idx="2">
                  <c:v>0.00727427479933888</c:v>
                </c:pt>
              </c:numCache>
            </c:numRef>
          </c:val>
        </c:ser>
        <c:ser>
          <c:idx val="12"/>
          <c:order val="12"/>
          <c:tx>
            <c:strRef>
              <c:f>nonstress!$A$33</c:f>
              <c:strCache>
                <c:ptCount val="1"/>
                <c:pt idx="0">
                  <c:v>sched-delay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nonstress!$B$33:$D$33</c:f>
              <c:numCache>
                <c:formatCode>0.0000_ </c:formatCode>
                <c:ptCount val="3"/>
                <c:pt idx="0">
                  <c:v>0.0131129202659871</c:v>
                </c:pt>
                <c:pt idx="1">
                  <c:v>0.0126785543092705</c:v>
                </c:pt>
                <c:pt idx="2">
                  <c:v>0.00859057214398125</c:v>
                </c:pt>
              </c:numCache>
            </c:numRef>
          </c:val>
        </c:ser>
        <c:ser>
          <c:idx val="13"/>
          <c:order val="13"/>
          <c:tx>
            <c:strRef>
              <c:f>nonstress!$A$34</c:f>
              <c:strCache>
                <c:ptCount val="1"/>
                <c:pt idx="0">
                  <c:v>sys-cost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nonstress!$B$34:$D$34</c:f>
              <c:numCache>
                <c:formatCode>0.0000_ </c:formatCode>
                <c:ptCount val="3"/>
                <c:pt idx="0">
                  <c:v>0.000295196072338438</c:v>
                </c:pt>
                <c:pt idx="1">
                  <c:v>0.00218099894545109</c:v>
                </c:pt>
                <c:pt idx="2">
                  <c:v>-0.000306806147999245</c:v>
                </c:pt>
              </c:numCache>
            </c:numRef>
          </c:val>
        </c:ser>
        <c:ser>
          <c:idx val="14"/>
          <c:order val="14"/>
          <c:tx>
            <c:strRef>
              <c:f>nonstress!$A$35</c:f>
              <c:strCache>
                <c:ptCount val="1"/>
                <c:pt idx="0">
                  <c:v>sys-delay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nonstress!$B$35:$D$35</c:f>
              <c:numCache>
                <c:formatCode>0.0000_ </c:formatCode>
                <c:ptCount val="3"/>
                <c:pt idx="0">
                  <c:v>-0.00419489155428516</c:v>
                </c:pt>
                <c:pt idx="1">
                  <c:v>0.000527274470328961</c:v>
                </c:pt>
                <c:pt idx="2">
                  <c:v>-3.9587890064337e-5</c:v>
                </c:pt>
              </c:numCache>
            </c:numRef>
          </c:val>
        </c:ser>
        <c:ser>
          <c:idx val="15"/>
          <c:order val="15"/>
          <c:tx>
            <c:strRef>
              <c:f>nonstress!$A$36</c:f>
              <c:strCache>
                <c:ptCount val="1"/>
                <c:pt idx="0">
                  <c:v>uprobe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nonstress!$B$36:$D$36</c:f>
              <c:numCache>
                <c:formatCode>0.0000_ </c:formatCode>
                <c:ptCount val="3"/>
                <c:pt idx="0">
                  <c:v>-0.00122739419551314</c:v>
                </c:pt>
                <c:pt idx="1">
                  <c:v>0.00155785638960802</c:v>
                </c:pt>
                <c:pt idx="2">
                  <c:v>0.00100949119664299</c:v>
                </c:pt>
              </c:numCache>
            </c:numRef>
          </c:val>
        </c:ser>
        <c:ser>
          <c:idx val="16"/>
          <c:order val="16"/>
          <c:tx>
            <c:strRef>
              <c:f>nonstress!$A$37</c:f>
              <c:strCache>
                <c:ptCount val="1"/>
                <c:pt idx="0">
                  <c:v>utilization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nonstress!$B$37:$D$37</c:f>
              <c:numCache>
                <c:formatCode>0.0000_ </c:formatCode>
                <c:ptCount val="3"/>
                <c:pt idx="0">
                  <c:v>-0.00125846746628555</c:v>
                </c:pt>
                <c:pt idx="1">
                  <c:v>0.000742977662736217</c:v>
                </c:pt>
                <c:pt idx="2">
                  <c:v>-0.00272166744192943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6"/>
        <c:overlap val="-27"/>
        <c:axId val="267987958"/>
        <c:axId val="928082836"/>
      </c:barChart>
      <c:catAx>
        <c:axId val="267987958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082836"/>
        <c:crosses val="autoZero"/>
        <c:auto val="1"/>
        <c:lblAlgn val="ctr"/>
        <c:lblOffset val="100"/>
        <c:noMultiLvlLbl val="0"/>
      </c:catAx>
      <c:valAx>
        <c:axId val="9280828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879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高负载场景下工具对性能的影响（负值表示降低性能）</a:t>
            </a:r>
            <a:endParaRPr lang="en-US" altLang="zh-CN"/>
          </a:p>
        </c:rich>
      </c:tx>
      <c:layout>
        <c:manualLayout>
          <c:xMode val="edge"/>
          <c:yMode val="edge"/>
          <c:x val="0.238405071738405"/>
          <c:y val="0.02212661339889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alloc-top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-0.00264160333837417</c:v>
                </c:pt>
                <c:pt idx="1">
                  <c:v>-0.00125388648072069</c:v>
                </c:pt>
                <c:pt idx="2">
                  <c:v>-0.003794924499579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exit-monitor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0.0050190463429106</c:v>
                </c:pt>
                <c:pt idx="1">
                  <c:v>0.00194607720763462</c:v>
                </c:pt>
                <c:pt idx="2">
                  <c:v>-0.00527622370030483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high-order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0.000945617426925184</c:v>
                </c:pt>
                <c:pt idx="1">
                  <c:v>-0.000215600390350081</c:v>
                </c:pt>
                <c:pt idx="2">
                  <c:v>-0.00243425226959652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irq-delay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-0.00933366512892174</c:v>
                </c:pt>
                <c:pt idx="1">
                  <c:v>-0.0086977736422848</c:v>
                </c:pt>
                <c:pt idx="2">
                  <c:v>-0.00310011314809845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irq-stats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-0.0102907677877529</c:v>
                </c:pt>
                <c:pt idx="1">
                  <c:v>-0.00813040419399516</c:v>
                </c:pt>
                <c:pt idx="2">
                  <c:v>-0.00673098496746682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irq-trace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-0.00770276219827339</c:v>
                </c:pt>
                <c:pt idx="1">
                  <c:v>-0.00654176973878318</c:v>
                </c:pt>
                <c:pt idx="2">
                  <c:v>-0.00946680466392125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kprobe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-0.00101452881836101</c:v>
                </c:pt>
                <c:pt idx="1">
                  <c:v>-0.00457299775321721</c:v>
                </c:pt>
                <c:pt idx="2">
                  <c:v>2.89504729784562e-5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load-monitor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-0.0118604161482362</c:v>
                </c:pt>
                <c:pt idx="1">
                  <c:v>-0.0122948959444432</c:v>
                </c:pt>
                <c:pt idx="2">
                  <c:v>-0.0144872991862505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mutex-monitor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0.00273348519362175</c:v>
                </c:pt>
                <c:pt idx="1">
                  <c:v>0.000470916642080568</c:v>
                </c:pt>
                <c:pt idx="2">
                  <c:v>-0.00242701465135187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perf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-0.00257269194693822</c:v>
                </c:pt>
                <c:pt idx="1">
                  <c:v>-0.00275174182420629</c:v>
                </c:pt>
                <c:pt idx="2">
                  <c:v>-0.00159227601380926</c:v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run-trace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-0.00891253995903591</c:v>
                </c:pt>
                <c:pt idx="1">
                  <c:v>-0.00556589428772452</c:v>
                </c:pt>
                <c:pt idx="2">
                  <c:v>-0.00276959524826226</c:v>
                </c:pt>
              </c:numCache>
            </c:numRef>
          </c:val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sys-cost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-0.00211711108133468</c:v>
                </c:pt>
                <c:pt idx="1">
                  <c:v>-0.00422690238976014</c:v>
                </c:pt>
                <c:pt idx="2">
                  <c:v>-0.00609648710135795</c:v>
                </c:pt>
              </c:numCache>
            </c:numRef>
          </c:val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sys-delay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-0.0159759575812102</c:v>
                </c:pt>
                <c:pt idx="1">
                  <c:v>-0.0176735583142318</c:v>
                </c:pt>
                <c:pt idx="2">
                  <c:v>-0.00893122091382161</c:v>
                </c:pt>
              </c:numCache>
            </c:numRef>
          </c:val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uprobe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0.00200608717291012</c:v>
                </c:pt>
                <c:pt idx="1">
                  <c:v>0.000198579306901422</c:v>
                </c:pt>
                <c:pt idx="2">
                  <c:v>0.00077442515217109</c:v>
                </c:pt>
              </c:numCache>
            </c:numRef>
          </c:val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exec-monitor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0.000317758082732029</c:v>
                </c:pt>
                <c:pt idx="1">
                  <c:v>-0.008737489503665</c:v>
                </c:pt>
                <c:pt idx="2">
                  <c:v>-0.00899153439919329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222449829"/>
        <c:axId val="11367691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drop-packet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mem</c:v>
                      </c:pt>
                      <c:pt idx="1">
                        <c:v>int</c:v>
                      </c:pt>
                      <c:pt idx="2">
                        <c:v>fp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Sheet1!$B$3:$D$3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-0.00214008154514644</c:v>
                      </c:pt>
                      <c:pt idx="1">
                        <c:v>-0.00140707623175902</c:v>
                      </c:pt>
                      <c:pt idx="2">
                        <c:v>-0.00166465219625515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ping-delay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mem</c:v>
                      </c:pt>
                      <c:pt idx="1">
                        <c:v>int</c:v>
                      </c:pt>
                      <c:pt idx="2">
                        <c:v>fp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Sheet1!$B$13:$D$13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-0.00211711108133468</c:v>
                      </c:pt>
                      <c:pt idx="1">
                        <c:v>-0.00146381317658808</c:v>
                      </c:pt>
                      <c:pt idx="2">
                        <c:v>-0.00480095343557671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sched-delay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mem</c:v>
                      </c:pt>
                      <c:pt idx="1">
                        <c:v>int</c:v>
                      </c:pt>
                      <c:pt idx="2">
                        <c:v>fp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Sheet1!$B$15:$D$15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-0.00751899848777782</c:v>
                      </c:pt>
                      <c:pt idx="1">
                        <c:v>-0.00448221864149063</c:v>
                      </c:pt>
                      <c:pt idx="2">
                        <c:v>-0.00893604599265149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tcp-retrans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mem</c:v>
                      </c:pt>
                      <c:pt idx="1">
                        <c:v>int</c:v>
                      </c:pt>
                      <c:pt idx="2">
                        <c:v>fp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Sheet1!$B$18:$D$18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0.0018108382305086</c:v>
                      </c:pt>
                      <c:pt idx="1">
                        <c:v>0.000970201756575768</c:v>
                      </c:pt>
                      <c:pt idx="2">
                        <c:v>-0.0053872005133886</c:v>
                      </c:pt>
                    </c:numCache>
                  </c:numRef>
                </c:val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utilization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mem</c:v>
                      </c:pt>
                      <c:pt idx="1">
                        <c:v>int</c:v>
                      </c:pt>
                      <c:pt idx="2">
                        <c:v>fp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Sheet1!$B$20:$D$20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-0.00221664975785317</c:v>
                      </c:pt>
                      <c:pt idx="1">
                        <c:v>-0.00292762635317616</c:v>
                      </c:pt>
                      <c:pt idx="2">
                        <c:v>-0.00233533815358696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22449829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676910"/>
        <c:crosses val="autoZero"/>
        <c:auto val="1"/>
        <c:lblAlgn val="ctr"/>
        <c:lblOffset val="100"/>
        <c:noMultiLvlLbl val="0"/>
      </c:catAx>
      <c:valAx>
        <c:axId val="113676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4498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在高负载环境下工具对系统性能的影响（负值代表降低性能）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Sheet2!$K$2</c:f>
              <c:strCache>
                <c:ptCount val="1"/>
                <c:pt idx="0">
                  <c:v>alloc-top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Sheet2!$L$2:$N$2</c:f>
              <c:numCache>
                <c:formatCode>0.0000_ </c:formatCode>
                <c:ptCount val="3"/>
                <c:pt idx="0">
                  <c:v>-0.013635145995178</c:v>
                </c:pt>
                <c:pt idx="1">
                  <c:v>-0.00803247193765562</c:v>
                </c:pt>
                <c:pt idx="2">
                  <c:v>0.000633161081049571</c:v>
                </c:pt>
              </c:numCache>
            </c:numRef>
          </c:val>
        </c:ser>
        <c:ser>
          <c:idx val="1"/>
          <c:order val="1"/>
          <c:tx>
            <c:strRef>
              <c:f>Sheet2!$K$3</c:f>
              <c:strCache>
                <c:ptCount val="1"/>
                <c:pt idx="0">
                  <c:v>drop-packet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Sheet2!$L$3:$N$3</c:f>
              <c:numCache>
                <c:formatCode>0.0000_ </c:formatCode>
                <c:ptCount val="3"/>
                <c:pt idx="0">
                  <c:v>-0.0131567869580191</c:v>
                </c:pt>
                <c:pt idx="1">
                  <c:v>-0.00719444967020652</c:v>
                </c:pt>
                <c:pt idx="2">
                  <c:v>7.79275176674478e-5</c:v>
                </c:pt>
              </c:numCache>
            </c:numRef>
          </c:val>
        </c:ser>
        <c:ser>
          <c:idx val="2"/>
          <c:order val="2"/>
          <c:tx>
            <c:strRef>
              <c:f>Sheet2!$K$4</c:f>
              <c:strCache>
                <c:ptCount val="1"/>
                <c:pt idx="0">
                  <c:v>exec-monitor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Sheet2!$L$4:$N$4</c:f>
              <c:numCache>
                <c:formatCode>0.0000_ </c:formatCode>
                <c:ptCount val="3"/>
                <c:pt idx="0">
                  <c:v>-0.0141402931384179</c:v>
                </c:pt>
                <c:pt idx="1">
                  <c:v>-0.00429842714051971</c:v>
                </c:pt>
                <c:pt idx="2">
                  <c:v>0.00309031312250691</c:v>
                </c:pt>
              </c:numCache>
            </c:numRef>
          </c:val>
        </c:ser>
        <c:ser>
          <c:idx val="3"/>
          <c:order val="3"/>
          <c:tx>
            <c:strRef>
              <c:f>Sheet2!$K$5</c:f>
              <c:strCache>
                <c:ptCount val="1"/>
                <c:pt idx="0">
                  <c:v>exit-monitor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Sheet2!$L$5:$N$5</c:f>
              <c:numCache>
                <c:formatCode>0.0000_ </c:formatCode>
                <c:ptCount val="3"/>
                <c:pt idx="0">
                  <c:v>-0.00995369484520307</c:v>
                </c:pt>
                <c:pt idx="1">
                  <c:v>-0.00549560180830358</c:v>
                </c:pt>
                <c:pt idx="2">
                  <c:v>0.00248393962565578</c:v>
                </c:pt>
              </c:numCache>
            </c:numRef>
          </c:val>
        </c:ser>
        <c:ser>
          <c:idx val="4"/>
          <c:order val="4"/>
          <c:tx>
            <c:strRef>
              <c:f>Sheet2!$K$6</c:f>
              <c:strCache>
                <c:ptCount val="1"/>
                <c:pt idx="0">
                  <c:v>high-order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Sheet2!$L$6:$N$6</c:f>
              <c:numCache>
                <c:formatCode>0.0000_ </c:formatCode>
                <c:ptCount val="3"/>
                <c:pt idx="0">
                  <c:v>-0.0122842600742412</c:v>
                </c:pt>
                <c:pt idx="1">
                  <c:v>-0.00393927474018432</c:v>
                </c:pt>
                <c:pt idx="2">
                  <c:v>-0.00431280105591794</c:v>
                </c:pt>
              </c:numCache>
            </c:numRef>
          </c:val>
        </c:ser>
        <c:ser>
          <c:idx val="5"/>
          <c:order val="5"/>
          <c:tx>
            <c:strRef>
              <c:f>Sheet2!$K$7</c:f>
              <c:strCache>
                <c:ptCount val="1"/>
                <c:pt idx="0">
                  <c:v>irq-delay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Sheet2!$L$7:$N$7</c:f>
              <c:numCache>
                <c:formatCode>0.0000_ </c:formatCode>
                <c:ptCount val="3"/>
                <c:pt idx="0">
                  <c:v>-0.0173931345910988</c:v>
                </c:pt>
                <c:pt idx="1">
                  <c:v>-0.00447515292481143</c:v>
                </c:pt>
                <c:pt idx="2">
                  <c:v>0.00294906949673431</c:v>
                </c:pt>
              </c:numCache>
            </c:numRef>
          </c:val>
        </c:ser>
        <c:ser>
          <c:idx val="6"/>
          <c:order val="6"/>
          <c:tx>
            <c:strRef>
              <c:f>Sheet2!$K$8</c:f>
              <c:strCache>
                <c:ptCount val="1"/>
                <c:pt idx="0">
                  <c:v>irq-stats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Sheet2!$L$8:$N$8</c:f>
              <c:numCache>
                <c:formatCode>0.0000_ </c:formatCode>
                <c:ptCount val="3"/>
                <c:pt idx="0">
                  <c:v>-0.00854157896750993</c:v>
                </c:pt>
                <c:pt idx="1">
                  <c:v>-0.00454926373757904</c:v>
                </c:pt>
                <c:pt idx="2">
                  <c:v>-0.00349212688548064</c:v>
                </c:pt>
              </c:numCache>
            </c:numRef>
          </c:val>
        </c:ser>
        <c:ser>
          <c:idx val="7"/>
          <c:order val="7"/>
          <c:tx>
            <c:strRef>
              <c:f>Sheet2!$K$9</c:f>
              <c:strCache>
                <c:ptCount val="1"/>
                <c:pt idx="0">
                  <c:v>irq-trace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Sheet2!$L$9:$N$9</c:f>
              <c:numCache>
                <c:formatCode>0.0000_ </c:formatCode>
                <c:ptCount val="3"/>
                <c:pt idx="0">
                  <c:v>-0.0108568367073591</c:v>
                </c:pt>
                <c:pt idx="1">
                  <c:v>-0.00944627821199099</c:v>
                </c:pt>
                <c:pt idx="2">
                  <c:v>-0.00327295574204042</c:v>
                </c:pt>
              </c:numCache>
            </c:numRef>
          </c:val>
        </c:ser>
        <c:ser>
          <c:idx val="8"/>
          <c:order val="8"/>
          <c:tx>
            <c:strRef>
              <c:f>Sheet2!$K$10</c:f>
              <c:strCache>
                <c:ptCount val="1"/>
                <c:pt idx="0">
                  <c:v>kprobe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Sheet2!$L$10:$N$10</c:f>
              <c:numCache>
                <c:formatCode>0.0000_ </c:formatCode>
                <c:ptCount val="3"/>
                <c:pt idx="0">
                  <c:v>-0.0110328728330335</c:v>
                </c:pt>
                <c:pt idx="1">
                  <c:v>-0.00534167935101702</c:v>
                </c:pt>
                <c:pt idx="2">
                  <c:v>-0.00133937920991255</c:v>
                </c:pt>
              </c:numCache>
            </c:numRef>
          </c:val>
        </c:ser>
        <c:ser>
          <c:idx val="9"/>
          <c:order val="9"/>
          <c:tx>
            <c:strRef>
              <c:f>Sheet2!$K$11</c:f>
              <c:strCache>
                <c:ptCount val="1"/>
                <c:pt idx="0">
                  <c:v>load-monitor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Sheet2!$L$11:$N$11</c:f>
              <c:numCache>
                <c:formatCode>0.0000_ </c:formatCode>
                <c:ptCount val="3"/>
                <c:pt idx="0">
                  <c:v>-0.00892809306953413</c:v>
                </c:pt>
                <c:pt idx="1">
                  <c:v>-0.00575213923711466</c:v>
                </c:pt>
                <c:pt idx="2">
                  <c:v>-0.00317554634495594</c:v>
                </c:pt>
              </c:numCache>
            </c:numRef>
          </c:val>
        </c:ser>
        <c:ser>
          <c:idx val="10"/>
          <c:order val="10"/>
          <c:tx>
            <c:strRef>
              <c:f>Sheet2!$K$12</c:f>
              <c:strCache>
                <c:ptCount val="1"/>
                <c:pt idx="0">
                  <c:v>mutex-monitor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Sheet2!$L$12:$N$12</c:f>
              <c:numCache>
                <c:formatCode>0.0000_ </c:formatCode>
                <c:ptCount val="3"/>
                <c:pt idx="0">
                  <c:v>-0.0102407102674983</c:v>
                </c:pt>
                <c:pt idx="1">
                  <c:v>-0.00345470404131948</c:v>
                </c:pt>
                <c:pt idx="2">
                  <c:v>0.00127362786688038</c:v>
                </c:pt>
              </c:numCache>
            </c:numRef>
          </c:val>
        </c:ser>
        <c:ser>
          <c:idx val="11"/>
          <c:order val="11"/>
          <c:tx>
            <c:strRef>
              <c:f>Sheet2!$K$13</c:f>
              <c:strCache>
                <c:ptCount val="1"/>
                <c:pt idx="0">
                  <c:v>perf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Sheet2!$L$13:$N$13</c:f>
              <c:numCache>
                <c:formatCode>0.0000_ </c:formatCode>
                <c:ptCount val="3"/>
                <c:pt idx="0">
                  <c:v>-0.0148367838965215</c:v>
                </c:pt>
                <c:pt idx="1">
                  <c:v>-0.00540438850028215</c:v>
                </c:pt>
                <c:pt idx="2">
                  <c:v>-0.00100818725982486</c:v>
                </c:pt>
              </c:numCache>
            </c:numRef>
          </c:val>
        </c:ser>
        <c:ser>
          <c:idx val="12"/>
          <c:order val="12"/>
          <c:tx>
            <c:strRef>
              <c:f>Sheet2!$K$14</c:f>
              <c:strCache>
                <c:ptCount val="1"/>
                <c:pt idx="0">
                  <c:v>ping-delay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Sheet2!$L$14:$N$14</c:f>
              <c:numCache>
                <c:formatCode>0.0000_ </c:formatCode>
                <c:ptCount val="3"/>
                <c:pt idx="0">
                  <c:v>-0.0046573035857795</c:v>
                </c:pt>
                <c:pt idx="1">
                  <c:v>-0.00501103110943873</c:v>
                </c:pt>
                <c:pt idx="2">
                  <c:v>-0.00478767186670507</c:v>
                </c:pt>
              </c:numCache>
            </c:numRef>
          </c:val>
        </c:ser>
        <c:ser>
          <c:idx val="13"/>
          <c:order val="13"/>
          <c:tx>
            <c:strRef>
              <c:f>Sheet2!$K$15</c:f>
              <c:strCache>
                <c:ptCount val="1"/>
                <c:pt idx="0">
                  <c:v>run-trace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Sheet2!$L$15:$N$15</c:f>
              <c:numCache>
                <c:formatCode>0.0000_ </c:formatCode>
                <c:ptCount val="3"/>
                <c:pt idx="0">
                  <c:v>-0.0119207072060006</c:v>
                </c:pt>
                <c:pt idx="1">
                  <c:v>-0.00614549662795788</c:v>
                </c:pt>
                <c:pt idx="2">
                  <c:v>-0.000633161081049571</c:v>
                </c:pt>
              </c:numCache>
            </c:numRef>
          </c:val>
        </c:ser>
        <c:ser>
          <c:idx val="14"/>
          <c:order val="14"/>
          <c:tx>
            <c:strRef>
              <c:f>Sheet2!$K$16</c:f>
              <c:strCache>
                <c:ptCount val="1"/>
                <c:pt idx="0">
                  <c:v>sched-delay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Sheet2!$L$16:$N$16</c:f>
              <c:numCache>
                <c:formatCode>0.0000_ </c:formatCode>
                <c:ptCount val="3"/>
                <c:pt idx="0">
                  <c:v>-0.00538440932226088</c:v>
                </c:pt>
                <c:pt idx="1">
                  <c:v>-0.00578064339587115</c:v>
                </c:pt>
                <c:pt idx="2">
                  <c:v>7.79275176674478e-5</c:v>
                </c:pt>
              </c:numCache>
            </c:numRef>
          </c:val>
        </c:ser>
        <c:ser>
          <c:idx val="15"/>
          <c:order val="15"/>
          <c:tx>
            <c:strRef>
              <c:f>Sheet2!$K$17</c:f>
              <c:strCache>
                <c:ptCount val="1"/>
                <c:pt idx="0">
                  <c:v>sys-cost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Sheet2!$L$17:$N$17</c:f>
              <c:numCache>
                <c:formatCode>0.0000_ </c:formatCode>
                <c:ptCount val="3"/>
                <c:pt idx="0">
                  <c:v>-0.00851096398913183</c:v>
                </c:pt>
                <c:pt idx="1">
                  <c:v>-0.00419011133724386</c:v>
                </c:pt>
                <c:pt idx="2">
                  <c:v>-0.00104958625358595</c:v>
                </c:pt>
              </c:numCache>
            </c:numRef>
          </c:val>
        </c:ser>
        <c:ser>
          <c:idx val="16"/>
          <c:order val="16"/>
          <c:tx>
            <c:strRef>
              <c:f>Sheet2!$K$18</c:f>
              <c:strCache>
                <c:ptCount val="1"/>
                <c:pt idx="0">
                  <c:v>sys-delay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Sheet2!$L$18:$N$18</c:f>
              <c:numCache>
                <c:formatCode>0.0000_ </c:formatCode>
                <c:ptCount val="3"/>
                <c:pt idx="0">
                  <c:v>-0.0114844437641115</c:v>
                </c:pt>
                <c:pt idx="1">
                  <c:v>-0.00751369624828233</c:v>
                </c:pt>
                <c:pt idx="2">
                  <c:v>-0.00126632216209897</c:v>
                </c:pt>
              </c:numCache>
            </c:numRef>
          </c:val>
        </c:ser>
        <c:ser>
          <c:idx val="17"/>
          <c:order val="17"/>
          <c:tx>
            <c:strRef>
              <c:f>Sheet2!$K$19</c:f>
              <c:strCache>
                <c:ptCount val="1"/>
                <c:pt idx="0">
                  <c:v>tcp-retrans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Sheet2!$L$19:$N$19</c:f>
              <c:numCache>
                <c:formatCode>0.0000_ </c:formatCode>
                <c:ptCount val="3"/>
                <c:pt idx="0">
                  <c:v>-0.00744709349049027</c:v>
                </c:pt>
                <c:pt idx="1">
                  <c:v>-0.00372834396538437</c:v>
                </c:pt>
                <c:pt idx="2">
                  <c:v>-0.00325103862769636</c:v>
                </c:pt>
              </c:numCache>
            </c:numRef>
          </c:val>
        </c:ser>
        <c:ser>
          <c:idx val="18"/>
          <c:order val="18"/>
          <c:tx>
            <c:strRef>
              <c:f>Sheet2!$K$20</c:f>
              <c:strCache>
                <c:ptCount val="1"/>
                <c:pt idx="0">
                  <c:v>uprobe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Sheet2!$L$20:$N$20</c:f>
              <c:numCache>
                <c:formatCode>0.0000_ </c:formatCode>
                <c:ptCount val="3"/>
                <c:pt idx="0">
                  <c:v>-0.0119972446519461</c:v>
                </c:pt>
                <c:pt idx="1">
                  <c:v>-0.00968571314554764</c:v>
                </c:pt>
                <c:pt idx="2">
                  <c:v>-0.00384036548005782</c:v>
                </c:pt>
              </c:numCache>
            </c:numRef>
          </c:val>
        </c:ser>
        <c:ser>
          <c:idx val="19"/>
          <c:order val="19"/>
          <c:tx>
            <c:strRef>
              <c:f>Sheet2!$K$21</c:f>
              <c:strCache>
                <c:ptCount val="1"/>
                <c:pt idx="0">
                  <c:v>utilization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Sheet2!$L$21:$N$21</c:f>
              <c:numCache>
                <c:formatCode>0.0000_ </c:formatCode>
                <c:ptCount val="3"/>
                <c:pt idx="0">
                  <c:v>-0.00959396884925957</c:v>
                </c:pt>
                <c:pt idx="1">
                  <c:v>-0.00778163534059588</c:v>
                </c:pt>
                <c:pt idx="2">
                  <c:v>-0.00685518631982413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708430899"/>
        <c:axId val="650014478"/>
      </c:barChart>
      <c:catAx>
        <c:axId val="708430899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014478"/>
        <c:crosses val="autoZero"/>
        <c:auto val="1"/>
        <c:lblAlgn val="ctr"/>
        <c:lblOffset val="100"/>
        <c:noMultiLvlLbl val="0"/>
      </c:catAx>
      <c:valAx>
        <c:axId val="6500144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4308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压测工具对系统性能的影响（负值代表降低性能）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Sheet2!$K$22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Sheet2!$L$22:$N$22</c:f>
              <c:numCache>
                <c:formatCode>0.0000_ </c:formatCode>
                <c:ptCount val="3"/>
                <c:pt idx="0">
                  <c:v>-0.198646982697816</c:v>
                </c:pt>
                <c:pt idx="1">
                  <c:v>-0.180190495775069</c:v>
                </c:pt>
                <c:pt idx="2">
                  <c:v>-0.204747831947355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997217615"/>
        <c:axId val="513042735"/>
      </c:barChart>
      <c:catAx>
        <c:axId val="99721761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042735"/>
        <c:crosses val="autoZero"/>
        <c:auto val="1"/>
        <c:lblAlgn val="ctr"/>
        <c:lblOffset val="100"/>
        <c:noMultiLvlLbl val="0"/>
      </c:catAx>
      <c:valAx>
        <c:axId val="51304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21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309880</xdr:colOff>
      <xdr:row>10</xdr:row>
      <xdr:rowOff>163195</xdr:rowOff>
    </xdr:from>
    <xdr:to>
      <xdr:col>13</xdr:col>
      <xdr:colOff>509270</xdr:colOff>
      <xdr:row>22</xdr:row>
      <xdr:rowOff>178435</xdr:rowOff>
    </xdr:to>
    <xdr:graphicFrame>
      <xdr:nvGraphicFramePr>
        <xdr:cNvPr id="2" name="图表 1"/>
        <xdr:cNvGraphicFramePr/>
      </xdr:nvGraphicFramePr>
      <xdr:xfrm>
        <a:off x="3563620" y="1991995"/>
        <a:ext cx="5685790" cy="220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162560</xdr:colOff>
      <xdr:row>4</xdr:row>
      <xdr:rowOff>124460</xdr:rowOff>
    </xdr:from>
    <xdr:to>
      <xdr:col>13</xdr:col>
      <xdr:colOff>581660</xdr:colOff>
      <xdr:row>17</xdr:row>
      <xdr:rowOff>131445</xdr:rowOff>
    </xdr:to>
    <xdr:graphicFrame>
      <xdr:nvGraphicFramePr>
        <xdr:cNvPr id="3" name="图表 2"/>
        <xdr:cNvGraphicFramePr/>
      </xdr:nvGraphicFramePr>
      <xdr:xfrm>
        <a:off x="4109720" y="855980"/>
        <a:ext cx="5905500" cy="2384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297180</xdr:colOff>
      <xdr:row>32</xdr:row>
      <xdr:rowOff>0</xdr:rowOff>
    </xdr:from>
    <xdr:to>
      <xdr:col>19</xdr:col>
      <xdr:colOff>259080</xdr:colOff>
      <xdr:row>48</xdr:row>
      <xdr:rowOff>158115</xdr:rowOff>
    </xdr:to>
    <xdr:graphicFrame>
      <xdr:nvGraphicFramePr>
        <xdr:cNvPr id="3" name="图表 2"/>
        <xdr:cNvGraphicFramePr/>
      </xdr:nvGraphicFramePr>
      <xdr:xfrm>
        <a:off x="4396740" y="5861685"/>
        <a:ext cx="7612380" cy="3103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5080</xdr:colOff>
      <xdr:row>25</xdr:row>
      <xdr:rowOff>73660</xdr:rowOff>
    </xdr:from>
    <xdr:to>
      <xdr:col>14</xdr:col>
      <xdr:colOff>34925</xdr:colOff>
      <xdr:row>39</xdr:row>
      <xdr:rowOff>57150</xdr:rowOff>
    </xdr:to>
    <xdr:graphicFrame>
      <xdr:nvGraphicFramePr>
        <xdr:cNvPr id="2" name="图表 1"/>
        <xdr:cNvGraphicFramePr/>
      </xdr:nvGraphicFramePr>
      <xdr:xfrm>
        <a:off x="3304540" y="4645660"/>
        <a:ext cx="6628765" cy="2543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40</xdr:row>
      <xdr:rowOff>175260</xdr:rowOff>
    </xdr:from>
    <xdr:to>
      <xdr:col>13</xdr:col>
      <xdr:colOff>658495</xdr:colOff>
      <xdr:row>56</xdr:row>
      <xdr:rowOff>53340</xdr:rowOff>
    </xdr:to>
    <xdr:graphicFrame>
      <xdr:nvGraphicFramePr>
        <xdr:cNvPr id="4" name="图表 3"/>
        <xdr:cNvGraphicFramePr/>
      </xdr:nvGraphicFramePr>
      <xdr:xfrm>
        <a:off x="3312160" y="7490460"/>
        <a:ext cx="6581775" cy="28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zoomScale="110" zoomScaleNormal="110" workbookViewId="0">
      <selection activeCell="H25" sqref="H25"/>
    </sheetView>
  </sheetViews>
  <sheetFormatPr defaultColWidth="8.88888888888889" defaultRowHeight="14.4" outlineLevelCol="3"/>
  <cols>
    <col min="1" max="1" width="15.2222222222222" customWidth="1"/>
    <col min="2" max="2" width="12.8888888888889"/>
    <col min="3" max="4" width="9.66666666666667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50.364</v>
      </c>
      <c r="C2">
        <v>34.831</v>
      </c>
      <c r="D2">
        <v>81.866</v>
      </c>
    </row>
    <row r="3" spans="1:4">
      <c r="A3" t="s">
        <v>5</v>
      </c>
      <c r="B3">
        <v>50.488</v>
      </c>
      <c r="C3">
        <v>34.026</v>
      </c>
      <c r="D3">
        <v>81.608</v>
      </c>
    </row>
    <row r="4" spans="1:4">
      <c r="A4" t="s">
        <v>6</v>
      </c>
      <c r="B4">
        <v>50.304</v>
      </c>
      <c r="C4">
        <v>34.34</v>
      </c>
      <c r="D4">
        <v>81.038</v>
      </c>
    </row>
    <row r="5" spans="1:4">
      <c r="A5" t="s">
        <v>7</v>
      </c>
      <c r="B5">
        <v>49.399</v>
      </c>
      <c r="C5">
        <v>33.661</v>
      </c>
      <c r="D5">
        <v>81.561</v>
      </c>
    </row>
    <row r="6" spans="1:4">
      <c r="A6" t="s">
        <v>8</v>
      </c>
      <c r="B6">
        <v>50.294</v>
      </c>
      <c r="C6">
        <v>34.164</v>
      </c>
      <c r="D6">
        <v>81.317</v>
      </c>
    </row>
    <row r="7" spans="1:4">
      <c r="A7" t="s">
        <v>9</v>
      </c>
      <c r="B7">
        <v>49.718</v>
      </c>
      <c r="C7">
        <v>34.257</v>
      </c>
      <c r="D7">
        <v>82.447</v>
      </c>
    </row>
    <row r="8" spans="1:4">
      <c r="A8" t="s">
        <v>10</v>
      </c>
      <c r="B8">
        <v>49.504</v>
      </c>
      <c r="C8">
        <v>33.92</v>
      </c>
      <c r="D8">
        <v>82.221</v>
      </c>
    </row>
    <row r="9" spans="1:4">
      <c r="A9" t="s">
        <v>11</v>
      </c>
      <c r="B9">
        <v>49.828</v>
      </c>
      <c r="C9">
        <v>34.137</v>
      </c>
      <c r="D9">
        <v>82.228</v>
      </c>
    </row>
    <row r="10" spans="1:4">
      <c r="A10" t="s">
        <v>12</v>
      </c>
      <c r="B10">
        <v>49.553</v>
      </c>
      <c r="C10">
        <v>34.292</v>
      </c>
      <c r="D10">
        <v>81.777</v>
      </c>
    </row>
    <row r="11" spans="1:4">
      <c r="A11" t="s">
        <v>13</v>
      </c>
      <c r="B11">
        <v>49.36</v>
      </c>
      <c r="C11">
        <v>34.135</v>
      </c>
      <c r="D11">
        <v>80.994</v>
      </c>
    </row>
    <row r="12" spans="1:4">
      <c r="A12" t="s">
        <v>14</v>
      </c>
      <c r="B12">
        <v>49.896</v>
      </c>
      <c r="C12">
        <v>33.969</v>
      </c>
      <c r="D12">
        <v>80.911</v>
      </c>
    </row>
    <row r="13" spans="1:4">
      <c r="A13" t="s">
        <v>15</v>
      </c>
      <c r="B13">
        <v>50.533</v>
      </c>
      <c r="C13">
        <v>34.404</v>
      </c>
      <c r="D13">
        <v>82.337</v>
      </c>
    </row>
    <row r="14" spans="1:4">
      <c r="A14" t="s">
        <v>16</v>
      </c>
      <c r="B14">
        <v>50.4</v>
      </c>
      <c r="C14">
        <v>33.95</v>
      </c>
      <c r="D14">
        <v>81.445</v>
      </c>
    </row>
    <row r="15" spans="1:4">
      <c r="A15" t="s">
        <v>17</v>
      </c>
      <c r="B15">
        <v>50.539</v>
      </c>
      <c r="C15">
        <v>34.264</v>
      </c>
      <c r="D15">
        <v>81.631</v>
      </c>
    </row>
    <row r="16" spans="1:4">
      <c r="A16" t="s">
        <v>18</v>
      </c>
      <c r="B16">
        <v>49.898</v>
      </c>
      <c r="C16">
        <v>34.005</v>
      </c>
      <c r="D16">
        <v>82.598</v>
      </c>
    </row>
    <row r="17" spans="1:4">
      <c r="A17" t="s">
        <v>19</v>
      </c>
      <c r="B17">
        <v>50.072</v>
      </c>
      <c r="C17">
        <v>34.495</v>
      </c>
      <c r="D17">
        <v>82.041</v>
      </c>
    </row>
    <row r="18" spans="1:4">
      <c r="A18" t="s">
        <v>20</v>
      </c>
      <c r="B18">
        <v>49.754</v>
      </c>
      <c r="C18">
        <v>34.199</v>
      </c>
      <c r="D18">
        <v>81.482</v>
      </c>
    </row>
    <row r="19" spans="1:4">
      <c r="A19" t="s">
        <v>21</v>
      </c>
      <c r="B19">
        <v>49.806</v>
      </c>
      <c r="C19">
        <v>34.082</v>
      </c>
      <c r="D19">
        <v>82.686</v>
      </c>
    </row>
    <row r="20" spans="1:4">
      <c r="A20" t="s">
        <v>0</v>
      </c>
      <c r="B20" t="s">
        <v>1</v>
      </c>
      <c r="C20" t="s">
        <v>2</v>
      </c>
      <c r="D20" t="s">
        <v>3</v>
      </c>
    </row>
    <row r="21" spans="1:4">
      <c r="A21" t="s">
        <v>5</v>
      </c>
      <c r="B21" s="2">
        <f>(B3-B$2)/B$2</f>
        <v>0.00246207608609329</v>
      </c>
      <c r="C21" s="2">
        <f>(C3-C$2)/C$2</f>
        <v>-0.023111595992076</v>
      </c>
      <c r="D21" s="2">
        <f>(D3-D$2)/D$2</f>
        <v>-0.0031514914616568</v>
      </c>
    </row>
    <row r="22" spans="1:4">
      <c r="A22" t="s">
        <v>6</v>
      </c>
      <c r="B22" s="2">
        <f t="shared" ref="B22:B37" si="0">(B4-B$2)/B$2</f>
        <v>-0.00119132713843212</v>
      </c>
      <c r="C22" s="2">
        <f t="shared" ref="C22:C37" si="1">(C4-C$2)/C$2</f>
        <v>-0.0140966380523097</v>
      </c>
      <c r="D22" s="2">
        <f t="shared" ref="D22:D37" si="2">(D4-D$2)/D$2</f>
        <v>-0.0101140888769453</v>
      </c>
    </row>
    <row r="23" spans="1:4">
      <c r="A23" t="s">
        <v>7</v>
      </c>
      <c r="B23" s="2">
        <f t="shared" si="0"/>
        <v>-0.0191605114764514</v>
      </c>
      <c r="C23" s="2">
        <f t="shared" si="1"/>
        <v>-0.0335907668456261</v>
      </c>
      <c r="D23" s="2">
        <f t="shared" si="2"/>
        <v>-0.00372560037133844</v>
      </c>
    </row>
    <row r="24" spans="1:4">
      <c r="A24" t="s">
        <v>8</v>
      </c>
      <c r="B24" s="2">
        <f t="shared" si="0"/>
        <v>-0.00138988166150425</v>
      </c>
      <c r="C24" s="2">
        <f t="shared" si="1"/>
        <v>-0.0191496081077202</v>
      </c>
      <c r="D24" s="2">
        <f t="shared" si="2"/>
        <v>-0.00670608066840943</v>
      </c>
    </row>
    <row r="25" spans="1:4">
      <c r="A25" t="s">
        <v>9</v>
      </c>
      <c r="B25" s="2">
        <f t="shared" si="0"/>
        <v>-0.0128266221904534</v>
      </c>
      <c r="C25" s="2">
        <f t="shared" si="1"/>
        <v>-0.01647957279435</v>
      </c>
      <c r="D25" s="2">
        <f t="shared" si="2"/>
        <v>0.00709696333032032</v>
      </c>
    </row>
    <row r="26" spans="1:4">
      <c r="A26" t="s">
        <v>10</v>
      </c>
      <c r="B26" s="2">
        <f t="shared" si="0"/>
        <v>-0.0170756889841951</v>
      </c>
      <c r="C26" s="2">
        <f t="shared" si="1"/>
        <v>-0.0261548620481755</v>
      </c>
      <c r="D26" s="2">
        <f t="shared" si="2"/>
        <v>0.0043363545305744</v>
      </c>
    </row>
    <row r="27" spans="1:4">
      <c r="A27" t="s">
        <v>11</v>
      </c>
      <c r="B27" s="2">
        <f t="shared" si="0"/>
        <v>-0.010642522436661</v>
      </c>
      <c r="C27" s="2">
        <f t="shared" si="1"/>
        <v>-0.0199247796503116</v>
      </c>
      <c r="D27" s="2">
        <f t="shared" si="2"/>
        <v>0.0044218601128673</v>
      </c>
    </row>
    <row r="28" spans="1:4">
      <c r="A28" t="s">
        <v>12</v>
      </c>
      <c r="B28" s="2">
        <f t="shared" si="0"/>
        <v>-0.0161027718211421</v>
      </c>
      <c r="C28" s="2">
        <f t="shared" si="1"/>
        <v>-0.0154747207946944</v>
      </c>
      <c r="D28" s="2">
        <f t="shared" si="2"/>
        <v>-0.00108714240343975</v>
      </c>
    </row>
    <row r="29" spans="1:4">
      <c r="A29" t="s">
        <v>13</v>
      </c>
      <c r="B29" s="2">
        <f t="shared" si="0"/>
        <v>-0.0199348741164323</v>
      </c>
      <c r="C29" s="2">
        <f t="shared" si="1"/>
        <v>-0.0199821997645777</v>
      </c>
      <c r="D29" s="2">
        <f t="shared" si="2"/>
        <v>-0.0106515525370728</v>
      </c>
    </row>
    <row r="30" spans="1:4">
      <c r="A30" t="s">
        <v>14</v>
      </c>
      <c r="B30" s="2">
        <f t="shared" si="0"/>
        <v>-0.00929235167977119</v>
      </c>
      <c r="C30" s="2">
        <f t="shared" si="1"/>
        <v>-0.0247480692486579</v>
      </c>
      <c r="D30" s="2">
        <f t="shared" si="2"/>
        <v>-0.0116654044414042</v>
      </c>
    </row>
    <row r="31" spans="1:4">
      <c r="A31" t="s">
        <v>15</v>
      </c>
      <c r="B31" s="2">
        <f t="shared" si="0"/>
        <v>0.00335557143991748</v>
      </c>
      <c r="C31" s="2">
        <f t="shared" si="1"/>
        <v>-0.0122591943957968</v>
      </c>
      <c r="D31" s="2">
        <f t="shared" si="2"/>
        <v>0.00575330418000151</v>
      </c>
    </row>
    <row r="32" spans="1:4">
      <c r="A32" t="s">
        <v>16</v>
      </c>
      <c r="B32" s="2">
        <f t="shared" si="0"/>
        <v>0.000714796283059355</v>
      </c>
      <c r="C32" s="2">
        <f t="shared" si="1"/>
        <v>-0.0252935603341851</v>
      </c>
      <c r="D32" s="2">
        <f t="shared" si="2"/>
        <v>-0.00514255002076572</v>
      </c>
    </row>
    <row r="33" spans="1:4">
      <c r="A33" t="s">
        <v>17</v>
      </c>
      <c r="B33" s="2">
        <f t="shared" si="0"/>
        <v>0.00347470415376071</v>
      </c>
      <c r="C33" s="2">
        <f t="shared" si="1"/>
        <v>-0.0162786023944188</v>
      </c>
      <c r="D33" s="2">
        <f t="shared" si="2"/>
        <v>-0.00287054454840837</v>
      </c>
    </row>
    <row r="34" spans="1:4">
      <c r="A34" t="s">
        <v>18</v>
      </c>
      <c r="B34" s="2">
        <f t="shared" si="0"/>
        <v>-0.00925264077515674</v>
      </c>
      <c r="C34" s="2">
        <f t="shared" si="1"/>
        <v>-0.0237145071918693</v>
      </c>
      <c r="D34" s="2">
        <f t="shared" si="2"/>
        <v>0.00894144089121246</v>
      </c>
    </row>
    <row r="35" spans="1:4">
      <c r="A35" t="s">
        <v>19</v>
      </c>
      <c r="B35" s="2">
        <f t="shared" si="0"/>
        <v>-0.00579779207370333</v>
      </c>
      <c r="C35" s="2">
        <f t="shared" si="1"/>
        <v>-0.00964657919669276</v>
      </c>
      <c r="D35" s="2">
        <f t="shared" si="2"/>
        <v>0.00213763955732535</v>
      </c>
    </row>
    <row r="36" spans="1:4">
      <c r="A36" t="s">
        <v>20</v>
      </c>
      <c r="B36" s="2">
        <f t="shared" si="0"/>
        <v>-0.0121118259073942</v>
      </c>
      <c r="C36" s="2">
        <f t="shared" si="1"/>
        <v>-0.0181447561080648</v>
      </c>
      <c r="D36" s="2">
        <f t="shared" si="2"/>
        <v>-0.00469059194293114</v>
      </c>
    </row>
    <row r="37" spans="1:4">
      <c r="A37" t="s">
        <v>21</v>
      </c>
      <c r="B37" s="2">
        <f t="shared" si="0"/>
        <v>-0.0110793423874196</v>
      </c>
      <c r="C37" s="2">
        <f t="shared" si="1"/>
        <v>-0.0215038327926273</v>
      </c>
      <c r="D37" s="2">
        <f t="shared" si="2"/>
        <v>0.0100163682114676</v>
      </c>
    </row>
  </sheetData>
  <pageMargins left="0.75" right="0.75" top="1" bottom="1" header="0.5" footer="0.5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workbookViewId="0">
      <selection activeCell="L29" sqref="L29"/>
    </sheetView>
  </sheetViews>
  <sheetFormatPr defaultColWidth="8.88888888888889" defaultRowHeight="14.4" outlineLevelCol="3"/>
  <cols>
    <col min="1" max="1" width="15.2222222222222" customWidth="1"/>
    <col min="2" max="4" width="14.111111111111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22</v>
      </c>
      <c r="B2">
        <v>64.364</v>
      </c>
      <c r="C2">
        <v>41.724</v>
      </c>
      <c r="D2">
        <v>101.041</v>
      </c>
    </row>
    <row r="3" spans="1:4">
      <c r="A3" t="s">
        <v>5</v>
      </c>
      <c r="B3">
        <v>64.254</v>
      </c>
      <c r="C3">
        <v>41.796</v>
      </c>
      <c r="D3">
        <v>101.188</v>
      </c>
    </row>
    <row r="4" spans="1:4">
      <c r="A4" t="s">
        <v>6</v>
      </c>
      <c r="B4">
        <v>64.123</v>
      </c>
      <c r="C4">
        <v>41.811</v>
      </c>
      <c r="D4">
        <v>100.972</v>
      </c>
    </row>
    <row r="5" spans="1:4">
      <c r="A5" t="s">
        <v>7</v>
      </c>
      <c r="B5">
        <v>64.775</v>
      </c>
      <c r="C5">
        <v>42.007</v>
      </c>
      <c r="D5">
        <v>100.166</v>
      </c>
    </row>
    <row r="6" spans="1:4">
      <c r="A6" t="s">
        <v>8</v>
      </c>
      <c r="B6">
        <v>64.198</v>
      </c>
      <c r="C6">
        <v>41.72</v>
      </c>
      <c r="D6">
        <v>99.428</v>
      </c>
    </row>
    <row r="7" spans="1:4">
      <c r="A7" t="s">
        <v>9</v>
      </c>
      <c r="B7">
        <v>65.063</v>
      </c>
      <c r="C7">
        <v>42.288</v>
      </c>
      <c r="D7">
        <v>102.014</v>
      </c>
    </row>
    <row r="8" spans="1:4">
      <c r="A8" t="s">
        <v>10</v>
      </c>
      <c r="B8">
        <v>64.614</v>
      </c>
      <c r="C8">
        <v>41.998</v>
      </c>
      <c r="D8">
        <v>101.124</v>
      </c>
    </row>
    <row r="9" spans="1:4">
      <c r="A9" t="s">
        <v>11</v>
      </c>
      <c r="B9">
        <v>64.346</v>
      </c>
      <c r="C9">
        <v>41.805</v>
      </c>
      <c r="D9">
        <v>100.106</v>
      </c>
    </row>
    <row r="10" spans="1:4">
      <c r="A10" t="s">
        <v>12</v>
      </c>
      <c r="B10">
        <v>65.311</v>
      </c>
      <c r="C10">
        <v>42.409</v>
      </c>
      <c r="D10">
        <v>102.608</v>
      </c>
    </row>
    <row r="11" spans="1:4">
      <c r="A11" t="s">
        <v>13</v>
      </c>
      <c r="B11">
        <v>63.887</v>
      </c>
      <c r="C11">
        <v>41.75</v>
      </c>
      <c r="D11">
        <v>100.94</v>
      </c>
    </row>
    <row r="12" spans="1:4">
      <c r="A12" t="s">
        <v>14</v>
      </c>
      <c r="B12">
        <v>63.728</v>
      </c>
      <c r="C12">
        <v>41.635</v>
      </c>
      <c r="D12">
        <v>100.668</v>
      </c>
    </row>
    <row r="13" spans="1:4">
      <c r="A13" t="s">
        <v>15</v>
      </c>
      <c r="B13">
        <v>64.956</v>
      </c>
      <c r="C13">
        <v>42.248</v>
      </c>
      <c r="D13">
        <v>101.697</v>
      </c>
    </row>
    <row r="14" spans="1:4">
      <c r="A14" t="s">
        <v>16</v>
      </c>
      <c r="B14">
        <v>65.119</v>
      </c>
      <c r="C14">
        <v>42.325</v>
      </c>
      <c r="D14">
        <v>101.776</v>
      </c>
    </row>
    <row r="15" spans="1:4">
      <c r="A15" t="s">
        <v>17</v>
      </c>
      <c r="B15">
        <v>65.208</v>
      </c>
      <c r="C15">
        <v>42.253</v>
      </c>
      <c r="D15">
        <v>101.909</v>
      </c>
    </row>
    <row r="16" spans="1:4">
      <c r="A16" t="s">
        <v>18</v>
      </c>
      <c r="B16">
        <v>64.383</v>
      </c>
      <c r="C16">
        <v>41.815</v>
      </c>
      <c r="D16">
        <v>101.01</v>
      </c>
    </row>
    <row r="17" spans="1:4">
      <c r="A17" t="s">
        <v>19</v>
      </c>
      <c r="B17">
        <v>64.094</v>
      </c>
      <c r="C17">
        <v>41.746</v>
      </c>
      <c r="D17">
        <v>101.037</v>
      </c>
    </row>
    <row r="18" spans="1:4">
      <c r="A18" t="s">
        <v>20</v>
      </c>
      <c r="B18">
        <v>64.285</v>
      </c>
      <c r="C18">
        <v>41.789</v>
      </c>
      <c r="D18">
        <v>101.143</v>
      </c>
    </row>
    <row r="19" spans="1:4">
      <c r="A19" t="s">
        <v>21</v>
      </c>
      <c r="B19">
        <v>64.283</v>
      </c>
      <c r="C19">
        <v>41.755</v>
      </c>
      <c r="D19">
        <v>100.766</v>
      </c>
    </row>
    <row r="20" spans="1:4">
      <c r="A20" t="s">
        <v>23</v>
      </c>
      <c r="B20" t="s">
        <v>1</v>
      </c>
      <c r="C20" t="s">
        <v>2</v>
      </c>
      <c r="D20" t="s">
        <v>3</v>
      </c>
    </row>
    <row r="21" spans="1:4">
      <c r="A21" t="s">
        <v>5</v>
      </c>
      <c r="B21" s="2">
        <f>(B3-B$2)/B$2</f>
        <v>-0.00170902989248647</v>
      </c>
      <c r="C21" s="2">
        <f>(C3-C$2)/C$2</f>
        <v>0.00172562553925805</v>
      </c>
      <c r="D21" s="2">
        <f>(D3-D$2)/D$2</f>
        <v>0.00145485495986783</v>
      </c>
    </row>
    <row r="22" spans="1:4">
      <c r="A22" t="s">
        <v>6</v>
      </c>
      <c r="B22" s="2">
        <f t="shared" ref="B22:B37" si="0">(B4-B$2)/B$2</f>
        <v>-0.00374432912808402</v>
      </c>
      <c r="C22" s="2">
        <f t="shared" ref="C22:C37" si="1">(C4-C$2)/C$2</f>
        <v>0.00208513085993681</v>
      </c>
      <c r="D22" s="2">
        <f t="shared" ref="D22:D37" si="2">(D4-D$2)/D$2</f>
        <v>-0.000682891103611431</v>
      </c>
    </row>
    <row r="23" spans="1:4">
      <c r="A23" t="s">
        <v>7</v>
      </c>
      <c r="B23" s="2">
        <f t="shared" si="0"/>
        <v>0.00638555714374497</v>
      </c>
      <c r="C23" s="2">
        <f t="shared" si="1"/>
        <v>0.00678266705013904</v>
      </c>
      <c r="D23" s="2">
        <f t="shared" si="2"/>
        <v>-0.00865985095159391</v>
      </c>
    </row>
    <row r="24" spans="1:4">
      <c r="A24" t="s">
        <v>8</v>
      </c>
      <c r="B24" s="2">
        <f t="shared" si="0"/>
        <v>-0.00257908147411614</v>
      </c>
      <c r="C24" s="2">
        <f t="shared" si="1"/>
        <v>-9.58680855142792e-5</v>
      </c>
      <c r="D24" s="2">
        <f t="shared" si="2"/>
        <v>-0.0159638166684811</v>
      </c>
    </row>
    <row r="25" spans="1:4">
      <c r="A25" t="s">
        <v>9</v>
      </c>
      <c r="B25" s="2">
        <f t="shared" si="0"/>
        <v>0.0108601081349823</v>
      </c>
      <c r="C25" s="2">
        <f t="shared" si="1"/>
        <v>0.0135174000575209</v>
      </c>
      <c r="D25" s="2">
        <f t="shared" si="2"/>
        <v>0.00962975425817241</v>
      </c>
    </row>
    <row r="26" spans="1:4">
      <c r="A26" t="s">
        <v>10</v>
      </c>
      <c r="B26" s="2">
        <f t="shared" si="0"/>
        <v>0.00388415884656019</v>
      </c>
      <c r="C26" s="2">
        <f t="shared" si="1"/>
        <v>0.00656696385773178</v>
      </c>
      <c r="D26" s="2">
        <f t="shared" si="2"/>
        <v>0.000821448718836892</v>
      </c>
    </row>
    <row r="27" spans="1:4">
      <c r="A27" t="s">
        <v>11</v>
      </c>
      <c r="B27" s="2">
        <f t="shared" si="0"/>
        <v>-0.000279659436952344</v>
      </c>
      <c r="C27" s="2">
        <f t="shared" si="1"/>
        <v>0.0019413287316653</v>
      </c>
      <c r="D27" s="2">
        <f t="shared" si="2"/>
        <v>-0.00925366930256037</v>
      </c>
    </row>
    <row r="28" spans="1:4">
      <c r="A28" t="s">
        <v>12</v>
      </c>
      <c r="B28" s="2">
        <f t="shared" si="0"/>
        <v>0.01471319371077</v>
      </c>
      <c r="C28" s="2">
        <f t="shared" si="1"/>
        <v>0.0164174096443295</v>
      </c>
      <c r="D28" s="2">
        <f t="shared" si="2"/>
        <v>0.0155085559327402</v>
      </c>
    </row>
    <row r="29" spans="1:4">
      <c r="A29" t="s">
        <v>13</v>
      </c>
      <c r="B29" s="2">
        <f t="shared" si="0"/>
        <v>-0.0074109750792369</v>
      </c>
      <c r="C29" s="2">
        <f t="shared" si="1"/>
        <v>0.00062314255584324</v>
      </c>
      <c r="D29" s="2">
        <f t="shared" si="2"/>
        <v>-0.000999594224126831</v>
      </c>
    </row>
    <row r="30" spans="1:4">
      <c r="A30" t="s">
        <v>14</v>
      </c>
      <c r="B30" s="2">
        <f t="shared" si="0"/>
        <v>-0.00988130010564916</v>
      </c>
      <c r="C30" s="2">
        <f t="shared" si="1"/>
        <v>-0.00213306490269386</v>
      </c>
      <c r="D30" s="2">
        <f t="shared" si="2"/>
        <v>-0.00369157074850794</v>
      </c>
    </row>
    <row r="31" spans="1:4">
      <c r="A31" t="s">
        <v>15</v>
      </c>
      <c r="B31" s="2">
        <f t="shared" si="0"/>
        <v>0.00919768814865451</v>
      </c>
      <c r="C31" s="2">
        <f t="shared" si="1"/>
        <v>0.0125587192023776</v>
      </c>
      <c r="D31" s="2">
        <f t="shared" si="2"/>
        <v>0.00649241397056646</v>
      </c>
    </row>
    <row r="32" spans="1:4">
      <c r="A32" t="s">
        <v>16</v>
      </c>
      <c r="B32" s="2">
        <f t="shared" si="0"/>
        <v>0.0117301597166117</v>
      </c>
      <c r="C32" s="2">
        <f t="shared" si="1"/>
        <v>0.0144041798485286</v>
      </c>
      <c r="D32" s="2">
        <f t="shared" si="2"/>
        <v>0.00727427479933888</v>
      </c>
    </row>
    <row r="33" spans="1:4">
      <c r="A33" t="s">
        <v>17</v>
      </c>
      <c r="B33" s="2">
        <f t="shared" si="0"/>
        <v>0.0131129202659871</v>
      </c>
      <c r="C33" s="2">
        <f t="shared" si="1"/>
        <v>0.0126785543092705</v>
      </c>
      <c r="D33" s="2">
        <f t="shared" si="2"/>
        <v>0.00859057214398125</v>
      </c>
    </row>
    <row r="34" spans="1:4">
      <c r="A34" t="s">
        <v>18</v>
      </c>
      <c r="B34" s="2">
        <f t="shared" si="0"/>
        <v>0.000295196072338438</v>
      </c>
      <c r="C34" s="2">
        <f t="shared" si="1"/>
        <v>0.00218099894545109</v>
      </c>
      <c r="D34" s="2">
        <f t="shared" si="2"/>
        <v>-0.000306806147999245</v>
      </c>
    </row>
    <row r="35" spans="1:4">
      <c r="A35" t="s">
        <v>19</v>
      </c>
      <c r="B35" s="2">
        <f t="shared" si="0"/>
        <v>-0.00419489155428516</v>
      </c>
      <c r="C35" s="2">
        <f t="shared" si="1"/>
        <v>0.000527274470328961</v>
      </c>
      <c r="D35" s="2">
        <f t="shared" si="2"/>
        <v>-3.9587890064337e-5</v>
      </c>
    </row>
    <row r="36" spans="1:4">
      <c r="A36" t="s">
        <v>20</v>
      </c>
      <c r="B36" s="2">
        <f t="shared" si="0"/>
        <v>-0.00122739419551314</v>
      </c>
      <c r="C36" s="2">
        <f t="shared" si="1"/>
        <v>0.00155785638960802</v>
      </c>
      <c r="D36" s="2">
        <f t="shared" si="2"/>
        <v>0.00100949119664299</v>
      </c>
    </row>
    <row r="37" spans="1:4">
      <c r="A37" t="s">
        <v>21</v>
      </c>
      <c r="B37" s="2">
        <f t="shared" si="0"/>
        <v>-0.00125846746628555</v>
      </c>
      <c r="C37" s="2">
        <f t="shared" si="1"/>
        <v>0.000742977662736217</v>
      </c>
      <c r="D37" s="2">
        <f t="shared" si="2"/>
        <v>-0.00272166744192943</v>
      </c>
    </row>
  </sheetData>
  <pageMargins left="0.75" right="0.75" top="1" bottom="1" header="0.5" footer="0.5"/>
  <pageSetup paperSize="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2"/>
  <sheetViews>
    <sheetView topLeftCell="A19" workbookViewId="0">
      <selection activeCell="K29" sqref="K29"/>
    </sheetView>
  </sheetViews>
  <sheetFormatPr defaultColWidth="8.88888888888889" defaultRowHeight="14.4"/>
  <cols>
    <col min="1" max="1" width="15.2222222222222" customWidth="1"/>
    <col min="2" max="2" width="14.1111111111111" customWidth="1"/>
    <col min="3" max="4" width="12.8888888888889" customWidth="1"/>
    <col min="5" max="5" width="4.66666666666667" customWidth="1"/>
    <col min="6" max="8" width="8.66666666666667" customWidth="1"/>
    <col min="10" max="23" width="7.66666666666667" customWidth="1"/>
  </cols>
  <sheetData>
    <row r="1" spans="1:28">
      <c r="A1" s="4" t="s">
        <v>24</v>
      </c>
      <c r="B1" s="5" t="s">
        <v>25</v>
      </c>
      <c r="C1" s="5" t="s">
        <v>2</v>
      </c>
      <c r="D1" s="6" t="s">
        <v>26</v>
      </c>
      <c r="E1" s="4" t="s">
        <v>27</v>
      </c>
      <c r="F1" s="5" t="s">
        <v>25</v>
      </c>
      <c r="G1" s="5" t="s">
        <v>2</v>
      </c>
      <c r="H1" s="6" t="s">
        <v>26</v>
      </c>
      <c r="I1" s="4" t="s">
        <v>28</v>
      </c>
      <c r="J1" s="5" t="s">
        <v>25</v>
      </c>
      <c r="K1" s="5" t="s">
        <v>2</v>
      </c>
      <c r="L1" s="5" t="s">
        <v>26</v>
      </c>
      <c r="M1" s="4" t="s">
        <v>29</v>
      </c>
      <c r="N1" s="5" t="s">
        <v>25</v>
      </c>
      <c r="O1" s="5" t="s">
        <v>2</v>
      </c>
      <c r="P1" s="6" t="s">
        <v>26</v>
      </c>
      <c r="Q1" s="4" t="s">
        <v>30</v>
      </c>
      <c r="R1" s="5" t="s">
        <v>25</v>
      </c>
      <c r="S1" s="5" t="s">
        <v>2</v>
      </c>
      <c r="T1" s="6" t="s">
        <v>26</v>
      </c>
      <c r="U1" s="4" t="s">
        <v>31</v>
      </c>
      <c r="V1" s="5" t="s">
        <v>25</v>
      </c>
      <c r="W1" s="5" t="s">
        <v>2</v>
      </c>
      <c r="X1" s="6" t="s">
        <v>26</v>
      </c>
      <c r="Y1" s="4" t="s">
        <v>32</v>
      </c>
      <c r="Z1" s="5" t="s">
        <v>25</v>
      </c>
      <c r="AA1" s="5" t="s">
        <v>2</v>
      </c>
      <c r="AB1" s="6" t="s">
        <v>26</v>
      </c>
    </row>
    <row r="2" spans="1:28">
      <c r="A2" s="7" t="s">
        <v>5</v>
      </c>
      <c r="B2">
        <f>(F2-B$39)/B$39</f>
        <v>-0.00264160333837417</v>
      </c>
      <c r="C2">
        <f>(G2-C$39)/C$39</f>
        <v>-0.00125388648072069</v>
      </c>
      <c r="D2" s="8">
        <f>(H2-D$39)/D$39</f>
        <v>-0.003794924499579</v>
      </c>
      <c r="E2" s="7"/>
      <c r="F2">
        <f>AVERAGE(J2,N2,R2,V2,Z2)</f>
        <v>52.103</v>
      </c>
      <c r="G2">
        <f>AVERAGE(K2,O2,S2,W2,AA2)</f>
        <v>35.2062</v>
      </c>
      <c r="H2" s="8">
        <f>AVERAGE(L2,P2,T2,X2,AB2)</f>
        <v>82.5856</v>
      </c>
      <c r="I2" s="7"/>
      <c r="J2">
        <v>52.085</v>
      </c>
      <c r="K2">
        <v>35.2</v>
      </c>
      <c r="L2" s="12">
        <v>82.433</v>
      </c>
      <c r="M2" s="7"/>
      <c r="N2">
        <v>51.643</v>
      </c>
      <c r="O2">
        <v>35.24</v>
      </c>
      <c r="P2" s="8">
        <v>82.747</v>
      </c>
      <c r="Q2" s="7"/>
      <c r="R2">
        <v>51.981</v>
      </c>
      <c r="S2">
        <v>34.996</v>
      </c>
      <c r="T2" s="8">
        <v>82.01</v>
      </c>
      <c r="U2" s="7"/>
      <c r="V2">
        <v>51.998</v>
      </c>
      <c r="W2">
        <v>35.255</v>
      </c>
      <c r="X2" s="8">
        <v>82.374</v>
      </c>
      <c r="Y2" s="7"/>
      <c r="Z2">
        <v>52.808</v>
      </c>
      <c r="AA2">
        <v>35.34</v>
      </c>
      <c r="AB2" s="8">
        <v>83.364</v>
      </c>
    </row>
    <row r="3" spans="1:28">
      <c r="A3" s="7" t="s">
        <v>6</v>
      </c>
      <c r="B3">
        <f t="shared" ref="B3:B21" si="0">(F3-B$39)/B$39</f>
        <v>-0.00214008154514644</v>
      </c>
      <c r="C3">
        <f t="shared" ref="C3:C21" si="1">(G3-C$39)/C$39</f>
        <v>-0.00140707623175902</v>
      </c>
      <c r="D3" s="8">
        <f t="shared" ref="D3:D21" si="2">(H3-D$39)/D$39</f>
        <v>-0.00166465219625515</v>
      </c>
      <c r="E3" s="7"/>
      <c r="F3">
        <f t="shared" ref="F3:F21" si="3">AVERAGE(J3,N3,R3,V3,Z3)</f>
        <v>52.1292</v>
      </c>
      <c r="G3">
        <f t="shared" ref="G3:G21" si="4">AVERAGE(K3,O3,S3,W3,AA3)</f>
        <v>35.2008</v>
      </c>
      <c r="H3" s="8">
        <f t="shared" ref="H3:H21" si="5">AVERAGE(L3,P3,T3,X3,AB3)</f>
        <v>82.7622</v>
      </c>
      <c r="I3" s="7"/>
      <c r="J3">
        <v>52.401</v>
      </c>
      <c r="K3">
        <v>35.117</v>
      </c>
      <c r="L3" s="12">
        <v>83.092</v>
      </c>
      <c r="M3" s="7"/>
      <c r="N3">
        <v>52.348</v>
      </c>
      <c r="O3">
        <v>35.36</v>
      </c>
      <c r="P3" s="8">
        <v>83.04</v>
      </c>
      <c r="Q3" s="7"/>
      <c r="R3">
        <v>52.092</v>
      </c>
      <c r="S3">
        <v>35.076</v>
      </c>
      <c r="T3" s="8">
        <v>83.093</v>
      </c>
      <c r="U3" s="7"/>
      <c r="V3">
        <v>51.823</v>
      </c>
      <c r="W3">
        <v>35.176</v>
      </c>
      <c r="X3" s="8">
        <v>82.117</v>
      </c>
      <c r="Y3" s="7"/>
      <c r="Z3">
        <v>51.982</v>
      </c>
      <c r="AA3">
        <v>35.275</v>
      </c>
      <c r="AB3" s="8">
        <v>82.469</v>
      </c>
    </row>
    <row r="4" spans="1:28">
      <c r="A4" s="7" t="s">
        <v>7</v>
      </c>
      <c r="B4">
        <f t="shared" si="0"/>
        <v>0.0050190463429106</v>
      </c>
      <c r="C4">
        <f t="shared" si="1"/>
        <v>0.00194607720763462</v>
      </c>
      <c r="D4" s="8">
        <f t="shared" si="2"/>
        <v>-0.00527622370030483</v>
      </c>
      <c r="E4" s="7"/>
      <c r="F4">
        <f t="shared" si="3"/>
        <v>52.5032</v>
      </c>
      <c r="G4">
        <f t="shared" si="4"/>
        <v>35.319</v>
      </c>
      <c r="H4" s="8">
        <f t="shared" si="5"/>
        <v>82.4628</v>
      </c>
      <c r="I4" s="7"/>
      <c r="J4">
        <v>52.91</v>
      </c>
      <c r="K4">
        <v>35.457</v>
      </c>
      <c r="L4" s="12">
        <v>82.757</v>
      </c>
      <c r="M4" s="7"/>
      <c r="N4">
        <v>52.43</v>
      </c>
      <c r="O4">
        <v>35.318</v>
      </c>
      <c r="P4" s="8">
        <v>82.314</v>
      </c>
      <c r="Q4" s="7"/>
      <c r="R4">
        <v>52.437</v>
      </c>
      <c r="S4">
        <v>35.54</v>
      </c>
      <c r="T4" s="8">
        <v>83.612</v>
      </c>
      <c r="U4" s="7"/>
      <c r="V4">
        <v>52.242</v>
      </c>
      <c r="W4">
        <v>34.918</v>
      </c>
      <c r="X4" s="8">
        <v>81.673</v>
      </c>
      <c r="Y4" s="7"/>
      <c r="Z4">
        <v>52.497</v>
      </c>
      <c r="AA4">
        <v>35.362</v>
      </c>
      <c r="AB4" s="8">
        <v>81.958</v>
      </c>
    </row>
    <row r="5" spans="1:28">
      <c r="A5" s="7" t="s">
        <v>8</v>
      </c>
      <c r="B5">
        <f t="shared" si="0"/>
        <v>0.000945617426925184</v>
      </c>
      <c r="C5">
        <f t="shared" si="1"/>
        <v>-0.000215600390350081</v>
      </c>
      <c r="D5" s="8">
        <f t="shared" si="2"/>
        <v>-0.00243425226959652</v>
      </c>
      <c r="E5" s="7"/>
      <c r="F5">
        <f t="shared" si="3"/>
        <v>52.2904</v>
      </c>
      <c r="G5">
        <f t="shared" si="4"/>
        <v>35.2428</v>
      </c>
      <c r="H5" s="8">
        <f t="shared" si="5"/>
        <v>82.6984</v>
      </c>
      <c r="I5" s="7"/>
      <c r="J5">
        <v>52.127</v>
      </c>
      <c r="K5">
        <v>35.234</v>
      </c>
      <c r="L5" s="12">
        <v>83.112</v>
      </c>
      <c r="M5" s="7"/>
      <c r="N5">
        <v>52.662</v>
      </c>
      <c r="O5">
        <v>35.396</v>
      </c>
      <c r="P5" s="8">
        <v>83.006</v>
      </c>
      <c r="Q5" s="7"/>
      <c r="R5">
        <v>52.262</v>
      </c>
      <c r="S5">
        <v>35.277</v>
      </c>
      <c r="T5" s="8">
        <v>82.671</v>
      </c>
      <c r="U5" s="7"/>
      <c r="V5">
        <v>52.224</v>
      </c>
      <c r="W5">
        <v>35.072</v>
      </c>
      <c r="X5" s="8">
        <v>82.041</v>
      </c>
      <c r="Y5" s="7"/>
      <c r="Z5">
        <v>52.177</v>
      </c>
      <c r="AA5">
        <v>35.235</v>
      </c>
      <c r="AB5" s="8">
        <v>82.662</v>
      </c>
    </row>
    <row r="6" spans="1:28">
      <c r="A6" s="7" t="s">
        <v>9</v>
      </c>
      <c r="B6">
        <f t="shared" si="0"/>
        <v>-0.00933366512892174</v>
      </c>
      <c r="C6">
        <f t="shared" si="1"/>
        <v>-0.0086977736422848</v>
      </c>
      <c r="D6" s="8">
        <f t="shared" si="2"/>
        <v>-0.00310011314809845</v>
      </c>
      <c r="E6" s="7"/>
      <c r="F6">
        <f t="shared" si="3"/>
        <v>51.7534</v>
      </c>
      <c r="G6">
        <f t="shared" si="4"/>
        <v>34.9438</v>
      </c>
      <c r="H6" s="8">
        <f t="shared" si="5"/>
        <v>82.6432</v>
      </c>
      <c r="I6" s="7"/>
      <c r="J6">
        <v>50.43</v>
      </c>
      <c r="K6">
        <v>34.218</v>
      </c>
      <c r="L6" s="12">
        <v>80.608</v>
      </c>
      <c r="M6" s="7"/>
      <c r="N6">
        <v>51.968</v>
      </c>
      <c r="O6">
        <v>35.011</v>
      </c>
      <c r="P6" s="8">
        <v>82.856</v>
      </c>
      <c r="Q6" s="7"/>
      <c r="R6">
        <v>52.024</v>
      </c>
      <c r="S6">
        <v>35.251</v>
      </c>
      <c r="T6" s="8">
        <v>84.373</v>
      </c>
      <c r="U6" s="7"/>
      <c r="V6">
        <v>51.784</v>
      </c>
      <c r="W6">
        <v>35.079</v>
      </c>
      <c r="X6" s="8">
        <v>82.513</v>
      </c>
      <c r="Y6" s="7"/>
      <c r="Z6">
        <v>52.561</v>
      </c>
      <c r="AA6">
        <v>35.16</v>
      </c>
      <c r="AB6" s="8">
        <v>82.866</v>
      </c>
    </row>
    <row r="7" spans="1:28">
      <c r="A7" s="7" t="s">
        <v>10</v>
      </c>
      <c r="B7">
        <f t="shared" si="0"/>
        <v>-0.0102907677877529</v>
      </c>
      <c r="C7">
        <f t="shared" si="1"/>
        <v>-0.00813040419399516</v>
      </c>
      <c r="D7" s="8">
        <f t="shared" si="2"/>
        <v>-0.00673098496746682</v>
      </c>
      <c r="E7" s="7"/>
      <c r="F7">
        <f t="shared" si="3"/>
        <v>51.7034</v>
      </c>
      <c r="G7">
        <f t="shared" si="4"/>
        <v>34.9638</v>
      </c>
      <c r="H7" s="8">
        <f t="shared" si="5"/>
        <v>82.3422</v>
      </c>
      <c r="I7" s="7"/>
      <c r="J7">
        <v>50.055</v>
      </c>
      <c r="K7">
        <v>34.29</v>
      </c>
      <c r="L7" s="12">
        <v>80.047</v>
      </c>
      <c r="M7" s="7"/>
      <c r="N7">
        <v>52.43</v>
      </c>
      <c r="O7">
        <v>35.19</v>
      </c>
      <c r="P7" s="8">
        <v>82.611</v>
      </c>
      <c r="Q7" s="7"/>
      <c r="R7">
        <v>52.315</v>
      </c>
      <c r="S7">
        <v>35.053</v>
      </c>
      <c r="T7" s="8">
        <v>83.043</v>
      </c>
      <c r="U7" s="7"/>
      <c r="V7">
        <v>51.458</v>
      </c>
      <c r="W7">
        <v>35.194</v>
      </c>
      <c r="X7" s="8">
        <v>83.266</v>
      </c>
      <c r="Y7" s="7"/>
      <c r="Z7">
        <v>52.259</v>
      </c>
      <c r="AA7">
        <v>35.092</v>
      </c>
      <c r="AB7" s="8">
        <v>82.744</v>
      </c>
    </row>
    <row r="8" spans="1:28">
      <c r="A8" s="7" t="s">
        <v>11</v>
      </c>
      <c r="B8">
        <f t="shared" si="0"/>
        <v>-0.00770276219827339</v>
      </c>
      <c r="C8">
        <f t="shared" si="1"/>
        <v>-0.00654176973878318</v>
      </c>
      <c r="D8" s="8">
        <f t="shared" si="2"/>
        <v>-0.00946680466392125</v>
      </c>
      <c r="E8" s="7"/>
      <c r="F8">
        <f t="shared" si="3"/>
        <v>51.8386</v>
      </c>
      <c r="G8">
        <f t="shared" si="4"/>
        <v>35.0198</v>
      </c>
      <c r="H8" s="8">
        <f t="shared" si="5"/>
        <v>82.1154</v>
      </c>
      <c r="I8" s="7"/>
      <c r="J8">
        <v>50.214</v>
      </c>
      <c r="K8">
        <v>34.317</v>
      </c>
      <c r="L8" s="12">
        <v>79.728</v>
      </c>
      <c r="M8" s="7"/>
      <c r="N8">
        <v>52.229</v>
      </c>
      <c r="O8">
        <v>35.349</v>
      </c>
      <c r="P8" s="8">
        <v>82.403</v>
      </c>
      <c r="Q8" s="7"/>
      <c r="R8">
        <v>52.323</v>
      </c>
      <c r="S8">
        <v>35.279</v>
      </c>
      <c r="T8" s="8">
        <v>83.272</v>
      </c>
      <c r="U8" s="7"/>
      <c r="V8">
        <v>52.368</v>
      </c>
      <c r="W8">
        <v>34.952</v>
      </c>
      <c r="X8" s="8">
        <v>82.756</v>
      </c>
      <c r="Y8" s="7"/>
      <c r="Z8">
        <v>52.059</v>
      </c>
      <c r="AA8">
        <v>35.202</v>
      </c>
      <c r="AB8" s="8">
        <v>82.418</v>
      </c>
    </row>
    <row r="9" spans="1:28">
      <c r="A9" s="7" t="s">
        <v>12</v>
      </c>
      <c r="B9">
        <f t="shared" si="0"/>
        <v>-0.00101452881836101</v>
      </c>
      <c r="C9">
        <f t="shared" si="1"/>
        <v>-0.00457299775321721</v>
      </c>
      <c r="D9" s="8">
        <f t="shared" si="2"/>
        <v>2.89504729784562e-5</v>
      </c>
      <c r="E9" s="7"/>
      <c r="F9">
        <f t="shared" si="3"/>
        <v>52.188</v>
      </c>
      <c r="G9">
        <f t="shared" si="4"/>
        <v>35.0892</v>
      </c>
      <c r="H9" s="8">
        <f t="shared" si="5"/>
        <v>82.9026</v>
      </c>
      <c r="I9" s="7"/>
      <c r="J9">
        <v>52.586</v>
      </c>
      <c r="K9">
        <v>35.267</v>
      </c>
      <c r="L9" s="12">
        <v>82.802</v>
      </c>
      <c r="M9" s="7"/>
      <c r="N9">
        <v>52.052</v>
      </c>
      <c r="O9">
        <v>35.315</v>
      </c>
      <c r="P9" s="8">
        <v>82.68</v>
      </c>
      <c r="Q9" s="7"/>
      <c r="R9">
        <v>52.439</v>
      </c>
      <c r="S9">
        <v>34.88</v>
      </c>
      <c r="T9" s="8">
        <v>83.157</v>
      </c>
      <c r="U9" s="7"/>
      <c r="V9">
        <v>51.488</v>
      </c>
      <c r="W9">
        <v>34.943</v>
      </c>
      <c r="X9" s="8">
        <v>82.714</v>
      </c>
      <c r="Y9" s="7"/>
      <c r="Z9">
        <v>52.375</v>
      </c>
      <c r="AA9">
        <v>35.041</v>
      </c>
      <c r="AB9" s="8">
        <v>83.16</v>
      </c>
    </row>
    <row r="10" spans="1:28">
      <c r="A10" s="7" t="s">
        <v>13</v>
      </c>
      <c r="B10">
        <f t="shared" si="0"/>
        <v>-0.0118604161482362</v>
      </c>
      <c r="C10">
        <f t="shared" si="1"/>
        <v>-0.0122948959444432</v>
      </c>
      <c r="D10" s="8">
        <f t="shared" si="2"/>
        <v>-0.0144872991862505</v>
      </c>
      <c r="E10" s="7"/>
      <c r="F10">
        <f t="shared" si="3"/>
        <v>51.6214</v>
      </c>
      <c r="G10">
        <f t="shared" si="4"/>
        <v>34.817</v>
      </c>
      <c r="H10" s="8">
        <f t="shared" si="5"/>
        <v>81.6992</v>
      </c>
      <c r="I10" s="7"/>
      <c r="J10">
        <v>49.473</v>
      </c>
      <c r="K10">
        <v>33.722</v>
      </c>
      <c r="L10" s="12">
        <v>79.069</v>
      </c>
      <c r="M10" s="7"/>
      <c r="N10">
        <v>52.081</v>
      </c>
      <c r="O10">
        <v>35.1</v>
      </c>
      <c r="P10" s="8">
        <v>82.326</v>
      </c>
      <c r="Q10" s="7"/>
      <c r="R10">
        <v>52.752</v>
      </c>
      <c r="S10">
        <v>35.337</v>
      </c>
      <c r="T10" s="8">
        <v>82.657</v>
      </c>
      <c r="U10" s="7"/>
      <c r="V10">
        <v>51.432</v>
      </c>
      <c r="W10">
        <v>34.907</v>
      </c>
      <c r="X10" s="8">
        <v>82.057</v>
      </c>
      <c r="Y10" s="7"/>
      <c r="Z10">
        <v>52.369</v>
      </c>
      <c r="AA10">
        <v>35.019</v>
      </c>
      <c r="AB10" s="8">
        <v>82.387</v>
      </c>
    </row>
    <row r="11" spans="1:28">
      <c r="A11" s="7" t="s">
        <v>14</v>
      </c>
      <c r="B11">
        <f t="shared" si="0"/>
        <v>0.00273348519362175</v>
      </c>
      <c r="C11">
        <f t="shared" si="1"/>
        <v>0.000470916642080568</v>
      </c>
      <c r="D11" s="8">
        <f t="shared" si="2"/>
        <v>-0.00242701465135187</v>
      </c>
      <c r="E11" s="7"/>
      <c r="F11">
        <f t="shared" si="3"/>
        <v>52.3838</v>
      </c>
      <c r="G11">
        <f t="shared" si="4"/>
        <v>35.267</v>
      </c>
      <c r="H11" s="8">
        <f t="shared" si="5"/>
        <v>82.699</v>
      </c>
      <c r="I11" s="7"/>
      <c r="J11">
        <v>52.035</v>
      </c>
      <c r="K11">
        <v>35.316</v>
      </c>
      <c r="L11" s="12">
        <v>81.757</v>
      </c>
      <c r="M11" s="7"/>
      <c r="N11">
        <v>52.612</v>
      </c>
      <c r="O11">
        <v>35.305</v>
      </c>
      <c r="P11" s="8">
        <v>83.109</v>
      </c>
      <c r="Q11" s="7"/>
      <c r="R11">
        <v>52.973</v>
      </c>
      <c r="S11">
        <v>35.421</v>
      </c>
      <c r="T11" s="8">
        <v>83.994</v>
      </c>
      <c r="U11" s="7"/>
      <c r="V11">
        <v>51.681</v>
      </c>
      <c r="W11">
        <v>35.195</v>
      </c>
      <c r="X11" s="8">
        <v>81.948</v>
      </c>
      <c r="Y11" s="7"/>
      <c r="Z11">
        <v>52.618</v>
      </c>
      <c r="AA11">
        <v>35.098</v>
      </c>
      <c r="AB11" s="8">
        <v>82.687</v>
      </c>
    </row>
    <row r="12" spans="1:28">
      <c r="A12" s="7" t="s">
        <v>15</v>
      </c>
      <c r="B12">
        <f t="shared" si="0"/>
        <v>-0.00257269194693822</v>
      </c>
      <c r="C12">
        <f t="shared" si="1"/>
        <v>-0.00275174182420629</v>
      </c>
      <c r="D12" s="8">
        <f t="shared" si="2"/>
        <v>-0.00159227601380926</v>
      </c>
      <c r="E12" s="7"/>
      <c r="F12">
        <f t="shared" si="3"/>
        <v>52.1066</v>
      </c>
      <c r="G12">
        <f t="shared" si="4"/>
        <v>35.1534</v>
      </c>
      <c r="H12" s="8">
        <f t="shared" si="5"/>
        <v>82.7682</v>
      </c>
      <c r="I12" s="7"/>
      <c r="J12">
        <v>52.088</v>
      </c>
      <c r="K12">
        <v>35.055</v>
      </c>
      <c r="L12" s="12">
        <v>82.572</v>
      </c>
      <c r="M12" s="7"/>
      <c r="N12">
        <v>51.96</v>
      </c>
      <c r="O12">
        <v>35.15</v>
      </c>
      <c r="P12" s="8">
        <v>82.604</v>
      </c>
      <c r="Q12" s="7"/>
      <c r="R12">
        <v>52.327</v>
      </c>
      <c r="S12">
        <v>35.232</v>
      </c>
      <c r="T12" s="8">
        <v>83.155</v>
      </c>
      <c r="U12" s="7"/>
      <c r="V12">
        <v>52.32</v>
      </c>
      <c r="W12">
        <v>35.068</v>
      </c>
      <c r="X12" s="8">
        <v>83.101</v>
      </c>
      <c r="Y12" s="7"/>
      <c r="Z12">
        <v>51.838</v>
      </c>
      <c r="AA12">
        <v>35.262</v>
      </c>
      <c r="AB12" s="8">
        <v>82.409</v>
      </c>
    </row>
    <row r="13" spans="1:28">
      <c r="A13" s="7" t="s">
        <v>33</v>
      </c>
      <c r="B13">
        <f t="shared" si="0"/>
        <v>-0.00211711108133468</v>
      </c>
      <c r="C13">
        <f t="shared" si="1"/>
        <v>-0.00146381317658808</v>
      </c>
      <c r="D13" s="8">
        <f t="shared" si="2"/>
        <v>-0.00480095343557671</v>
      </c>
      <c r="E13" s="7"/>
      <c r="F13">
        <f t="shared" si="3"/>
        <v>52.1304</v>
      </c>
      <c r="G13">
        <f t="shared" si="4"/>
        <v>35.1988</v>
      </c>
      <c r="H13" s="8">
        <f t="shared" si="5"/>
        <v>82.5022</v>
      </c>
      <c r="I13" s="7"/>
      <c r="J13">
        <v>52.096</v>
      </c>
      <c r="K13">
        <v>35.323</v>
      </c>
      <c r="L13" s="12">
        <v>82.516</v>
      </c>
      <c r="M13" s="7"/>
      <c r="N13">
        <v>52.364</v>
      </c>
      <c r="O13">
        <v>35.283</v>
      </c>
      <c r="P13" s="8">
        <v>82.688</v>
      </c>
      <c r="Q13" s="7"/>
      <c r="R13">
        <v>52.253</v>
      </c>
      <c r="S13">
        <v>35.24</v>
      </c>
      <c r="T13" s="8">
        <v>82.028</v>
      </c>
      <c r="U13" s="7"/>
      <c r="V13">
        <v>51.951</v>
      </c>
      <c r="W13">
        <v>34.989</v>
      </c>
      <c r="X13" s="8">
        <v>82.045</v>
      </c>
      <c r="Y13" s="7"/>
      <c r="Z13">
        <v>51.988</v>
      </c>
      <c r="AA13">
        <v>35.159</v>
      </c>
      <c r="AB13" s="8">
        <v>83.234</v>
      </c>
    </row>
    <row r="14" spans="1:28">
      <c r="A14" s="7" t="s">
        <v>16</v>
      </c>
      <c r="B14">
        <f t="shared" si="0"/>
        <v>-0.00891253995903591</v>
      </c>
      <c r="C14">
        <f t="shared" si="1"/>
        <v>-0.00556589428772452</v>
      </c>
      <c r="D14" s="8">
        <f t="shared" si="2"/>
        <v>-0.00276959524826226</v>
      </c>
      <c r="E14" s="7"/>
      <c r="F14">
        <f t="shared" si="3"/>
        <v>51.7754</v>
      </c>
      <c r="G14">
        <f t="shared" si="4"/>
        <v>35.0542</v>
      </c>
      <c r="H14" s="8">
        <f t="shared" si="5"/>
        <v>82.6706</v>
      </c>
      <c r="I14" s="7"/>
      <c r="J14">
        <v>51.082</v>
      </c>
      <c r="K14">
        <v>34.559</v>
      </c>
      <c r="L14" s="12">
        <v>83.025</v>
      </c>
      <c r="M14" s="7"/>
      <c r="N14">
        <v>51.465</v>
      </c>
      <c r="O14">
        <v>35.116</v>
      </c>
      <c r="P14" s="8">
        <v>82.205</v>
      </c>
      <c r="Q14" s="7"/>
      <c r="R14">
        <v>52.673</v>
      </c>
      <c r="S14">
        <v>35.303</v>
      </c>
      <c r="T14" s="8">
        <v>84.321</v>
      </c>
      <c r="U14" s="7"/>
      <c r="V14">
        <v>51.762</v>
      </c>
      <c r="W14">
        <v>35.126</v>
      </c>
      <c r="X14" s="8">
        <v>81.447</v>
      </c>
      <c r="Y14" s="7"/>
      <c r="Z14">
        <v>51.895</v>
      </c>
      <c r="AA14">
        <v>35.167</v>
      </c>
      <c r="AB14" s="8">
        <v>82.355</v>
      </c>
    </row>
    <row r="15" spans="1:28">
      <c r="A15" s="7" t="s">
        <v>17</v>
      </c>
      <c r="B15">
        <f t="shared" si="0"/>
        <v>-0.00751899848777782</v>
      </c>
      <c r="C15">
        <f t="shared" si="1"/>
        <v>-0.00448221864149063</v>
      </c>
      <c r="D15" s="8">
        <f t="shared" si="2"/>
        <v>-0.00893604599265149</v>
      </c>
      <c r="E15" s="7"/>
      <c r="F15">
        <f t="shared" si="3"/>
        <v>51.8482</v>
      </c>
      <c r="G15">
        <f t="shared" si="4"/>
        <v>35.0924</v>
      </c>
      <c r="H15" s="8">
        <f t="shared" si="5"/>
        <v>82.1594</v>
      </c>
      <c r="I15" s="7"/>
      <c r="J15">
        <v>50.091</v>
      </c>
      <c r="K15">
        <v>34.329</v>
      </c>
      <c r="L15" s="12">
        <v>80.554</v>
      </c>
      <c r="M15" s="7"/>
      <c r="N15">
        <v>52.29</v>
      </c>
      <c r="O15">
        <v>35.412</v>
      </c>
      <c r="P15" s="8">
        <v>82.023</v>
      </c>
      <c r="Q15" s="7"/>
      <c r="R15">
        <v>52.159</v>
      </c>
      <c r="S15">
        <v>35.344</v>
      </c>
      <c r="T15" s="8">
        <v>83.097</v>
      </c>
      <c r="U15" s="7"/>
      <c r="V15">
        <v>52.306</v>
      </c>
      <c r="W15">
        <v>35.057</v>
      </c>
      <c r="X15" s="8">
        <v>82.161</v>
      </c>
      <c r="Y15" s="7"/>
      <c r="Z15">
        <v>52.395</v>
      </c>
      <c r="AA15">
        <v>35.32</v>
      </c>
      <c r="AB15" s="8">
        <v>82.962</v>
      </c>
    </row>
    <row r="16" spans="1:28">
      <c r="A16" s="7" t="s">
        <v>18</v>
      </c>
      <c r="B16">
        <f t="shared" si="0"/>
        <v>-0.00211711108133468</v>
      </c>
      <c r="C16">
        <f t="shared" si="1"/>
        <v>-0.00422690238976014</v>
      </c>
      <c r="D16" s="8">
        <f t="shared" si="2"/>
        <v>-0.00609648710135795</v>
      </c>
      <c r="E16" s="7"/>
      <c r="F16">
        <f t="shared" si="3"/>
        <v>52.1304</v>
      </c>
      <c r="G16">
        <f t="shared" si="4"/>
        <v>35.1014</v>
      </c>
      <c r="H16" s="8">
        <f t="shared" si="5"/>
        <v>82.3948</v>
      </c>
      <c r="I16" s="7"/>
      <c r="J16">
        <v>51.069</v>
      </c>
      <c r="K16">
        <v>34.623</v>
      </c>
      <c r="L16" s="12">
        <v>80.854</v>
      </c>
      <c r="M16" s="7"/>
      <c r="N16">
        <v>52.345</v>
      </c>
      <c r="O16">
        <v>35.135</v>
      </c>
      <c r="P16" s="8">
        <v>81.717</v>
      </c>
      <c r="Q16" s="7"/>
      <c r="R16">
        <v>52.173</v>
      </c>
      <c r="S16">
        <v>35.481</v>
      </c>
      <c r="T16" s="8">
        <v>83.343</v>
      </c>
      <c r="U16" s="7"/>
      <c r="V16">
        <v>52.475</v>
      </c>
      <c r="W16">
        <v>35.206</v>
      </c>
      <c r="X16" s="8">
        <v>83.116</v>
      </c>
      <c r="Y16" s="7"/>
      <c r="Z16">
        <v>52.59</v>
      </c>
      <c r="AA16">
        <v>35.062</v>
      </c>
      <c r="AB16" s="8">
        <v>82.944</v>
      </c>
    </row>
    <row r="17" spans="1:28">
      <c r="A17" s="7" t="s">
        <v>19</v>
      </c>
      <c r="B17">
        <f t="shared" si="0"/>
        <v>-0.0159759575812102</v>
      </c>
      <c r="C17">
        <f t="shared" si="1"/>
        <v>-0.0176735583142318</v>
      </c>
      <c r="D17" s="8">
        <f t="shared" si="2"/>
        <v>-0.00893122091382161</v>
      </c>
      <c r="E17" s="7"/>
      <c r="F17">
        <f t="shared" si="3"/>
        <v>51.4064</v>
      </c>
      <c r="G17">
        <f t="shared" si="4"/>
        <v>34.6274</v>
      </c>
      <c r="H17" s="8">
        <f t="shared" si="5"/>
        <v>82.1598</v>
      </c>
      <c r="I17" s="7"/>
      <c r="J17">
        <v>50.007</v>
      </c>
      <c r="K17">
        <v>34.242</v>
      </c>
      <c r="L17" s="12">
        <v>80.831</v>
      </c>
      <c r="M17" s="7"/>
      <c r="N17">
        <v>51.05</v>
      </c>
      <c r="O17">
        <v>33.843</v>
      </c>
      <c r="P17" s="8">
        <v>82.956</v>
      </c>
      <c r="Q17" s="7"/>
      <c r="R17">
        <v>52.415</v>
      </c>
      <c r="S17">
        <v>35.01</v>
      </c>
      <c r="T17" s="8">
        <v>82.397</v>
      </c>
      <c r="U17" s="7"/>
      <c r="V17">
        <v>51.255</v>
      </c>
      <c r="W17">
        <v>34.915</v>
      </c>
      <c r="X17" s="8">
        <v>82.007</v>
      </c>
      <c r="Y17" s="7"/>
      <c r="Z17">
        <v>52.305</v>
      </c>
      <c r="AA17">
        <v>35.127</v>
      </c>
      <c r="AB17" s="8">
        <v>82.608</v>
      </c>
    </row>
    <row r="18" spans="1:28">
      <c r="A18" s="7" t="s">
        <v>34</v>
      </c>
      <c r="B18">
        <f t="shared" si="0"/>
        <v>0.0018108382305086</v>
      </c>
      <c r="C18">
        <f t="shared" si="1"/>
        <v>0.000970201756575768</v>
      </c>
      <c r="D18" s="8">
        <f t="shared" si="2"/>
        <v>-0.0053872005133886</v>
      </c>
      <c r="E18" s="7"/>
      <c r="F18">
        <f t="shared" si="3"/>
        <v>52.3356</v>
      </c>
      <c r="G18">
        <f t="shared" si="4"/>
        <v>35.2846</v>
      </c>
      <c r="H18" s="8">
        <f t="shared" si="5"/>
        <v>82.4536</v>
      </c>
      <c r="I18" s="7"/>
      <c r="J18">
        <v>52.223</v>
      </c>
      <c r="K18">
        <v>35.143</v>
      </c>
      <c r="L18" s="12">
        <v>82.47</v>
      </c>
      <c r="M18" s="7"/>
      <c r="N18">
        <v>52.576</v>
      </c>
      <c r="O18">
        <v>35.38</v>
      </c>
      <c r="P18" s="8">
        <v>82.492</v>
      </c>
      <c r="Q18" s="7"/>
      <c r="R18">
        <v>51.952</v>
      </c>
      <c r="S18">
        <v>35.365</v>
      </c>
      <c r="T18" s="8">
        <v>82.366</v>
      </c>
      <c r="U18" s="7"/>
      <c r="V18">
        <v>52.57</v>
      </c>
      <c r="W18">
        <v>35.233</v>
      </c>
      <c r="X18" s="8">
        <v>82.184</v>
      </c>
      <c r="Y18" s="7"/>
      <c r="Z18">
        <v>52.357</v>
      </c>
      <c r="AA18">
        <v>35.302</v>
      </c>
      <c r="AB18" s="8">
        <v>82.756</v>
      </c>
    </row>
    <row r="19" spans="1:28">
      <c r="A19" s="7" t="s">
        <v>20</v>
      </c>
      <c r="B19">
        <f t="shared" si="0"/>
        <v>0.00200608717291012</v>
      </c>
      <c r="C19">
        <f t="shared" si="1"/>
        <v>0.000198579306901422</v>
      </c>
      <c r="D19" s="8">
        <f t="shared" si="2"/>
        <v>0.00077442515217109</v>
      </c>
      <c r="E19" s="7"/>
      <c r="F19">
        <f t="shared" si="3"/>
        <v>52.3458</v>
      </c>
      <c r="G19">
        <f t="shared" si="4"/>
        <v>35.2574</v>
      </c>
      <c r="H19" s="8">
        <f t="shared" si="5"/>
        <v>82.9644</v>
      </c>
      <c r="I19" s="7"/>
      <c r="J19">
        <v>52.327</v>
      </c>
      <c r="K19">
        <v>35.325</v>
      </c>
      <c r="L19" s="12">
        <v>82.885</v>
      </c>
      <c r="M19" s="7"/>
      <c r="N19">
        <v>52.597</v>
      </c>
      <c r="O19">
        <v>35.471</v>
      </c>
      <c r="P19" s="8">
        <v>83.083</v>
      </c>
      <c r="Q19" s="7"/>
      <c r="R19">
        <v>51.783</v>
      </c>
      <c r="S19">
        <v>35.405</v>
      </c>
      <c r="T19" s="8">
        <v>83.805</v>
      </c>
      <c r="U19" s="7"/>
      <c r="V19">
        <v>52.294</v>
      </c>
      <c r="W19">
        <v>34.994</v>
      </c>
      <c r="X19" s="8">
        <v>81.994</v>
      </c>
      <c r="Y19" s="7"/>
      <c r="Z19">
        <v>52.728</v>
      </c>
      <c r="AA19">
        <v>35.092</v>
      </c>
      <c r="AB19" s="8">
        <v>83.055</v>
      </c>
    </row>
    <row r="20" spans="1:28">
      <c r="A20" s="7" t="s">
        <v>21</v>
      </c>
      <c r="B20">
        <f t="shared" si="0"/>
        <v>-0.00221664975785317</v>
      </c>
      <c r="C20">
        <f t="shared" si="1"/>
        <v>-0.00292762635317616</v>
      </c>
      <c r="D20" s="8">
        <f t="shared" si="2"/>
        <v>-0.00233533815358696</v>
      </c>
      <c r="E20" s="7"/>
      <c r="F20">
        <f t="shared" si="3"/>
        <v>52.1252</v>
      </c>
      <c r="G20">
        <f t="shared" si="4"/>
        <v>35.1472</v>
      </c>
      <c r="H20" s="8">
        <f t="shared" si="5"/>
        <v>82.7066</v>
      </c>
      <c r="I20" s="7"/>
      <c r="J20">
        <v>52.612</v>
      </c>
      <c r="K20">
        <v>35.305</v>
      </c>
      <c r="L20" s="12">
        <v>82.45</v>
      </c>
      <c r="M20" s="7"/>
      <c r="N20">
        <v>52.318</v>
      </c>
      <c r="O20">
        <v>34.936</v>
      </c>
      <c r="P20" s="8">
        <v>82.772</v>
      </c>
      <c r="Q20" s="7"/>
      <c r="R20">
        <v>52.051</v>
      </c>
      <c r="S20">
        <v>35.315</v>
      </c>
      <c r="T20" s="8">
        <v>83.704</v>
      </c>
      <c r="U20" s="7"/>
      <c r="V20">
        <v>51.464</v>
      </c>
      <c r="W20">
        <v>35.062</v>
      </c>
      <c r="X20" s="8">
        <v>82.632</v>
      </c>
      <c r="Y20" s="7"/>
      <c r="Z20">
        <v>52.181</v>
      </c>
      <c r="AA20">
        <v>35.118</v>
      </c>
      <c r="AB20" s="8">
        <v>81.975</v>
      </c>
    </row>
    <row r="21" ht="15.15" spans="1:28">
      <c r="A21" s="9" t="s">
        <v>35</v>
      </c>
      <c r="B21" s="10">
        <f t="shared" si="0"/>
        <v>0.000317758082732029</v>
      </c>
      <c r="C21" s="10">
        <f t="shared" si="1"/>
        <v>-0.008737489503665</v>
      </c>
      <c r="D21" s="11">
        <f t="shared" si="2"/>
        <v>-0.00899153439919329</v>
      </c>
      <c r="E21" s="9"/>
      <c r="F21" s="10">
        <f t="shared" si="3"/>
        <v>52.2576</v>
      </c>
      <c r="G21" s="10">
        <f t="shared" si="4"/>
        <v>34.9424</v>
      </c>
      <c r="H21" s="11">
        <f t="shared" si="5"/>
        <v>82.1548</v>
      </c>
      <c r="I21" s="9"/>
      <c r="J21" s="10">
        <v>52.232</v>
      </c>
      <c r="K21" s="10">
        <v>34.831</v>
      </c>
      <c r="L21" s="10">
        <v>82.831</v>
      </c>
      <c r="M21" s="9"/>
      <c r="N21" s="10">
        <v>52.226</v>
      </c>
      <c r="O21" s="10">
        <v>34.814</v>
      </c>
      <c r="P21" s="11">
        <v>81.453</v>
      </c>
      <c r="Q21" s="9"/>
      <c r="R21" s="10">
        <v>52.06</v>
      </c>
      <c r="S21" s="10">
        <v>35.147</v>
      </c>
      <c r="T21" s="11">
        <v>82.139</v>
      </c>
      <c r="U21" s="9"/>
      <c r="V21" s="10">
        <v>52.66</v>
      </c>
      <c r="W21" s="10">
        <v>35.204</v>
      </c>
      <c r="X21" s="11">
        <v>82.259</v>
      </c>
      <c r="Y21" s="9"/>
      <c r="Z21" s="10">
        <v>52.11</v>
      </c>
      <c r="AA21" s="10">
        <v>34.716</v>
      </c>
      <c r="AB21" s="11">
        <v>82.092</v>
      </c>
    </row>
    <row r="25" spans="13:15">
      <c r="M25" s="2"/>
      <c r="N25" s="2"/>
      <c r="O25" s="2"/>
    </row>
    <row r="26" spans="13:15">
      <c r="M26" s="2"/>
      <c r="N26" s="2"/>
      <c r="O26" s="2"/>
    </row>
    <row r="27" spans="13:15">
      <c r="M27" s="2"/>
      <c r="N27" s="2"/>
      <c r="O27" s="2"/>
    </row>
    <row r="28" spans="13:15">
      <c r="M28" s="2"/>
      <c r="N28" s="2"/>
      <c r="O28" s="2"/>
    </row>
    <row r="29" spans="13:15">
      <c r="M29" s="2"/>
      <c r="N29" s="2"/>
      <c r="O29" s="2"/>
    </row>
    <row r="30" spans="13:15">
      <c r="M30" s="2"/>
      <c r="N30" s="2"/>
      <c r="O30" s="2"/>
    </row>
    <row r="31" spans="13:15">
      <c r="M31" s="2"/>
      <c r="N31" s="2"/>
      <c r="O31" s="2"/>
    </row>
    <row r="32" spans="13:15">
      <c r="M32" s="2"/>
      <c r="N32" s="2"/>
      <c r="O32" s="2"/>
    </row>
    <row r="33" spans="13:15">
      <c r="M33" s="2"/>
      <c r="N33" s="2"/>
      <c r="O33" s="2"/>
    </row>
    <row r="34" spans="13:15">
      <c r="M34" s="2"/>
      <c r="N34" s="2"/>
      <c r="O34" s="2"/>
    </row>
    <row r="35" spans="13:15">
      <c r="M35" s="2"/>
      <c r="N35" s="2"/>
      <c r="O35" s="2"/>
    </row>
    <row r="36" spans="13:15">
      <c r="M36" s="2"/>
      <c r="N36" s="2"/>
      <c r="O36" s="2"/>
    </row>
    <row r="37" spans="5:15">
      <c r="E37" s="12"/>
      <c r="M37" s="2"/>
      <c r="N37" s="2"/>
      <c r="O37" s="2"/>
    </row>
    <row r="38" ht="15.15" spans="5:15">
      <c r="E38" s="12"/>
      <c r="M38" s="2"/>
      <c r="N38" s="2"/>
      <c r="O38" s="2"/>
    </row>
    <row r="39" ht="15.15" spans="1:15">
      <c r="A39" s="13" t="s">
        <v>27</v>
      </c>
      <c r="B39" s="14">
        <f>AVERAGE(B41:B50)</f>
        <v>52.241</v>
      </c>
      <c r="C39" s="14">
        <f>AVERAGE(C41:C50)</f>
        <v>35.2504</v>
      </c>
      <c r="D39" s="15">
        <f>AVERAGE(D41:D50)</f>
        <v>82.9002</v>
      </c>
      <c r="E39" s="12"/>
      <c r="M39" s="2"/>
      <c r="N39" s="2"/>
      <c r="O39" s="2"/>
    </row>
    <row r="40" spans="1:15">
      <c r="A40" s="4" t="s">
        <v>36</v>
      </c>
      <c r="B40" s="5"/>
      <c r="C40" s="5"/>
      <c r="D40" s="6"/>
      <c r="E40" s="12"/>
      <c r="M40" s="2"/>
      <c r="N40" s="2"/>
      <c r="O40" s="2"/>
    </row>
    <row r="41" spans="1:15">
      <c r="A41" s="7"/>
      <c r="B41">
        <v>52.422</v>
      </c>
      <c r="C41">
        <v>35.557</v>
      </c>
      <c r="D41" s="8">
        <v>83.283</v>
      </c>
      <c r="E41" s="12"/>
      <c r="M41" s="2"/>
      <c r="N41" s="2"/>
      <c r="O41" s="2"/>
    </row>
    <row r="42" spans="1:15">
      <c r="A42" s="7"/>
      <c r="B42">
        <v>52.517</v>
      </c>
      <c r="C42">
        <v>35.175</v>
      </c>
      <c r="D42" s="8">
        <v>83.093</v>
      </c>
      <c r="E42" s="12"/>
      <c r="M42" s="2"/>
      <c r="N42" s="2"/>
      <c r="O42" s="2"/>
    </row>
    <row r="43" spans="1:15">
      <c r="A43" s="7"/>
      <c r="B43">
        <v>52.653</v>
      </c>
      <c r="C43">
        <v>35.222</v>
      </c>
      <c r="D43" s="8">
        <v>82.689</v>
      </c>
      <c r="E43" s="12"/>
      <c r="M43" s="2"/>
      <c r="N43" s="2"/>
      <c r="O43" s="2"/>
    </row>
    <row r="44" spans="1:5">
      <c r="A44" s="7"/>
      <c r="B44">
        <v>51.477</v>
      </c>
      <c r="C44">
        <v>35.104</v>
      </c>
      <c r="D44" s="8">
        <v>82.885</v>
      </c>
      <c r="E44" s="12"/>
    </row>
    <row r="45" spans="1:5">
      <c r="A45" s="7"/>
      <c r="D45" s="8"/>
      <c r="E45" s="12"/>
    </row>
    <row r="46" spans="1:5">
      <c r="A46" s="7"/>
      <c r="D46" s="8"/>
      <c r="E46" s="12"/>
    </row>
    <row r="47" spans="1:5">
      <c r="A47" s="7"/>
      <c r="D47" s="8"/>
      <c r="E47" s="12"/>
    </row>
    <row r="48" spans="1:5">
      <c r="A48" s="7"/>
      <c r="D48" s="8"/>
      <c r="E48" s="12"/>
    </row>
    <row r="49" spans="1:5">
      <c r="A49" s="7"/>
      <c r="B49">
        <v>52.136</v>
      </c>
      <c r="C49">
        <v>35.194</v>
      </c>
      <c r="D49" s="8">
        <v>82.551</v>
      </c>
      <c r="E49" s="12"/>
    </row>
    <row r="50" ht="15.15" spans="1:5">
      <c r="A50" s="9"/>
      <c r="B50" s="10"/>
      <c r="C50" s="10"/>
      <c r="D50" s="11"/>
      <c r="E50" s="12"/>
    </row>
    <row r="51" spans="5:5">
      <c r="E51" s="12"/>
    </row>
    <row r="52" spans="5:5">
      <c r="E52" s="1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1"/>
  <sheetViews>
    <sheetView tabSelected="1" topLeftCell="A19" workbookViewId="0">
      <selection activeCell="Q48" sqref="Q48"/>
    </sheetView>
  </sheetViews>
  <sheetFormatPr defaultColWidth="8.88888888888889" defaultRowHeight="14.4"/>
  <cols>
    <col min="1" max="1" width="15.2222222222222" customWidth="1"/>
    <col min="2" max="3" width="7.66666666666667" customWidth="1"/>
    <col min="4" max="4" width="8.66666666666667" customWidth="1"/>
    <col min="6" max="6" width="14.1111111111111" customWidth="1"/>
    <col min="7" max="8" width="9.66666666666667" customWidth="1"/>
    <col min="9" max="9" width="10.7777777777778" customWidth="1"/>
    <col min="11" max="11" width="14.1111111111111" customWidth="1"/>
    <col min="12" max="12" width="9.66666666666667" customWidth="1"/>
    <col min="13" max="14" width="9.66666666666667"/>
  </cols>
  <sheetData>
    <row r="1" spans="1:14">
      <c r="A1" s="1" t="s">
        <v>37</v>
      </c>
      <c r="B1" s="1"/>
      <c r="C1" s="1"/>
      <c r="D1" s="1"/>
      <c r="F1" s="1" t="s">
        <v>38</v>
      </c>
      <c r="G1" s="1"/>
      <c r="H1" s="1"/>
      <c r="I1" s="1"/>
      <c r="K1" s="3" t="s">
        <v>24</v>
      </c>
      <c r="L1" s="3" t="s">
        <v>39</v>
      </c>
      <c r="M1" s="3" t="s">
        <v>40</v>
      </c>
      <c r="N1" s="3" t="s">
        <v>41</v>
      </c>
    </row>
    <row r="2" spans="1:14">
      <c r="A2" t="s">
        <v>42</v>
      </c>
      <c r="B2">
        <v>52.19</v>
      </c>
      <c r="C2">
        <v>35.071</v>
      </c>
      <c r="D2">
        <v>81.877</v>
      </c>
      <c r="F2" t="str">
        <f ca="1">OFFSET(A$2,5*(ROW(A2)-2),0)</f>
        <v>stress_base</v>
      </c>
      <c r="G2" s="2">
        <f ca="1">AVERAGE(OFFSET(B$2,5*(ROW(B2)-2),0,5))</f>
        <v>52.262</v>
      </c>
      <c r="H2" s="2">
        <f ca="1">AVERAGE(OFFSET(C$2,5*(ROW(C2)-2),0,5))</f>
        <v>35.0826</v>
      </c>
      <c r="I2" s="2">
        <f ca="1">AVERAGE(OFFSET(D$2,5*(ROW(D2)-2),0,5))</f>
        <v>82.1276</v>
      </c>
      <c r="K2" t="str">
        <f ca="1">F3</f>
        <v>alloc-top</v>
      </c>
      <c r="L2" s="2">
        <f ca="1">(G3-G$2)/G$2</f>
        <v>-0.013635145995178</v>
      </c>
      <c r="M2" s="2">
        <f ca="1">(H3-H$2)/H$2</f>
        <v>-0.00803247193765562</v>
      </c>
      <c r="N2" s="2">
        <f ca="1">(I3-I$2)/I$2</f>
        <v>0.000633161081049571</v>
      </c>
    </row>
    <row r="3" spans="1:14">
      <c r="A3" t="s">
        <v>42</v>
      </c>
      <c r="B3">
        <v>51.825</v>
      </c>
      <c r="C3">
        <v>35.022</v>
      </c>
      <c r="D3">
        <v>82.183</v>
      </c>
      <c r="F3" t="str">
        <f ca="1" t="shared" ref="F3:F23" si="0">OFFSET(A$2,5*(ROW(A3)-2),0)</f>
        <v>alloc-top</v>
      </c>
      <c r="G3" s="2">
        <f ca="1" t="shared" ref="G3:G23" si="1">AVERAGE(OFFSET(B$2,5*(ROW(B3)-2),0,5))</f>
        <v>51.5494</v>
      </c>
      <c r="H3" s="2">
        <f ca="1" t="shared" ref="H3:H23" si="2">AVERAGE(OFFSET(C$2,5*(ROW(C3)-2),0,5))</f>
        <v>34.8008</v>
      </c>
      <c r="I3" s="2">
        <f ca="1" t="shared" ref="I3:I23" si="3">AVERAGE(OFFSET(D$2,5*(ROW(D3)-2),0,5))</f>
        <v>82.1796</v>
      </c>
      <c r="K3" t="str">
        <f ca="1" t="shared" ref="K3:K22" si="4">F4</f>
        <v>drop-packet</v>
      </c>
      <c r="L3" s="2">
        <f ca="1" t="shared" ref="L3:L21" si="5">(G4-G$2)/G$2</f>
        <v>-0.0131567869580191</v>
      </c>
      <c r="M3" s="2">
        <f ca="1" t="shared" ref="M3:M21" si="6">(H4-H$2)/H$2</f>
        <v>-0.00719444967020652</v>
      </c>
      <c r="N3" s="2">
        <f ca="1" t="shared" ref="N3:N21" si="7">(I4-I$2)/I$2</f>
        <v>7.79275176674478e-5</v>
      </c>
    </row>
    <row r="4" spans="1:14">
      <c r="A4" t="s">
        <v>42</v>
      </c>
      <c r="B4">
        <v>51.744</v>
      </c>
      <c r="C4">
        <v>34.623</v>
      </c>
      <c r="D4">
        <v>81.601</v>
      </c>
      <c r="F4" t="str">
        <f ca="1" t="shared" si="0"/>
        <v>drop-packet</v>
      </c>
      <c r="G4" s="2">
        <f ca="1" t="shared" si="1"/>
        <v>51.5744</v>
      </c>
      <c r="H4" s="2">
        <f ca="1" t="shared" si="2"/>
        <v>34.8302</v>
      </c>
      <c r="I4" s="2">
        <f ca="1" t="shared" si="3"/>
        <v>82.134</v>
      </c>
      <c r="K4" t="str">
        <f ca="1" t="shared" si="4"/>
        <v>exec-monitor</v>
      </c>
      <c r="L4" s="2">
        <f ca="1" t="shared" si="5"/>
        <v>-0.0141402931384179</v>
      </c>
      <c r="M4" s="2">
        <f ca="1" t="shared" si="6"/>
        <v>-0.00429842714051971</v>
      </c>
      <c r="N4" s="2">
        <f ca="1" t="shared" si="7"/>
        <v>0.00309031312250691</v>
      </c>
    </row>
    <row r="5" spans="1:14">
      <c r="A5" t="s">
        <v>42</v>
      </c>
      <c r="B5">
        <v>51.921</v>
      </c>
      <c r="C5">
        <v>34.867</v>
      </c>
      <c r="D5">
        <v>81.793</v>
      </c>
      <c r="F5" t="str">
        <f ca="1" t="shared" si="0"/>
        <v>exec-monitor</v>
      </c>
      <c r="G5" s="2">
        <f ca="1" t="shared" si="1"/>
        <v>51.523</v>
      </c>
      <c r="H5" s="2">
        <f ca="1" t="shared" si="2"/>
        <v>34.9318</v>
      </c>
      <c r="I5" s="2">
        <f ca="1" t="shared" si="3"/>
        <v>82.3814</v>
      </c>
      <c r="K5" t="str">
        <f ca="1" t="shared" si="4"/>
        <v>exit-monitor</v>
      </c>
      <c r="L5" s="2">
        <f ca="1" t="shared" si="5"/>
        <v>-0.00995369484520307</v>
      </c>
      <c r="M5" s="2">
        <f ca="1" t="shared" si="6"/>
        <v>-0.00549560180830358</v>
      </c>
      <c r="N5" s="2">
        <f ca="1" t="shared" si="7"/>
        <v>0.00248393962565578</v>
      </c>
    </row>
    <row r="6" spans="1:14">
      <c r="A6" t="s">
        <v>42</v>
      </c>
      <c r="B6">
        <v>53.63</v>
      </c>
      <c r="C6">
        <v>35.83</v>
      </c>
      <c r="D6">
        <v>83.184</v>
      </c>
      <c r="F6" t="str">
        <f ca="1" t="shared" si="0"/>
        <v>exit-monitor</v>
      </c>
      <c r="G6" s="2">
        <f ca="1" t="shared" si="1"/>
        <v>51.7418</v>
      </c>
      <c r="H6" s="2">
        <f ca="1" t="shared" si="2"/>
        <v>34.8898</v>
      </c>
      <c r="I6" s="2">
        <f ca="1" t="shared" si="3"/>
        <v>82.3316</v>
      </c>
      <c r="K6" t="str">
        <f ca="1" t="shared" si="4"/>
        <v>high-order</v>
      </c>
      <c r="L6" s="2">
        <f ca="1" t="shared" si="5"/>
        <v>-0.0122842600742412</v>
      </c>
      <c r="M6" s="2">
        <f ca="1" t="shared" si="6"/>
        <v>-0.00393927474018432</v>
      </c>
      <c r="N6" s="2">
        <f ca="1" t="shared" si="7"/>
        <v>-0.00431280105591794</v>
      </c>
    </row>
    <row r="7" spans="1:14">
      <c r="A7" t="s">
        <v>5</v>
      </c>
      <c r="B7">
        <v>50.748</v>
      </c>
      <c r="C7">
        <v>34.646</v>
      </c>
      <c r="D7">
        <v>81.924</v>
      </c>
      <c r="F7" t="str">
        <f ca="1" t="shared" si="0"/>
        <v>high-order</v>
      </c>
      <c r="G7" s="2">
        <f ca="1" t="shared" si="1"/>
        <v>51.62</v>
      </c>
      <c r="H7" s="2">
        <f ca="1" t="shared" si="2"/>
        <v>34.9444</v>
      </c>
      <c r="I7" s="2">
        <f ca="1" t="shared" si="3"/>
        <v>81.7734</v>
      </c>
      <c r="K7" t="str">
        <f ca="1" t="shared" si="4"/>
        <v>irq-delay</v>
      </c>
      <c r="L7" s="2">
        <f ca="1" t="shared" si="5"/>
        <v>-0.0173931345910988</v>
      </c>
      <c r="M7" s="2">
        <f ca="1" t="shared" si="6"/>
        <v>-0.00447515292481143</v>
      </c>
      <c r="N7" s="2">
        <f ca="1" t="shared" si="7"/>
        <v>0.00294906949673431</v>
      </c>
    </row>
    <row r="8" spans="1:14">
      <c r="A8" t="s">
        <v>5</v>
      </c>
      <c r="B8">
        <v>52.08</v>
      </c>
      <c r="C8">
        <v>34.971</v>
      </c>
      <c r="D8">
        <v>83.358</v>
      </c>
      <c r="F8" t="str">
        <f ca="1" t="shared" si="0"/>
        <v>irq-delay</v>
      </c>
      <c r="G8" s="2">
        <f ca="1" t="shared" si="1"/>
        <v>51.353</v>
      </c>
      <c r="H8" s="2">
        <f ca="1" t="shared" si="2"/>
        <v>34.9256</v>
      </c>
      <c r="I8" s="2">
        <f ca="1" t="shared" si="3"/>
        <v>82.3698</v>
      </c>
      <c r="K8" t="str">
        <f ca="1" t="shared" si="4"/>
        <v>irq-stats</v>
      </c>
      <c r="L8" s="2">
        <f ca="1" t="shared" si="5"/>
        <v>-0.00854157896750993</v>
      </c>
      <c r="M8" s="2">
        <f ca="1" t="shared" si="6"/>
        <v>-0.00454926373757904</v>
      </c>
      <c r="N8" s="2">
        <f ca="1" t="shared" si="7"/>
        <v>-0.00349212688548064</v>
      </c>
    </row>
    <row r="9" spans="1:14">
      <c r="A9" t="s">
        <v>5</v>
      </c>
      <c r="B9">
        <v>51.732</v>
      </c>
      <c r="C9">
        <v>34.683</v>
      </c>
      <c r="D9">
        <v>81.808</v>
      </c>
      <c r="F9" t="str">
        <f ca="1" t="shared" si="0"/>
        <v>irq-stats</v>
      </c>
      <c r="G9" s="2">
        <f ca="1" t="shared" si="1"/>
        <v>51.8156</v>
      </c>
      <c r="H9" s="2">
        <f ca="1" t="shared" si="2"/>
        <v>34.923</v>
      </c>
      <c r="I9" s="2">
        <f ca="1" t="shared" si="3"/>
        <v>81.8408</v>
      </c>
      <c r="K9" t="str">
        <f ca="1" t="shared" si="4"/>
        <v>irq-trace</v>
      </c>
      <c r="L9" s="2">
        <f ca="1" t="shared" si="5"/>
        <v>-0.0108568367073591</v>
      </c>
      <c r="M9" s="2">
        <f ca="1" t="shared" si="6"/>
        <v>-0.00944627821199099</v>
      </c>
      <c r="N9" s="2">
        <f ca="1" t="shared" si="7"/>
        <v>-0.00327295574204042</v>
      </c>
    </row>
    <row r="10" spans="1:14">
      <c r="A10" t="s">
        <v>5</v>
      </c>
      <c r="B10">
        <v>51.373</v>
      </c>
      <c r="C10">
        <v>34.739</v>
      </c>
      <c r="D10">
        <v>81.828</v>
      </c>
      <c r="F10" t="str">
        <f ca="1" t="shared" si="0"/>
        <v>irq-trace</v>
      </c>
      <c r="G10" s="2">
        <f ca="1" t="shared" si="1"/>
        <v>51.6946</v>
      </c>
      <c r="H10" s="2">
        <f ca="1" t="shared" si="2"/>
        <v>34.7512</v>
      </c>
      <c r="I10" s="2">
        <f ca="1" t="shared" si="3"/>
        <v>81.8588</v>
      </c>
      <c r="K10" t="str">
        <f ca="1" t="shared" si="4"/>
        <v>kprobe</v>
      </c>
      <c r="L10" s="2">
        <f ca="1" t="shared" si="5"/>
        <v>-0.0110328728330335</v>
      </c>
      <c r="M10" s="2">
        <f ca="1" t="shared" si="6"/>
        <v>-0.00534167935101702</v>
      </c>
      <c r="N10" s="2">
        <f ca="1" t="shared" si="7"/>
        <v>-0.00133937920991255</v>
      </c>
    </row>
    <row r="11" spans="1:14">
      <c r="A11" t="s">
        <v>5</v>
      </c>
      <c r="B11">
        <v>51.814</v>
      </c>
      <c r="C11">
        <v>34.965</v>
      </c>
      <c r="D11">
        <v>81.98</v>
      </c>
      <c r="F11" t="str">
        <f ca="1" t="shared" si="0"/>
        <v>kprobe</v>
      </c>
      <c r="G11" s="2">
        <f ca="1" t="shared" si="1"/>
        <v>51.6854</v>
      </c>
      <c r="H11" s="2">
        <f ca="1" t="shared" si="2"/>
        <v>34.8952</v>
      </c>
      <c r="I11" s="2">
        <f ca="1" t="shared" si="3"/>
        <v>82.0176</v>
      </c>
      <c r="K11" t="str">
        <f ca="1" t="shared" si="4"/>
        <v>load-monitor</v>
      </c>
      <c r="L11" s="2">
        <f ca="1" t="shared" si="5"/>
        <v>-0.00892809306953413</v>
      </c>
      <c r="M11" s="2">
        <f ca="1" t="shared" si="6"/>
        <v>-0.00575213923711466</v>
      </c>
      <c r="N11" s="2">
        <f ca="1" t="shared" si="7"/>
        <v>-0.00317554634495594</v>
      </c>
    </row>
    <row r="12" spans="1:14">
      <c r="A12" t="s">
        <v>6</v>
      </c>
      <c r="B12">
        <v>50.264</v>
      </c>
      <c r="C12">
        <v>34.646</v>
      </c>
      <c r="D12">
        <v>81.95</v>
      </c>
      <c r="F12" t="str">
        <f ca="1" t="shared" si="0"/>
        <v>load-monitor</v>
      </c>
      <c r="G12" s="2">
        <f ca="1" t="shared" si="1"/>
        <v>51.7954</v>
      </c>
      <c r="H12" s="2">
        <f ca="1" t="shared" si="2"/>
        <v>34.8808</v>
      </c>
      <c r="I12" s="2">
        <f ca="1" t="shared" si="3"/>
        <v>81.8668</v>
      </c>
      <c r="K12" t="str">
        <f ca="1" t="shared" si="4"/>
        <v>mutex-monitor</v>
      </c>
      <c r="L12" s="2">
        <f ca="1" t="shared" si="5"/>
        <v>-0.0102407102674983</v>
      </c>
      <c r="M12" s="2">
        <f ca="1" t="shared" si="6"/>
        <v>-0.00345470404131948</v>
      </c>
      <c r="N12" s="2">
        <f ca="1" t="shared" si="7"/>
        <v>0.00127362786688038</v>
      </c>
    </row>
    <row r="13" spans="1:14">
      <c r="A13" t="s">
        <v>6</v>
      </c>
      <c r="B13">
        <v>52.405</v>
      </c>
      <c r="C13">
        <v>35.144</v>
      </c>
      <c r="D13">
        <v>82.493</v>
      </c>
      <c r="F13" t="str">
        <f ca="1" t="shared" si="0"/>
        <v>mutex-monitor</v>
      </c>
      <c r="G13" s="2">
        <f ca="1" t="shared" si="1"/>
        <v>51.7268</v>
      </c>
      <c r="H13" s="2">
        <f ca="1" t="shared" si="2"/>
        <v>34.9614</v>
      </c>
      <c r="I13" s="2">
        <f ca="1" t="shared" si="3"/>
        <v>82.2322</v>
      </c>
      <c r="K13" t="str">
        <f ca="1" t="shared" si="4"/>
        <v>perf</v>
      </c>
      <c r="L13" s="2">
        <f ca="1" t="shared" si="5"/>
        <v>-0.0148367838965215</v>
      </c>
      <c r="M13" s="2">
        <f ca="1" t="shared" si="6"/>
        <v>-0.00540438850028215</v>
      </c>
      <c r="N13" s="2">
        <f ca="1" t="shared" si="7"/>
        <v>-0.00100818725982486</v>
      </c>
    </row>
    <row r="14" spans="1:14">
      <c r="A14" t="s">
        <v>6</v>
      </c>
      <c r="B14">
        <v>51.964</v>
      </c>
      <c r="C14">
        <v>34.836</v>
      </c>
      <c r="D14">
        <v>82.176</v>
      </c>
      <c r="F14" t="str">
        <f ca="1" t="shared" si="0"/>
        <v>perf</v>
      </c>
      <c r="G14" s="2">
        <f ca="1" t="shared" si="1"/>
        <v>51.4866</v>
      </c>
      <c r="H14" s="2">
        <f ca="1" t="shared" si="2"/>
        <v>34.893</v>
      </c>
      <c r="I14" s="2">
        <f ca="1" t="shared" si="3"/>
        <v>82.0448</v>
      </c>
      <c r="K14" t="str">
        <f ca="1" t="shared" si="4"/>
        <v>ping-delay</v>
      </c>
      <c r="L14" s="2">
        <f ca="1" t="shared" si="5"/>
        <v>-0.0046573035857795</v>
      </c>
      <c r="M14" s="2">
        <f ca="1" t="shared" si="6"/>
        <v>-0.00501103110943873</v>
      </c>
      <c r="N14" s="2">
        <f ca="1" t="shared" si="7"/>
        <v>-0.00478767186670507</v>
      </c>
    </row>
    <row r="15" spans="1:14">
      <c r="A15" t="s">
        <v>6</v>
      </c>
      <c r="B15">
        <v>51.535</v>
      </c>
      <c r="C15">
        <v>34.998</v>
      </c>
      <c r="D15">
        <v>82.372</v>
      </c>
      <c r="F15" t="str">
        <f ca="1" t="shared" si="0"/>
        <v>ping-delay</v>
      </c>
      <c r="G15" s="2">
        <f ca="1" t="shared" si="1"/>
        <v>52.0186</v>
      </c>
      <c r="H15" s="2">
        <f ca="1" t="shared" si="2"/>
        <v>34.9068</v>
      </c>
      <c r="I15" s="2">
        <f ca="1" t="shared" si="3"/>
        <v>81.7344</v>
      </c>
      <c r="K15" t="str">
        <f ca="1" t="shared" si="4"/>
        <v>run-trace</v>
      </c>
      <c r="L15" s="2">
        <f ca="1" t="shared" si="5"/>
        <v>-0.0119207072060006</v>
      </c>
      <c r="M15" s="2">
        <f ca="1" t="shared" si="6"/>
        <v>-0.00614549662795788</v>
      </c>
      <c r="N15" s="2">
        <f ca="1" t="shared" si="7"/>
        <v>-0.000633161081049571</v>
      </c>
    </row>
    <row r="16" spans="1:14">
      <c r="A16" t="s">
        <v>6</v>
      </c>
      <c r="B16">
        <v>51.704</v>
      </c>
      <c r="C16">
        <v>34.527</v>
      </c>
      <c r="D16">
        <v>81.679</v>
      </c>
      <c r="F16" t="str">
        <f ca="1" t="shared" si="0"/>
        <v>run-trace</v>
      </c>
      <c r="G16" s="2">
        <f ca="1" t="shared" si="1"/>
        <v>51.639</v>
      </c>
      <c r="H16" s="2">
        <f ca="1" t="shared" si="2"/>
        <v>34.867</v>
      </c>
      <c r="I16" s="2">
        <f ca="1" t="shared" si="3"/>
        <v>82.0756</v>
      </c>
      <c r="K16" t="str">
        <f ca="1" t="shared" si="4"/>
        <v>sched-delay</v>
      </c>
      <c r="L16" s="2">
        <f ca="1" t="shared" si="5"/>
        <v>-0.00538440932226088</v>
      </c>
      <c r="M16" s="2">
        <f ca="1" t="shared" si="6"/>
        <v>-0.00578064339587115</v>
      </c>
      <c r="N16" s="2">
        <f ca="1" t="shared" si="7"/>
        <v>7.79275176674478e-5</v>
      </c>
    </row>
    <row r="17" spans="1:14">
      <c r="A17" t="s">
        <v>35</v>
      </c>
      <c r="B17">
        <v>51.093</v>
      </c>
      <c r="C17">
        <v>34.657</v>
      </c>
      <c r="D17">
        <v>82.026</v>
      </c>
      <c r="F17" t="str">
        <f ca="1" t="shared" si="0"/>
        <v>sched-delay</v>
      </c>
      <c r="G17" s="2">
        <f ca="1" t="shared" si="1"/>
        <v>51.9806</v>
      </c>
      <c r="H17" s="2">
        <f ca="1" t="shared" si="2"/>
        <v>34.8798</v>
      </c>
      <c r="I17" s="2">
        <f ca="1" t="shared" si="3"/>
        <v>82.134</v>
      </c>
      <c r="K17" t="str">
        <f ca="1" t="shared" si="4"/>
        <v>sys-cost</v>
      </c>
      <c r="L17" s="2">
        <f ca="1" t="shared" si="5"/>
        <v>-0.00851096398913183</v>
      </c>
      <c r="M17" s="2">
        <f ca="1" t="shared" si="6"/>
        <v>-0.00419011133724386</v>
      </c>
      <c r="N17" s="2">
        <f ca="1" t="shared" si="7"/>
        <v>-0.00104958625358595</v>
      </c>
    </row>
    <row r="18" spans="1:14">
      <c r="A18" t="s">
        <v>35</v>
      </c>
      <c r="B18">
        <v>51.924</v>
      </c>
      <c r="C18">
        <v>35.214</v>
      </c>
      <c r="D18">
        <v>82.715</v>
      </c>
      <c r="F18" t="str">
        <f ca="1" t="shared" si="0"/>
        <v>sys-cost</v>
      </c>
      <c r="G18" s="2">
        <f ca="1" t="shared" si="1"/>
        <v>51.8172</v>
      </c>
      <c r="H18" s="2">
        <f ca="1" t="shared" si="2"/>
        <v>34.9356</v>
      </c>
      <c r="I18" s="2">
        <f ca="1" t="shared" si="3"/>
        <v>82.0414</v>
      </c>
      <c r="K18" t="str">
        <f ca="1" t="shared" si="4"/>
        <v>sys-delay</v>
      </c>
      <c r="L18" s="2">
        <f ca="1" t="shared" si="5"/>
        <v>-0.0114844437641115</v>
      </c>
      <c r="M18" s="2">
        <f ca="1" t="shared" si="6"/>
        <v>-0.00751369624828233</v>
      </c>
      <c r="N18" s="2">
        <f ca="1" t="shared" si="7"/>
        <v>-0.00126632216209897</v>
      </c>
    </row>
    <row r="19" spans="1:14">
      <c r="A19" t="s">
        <v>35</v>
      </c>
      <c r="B19">
        <v>51.898</v>
      </c>
      <c r="C19">
        <v>34.951</v>
      </c>
      <c r="D19">
        <v>82.9</v>
      </c>
      <c r="F19" t="str">
        <f ca="1" t="shared" si="0"/>
        <v>sys-delay</v>
      </c>
      <c r="G19" s="2">
        <f ca="1" t="shared" si="1"/>
        <v>51.6618</v>
      </c>
      <c r="H19" s="2">
        <f ca="1" t="shared" si="2"/>
        <v>34.819</v>
      </c>
      <c r="I19" s="2">
        <f ca="1" t="shared" si="3"/>
        <v>82.0236</v>
      </c>
      <c r="K19" t="str">
        <f ca="1" t="shared" si="4"/>
        <v>tcp-retrans</v>
      </c>
      <c r="L19" s="2">
        <f ca="1" t="shared" si="5"/>
        <v>-0.00744709349049027</v>
      </c>
      <c r="M19" s="2">
        <f ca="1" t="shared" si="6"/>
        <v>-0.00372834396538437</v>
      </c>
      <c r="N19" s="2">
        <f ca="1" t="shared" si="7"/>
        <v>-0.00325103862769636</v>
      </c>
    </row>
    <row r="20" spans="1:14">
      <c r="A20" t="s">
        <v>35</v>
      </c>
      <c r="B20">
        <v>51.28</v>
      </c>
      <c r="C20">
        <v>34.915</v>
      </c>
      <c r="D20">
        <v>82.102</v>
      </c>
      <c r="F20" t="str">
        <f ca="1" t="shared" si="0"/>
        <v>tcp-retrans</v>
      </c>
      <c r="G20" s="2">
        <f ca="1" t="shared" si="1"/>
        <v>51.8728</v>
      </c>
      <c r="H20" s="2">
        <f ca="1" t="shared" si="2"/>
        <v>34.9518</v>
      </c>
      <c r="I20" s="2">
        <f ca="1" t="shared" si="3"/>
        <v>81.8606</v>
      </c>
      <c r="K20" t="str">
        <f ca="1" t="shared" si="4"/>
        <v>uprobe</v>
      </c>
      <c r="L20" s="2">
        <f ca="1" t="shared" si="5"/>
        <v>-0.0119972446519461</v>
      </c>
      <c r="M20" s="2">
        <f ca="1" t="shared" si="6"/>
        <v>-0.00968571314554764</v>
      </c>
      <c r="N20" s="2">
        <f ca="1" t="shared" si="7"/>
        <v>-0.00384036548005782</v>
      </c>
    </row>
    <row r="21" spans="1:14">
      <c r="A21" t="s">
        <v>35</v>
      </c>
      <c r="B21">
        <v>51.42</v>
      </c>
      <c r="C21">
        <v>34.922</v>
      </c>
      <c r="D21">
        <v>82.164</v>
      </c>
      <c r="F21" t="str">
        <f ca="1" t="shared" si="0"/>
        <v>uprobe</v>
      </c>
      <c r="G21" s="2">
        <f ca="1" t="shared" si="1"/>
        <v>51.635</v>
      </c>
      <c r="H21" s="2">
        <f ca="1" t="shared" si="2"/>
        <v>34.7428</v>
      </c>
      <c r="I21" s="2">
        <f ca="1" t="shared" si="3"/>
        <v>81.8122</v>
      </c>
      <c r="K21" t="str">
        <f ca="1" t="shared" si="4"/>
        <v>utilization</v>
      </c>
      <c r="L21" s="2">
        <f ca="1" t="shared" si="5"/>
        <v>-0.00959396884925957</v>
      </c>
      <c r="M21" s="2">
        <f ca="1" t="shared" si="6"/>
        <v>-0.00778163534059588</v>
      </c>
      <c r="N21" s="2">
        <f ca="1" t="shared" si="7"/>
        <v>-0.00685518631982413</v>
      </c>
    </row>
    <row r="22" spans="1:14">
      <c r="A22" t="s">
        <v>7</v>
      </c>
      <c r="B22">
        <v>51.629</v>
      </c>
      <c r="C22">
        <v>35.004</v>
      </c>
      <c r="D22">
        <v>82.423</v>
      </c>
      <c r="F22" t="str">
        <f ca="1" t="shared" si="0"/>
        <v>utilization</v>
      </c>
      <c r="G22" s="2">
        <f ca="1" t="shared" si="1"/>
        <v>51.7606</v>
      </c>
      <c r="H22" s="2">
        <f ca="1" t="shared" si="2"/>
        <v>34.8096</v>
      </c>
      <c r="I22" s="2">
        <f ca="1" t="shared" si="3"/>
        <v>81.5646</v>
      </c>
      <c r="K22" t="str">
        <f ca="1" t="shared" si="4"/>
        <v>test</v>
      </c>
      <c r="L22" s="2">
        <f ca="1">(G2-G23)/G23</f>
        <v>-0.198646982697816</v>
      </c>
      <c r="M22" s="2">
        <f ca="1">(H2-H23)/H23</f>
        <v>-0.180190495775069</v>
      </c>
      <c r="N22" s="2">
        <f ca="1">(I2-I23)/I23</f>
        <v>-0.204747831947355</v>
      </c>
    </row>
    <row r="23" spans="1:9">
      <c r="A23" t="s">
        <v>7</v>
      </c>
      <c r="B23">
        <v>51.783</v>
      </c>
      <c r="C23">
        <v>34.947</v>
      </c>
      <c r="D23">
        <v>82.63</v>
      </c>
      <c r="F23" t="str">
        <f ca="1" t="shared" si="0"/>
        <v>test</v>
      </c>
      <c r="G23" s="2">
        <f ca="1" t="shared" si="1"/>
        <v>65.2172</v>
      </c>
      <c r="H23" s="2">
        <f ca="1" t="shared" si="2"/>
        <v>42.7936</v>
      </c>
      <c r="I23" s="2">
        <f ca="1" t="shared" si="3"/>
        <v>103.2724</v>
      </c>
    </row>
    <row r="24" spans="1:4">
      <c r="A24" t="s">
        <v>7</v>
      </c>
      <c r="B24">
        <v>51.864</v>
      </c>
      <c r="C24">
        <v>34.908</v>
      </c>
      <c r="D24">
        <v>82.527</v>
      </c>
    </row>
    <row r="25" spans="1:4">
      <c r="A25" t="s">
        <v>7</v>
      </c>
      <c r="B25">
        <v>51.958</v>
      </c>
      <c r="C25">
        <v>34.946</v>
      </c>
      <c r="D25">
        <v>81.757</v>
      </c>
    </row>
    <row r="26" spans="1:4">
      <c r="A26" t="s">
        <v>7</v>
      </c>
      <c r="B26">
        <v>51.475</v>
      </c>
      <c r="C26">
        <v>34.644</v>
      </c>
      <c r="D26">
        <v>82.321</v>
      </c>
    </row>
    <row r="27" spans="1:4">
      <c r="A27" t="s">
        <v>8</v>
      </c>
      <c r="B27">
        <v>51.007</v>
      </c>
      <c r="C27">
        <v>34.842</v>
      </c>
      <c r="D27">
        <v>81.338</v>
      </c>
    </row>
    <row r="28" spans="1:4">
      <c r="A28" t="s">
        <v>8</v>
      </c>
      <c r="B28">
        <v>52.099</v>
      </c>
      <c r="C28">
        <v>35.185</v>
      </c>
      <c r="D28">
        <v>82.326</v>
      </c>
    </row>
    <row r="29" spans="1:4">
      <c r="A29" t="s">
        <v>8</v>
      </c>
      <c r="B29">
        <v>51.636</v>
      </c>
      <c r="C29">
        <v>35.012</v>
      </c>
      <c r="D29">
        <v>81.958</v>
      </c>
    </row>
    <row r="30" spans="1:4">
      <c r="A30" t="s">
        <v>8</v>
      </c>
      <c r="B30">
        <v>51.813</v>
      </c>
      <c r="C30">
        <v>34.783</v>
      </c>
      <c r="D30">
        <v>82.227</v>
      </c>
    </row>
    <row r="31" spans="1:4">
      <c r="A31" t="s">
        <v>8</v>
      </c>
      <c r="B31">
        <v>51.545</v>
      </c>
      <c r="C31">
        <v>34.9</v>
      </c>
      <c r="D31">
        <v>81.018</v>
      </c>
    </row>
    <row r="32" spans="1:4">
      <c r="A32" t="s">
        <v>9</v>
      </c>
      <c r="B32">
        <v>50.551</v>
      </c>
      <c r="C32">
        <v>34.8</v>
      </c>
      <c r="D32">
        <v>82.231</v>
      </c>
    </row>
    <row r="33" spans="1:4">
      <c r="A33" t="s">
        <v>9</v>
      </c>
      <c r="B33">
        <v>51.921</v>
      </c>
      <c r="C33">
        <v>35.057</v>
      </c>
      <c r="D33">
        <v>82.962</v>
      </c>
    </row>
    <row r="34" spans="1:4">
      <c r="A34" t="s">
        <v>9</v>
      </c>
      <c r="B34">
        <v>51.646</v>
      </c>
      <c r="C34">
        <v>34.9</v>
      </c>
      <c r="D34">
        <v>82.617</v>
      </c>
    </row>
    <row r="35" spans="1:4">
      <c r="A35" t="s">
        <v>9</v>
      </c>
      <c r="B35">
        <v>51.108</v>
      </c>
      <c r="C35">
        <v>35.097</v>
      </c>
      <c r="D35">
        <v>82.382</v>
      </c>
    </row>
    <row r="36" spans="1:4">
      <c r="A36" t="s">
        <v>9</v>
      </c>
      <c r="B36">
        <v>51.539</v>
      </c>
      <c r="C36">
        <v>34.774</v>
      </c>
      <c r="D36">
        <v>81.657</v>
      </c>
    </row>
    <row r="37" spans="1:4">
      <c r="A37" t="s">
        <v>10</v>
      </c>
      <c r="B37">
        <v>51.005</v>
      </c>
      <c r="C37">
        <v>34.79</v>
      </c>
      <c r="D37">
        <v>81.51</v>
      </c>
    </row>
    <row r="38" spans="1:4">
      <c r="A38" t="s">
        <v>10</v>
      </c>
      <c r="B38">
        <v>52.166</v>
      </c>
      <c r="C38">
        <v>35.004</v>
      </c>
      <c r="D38">
        <v>82.507</v>
      </c>
    </row>
    <row r="39" spans="1:4">
      <c r="A39" t="s">
        <v>10</v>
      </c>
      <c r="B39">
        <v>51.96</v>
      </c>
      <c r="C39">
        <v>35.008</v>
      </c>
      <c r="D39">
        <v>81.788</v>
      </c>
    </row>
    <row r="40" spans="1:4">
      <c r="A40" t="s">
        <v>10</v>
      </c>
      <c r="B40">
        <v>51.714</v>
      </c>
      <c r="C40">
        <v>34.883</v>
      </c>
      <c r="D40">
        <v>80.802</v>
      </c>
    </row>
    <row r="41" spans="1:4">
      <c r="A41" t="s">
        <v>10</v>
      </c>
      <c r="B41">
        <v>52.233</v>
      </c>
      <c r="C41">
        <v>34.93</v>
      </c>
      <c r="D41">
        <v>82.597</v>
      </c>
    </row>
    <row r="42" spans="1:4">
      <c r="A42" t="s">
        <v>11</v>
      </c>
      <c r="B42">
        <v>50.959</v>
      </c>
      <c r="C42">
        <v>34.754</v>
      </c>
      <c r="D42">
        <v>82.265</v>
      </c>
    </row>
    <row r="43" spans="1:4">
      <c r="A43" t="s">
        <v>11</v>
      </c>
      <c r="B43">
        <v>51.884</v>
      </c>
      <c r="C43">
        <v>34.547</v>
      </c>
      <c r="D43">
        <v>82.207</v>
      </c>
    </row>
    <row r="44" spans="1:4">
      <c r="A44" t="s">
        <v>11</v>
      </c>
      <c r="B44">
        <v>51.721</v>
      </c>
      <c r="C44">
        <v>34.932</v>
      </c>
      <c r="D44">
        <v>81.504</v>
      </c>
    </row>
    <row r="45" spans="1:4">
      <c r="A45" t="s">
        <v>11</v>
      </c>
      <c r="B45">
        <v>51.83</v>
      </c>
      <c r="C45">
        <v>34.748</v>
      </c>
      <c r="D45">
        <v>81.617</v>
      </c>
    </row>
    <row r="46" spans="1:4">
      <c r="A46" t="s">
        <v>11</v>
      </c>
      <c r="B46">
        <v>52.079</v>
      </c>
      <c r="C46">
        <v>34.775</v>
      </c>
      <c r="D46">
        <v>81.701</v>
      </c>
    </row>
    <row r="47" spans="1:4">
      <c r="A47" t="s">
        <v>12</v>
      </c>
      <c r="B47">
        <v>51.582</v>
      </c>
      <c r="C47">
        <v>34.726</v>
      </c>
      <c r="D47">
        <v>81.735</v>
      </c>
    </row>
    <row r="48" spans="1:4">
      <c r="A48" t="s">
        <v>12</v>
      </c>
      <c r="B48">
        <v>52.176</v>
      </c>
      <c r="C48">
        <v>35.05</v>
      </c>
      <c r="D48">
        <v>82.235</v>
      </c>
    </row>
    <row r="49" spans="1:4">
      <c r="A49" t="s">
        <v>12</v>
      </c>
      <c r="B49">
        <v>51.976</v>
      </c>
      <c r="C49">
        <v>34.885</v>
      </c>
      <c r="D49">
        <v>81.886</v>
      </c>
    </row>
    <row r="50" spans="1:4">
      <c r="A50" t="s">
        <v>12</v>
      </c>
      <c r="B50">
        <v>51.629</v>
      </c>
      <c r="C50">
        <v>34.908</v>
      </c>
      <c r="D50">
        <v>82.012</v>
      </c>
    </row>
    <row r="51" spans="1:4">
      <c r="A51" t="s">
        <v>12</v>
      </c>
      <c r="B51">
        <v>51.064</v>
      </c>
      <c r="C51">
        <v>34.907</v>
      </c>
      <c r="D51">
        <v>82.22</v>
      </c>
    </row>
    <row r="52" spans="1:4">
      <c r="A52" t="s">
        <v>13</v>
      </c>
      <c r="B52">
        <v>51.552</v>
      </c>
      <c r="C52">
        <v>34.654</v>
      </c>
      <c r="D52">
        <v>81.028</v>
      </c>
    </row>
    <row r="53" spans="1:4">
      <c r="A53" t="s">
        <v>13</v>
      </c>
      <c r="B53">
        <v>52.293</v>
      </c>
      <c r="C53">
        <v>35.238</v>
      </c>
      <c r="D53">
        <v>82.613</v>
      </c>
    </row>
    <row r="54" spans="1:4">
      <c r="A54" t="s">
        <v>13</v>
      </c>
      <c r="B54">
        <v>51.837</v>
      </c>
      <c r="C54">
        <v>34.754</v>
      </c>
      <c r="D54">
        <v>82.179</v>
      </c>
    </row>
    <row r="55" spans="1:4">
      <c r="A55" t="s">
        <v>13</v>
      </c>
      <c r="B55">
        <v>51.764</v>
      </c>
      <c r="C55">
        <v>34.974</v>
      </c>
      <c r="D55">
        <v>81.848</v>
      </c>
    </row>
    <row r="56" spans="1:4">
      <c r="A56" t="s">
        <v>13</v>
      </c>
      <c r="B56">
        <v>51.531</v>
      </c>
      <c r="C56">
        <v>34.784</v>
      </c>
      <c r="D56">
        <v>81.666</v>
      </c>
    </row>
    <row r="57" spans="1:4">
      <c r="A57" t="s">
        <v>14</v>
      </c>
      <c r="B57">
        <v>51.505</v>
      </c>
      <c r="C57">
        <v>34.742</v>
      </c>
      <c r="D57">
        <v>81.503</v>
      </c>
    </row>
    <row r="58" spans="1:4">
      <c r="A58" t="s">
        <v>14</v>
      </c>
      <c r="B58">
        <v>51.888</v>
      </c>
      <c r="C58">
        <v>35.084</v>
      </c>
      <c r="D58">
        <v>83.036</v>
      </c>
    </row>
    <row r="59" spans="1:4">
      <c r="A59" t="s">
        <v>14</v>
      </c>
      <c r="B59">
        <v>51.471</v>
      </c>
      <c r="C59">
        <v>35.171</v>
      </c>
      <c r="D59">
        <v>81.793</v>
      </c>
    </row>
    <row r="60" spans="1:4">
      <c r="A60" t="s">
        <v>14</v>
      </c>
      <c r="B60">
        <v>51.844</v>
      </c>
      <c r="C60">
        <v>34.839</v>
      </c>
      <c r="D60">
        <v>82.152</v>
      </c>
    </row>
    <row r="61" spans="1:4">
      <c r="A61" t="s">
        <v>14</v>
      </c>
      <c r="B61">
        <v>51.926</v>
      </c>
      <c r="C61">
        <v>34.971</v>
      </c>
      <c r="D61">
        <v>82.677</v>
      </c>
    </row>
    <row r="62" spans="1:4">
      <c r="A62" t="s">
        <v>15</v>
      </c>
      <c r="B62">
        <v>50.904</v>
      </c>
      <c r="C62">
        <v>34.986</v>
      </c>
      <c r="D62">
        <v>81.533</v>
      </c>
    </row>
    <row r="63" spans="1:4">
      <c r="A63" t="s">
        <v>15</v>
      </c>
      <c r="B63">
        <v>52.213</v>
      </c>
      <c r="C63">
        <v>34.853</v>
      </c>
      <c r="D63">
        <v>82.638</v>
      </c>
    </row>
    <row r="64" spans="1:4">
      <c r="A64" t="s">
        <v>15</v>
      </c>
      <c r="B64">
        <v>51.332</v>
      </c>
      <c r="C64">
        <v>34.739</v>
      </c>
      <c r="D64">
        <v>82.524</v>
      </c>
    </row>
    <row r="65" spans="1:4">
      <c r="A65" t="s">
        <v>15</v>
      </c>
      <c r="B65">
        <v>51.477</v>
      </c>
      <c r="C65">
        <v>34.86</v>
      </c>
      <c r="D65">
        <v>81.429</v>
      </c>
    </row>
    <row r="66" spans="1:4">
      <c r="A66" t="s">
        <v>15</v>
      </c>
      <c r="B66">
        <v>51.507</v>
      </c>
      <c r="C66">
        <v>35.027</v>
      </c>
      <c r="D66">
        <v>82.1</v>
      </c>
    </row>
    <row r="67" spans="1:4">
      <c r="A67" t="s">
        <v>33</v>
      </c>
      <c r="B67">
        <v>51.441</v>
      </c>
      <c r="C67">
        <v>34.8</v>
      </c>
      <c r="D67">
        <v>81.423</v>
      </c>
    </row>
    <row r="68" spans="1:4">
      <c r="A68" t="s">
        <v>33</v>
      </c>
      <c r="B68">
        <v>52.564</v>
      </c>
      <c r="C68">
        <v>35.014</v>
      </c>
      <c r="D68">
        <v>81.951</v>
      </c>
    </row>
    <row r="69" spans="1:4">
      <c r="A69" t="s">
        <v>33</v>
      </c>
      <c r="B69">
        <v>52.354</v>
      </c>
      <c r="C69">
        <v>35.022</v>
      </c>
      <c r="D69">
        <v>82.834</v>
      </c>
    </row>
    <row r="70" spans="1:4">
      <c r="A70" t="s">
        <v>33</v>
      </c>
      <c r="B70">
        <v>51.813</v>
      </c>
      <c r="C70">
        <v>34.897</v>
      </c>
      <c r="D70">
        <v>80.867</v>
      </c>
    </row>
    <row r="71" spans="1:4">
      <c r="A71" t="s">
        <v>33</v>
      </c>
      <c r="B71">
        <v>51.921</v>
      </c>
      <c r="C71">
        <v>34.801</v>
      </c>
      <c r="D71">
        <v>81.597</v>
      </c>
    </row>
    <row r="72" spans="1:4">
      <c r="A72" t="s">
        <v>16</v>
      </c>
      <c r="B72">
        <v>50.941</v>
      </c>
      <c r="C72">
        <v>34.867</v>
      </c>
      <c r="D72">
        <v>81.801</v>
      </c>
    </row>
    <row r="73" spans="1:4">
      <c r="A73" t="s">
        <v>16</v>
      </c>
      <c r="B73">
        <v>52.011</v>
      </c>
      <c r="C73">
        <v>34.907</v>
      </c>
      <c r="D73">
        <v>82.829</v>
      </c>
    </row>
    <row r="74" spans="1:4">
      <c r="A74" t="s">
        <v>16</v>
      </c>
      <c r="B74">
        <v>51.729</v>
      </c>
      <c r="C74">
        <v>34.83</v>
      </c>
      <c r="D74">
        <v>81.754</v>
      </c>
    </row>
    <row r="75" spans="1:4">
      <c r="A75" t="s">
        <v>16</v>
      </c>
      <c r="B75">
        <v>51.6</v>
      </c>
      <c r="C75">
        <v>34.996</v>
      </c>
      <c r="D75">
        <v>82.227</v>
      </c>
    </row>
    <row r="76" spans="1:4">
      <c r="A76" t="s">
        <v>16</v>
      </c>
      <c r="B76">
        <v>51.914</v>
      </c>
      <c r="C76">
        <v>34.735</v>
      </c>
      <c r="D76">
        <v>81.767</v>
      </c>
    </row>
    <row r="77" spans="1:4">
      <c r="A77" t="s">
        <v>17</v>
      </c>
      <c r="B77">
        <v>52.457</v>
      </c>
      <c r="C77">
        <v>34.951</v>
      </c>
      <c r="D77">
        <v>82.353</v>
      </c>
    </row>
    <row r="78" spans="1:4">
      <c r="A78" t="s">
        <v>17</v>
      </c>
      <c r="B78">
        <v>52.223</v>
      </c>
      <c r="C78">
        <v>35.14</v>
      </c>
      <c r="D78">
        <v>82.163</v>
      </c>
    </row>
    <row r="79" spans="1:4">
      <c r="A79" t="s">
        <v>17</v>
      </c>
      <c r="B79">
        <v>51.479</v>
      </c>
      <c r="C79">
        <v>34.89</v>
      </c>
      <c r="D79">
        <v>81.825</v>
      </c>
    </row>
    <row r="80" spans="1:4">
      <c r="A80" t="s">
        <v>17</v>
      </c>
      <c r="B80">
        <v>51.944</v>
      </c>
      <c r="C80">
        <v>34.924</v>
      </c>
      <c r="D80">
        <v>81.972</v>
      </c>
    </row>
    <row r="81" spans="1:4">
      <c r="A81" t="s">
        <v>17</v>
      </c>
      <c r="B81">
        <v>51.8</v>
      </c>
      <c r="C81">
        <v>34.494</v>
      </c>
      <c r="D81">
        <v>82.357</v>
      </c>
    </row>
    <row r="82" spans="1:4">
      <c r="A82" t="s">
        <v>18</v>
      </c>
      <c r="B82">
        <v>52.079</v>
      </c>
      <c r="C82">
        <v>34.976</v>
      </c>
      <c r="D82">
        <v>82.017</v>
      </c>
    </row>
    <row r="83" spans="1:4">
      <c r="A83" t="s">
        <v>18</v>
      </c>
      <c r="B83">
        <v>51.986</v>
      </c>
      <c r="C83">
        <v>35.052</v>
      </c>
      <c r="D83">
        <v>82.673</v>
      </c>
    </row>
    <row r="84" spans="1:4">
      <c r="A84" t="s">
        <v>18</v>
      </c>
      <c r="B84">
        <v>51.772</v>
      </c>
      <c r="C84">
        <v>34.883</v>
      </c>
      <c r="D84">
        <v>82.272</v>
      </c>
    </row>
    <row r="85" spans="1:4">
      <c r="A85" t="s">
        <v>18</v>
      </c>
      <c r="B85">
        <v>51.825</v>
      </c>
      <c r="C85">
        <v>34.879</v>
      </c>
      <c r="D85">
        <v>81.268</v>
      </c>
    </row>
    <row r="86" spans="1:4">
      <c r="A86" t="s">
        <v>18</v>
      </c>
      <c r="B86">
        <v>51.424</v>
      </c>
      <c r="C86">
        <v>34.888</v>
      </c>
      <c r="D86">
        <v>81.977</v>
      </c>
    </row>
    <row r="87" spans="1:4">
      <c r="A87" t="s">
        <v>19</v>
      </c>
      <c r="B87">
        <v>52.074</v>
      </c>
      <c r="C87">
        <v>34.831</v>
      </c>
      <c r="D87">
        <v>82.028</v>
      </c>
    </row>
    <row r="88" spans="1:4">
      <c r="A88" t="s">
        <v>19</v>
      </c>
      <c r="B88">
        <v>52.127</v>
      </c>
      <c r="C88">
        <v>34.838</v>
      </c>
      <c r="D88">
        <v>82.694</v>
      </c>
    </row>
    <row r="89" spans="1:4">
      <c r="A89" t="s">
        <v>19</v>
      </c>
      <c r="B89">
        <v>51.079</v>
      </c>
      <c r="C89">
        <v>34.895</v>
      </c>
      <c r="D89">
        <v>81.78</v>
      </c>
    </row>
    <row r="90" spans="1:4">
      <c r="A90" t="s">
        <v>19</v>
      </c>
      <c r="B90">
        <v>51.501</v>
      </c>
      <c r="C90">
        <v>34.651</v>
      </c>
      <c r="D90">
        <v>80.685</v>
      </c>
    </row>
    <row r="91" spans="1:4">
      <c r="A91" t="s">
        <v>19</v>
      </c>
      <c r="B91">
        <v>51.528</v>
      </c>
      <c r="C91">
        <v>34.88</v>
      </c>
      <c r="D91">
        <v>82.931</v>
      </c>
    </row>
    <row r="92" spans="1:4">
      <c r="A92" t="s">
        <v>34</v>
      </c>
      <c r="B92">
        <v>51.314</v>
      </c>
      <c r="C92">
        <v>34.714</v>
      </c>
      <c r="D92">
        <v>81.369</v>
      </c>
    </row>
    <row r="93" spans="1:4">
      <c r="A93" t="s">
        <v>34</v>
      </c>
      <c r="B93">
        <v>52.31</v>
      </c>
      <c r="C93">
        <v>35.321</v>
      </c>
      <c r="D93">
        <v>82.877</v>
      </c>
    </row>
    <row r="94" spans="1:4">
      <c r="A94" t="s">
        <v>34</v>
      </c>
      <c r="B94">
        <v>51.829</v>
      </c>
      <c r="C94">
        <v>35.088</v>
      </c>
      <c r="D94">
        <v>82.602</v>
      </c>
    </row>
    <row r="95" spans="1:4">
      <c r="A95" t="s">
        <v>34</v>
      </c>
      <c r="B95">
        <v>52.057</v>
      </c>
      <c r="C95">
        <v>34.774</v>
      </c>
      <c r="D95">
        <v>81.252</v>
      </c>
    </row>
    <row r="96" spans="1:4">
      <c r="A96" t="s">
        <v>34</v>
      </c>
      <c r="B96">
        <v>51.854</v>
      </c>
      <c r="C96">
        <v>34.862</v>
      </c>
      <c r="D96">
        <v>81.203</v>
      </c>
    </row>
    <row r="97" spans="1:4">
      <c r="A97" t="s">
        <v>20</v>
      </c>
      <c r="B97">
        <v>51.449</v>
      </c>
      <c r="C97">
        <v>34.6</v>
      </c>
      <c r="D97">
        <v>81.358</v>
      </c>
    </row>
    <row r="98" spans="1:4">
      <c r="A98" t="s">
        <v>20</v>
      </c>
      <c r="B98">
        <v>51.94</v>
      </c>
      <c r="C98">
        <v>34.986</v>
      </c>
      <c r="D98">
        <v>82.939</v>
      </c>
    </row>
    <row r="99" spans="1:4">
      <c r="A99" t="s">
        <v>20</v>
      </c>
      <c r="B99">
        <v>51.396</v>
      </c>
      <c r="C99">
        <v>34.714</v>
      </c>
      <c r="D99">
        <v>81.722</v>
      </c>
    </row>
    <row r="100" spans="1:4">
      <c r="A100" t="s">
        <v>20</v>
      </c>
      <c r="B100">
        <v>51.884</v>
      </c>
      <c r="C100">
        <v>34.799</v>
      </c>
      <c r="D100">
        <v>81.811</v>
      </c>
    </row>
    <row r="101" spans="1:4">
      <c r="A101" t="s">
        <v>20</v>
      </c>
      <c r="B101">
        <v>51.506</v>
      </c>
      <c r="C101">
        <v>34.615</v>
      </c>
      <c r="D101">
        <v>81.231</v>
      </c>
    </row>
    <row r="102" spans="1:4">
      <c r="A102" t="s">
        <v>21</v>
      </c>
      <c r="B102">
        <v>51.378</v>
      </c>
      <c r="C102">
        <v>34.723</v>
      </c>
      <c r="D102">
        <v>80.287</v>
      </c>
    </row>
    <row r="103" spans="1:4">
      <c r="A103" t="s">
        <v>21</v>
      </c>
      <c r="B103">
        <v>52.144</v>
      </c>
      <c r="C103">
        <v>34.818</v>
      </c>
      <c r="D103">
        <v>82.405</v>
      </c>
    </row>
    <row r="104" spans="1:4">
      <c r="A104" t="s">
        <v>21</v>
      </c>
      <c r="B104">
        <v>51.84</v>
      </c>
      <c r="C104">
        <v>34.989</v>
      </c>
      <c r="D104">
        <v>81.284</v>
      </c>
    </row>
    <row r="105" spans="1:4">
      <c r="A105" t="s">
        <v>21</v>
      </c>
      <c r="B105">
        <v>51.726</v>
      </c>
      <c r="C105">
        <v>34.872</v>
      </c>
      <c r="D105">
        <v>82.124</v>
      </c>
    </row>
    <row r="106" spans="1:4">
      <c r="A106" t="s">
        <v>21</v>
      </c>
      <c r="B106">
        <v>51.715</v>
      </c>
      <c r="C106">
        <v>34.646</v>
      </c>
      <c r="D106">
        <v>81.723</v>
      </c>
    </row>
    <row r="107" spans="1:4">
      <c r="A107" t="s">
        <v>43</v>
      </c>
      <c r="B107">
        <v>65.669</v>
      </c>
      <c r="C107">
        <v>42.9</v>
      </c>
      <c r="D107">
        <v>103.167</v>
      </c>
    </row>
    <row r="108" spans="1:4">
      <c r="A108" t="s">
        <v>43</v>
      </c>
      <c r="B108">
        <v>65.864</v>
      </c>
      <c r="C108">
        <v>43.199</v>
      </c>
      <c r="D108">
        <v>103.406</v>
      </c>
    </row>
    <row r="109" spans="1:4">
      <c r="A109" t="s">
        <v>43</v>
      </c>
      <c r="B109">
        <v>66.061</v>
      </c>
      <c r="C109">
        <v>42.935</v>
      </c>
      <c r="D109">
        <v>104.297</v>
      </c>
    </row>
    <row r="110" spans="1:4">
      <c r="A110" t="s">
        <v>43</v>
      </c>
      <c r="B110">
        <v>63.143</v>
      </c>
      <c r="C110">
        <v>42.393</v>
      </c>
      <c r="D110">
        <v>101.563</v>
      </c>
    </row>
    <row r="111" spans="1:4">
      <c r="A111" t="s">
        <v>43</v>
      </c>
      <c r="B111">
        <v>65.349</v>
      </c>
      <c r="C111">
        <v>42.541</v>
      </c>
      <c r="D111">
        <v>103.929</v>
      </c>
    </row>
  </sheetData>
  <sortState ref="A1:D110">
    <sortCondition ref="A1"/>
  </sortState>
  <mergeCells count="2">
    <mergeCell ref="A1:D1"/>
    <mergeCell ref="F1:I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stress</vt:lpstr>
      <vt:lpstr>nonstress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刘凌泽</dc:creator>
  <cp:lastModifiedBy>WPS_1633707941</cp:lastModifiedBy>
  <dcterms:created xsi:type="dcterms:W3CDTF">2023-06-03T09:01:00Z</dcterms:created>
  <dcterms:modified xsi:type="dcterms:W3CDTF">2023-07-08T15:16:50Z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10C79052A5F1402CBE978AD12CFA445F_11</vt:lpwstr>
  </property>
  <property fmtid="{D5CDD505-2E9C-101B-9397-08002B2CF9AE}" pid="3" name="KSOProductBuildVer">
    <vt:lpwstr>2052-11.1.0.14309</vt:lpwstr>
  </property>
</Properties>
</file>