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STATYSTYKA_11\"/>
    </mc:Choice>
  </mc:AlternateContent>
  <xr:revisionPtr revIDLastSave="0" documentId="13_ncr:1_{3356354A-6449-41BF-807B-9737795BB42E}" xr6:coauthVersionLast="47" xr6:coauthVersionMax="47" xr10:uidLastSave="{00000000-0000-0000-0000-000000000000}"/>
  <bookViews>
    <workbookView xWindow="-120" yWindow="-120" windowWidth="29040" windowHeight="15720" activeTab="2" xr2:uid="{1C7D663A-8817-4364-BD4F-BA9B5BE40624}"/>
  </bookViews>
  <sheets>
    <sheet name="szereg stały" sheetId="1" r:id="rId1"/>
    <sheet name="Arkusz3" sheetId="3" r:id="rId2"/>
    <sheet name="szereg rozmyty" sheetId="2" r:id="rId3"/>
  </sheets>
  <definedNames>
    <definedName name="dolar">'szereg rozmyty'!$H$1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7" i="2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0" i="1"/>
  <c r="A11" i="1" s="1"/>
  <c r="A12" i="1" s="1"/>
  <c r="A13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<sst xmlns="http://schemas.openxmlformats.org/spreadsheetml/2006/main" count="27" uniqueCount="23">
  <si>
    <t>Data</t>
  </si>
  <si>
    <t>Cena [Diesel]</t>
  </si>
  <si>
    <t>Analiza wariancji: jednoczynnikowa</t>
  </si>
  <si>
    <t>PODSUMOWANIE</t>
  </si>
  <si>
    <t>Grupy</t>
  </si>
  <si>
    <t>Licznik</t>
  </si>
  <si>
    <t>Suma</t>
  </si>
  <si>
    <t>Średnia</t>
  </si>
  <si>
    <t>Wariancja</t>
  </si>
  <si>
    <t>ANALIZA WARIANCJI</t>
  </si>
  <si>
    <t>Źródło wariancji</t>
  </si>
  <si>
    <t>SS</t>
  </si>
  <si>
    <t>df</t>
  </si>
  <si>
    <t>MS</t>
  </si>
  <si>
    <t>F</t>
  </si>
  <si>
    <t>Wartość-p</t>
  </si>
  <si>
    <t>Test F</t>
  </si>
  <si>
    <t>Pomiędzy grupami</t>
  </si>
  <si>
    <t>W obrębie grup</t>
  </si>
  <si>
    <t>Razem</t>
  </si>
  <si>
    <t>Cena baryłki ropy (Londyn) USD</t>
  </si>
  <si>
    <t>Cena baryłki [zł]</t>
  </si>
  <si>
    <t>kurs dolara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</si>
</sst>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'szereg stały'!$B$1</c:f>
              <c:strCache>
                <c:ptCount val="1"/>
                <c:pt idx="0">
                  <c:v>Cena [Diesel]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'szereg stały'!$A$2:$A$13</c:f>
              <c:numCache>
                <c:formatCode>m/d/yyyy</c:formatCode>
                <c:ptCount val="12"/>
                <c:pt idx="0">
                  <c:v>45178</c:v>
                </c:pt>
                <c:pt idx="1">
                  <c:v>45183</c:v>
                </c:pt>
                <c:pt idx="2">
                  <c:v>45188</c:v>
                </c:pt>
                <c:pt idx="3">
                  <c:v>45193</c:v>
                </c:pt>
                <c:pt idx="4">
                  <c:v>45198</c:v>
                </c:pt>
                <c:pt idx="5">
                  <c:v>45203</c:v>
                </c:pt>
                <c:pt idx="6">
                  <c:v>45208</c:v>
                </c:pt>
                <c:pt idx="7">
                  <c:v>45213</c:v>
                </c:pt>
                <c:pt idx="8">
                  <c:v>45218</c:v>
                </c:pt>
                <c:pt idx="9">
                  <c:v>45223</c:v>
                </c:pt>
                <c:pt idx="10">
                  <c:v>45228</c:v>
                </c:pt>
                <c:pt idx="11">
                  <c:v>45233</c:v>
                </c:pt>
              </c:numCache>
            </c:numRef>
          </c:xVal>
          <c:yVal>
            <c:numRef>
              <c:f>'szereg stały'!$B$2:$B$13</c:f>
              <c:numCache>
                <c:formatCode>General</c:formatCode>
                <c:ptCount val="12"/>
                <c:pt idx="0">
                  <c:v>6.23</c:v>
                </c:pt>
                <c:pt idx="1">
                  <c:v>6.12</c:v>
                </c:pt>
                <c:pt idx="2">
                  <c:v>6.08</c:v>
                </c:pt>
                <c:pt idx="3">
                  <c:v>6.04</c:v>
                </c:pt>
                <c:pt idx="4">
                  <c:v>5.99</c:v>
                </c:pt>
                <c:pt idx="5">
                  <c:v>5.94</c:v>
                </c:pt>
                <c:pt idx="6">
                  <c:v>5.99</c:v>
                </c:pt>
                <c:pt idx="7">
                  <c:v>6.04</c:v>
                </c:pt>
                <c:pt idx="8">
                  <c:v>6.17</c:v>
                </c:pt>
                <c:pt idx="9">
                  <c:v>6.28</c:v>
                </c:pt>
                <c:pt idx="10">
                  <c:v>6.38</c:v>
                </c:pt>
                <c:pt idx="11">
                  <c:v>6.51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E-40A5-846B-6AA4EEA0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6128"/>
        <c:axId val="811783360"/>
      </c:scatterChart>
      <c:valAx>
        <c:axId val="7076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783360"/>
        <c:crosses val="autoZero"/>
        <c:crossBetween val="midCat"/>
      </c:valAx>
      <c:valAx>
        <c:axId val="8117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6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'szereg rozmyty'!$B$1</c:f>
              <c:strCache>
                <c:ptCount val="1"/>
                <c:pt idx="0">
                  <c:v>Cena [Diesel]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'szereg rozmyty'!$A$2:$A$17</c:f>
              <c:numCache>
                <c:formatCode>m/d/yyyy</c:formatCode>
                <c:ptCount val="16"/>
                <c:pt idx="0">
                  <c:v>45059</c:v>
                </c:pt>
                <c:pt idx="1">
                  <c:v>45153</c:v>
                </c:pt>
                <c:pt idx="2">
                  <c:v>45178</c:v>
                </c:pt>
                <c:pt idx="3">
                  <c:v>45183</c:v>
                </c:pt>
                <c:pt idx="4">
                  <c:v>45188</c:v>
                </c:pt>
                <c:pt idx="5">
                  <c:v>45193</c:v>
                </c:pt>
                <c:pt idx="6">
                  <c:v>45198</c:v>
                </c:pt>
                <c:pt idx="7">
                  <c:v>45203</c:v>
                </c:pt>
                <c:pt idx="8">
                  <c:v>45208</c:v>
                </c:pt>
                <c:pt idx="9">
                  <c:v>45213</c:v>
                </c:pt>
                <c:pt idx="10">
                  <c:v>45218</c:v>
                </c:pt>
                <c:pt idx="11">
                  <c:v>45223</c:v>
                </c:pt>
                <c:pt idx="12">
                  <c:v>45228</c:v>
                </c:pt>
                <c:pt idx="13">
                  <c:v>45233</c:v>
                </c:pt>
                <c:pt idx="14">
                  <c:v>45247</c:v>
                </c:pt>
                <c:pt idx="15">
                  <c:v>45278</c:v>
                </c:pt>
              </c:numCache>
            </c:numRef>
          </c:xVal>
          <c:yVal>
            <c:numRef>
              <c:f>'szereg rozmyty'!$B$2:$B$17</c:f>
              <c:numCache>
                <c:formatCode>General</c:formatCode>
                <c:ptCount val="16"/>
                <c:pt idx="0">
                  <c:v>6.43</c:v>
                </c:pt>
                <c:pt idx="1">
                  <c:v>6.68</c:v>
                </c:pt>
                <c:pt idx="2">
                  <c:v>6.23</c:v>
                </c:pt>
                <c:pt idx="3">
                  <c:v>6.12</c:v>
                </c:pt>
                <c:pt idx="4">
                  <c:v>6.08</c:v>
                </c:pt>
                <c:pt idx="5">
                  <c:v>6.04</c:v>
                </c:pt>
                <c:pt idx="6">
                  <c:v>5.99</c:v>
                </c:pt>
                <c:pt idx="7">
                  <c:v>5.94</c:v>
                </c:pt>
                <c:pt idx="8">
                  <c:v>5.99</c:v>
                </c:pt>
                <c:pt idx="9">
                  <c:v>6.04</c:v>
                </c:pt>
                <c:pt idx="10">
                  <c:v>6.17</c:v>
                </c:pt>
                <c:pt idx="11">
                  <c:v>6.28</c:v>
                </c:pt>
                <c:pt idx="12">
                  <c:v>6.38</c:v>
                </c:pt>
                <c:pt idx="13">
                  <c:v>6.51</c:v>
                </c:pt>
                <c:pt idx="14">
                  <c:v>6.64</c:v>
                </c:pt>
                <c:pt idx="15">
                  <c:v>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0-4432-9219-1E8848C0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6128"/>
        <c:axId val="811783360"/>
      </c:scatterChart>
      <c:valAx>
        <c:axId val="7076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783360"/>
        <c:crosses val="autoZero"/>
        <c:crossBetween val="midCat"/>
      </c:valAx>
      <c:valAx>
        <c:axId val="8117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6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100806</xdr:rowOff>
    </xdr:from>
    <xdr:to>
      <xdr:col>16</xdr:col>
      <xdr:colOff>253999</xdr:colOff>
      <xdr:row>16</xdr:row>
      <xdr:rowOff>177006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FA9394-A1E5-6DD2-E479-3DBAC7245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4</xdr:row>
      <xdr:rowOff>100806</xdr:rowOff>
    </xdr:from>
    <xdr:to>
      <xdr:col>16</xdr:col>
      <xdr:colOff>253999</xdr:colOff>
      <xdr:row>18</xdr:row>
      <xdr:rowOff>177006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674436-47B3-46E4-B00B-13DADE19D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6C9F-89C9-47C5-8D16-5BD811F43249}">
  <dimension ref="A1:B14"/>
  <sheetViews>
    <sheetView zoomScale="120" zoomScaleNormal="120" workbookViewId="0">
      <selection activeCell="I23" sqref="I23"/>
    </sheetView>
  </sheetViews>
  <sheetFormatPr defaultRowHeight="15" x14ac:dyDescent="0.25"/>
  <cols>
    <col min="1" max="1" width="13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45178</v>
      </c>
      <c r="B2">
        <v>6.23</v>
      </c>
    </row>
    <row r="3" spans="1:2" x14ac:dyDescent="0.25">
      <c r="A3" s="1">
        <f>A2+5</f>
        <v>45183</v>
      </c>
      <c r="B3">
        <v>6.12</v>
      </c>
    </row>
    <row r="4" spans="1:2" x14ac:dyDescent="0.25">
      <c r="A4" s="1">
        <f t="shared" ref="A4:A14" si="0">A3+5</f>
        <v>45188</v>
      </c>
      <c r="B4">
        <v>6.08</v>
      </c>
    </row>
    <row r="5" spans="1:2" x14ac:dyDescent="0.25">
      <c r="A5" s="1">
        <f t="shared" si="0"/>
        <v>45193</v>
      </c>
      <c r="B5">
        <v>6.04</v>
      </c>
    </row>
    <row r="6" spans="1:2" x14ac:dyDescent="0.25">
      <c r="A6" s="1">
        <f t="shared" si="0"/>
        <v>45198</v>
      </c>
      <c r="B6">
        <v>5.99</v>
      </c>
    </row>
    <row r="7" spans="1:2" x14ac:dyDescent="0.25">
      <c r="A7" s="1">
        <f t="shared" si="0"/>
        <v>45203</v>
      </c>
      <c r="B7">
        <v>5.94</v>
      </c>
    </row>
    <row r="8" spans="1:2" x14ac:dyDescent="0.25">
      <c r="A8" s="1">
        <f t="shared" si="0"/>
        <v>45208</v>
      </c>
      <c r="B8">
        <v>5.99</v>
      </c>
    </row>
    <row r="9" spans="1:2" x14ac:dyDescent="0.25">
      <c r="A9" s="1">
        <f t="shared" si="0"/>
        <v>45213</v>
      </c>
      <c r="B9">
        <v>6.04</v>
      </c>
    </row>
    <row r="10" spans="1:2" x14ac:dyDescent="0.25">
      <c r="A10" s="1">
        <f>A9+5</f>
        <v>45218</v>
      </c>
      <c r="B10">
        <v>6.17</v>
      </c>
    </row>
    <row r="11" spans="1:2" x14ac:dyDescent="0.25">
      <c r="A11" s="1">
        <f t="shared" si="0"/>
        <v>45223</v>
      </c>
      <c r="B11">
        <v>6.28</v>
      </c>
    </row>
    <row r="12" spans="1:2" x14ac:dyDescent="0.25">
      <c r="A12" s="1">
        <f t="shared" si="0"/>
        <v>45228</v>
      </c>
      <c r="B12">
        <v>6.38</v>
      </c>
    </row>
    <row r="13" spans="1:2" x14ac:dyDescent="0.25">
      <c r="A13" s="1">
        <f t="shared" si="0"/>
        <v>45233</v>
      </c>
      <c r="B13">
        <v>6.51</v>
      </c>
    </row>
    <row r="14" spans="1:2" x14ac:dyDescent="0.25">
      <c r="A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EF94-CC60-4EC4-9467-119BB23CE891}">
  <dimension ref="A1:G14"/>
  <sheetViews>
    <sheetView workbookViewId="0">
      <selection activeCell="F8" sqref="F8"/>
    </sheetView>
  </sheetViews>
  <sheetFormatPr defaultRowHeight="15" x14ac:dyDescent="0.25"/>
  <cols>
    <col min="1" max="1" width="14.85546875" customWidth="1"/>
    <col min="4" max="4" width="10.85546875" customWidth="1"/>
  </cols>
  <sheetData>
    <row r="1" spans="1:7" x14ac:dyDescent="0.25">
      <c r="A1" t="s">
        <v>2</v>
      </c>
    </row>
    <row r="3" spans="1:7" ht="15.75" thickBot="1" x14ac:dyDescent="0.3">
      <c r="A3" t="s">
        <v>3</v>
      </c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</row>
    <row r="5" spans="1:7" x14ac:dyDescent="0.25">
      <c r="A5" s="2" t="s">
        <v>0</v>
      </c>
      <c r="B5" s="2">
        <v>16</v>
      </c>
      <c r="C5" s="2">
        <v>723203</v>
      </c>
      <c r="D5" s="2">
        <v>45200.1875</v>
      </c>
      <c r="E5" s="2">
        <v>2288.0291666666667</v>
      </c>
    </row>
    <row r="6" spans="1:7" ht="15.75" thickBot="1" x14ac:dyDescent="0.3">
      <c r="A6" s="3" t="s">
        <v>1</v>
      </c>
      <c r="B6" s="3">
        <v>16</v>
      </c>
      <c r="C6" s="3">
        <v>100.41</v>
      </c>
      <c r="D6" s="3">
        <v>6.2756249999999998</v>
      </c>
      <c r="E6" s="3">
        <v>8.1732916666666544E-2</v>
      </c>
    </row>
    <row r="9" spans="1:7" ht="15.75" thickBot="1" x14ac:dyDescent="0.3">
      <c r="A9" t="s">
        <v>9</v>
      </c>
    </row>
    <row r="10" spans="1:7" x14ac:dyDescent="0.25">
      <c r="A10" s="4" t="s">
        <v>10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</row>
    <row r="11" spans="1:7" x14ac:dyDescent="0.25">
      <c r="A11" s="2" t="s">
        <v>17</v>
      </c>
      <c r="B11" s="2">
        <v>16339917364.522129</v>
      </c>
      <c r="C11" s="2">
        <v>1</v>
      </c>
      <c r="D11" s="2">
        <v>16339917364.522129</v>
      </c>
      <c r="E11" s="2">
        <v>14282452.277551442</v>
      </c>
      <c r="F11" s="2">
        <v>9.8747207649682435E-87</v>
      </c>
      <c r="G11" s="2">
        <v>4.1708767857666915</v>
      </c>
    </row>
    <row r="12" spans="1:7" x14ac:dyDescent="0.25">
      <c r="A12" s="2" t="s">
        <v>18</v>
      </c>
      <c r="B12" s="2">
        <v>34321.663493749998</v>
      </c>
      <c r="C12" s="2">
        <v>30</v>
      </c>
      <c r="D12" s="2">
        <v>1144.0554497916667</v>
      </c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19</v>
      </c>
      <c r="B14" s="3">
        <v>16339951686.185623</v>
      </c>
      <c r="C14" s="3">
        <v>31</v>
      </c>
      <c r="D14" s="3"/>
      <c r="E14" s="3"/>
      <c r="F14" s="3"/>
      <c r="G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3037-44BE-4321-A874-17A3C1D4193A}">
  <dimension ref="A1:H17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13.42578125" customWidth="1"/>
    <col min="2" max="2" width="12.140625" customWidth="1"/>
    <col min="3" max="3" width="29.140625" bestFit="1" customWidth="1"/>
    <col min="4" max="4" width="15.28515625" bestFit="1" customWidth="1"/>
    <col min="7" max="7" width="11.7109375" customWidth="1"/>
  </cols>
  <sheetData>
    <row r="1" spans="1:8" x14ac:dyDescent="0.25">
      <c r="A1" t="s">
        <v>0</v>
      </c>
      <c r="B1" t="s">
        <v>1</v>
      </c>
      <c r="C1" t="s">
        <v>20</v>
      </c>
      <c r="D1" t="s">
        <v>21</v>
      </c>
      <c r="G1" t="s">
        <v>22</v>
      </c>
      <c r="H1">
        <v>4.18</v>
      </c>
    </row>
    <row r="2" spans="1:8" x14ac:dyDescent="0.25">
      <c r="A2" s="1">
        <v>45059</v>
      </c>
      <c r="B2">
        <v>6.43</v>
      </c>
      <c r="C2">
        <v>78.2</v>
      </c>
      <c r="D2">
        <f>C2*dolar</f>
        <v>326.87599999999998</v>
      </c>
    </row>
    <row r="3" spans="1:8" x14ac:dyDescent="0.25">
      <c r="A3" s="1">
        <v>45153</v>
      </c>
      <c r="B3">
        <v>6.68</v>
      </c>
      <c r="C3">
        <v>80.099999999999994</v>
      </c>
      <c r="D3">
        <f>C3*dolar</f>
        <v>334.81799999999993</v>
      </c>
    </row>
    <row r="4" spans="1:8" x14ac:dyDescent="0.25">
      <c r="A4" s="1">
        <v>45178</v>
      </c>
      <c r="B4">
        <v>6.23</v>
      </c>
      <c r="C4">
        <v>90.1</v>
      </c>
      <c r="D4">
        <f>C4*dolar</f>
        <v>376.61799999999994</v>
      </c>
    </row>
    <row r="5" spans="1:8" x14ac:dyDescent="0.25">
      <c r="A5" s="1">
        <f>A4+5</f>
        <v>45183</v>
      </c>
      <c r="B5">
        <v>6.12</v>
      </c>
      <c r="C5">
        <v>90.8</v>
      </c>
      <c r="D5">
        <f>C5*dolar</f>
        <v>379.54399999999998</v>
      </c>
    </row>
    <row r="6" spans="1:8" x14ac:dyDescent="0.25">
      <c r="A6" s="1">
        <f t="shared" ref="A6:A16" si="0">A5+5</f>
        <v>45188</v>
      </c>
      <c r="B6">
        <v>6.08</v>
      </c>
      <c r="C6">
        <v>94.3</v>
      </c>
      <c r="D6">
        <f>C6*dolar</f>
        <v>394.17399999999998</v>
      </c>
    </row>
    <row r="7" spans="1:8" x14ac:dyDescent="0.25">
      <c r="A7" s="1">
        <f t="shared" si="0"/>
        <v>45193</v>
      </c>
      <c r="B7">
        <v>6.04</v>
      </c>
      <c r="C7">
        <v>93.2</v>
      </c>
      <c r="D7">
        <f>C7*dolar</f>
        <v>389.57599999999996</v>
      </c>
    </row>
    <row r="8" spans="1:8" x14ac:dyDescent="0.25">
      <c r="A8" s="1">
        <f t="shared" si="0"/>
        <v>45198</v>
      </c>
      <c r="B8">
        <v>5.99</v>
      </c>
      <c r="C8">
        <v>95.6</v>
      </c>
      <c r="D8">
        <f>C8*dolar</f>
        <v>399.60799999999995</v>
      </c>
    </row>
    <row r="9" spans="1:8" x14ac:dyDescent="0.25">
      <c r="A9" s="1">
        <f t="shared" si="0"/>
        <v>45203</v>
      </c>
      <c r="B9">
        <v>5.94</v>
      </c>
      <c r="C9">
        <v>96.2</v>
      </c>
      <c r="D9">
        <f>C9*dolar</f>
        <v>402.11599999999999</v>
      </c>
    </row>
    <row r="10" spans="1:8" x14ac:dyDescent="0.25">
      <c r="A10" s="1">
        <f t="shared" si="0"/>
        <v>45208</v>
      </c>
      <c r="B10">
        <v>5.99</v>
      </c>
      <c r="C10">
        <v>88.1</v>
      </c>
      <c r="D10">
        <f>C10*dolar</f>
        <v>368.25799999999992</v>
      </c>
    </row>
    <row r="11" spans="1:8" x14ac:dyDescent="0.25">
      <c r="A11" s="1">
        <f t="shared" si="0"/>
        <v>45213</v>
      </c>
      <c r="B11">
        <v>6.04</v>
      </c>
      <c r="C11">
        <v>86</v>
      </c>
      <c r="D11">
        <f>C11*dolar</f>
        <v>359.47999999999996</v>
      </c>
    </row>
    <row r="12" spans="1:8" x14ac:dyDescent="0.25">
      <c r="A12" s="1">
        <f>A11+5</f>
        <v>45218</v>
      </c>
      <c r="B12">
        <v>6.17</v>
      </c>
      <c r="C12">
        <v>91.5</v>
      </c>
      <c r="D12">
        <f>C12*dolar</f>
        <v>382.46999999999997</v>
      </c>
    </row>
    <row r="13" spans="1:8" x14ac:dyDescent="0.25">
      <c r="A13" s="1">
        <f t="shared" si="0"/>
        <v>45223</v>
      </c>
      <c r="B13">
        <v>6.28</v>
      </c>
      <c r="C13">
        <v>88.7</v>
      </c>
      <c r="D13">
        <f>C13*dolar</f>
        <v>370.76599999999996</v>
      </c>
    </row>
    <row r="14" spans="1:8" x14ac:dyDescent="0.25">
      <c r="A14" s="1">
        <f t="shared" si="0"/>
        <v>45228</v>
      </c>
      <c r="B14">
        <v>6.38</v>
      </c>
      <c r="C14">
        <v>90.4</v>
      </c>
      <c r="D14">
        <f>C14*dolar</f>
        <v>377.87200000000001</v>
      </c>
    </row>
    <row r="15" spans="1:8" x14ac:dyDescent="0.25">
      <c r="A15" s="1">
        <f t="shared" si="0"/>
        <v>45233</v>
      </c>
      <c r="B15">
        <v>6.51</v>
      </c>
      <c r="C15">
        <v>87.3</v>
      </c>
      <c r="D15">
        <f>C15*dolar</f>
        <v>364.91399999999999</v>
      </c>
    </row>
    <row r="16" spans="1:8" x14ac:dyDescent="0.25">
      <c r="A16" s="1">
        <v>45247</v>
      </c>
      <c r="B16">
        <v>6.64</v>
      </c>
      <c r="C16">
        <v>87.5</v>
      </c>
      <c r="D16">
        <f>C16*dolar</f>
        <v>365.75</v>
      </c>
    </row>
    <row r="17" spans="1:4" x14ac:dyDescent="0.25">
      <c r="A17" s="1">
        <v>45278</v>
      </c>
      <c r="B17">
        <v>6.89</v>
      </c>
      <c r="C17">
        <v>87.4</v>
      </c>
      <c r="D17">
        <f>C17*dolar</f>
        <v>365.33199999999999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szereg stały</vt:lpstr>
      <vt:lpstr>Arkusz3</vt:lpstr>
      <vt:lpstr>szereg rozmyty</vt:lpstr>
      <vt:lpstr>dolar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Albiniak</dc:creator>
  <cp:lastModifiedBy>Marcin Albiniak</cp:lastModifiedBy>
  <dcterms:created xsi:type="dcterms:W3CDTF">2023-11-03T11:57:26Z</dcterms:created>
  <dcterms:modified xsi:type="dcterms:W3CDTF">2023-11-03T12:18:47Z</dcterms:modified>
</cp:coreProperties>
</file>