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T_EXCEL_05\"/>
    </mc:Choice>
  </mc:AlternateContent>
  <xr:revisionPtr revIDLastSave="0" documentId="8_{DA3A35E8-9187-44CB-B7FB-BEBA56BEE1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2" sheetId="2" r:id="rId1"/>
  </sheets>
  <definedNames>
    <definedName name="_xlnm._FilterDatabase" localSheetId="0" hidden="1">Arkusz2!$A$1:$D$33</definedName>
    <definedName name="cena">Arkusz2!$C$2:$C$33</definedName>
    <definedName name="miasto">Arkusz2!$A$2:$A$33</definedName>
    <definedName name="miejsca">Arkusz2!$B$2:$B$33</definedName>
    <definedName name="rabat">Arkusz2!$D$2:$D$33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2" l="1" a="1"/>
  <c r="B43" i="2" s="1"/>
  <c r="B42" i="2" a="1"/>
  <c r="B42" i="2" s="1"/>
  <c r="B41" i="2"/>
  <c r="B40" i="2"/>
  <c r="B39" i="2"/>
  <c r="B38" i="2" a="1"/>
  <c r="B38" i="2" s="1"/>
  <c r="C37" i="2"/>
  <c r="B37" i="2"/>
  <c r="B36" i="2"/>
  <c r="B3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<sst xmlns="http://schemas.openxmlformats.org/spreadsheetml/2006/main" count="45" uniqueCount="16">
  <si>
    <t>Kraków</t>
  </si>
  <si>
    <t>Warszawa</t>
  </si>
  <si>
    <t>Lublin</t>
  </si>
  <si>
    <t>Miasto</t>
  </si>
  <si>
    <t>suma dla Krakowa</t>
  </si>
  <si>
    <t>Cena za bilet</t>
  </si>
  <si>
    <t>Rabat</t>
  </si>
  <si>
    <t>suma wszystkich miejsc parkingowych</t>
  </si>
  <si>
    <t>Liczba samochodów (miejsc parkingowych)</t>
  </si>
  <si>
    <t>Wartość maksymalna liczby miejsc parkingowych</t>
  </si>
  <si>
    <t>Średnia cena z parking(sumy częściowe)</t>
  </si>
  <si>
    <t>Wartość maksymalna liczby miejsc parkingowych (sumy częsciowe)</t>
  </si>
  <si>
    <t>suma miejsc parkingowych w Krakowie dla parkingów powyżej 70 miejsc</t>
  </si>
  <si>
    <t>Ile zarobimy za parkingi(wszystkie) w ciągu doby</t>
  </si>
  <si>
    <t>Zarobek w Krakowie - zza jedną dobę pełnego obłożenia</t>
  </si>
  <si>
    <t>alternatywne rozwiązanie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</si>
</sst>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1" applyFont="1"/>
    <xf numFmtId="0" fontId="3" fillId="0" borderId="0" xfId="0" applyFont="1"/>
  </cellXfs>
  <cellStyles count="2">
    <cellStyle name="Normalny" xfId="0" builtinId="0"/>
    <cellStyle name="Procentowy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2" zoomScale="130" zoomScaleNormal="130" workbookViewId="0">
      <selection activeCell="B44" sqref="B44"/>
    </sheetView>
  </sheetViews>
  <sheetFormatPr defaultRowHeight="15" x14ac:dyDescent="0.25"/>
  <cols>
    <col min="1" max="1" width="58.28515625" customWidth="1"/>
    <col min="2" max="2" width="35.7109375" customWidth="1"/>
    <col min="3" max="3" width="12.42578125" customWidth="1"/>
  </cols>
  <sheetData>
    <row r="1" spans="1:4" x14ac:dyDescent="0.25">
      <c r="A1" s="1" t="s">
        <v>3</v>
      </c>
      <c r="B1" s="1" t="s">
        <v>8</v>
      </c>
      <c r="C1" t="s">
        <v>5</v>
      </c>
      <c r="D1" t="s">
        <v>6</v>
      </c>
    </row>
    <row r="2" spans="1:4" x14ac:dyDescent="0.25">
      <c r="A2" t="s">
        <v>0</v>
      </c>
      <c r="B2">
        <v>34</v>
      </c>
      <c r="C2">
        <v>8</v>
      </c>
      <c r="D2" s="2">
        <v>0.1</v>
      </c>
    </row>
    <row r="3" spans="1:4" x14ac:dyDescent="0.25">
      <c r="A3" t="s">
        <v>0</v>
      </c>
      <c r="B3">
        <v>12</v>
      </c>
      <c r="C3">
        <v>12</v>
      </c>
      <c r="D3" s="2">
        <v>0.04</v>
      </c>
    </row>
    <row r="4" spans="1:4" x14ac:dyDescent="0.25">
      <c r="A4" t="s">
        <v>0</v>
      </c>
      <c r="B4">
        <v>45</v>
      </c>
      <c r="C4">
        <v>7</v>
      </c>
      <c r="D4" s="2">
        <v>0.2</v>
      </c>
    </row>
    <row r="5" spans="1:4" x14ac:dyDescent="0.25">
      <c r="A5" t="s">
        <v>0</v>
      </c>
      <c r="B5">
        <v>4</v>
      </c>
      <c r="C5">
        <v>13</v>
      </c>
      <c r="D5" s="2">
        <v>0.05</v>
      </c>
    </row>
    <row r="6" spans="1:4" x14ac:dyDescent="0.25">
      <c r="A6" t="s">
        <v>2</v>
      </c>
      <c r="B6">
        <v>2</v>
      </c>
      <c r="C6">
        <v>7</v>
      </c>
      <c r="D6" s="2">
        <v>0.1</v>
      </c>
    </row>
    <row r="7" spans="1:4" x14ac:dyDescent="0.25">
      <c r="A7" t="s">
        <v>2</v>
      </c>
      <c r="B7">
        <v>12</v>
      </c>
      <c r="C7">
        <v>8</v>
      </c>
      <c r="D7" s="2">
        <v>0.04</v>
      </c>
    </row>
    <row r="8" spans="1:4" x14ac:dyDescent="0.25">
      <c r="A8" t="s">
        <v>2</v>
      </c>
      <c r="B8">
        <v>15</v>
      </c>
      <c r="C8">
        <v>9</v>
      </c>
      <c r="D8" s="2">
        <v>0.2</v>
      </c>
    </row>
    <row r="9" spans="1:4" x14ac:dyDescent="0.25">
      <c r="A9" t="s">
        <v>2</v>
      </c>
      <c r="B9">
        <v>7</v>
      </c>
      <c r="C9">
        <v>5</v>
      </c>
      <c r="D9" s="2">
        <v>0.09</v>
      </c>
    </row>
    <row r="10" spans="1:4" x14ac:dyDescent="0.25">
      <c r="A10" t="s">
        <v>1</v>
      </c>
      <c r="B10">
        <v>66</v>
      </c>
      <c r="C10">
        <v>5</v>
      </c>
      <c r="D10" s="2">
        <v>0.1</v>
      </c>
    </row>
    <row r="11" spans="1:4" x14ac:dyDescent="0.25">
      <c r="A11" t="s">
        <v>1</v>
      </c>
      <c r="B11">
        <v>89</v>
      </c>
      <c r="C11">
        <v>6</v>
      </c>
      <c r="D11" s="2">
        <v>0.04</v>
      </c>
    </row>
    <row r="12" spans="1:4" x14ac:dyDescent="0.25">
      <c r="A12" t="s">
        <v>1</v>
      </c>
      <c r="B12">
        <v>15</v>
      </c>
      <c r="C12">
        <v>16</v>
      </c>
      <c r="D12" s="2">
        <v>0.2</v>
      </c>
    </row>
    <row r="13" spans="1:4" x14ac:dyDescent="0.25">
      <c r="A13" t="s">
        <v>1</v>
      </c>
      <c r="B13">
        <v>27</v>
      </c>
      <c r="C13">
        <v>12</v>
      </c>
      <c r="D13" s="2">
        <v>0.03</v>
      </c>
    </row>
    <row r="14" spans="1:4" x14ac:dyDescent="0.25">
      <c r="A14" t="s">
        <v>0</v>
      </c>
      <c r="B14">
        <v>23</v>
      </c>
      <c r="C14">
        <v>7</v>
      </c>
      <c r="D14" s="2">
        <v>0.1</v>
      </c>
    </row>
    <row r="15" spans="1:4" x14ac:dyDescent="0.25">
      <c r="A15" t="s">
        <v>0</v>
      </c>
      <c r="B15">
        <v>56</v>
      </c>
      <c r="C15">
        <v>6</v>
      </c>
      <c r="D15" s="2">
        <v>0.04</v>
      </c>
    </row>
    <row r="16" spans="1:4" x14ac:dyDescent="0.25">
      <c r="A16" t="s">
        <v>0</v>
      </c>
      <c r="B16">
        <v>78</v>
      </c>
      <c r="C16">
        <v>8</v>
      </c>
      <c r="D16" s="2">
        <v>0.2</v>
      </c>
    </row>
    <row r="17" spans="1:4" x14ac:dyDescent="0.25">
      <c r="A17" t="s">
        <v>2</v>
      </c>
      <c r="B17">
        <v>12</v>
      </c>
      <c r="C17">
        <v>5</v>
      </c>
      <c r="D17" s="2">
        <v>0.06</v>
      </c>
    </row>
    <row r="18" spans="1:4" x14ac:dyDescent="0.25">
      <c r="A18" t="s">
        <v>2</v>
      </c>
      <c r="B18">
        <v>34</v>
      </c>
      <c r="C18">
        <v>6</v>
      </c>
      <c r="D18" s="2">
        <v>0.25</v>
      </c>
    </row>
    <row r="19" spans="1:4" x14ac:dyDescent="0.25">
      <c r="A19" t="s">
        <v>1</v>
      </c>
      <c r="B19">
        <v>122</v>
      </c>
      <c r="C19">
        <v>8</v>
      </c>
      <c r="D19" s="2">
        <v>0.09</v>
      </c>
    </row>
    <row r="20" spans="1:4" x14ac:dyDescent="0.25">
      <c r="A20" t="s">
        <v>1</v>
      </c>
      <c r="B20">
        <v>55</v>
      </c>
      <c r="C20">
        <v>12</v>
      </c>
      <c r="D20" s="2">
        <v>0.11</v>
      </c>
    </row>
    <row r="21" spans="1:4" x14ac:dyDescent="0.25">
      <c r="A21" t="s">
        <v>0</v>
      </c>
      <c r="B21">
        <v>101</v>
      </c>
      <c r="C21">
        <v>6</v>
      </c>
      <c r="D21" s="2">
        <v>0.08</v>
      </c>
    </row>
    <row r="22" spans="1:4" x14ac:dyDescent="0.25">
      <c r="A22" t="s">
        <v>0</v>
      </c>
      <c r="B22">
        <v>42</v>
      </c>
      <c r="C22">
        <v>11</v>
      </c>
      <c r="D22" s="2">
        <v>0.12</v>
      </c>
    </row>
    <row r="23" spans="1:4" x14ac:dyDescent="0.25">
      <c r="A23" t="s">
        <v>0</v>
      </c>
      <c r="B23">
        <v>90</v>
      </c>
      <c r="C23">
        <v>6</v>
      </c>
      <c r="D23" s="2">
        <v>0.04</v>
      </c>
    </row>
    <row r="24" spans="1:4" x14ac:dyDescent="0.25">
      <c r="A24" t="s">
        <v>2</v>
      </c>
      <c r="B24">
        <v>99</v>
      </c>
      <c r="C24">
        <v>4</v>
      </c>
      <c r="D24" s="2">
        <v>0.06</v>
      </c>
    </row>
    <row r="25" spans="1:4" x14ac:dyDescent="0.25">
      <c r="A25" t="s">
        <v>0</v>
      </c>
      <c r="B25">
        <v>30</v>
      </c>
      <c r="C25">
        <v>8</v>
      </c>
      <c r="D25" s="2">
        <v>0.21</v>
      </c>
    </row>
    <row r="26" spans="1:4" x14ac:dyDescent="0.25">
      <c r="A26" t="s">
        <v>2</v>
      </c>
      <c r="B26">
        <v>101</v>
      </c>
      <c r="C26">
        <v>5</v>
      </c>
      <c r="D26" s="2">
        <v>0.23</v>
      </c>
    </row>
    <row r="27" spans="1:4" x14ac:dyDescent="0.25">
      <c r="A27" t="s">
        <v>1</v>
      </c>
      <c r="B27">
        <v>278</v>
      </c>
      <c r="C27">
        <v>7</v>
      </c>
      <c r="D27" s="2">
        <v>0.11</v>
      </c>
    </row>
    <row r="28" spans="1:4" x14ac:dyDescent="0.25">
      <c r="A28" t="s">
        <v>1</v>
      </c>
      <c r="B28">
        <v>38</v>
      </c>
      <c r="C28">
        <v>11</v>
      </c>
      <c r="D28" s="2">
        <v>0.06</v>
      </c>
    </row>
    <row r="29" spans="1:4" x14ac:dyDescent="0.25">
      <c r="A29" t="s">
        <v>0</v>
      </c>
      <c r="B29">
        <v>422</v>
      </c>
      <c r="C29">
        <v>4</v>
      </c>
      <c r="D29" s="2">
        <v>7.0000000000000007E-2</v>
      </c>
    </row>
    <row r="30" spans="1:4" x14ac:dyDescent="0.25">
      <c r="A30" t="s">
        <v>0</v>
      </c>
      <c r="B30">
        <v>99</v>
      </c>
      <c r="C30">
        <v>10</v>
      </c>
      <c r="D30" s="2">
        <v>0.05</v>
      </c>
    </row>
    <row r="31" spans="1:4" x14ac:dyDescent="0.25">
      <c r="A31" t="s">
        <v>0</v>
      </c>
      <c r="B31">
        <v>17</v>
      </c>
      <c r="C31">
        <v>5</v>
      </c>
      <c r="D31" s="2">
        <v>0.08</v>
      </c>
    </row>
    <row r="32" spans="1:4" x14ac:dyDescent="0.25">
      <c r="A32" t="s">
        <v>2</v>
      </c>
      <c r="B32">
        <v>320</v>
      </c>
      <c r="C32">
        <v>8</v>
      </c>
      <c r="D32" s="2">
        <v>0.03</v>
      </c>
    </row>
    <row r="33" spans="1:4" x14ac:dyDescent="0.25">
      <c r="A33" t="s">
        <v>0</v>
      </c>
      <c r="B33">
        <v>5</v>
      </c>
      <c r="C33">
        <v>9</v>
      </c>
      <c r="D33" s="2">
        <v>0.18</v>
      </c>
    </row>
    <row r="35" spans="1:4" x14ac:dyDescent="0.25">
      <c r="A35" t="s">
        <v>7</v>
      </c>
      <c r="B35">
        <f>SUM(miejsca)</f>
        <v>2350</v>
      </c>
    </row>
    <row r="36" spans="1:4" x14ac:dyDescent="0.25">
      <c r="A36" t="s">
        <v>4</v>
      </c>
      <c r="B36">
        <f>SUMIF(miasto,"Kraków",miejsca)</f>
        <v>1058</v>
      </c>
    </row>
    <row r="37" spans="1:4" x14ac:dyDescent="0.25">
      <c r="A37" t="s">
        <v>10</v>
      </c>
      <c r="B37">
        <f>AVERAGE(cena)</f>
        <v>7.9375</v>
      </c>
      <c r="C37">
        <f>SUBTOTAL(1,cena)</f>
        <v>7.9375</v>
      </c>
    </row>
    <row r="38" spans="1:4" x14ac:dyDescent="0.25">
      <c r="A38" t="s">
        <v>13</v>
      </c>
      <c r="B38" cm="1">
        <f t="array" ref="B38">SUMPRODUCT(miejsca,cena,1-rabat)</f>
        <v>14563.26</v>
      </c>
    </row>
    <row r="39" spans="1:4" x14ac:dyDescent="0.25">
      <c r="A39" t="s">
        <v>9</v>
      </c>
      <c r="B39">
        <f>MAX(miejsca)</f>
        <v>422</v>
      </c>
    </row>
    <row r="40" spans="1:4" x14ac:dyDescent="0.25">
      <c r="A40" t="s">
        <v>11</v>
      </c>
      <c r="B40">
        <f>SUBTOTAL(4,miejsca)</f>
        <v>422</v>
      </c>
    </row>
    <row r="41" spans="1:4" x14ac:dyDescent="0.25">
      <c r="A41" t="s">
        <v>12</v>
      </c>
      <c r="B41">
        <f>SUMIFS(miejsca,miasto,"Kraków",miejsca,"&gt;70")</f>
        <v>790</v>
      </c>
    </row>
    <row r="42" spans="1:4" x14ac:dyDescent="0.25">
      <c r="A42" t="s">
        <v>14</v>
      </c>
      <c r="B42">
        <f t="array" ref="B42">SUM(IF(miasto="Kraków",miejsca*cena*(1-rabat),0))</f>
        <v>5948.619999999999</v>
      </c>
    </row>
    <row r="43" spans="1:4" ht="16.5" x14ac:dyDescent="0.3">
      <c r="A43" t="s">
        <v>15</v>
      </c>
      <c r="B43" s="3" cm="1">
        <f t="array" ref="B43">SUMPRODUCT(miejsca*cena*(1-rabat)*(miasto="Kraków"))</f>
        <v>5948.619999999999</v>
      </c>
    </row>
  </sheetData>
  <sortState xmlns:xlrd2="http://schemas.microsoft.com/office/spreadsheetml/2017/richdata2" ref="A1:A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4</vt:i4>
      </vt:variant>
    </vt:vector>
  </HeadingPairs>
  <TitlesOfParts>
    <vt:vector size="5" baseType="lpstr">
      <vt:lpstr>Arkusz2</vt:lpstr>
      <vt:lpstr>cena</vt:lpstr>
      <vt:lpstr>miasto</vt:lpstr>
      <vt:lpstr>miejsca</vt:lpstr>
      <vt:lpstr>rabat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2014-12-11T12:31:50Z</dcterms:created>
  <dcterms:modified xsi:type="dcterms:W3CDTF">2025-05-19T10:16:02Z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2c26ba18-b445-4090-9a9a-7ca581a061ff</vt:lpwstr>
  </property>
</Properties>
</file>