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A68C3464-85B1-4B6D-9F32-9326C7284E7E}" xr6:coauthVersionLast="47" xr6:coauthVersionMax="47" xr10:uidLastSave="{00000000-0000-0000-0000-000000000000}"/>
  <bookViews>
    <workbookView xWindow="12336" yWindow="348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2" i="1"/>
  <c r="AO5" i="1"/>
  <c r="AO6" i="1"/>
  <c r="AO7" i="1"/>
  <c r="AO8" i="1"/>
  <c r="AO9" i="1"/>
  <c r="AO10" i="1"/>
  <c r="AO11" i="1"/>
  <c r="AO12" i="1"/>
  <c r="AO13" i="1"/>
  <c r="AO14" i="1"/>
  <c r="AO4" i="1"/>
  <c r="AO3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2" i="1"/>
</calcChain>
</file>

<file path=xl/sharedStrings.xml><?xml version="1.0" encoding="utf-8"?>
<sst xmlns="http://schemas.openxmlformats.org/spreadsheetml/2006/main" count="50" uniqueCount="50">
  <si>
    <t>country</t>
  </si>
  <si>
    <t>NJORD 2010</t>
  </si>
  <si>
    <t>NJORD 2011</t>
  </si>
  <si>
    <t>NJORD 2012</t>
  </si>
  <si>
    <t>NJORD 2013</t>
  </si>
  <si>
    <t>NJORD 2014</t>
  </si>
  <si>
    <t>PVPS 2014</t>
  </si>
  <si>
    <t>NJORD 2015</t>
  </si>
  <si>
    <t>PVPS 2015</t>
  </si>
  <si>
    <t>NJORD 2016</t>
  </si>
  <si>
    <t>PVPS 2016</t>
  </si>
  <si>
    <t>NJORD 2017</t>
  </si>
  <si>
    <t>PVPS 2017</t>
  </si>
  <si>
    <t>NJORD 2018</t>
  </si>
  <si>
    <t>PVPS 2018</t>
  </si>
  <si>
    <t>NJORD 2019</t>
  </si>
  <si>
    <t>PVPS 2019</t>
  </si>
  <si>
    <t>NJORD 2020</t>
  </si>
  <si>
    <t>PVPS 2020</t>
  </si>
  <si>
    <t>NJORD 2021</t>
  </si>
  <si>
    <t>PVPS 2021</t>
  </si>
  <si>
    <t>NJORD 2022</t>
  </si>
  <si>
    <t>DIFF 2014</t>
  </si>
  <si>
    <t>Percent Diff 2014</t>
  </si>
  <si>
    <t>DIFF 2015</t>
  </si>
  <si>
    <t>Percent Diff 2015</t>
  </si>
  <si>
    <t>DIFF 2016</t>
  </si>
  <si>
    <t>Percent Diff 2016</t>
  </si>
  <si>
    <t>DIFF 2017</t>
  </si>
  <si>
    <t>Percent Diff 2017</t>
  </si>
  <si>
    <t>DIFF 2018</t>
  </si>
  <si>
    <t>Percent Diff 2018</t>
  </si>
  <si>
    <t>DIFF 2019</t>
  </si>
  <si>
    <t>Percent Diff 2019</t>
  </si>
  <si>
    <t>DIFF 2020</t>
  </si>
  <si>
    <t>Percent Diff 2020</t>
  </si>
  <si>
    <t>Australia</t>
  </si>
  <si>
    <t>Belgium</t>
  </si>
  <si>
    <t>Chile</t>
  </si>
  <si>
    <t>Denmark</t>
  </si>
  <si>
    <t>Finland</t>
  </si>
  <si>
    <t>France</t>
  </si>
  <si>
    <t>Israel</t>
  </si>
  <si>
    <t>Italy</t>
  </si>
  <si>
    <t>Japan</t>
  </si>
  <si>
    <t>Spain</t>
  </si>
  <si>
    <t>Sweden</t>
  </si>
  <si>
    <t>Switzerland</t>
  </si>
  <si>
    <t>United States of America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</si>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</sst>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"/>
  <sheetViews>
    <sheetView tabSelected="1" topLeftCell="AE1" workbookViewId="0">
      <selection activeCell="AQ17" sqref="AQ17"/>
    </sheetView>
  </sheetViews>
  <sheetFormatPr defaultRowHeight="14.4" x14ac:dyDescent="0.3"/>
  <cols>
    <col min="3" max="6" width="0" hidden="1" customWidth="1"/>
    <col min="35" max="37" width="0" hidden="1" customWidth="1"/>
  </cols>
  <sheetData>
    <row r="1" spans="1:4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22</v>
      </c>
      <c r="J1" s="1" t="s">
        <v>23</v>
      </c>
      <c r="K1" s="1" t="s">
        <v>7</v>
      </c>
      <c r="L1" s="1" t="s">
        <v>8</v>
      </c>
      <c r="M1" s="1" t="s">
        <v>24</v>
      </c>
      <c r="N1" s="1" t="s">
        <v>25</v>
      </c>
      <c r="O1" s="1" t="s">
        <v>9</v>
      </c>
      <c r="P1" s="1" t="s">
        <v>10</v>
      </c>
      <c r="Q1" s="1" t="s">
        <v>26</v>
      </c>
      <c r="R1" s="1" t="s">
        <v>27</v>
      </c>
      <c r="S1" s="1" t="s">
        <v>11</v>
      </c>
      <c r="T1" s="1" t="s">
        <v>12</v>
      </c>
      <c r="U1" s="1" t="s">
        <v>28</v>
      </c>
      <c r="V1" s="1" t="s">
        <v>29</v>
      </c>
      <c r="W1" s="1" t="s">
        <v>13</v>
      </c>
      <c r="X1" s="1" t="s">
        <v>14</v>
      </c>
      <c r="Y1" s="1" t="s">
        <v>30</v>
      </c>
      <c r="Z1" s="1" t="s">
        <v>31</v>
      </c>
      <c r="AA1" s="1" t="s">
        <v>15</v>
      </c>
      <c r="AB1" s="1" t="s">
        <v>16</v>
      </c>
      <c r="AC1" s="1" t="s">
        <v>32</v>
      </c>
      <c r="AD1" s="1" t="s">
        <v>33</v>
      </c>
      <c r="AE1" s="1" t="s">
        <v>17</v>
      </c>
      <c r="AF1" s="1" t="s">
        <v>18</v>
      </c>
      <c r="AG1" s="1" t="s">
        <v>34</v>
      </c>
      <c r="AH1" s="1" t="s">
        <v>35</v>
      </c>
      <c r="AI1" s="1" t="s">
        <v>19</v>
      </c>
      <c r="AJ1" s="1" t="s">
        <v>20</v>
      </c>
      <c r="AK1" s="1" t="s">
        <v>21</v>
      </c>
    </row>
    <row r="2" spans="1:42" x14ac:dyDescent="0.3">
      <c r="A2" s="1">
        <v>11</v>
      </c>
      <c r="B2" t="s">
        <v>36</v>
      </c>
      <c r="C2">
        <v>261.13884895672442</v>
      </c>
      <c r="D2">
        <v>981.69390399165684</v>
      </c>
      <c r="E2">
        <v>1700.1057323050361</v>
      </c>
      <c r="F2">
        <v>595.1064543300505</v>
      </c>
      <c r="G2">
        <v>569.56664852234235</v>
      </c>
      <c r="H2">
        <v>848</v>
      </c>
      <c r="I2">
        <v>-278.43335147765771</v>
      </c>
      <c r="J2" s="2">
        <v>-0.32834121636516228</v>
      </c>
      <c r="K2">
        <v>543.40691355915055</v>
      </c>
      <c r="L2">
        <v>926</v>
      </c>
      <c r="M2">
        <v>-382.59308644084939</v>
      </c>
      <c r="N2" s="2">
        <v>-0.4131674799577208</v>
      </c>
      <c r="O2">
        <v>430.35731915770771</v>
      </c>
      <c r="P2">
        <v>851</v>
      </c>
      <c r="Q2">
        <v>-420.64268084229229</v>
      </c>
      <c r="R2" s="2">
        <v>-0.49429222190633643</v>
      </c>
      <c r="S2">
        <v>1118.712720462104</v>
      </c>
      <c r="T2">
        <v>1270</v>
      </c>
      <c r="U2">
        <v>-151.28727953789621</v>
      </c>
      <c r="V2" s="2">
        <v>-0.11912384215582381</v>
      </c>
      <c r="W2">
        <v>3324.1043949735599</v>
      </c>
      <c r="X2">
        <v>4408</v>
      </c>
      <c r="Y2">
        <v>-1083.8956050264401</v>
      </c>
      <c r="Z2" s="2">
        <v>-0.2458928323562703</v>
      </c>
      <c r="AA2">
        <v>4622.8010622580123</v>
      </c>
      <c r="AB2">
        <v>4734</v>
      </c>
      <c r="AC2">
        <v>-111.19893774198771</v>
      </c>
      <c r="AD2" s="2">
        <v>-2.3489424956059931E-2</v>
      </c>
      <c r="AE2">
        <v>4233.2638643034206</v>
      </c>
      <c r="AF2">
        <v>4503</v>
      </c>
      <c r="AG2">
        <v>-269.73613569657942</v>
      </c>
      <c r="AH2" s="2">
        <v>-5.9901429201994087E-2</v>
      </c>
      <c r="AI2">
        <v>3166.9818355296979</v>
      </c>
      <c r="AK2">
        <v>1390.9326346217219</v>
      </c>
      <c r="AM2">
        <f>SUM(AE2,AA2,W2,S2,O2,K2,G2)</f>
        <v>14842.212923236299</v>
      </c>
      <c r="AN2">
        <f>SUM(AF2,AB2,X2,P2,T2,L2,H2)</f>
        <v>17540</v>
      </c>
      <c r="AO2">
        <f>AN2-AM2</f>
        <v>2697.7870767637014</v>
      </c>
      <c r="AP2" s="2">
        <f>AO2/AN2</f>
        <v>0.15380770106976632</v>
      </c>
    </row>
    <row r="3" spans="1:42" x14ac:dyDescent="0.3">
      <c r="A3" s="1">
        <v>19</v>
      </c>
      <c r="B3" t="s">
        <v>37</v>
      </c>
      <c r="C3">
        <v>496.39524557316821</v>
      </c>
      <c r="D3">
        <v>1555.373006329778</v>
      </c>
      <c r="E3">
        <v>2400.1440415997131</v>
      </c>
      <c r="F3">
        <v>840.88350008865893</v>
      </c>
      <c r="G3">
        <v>442.97086262886228</v>
      </c>
      <c r="H3">
        <v>124</v>
      </c>
      <c r="I3">
        <v>318.97086262886228</v>
      </c>
      <c r="J3" s="2">
        <v>2.5723456663617932</v>
      </c>
      <c r="K3">
        <v>330.48196345753871</v>
      </c>
      <c r="L3">
        <v>144</v>
      </c>
      <c r="M3">
        <v>186.48196345753871</v>
      </c>
      <c r="N3" s="2">
        <v>1.295013635121796</v>
      </c>
      <c r="O3">
        <v>309.45756931453661</v>
      </c>
      <c r="P3">
        <v>210</v>
      </c>
      <c r="Q3">
        <v>99.457569314536613</v>
      </c>
      <c r="R3" s="2">
        <v>0.47360747292636479</v>
      </c>
      <c r="S3">
        <v>382.19033981852931</v>
      </c>
      <c r="T3">
        <v>362</v>
      </c>
      <c r="U3">
        <v>20.19033981852925</v>
      </c>
      <c r="V3" s="2">
        <v>5.5774419388202358E-2</v>
      </c>
      <c r="W3">
        <v>542.26487696472054</v>
      </c>
      <c r="X3">
        <v>457</v>
      </c>
      <c r="Y3">
        <v>85.264876964720543</v>
      </c>
      <c r="Z3" s="2">
        <v>0.1865752231175504</v>
      </c>
      <c r="AA3">
        <v>1328.7504198062361</v>
      </c>
      <c r="AB3">
        <v>818</v>
      </c>
      <c r="AC3">
        <v>510.7504198062361</v>
      </c>
      <c r="AD3" s="2">
        <v>0.62438926626679225</v>
      </c>
      <c r="AE3">
        <v>1860.4992006671971</v>
      </c>
      <c r="AF3">
        <v>1048</v>
      </c>
      <c r="AG3">
        <v>812.49920066719665</v>
      </c>
      <c r="AH3" s="2">
        <v>0.77528549681984416</v>
      </c>
      <c r="AI3">
        <v>2066.9798232297312</v>
      </c>
      <c r="AK3">
        <v>488.30238056765899</v>
      </c>
      <c r="AM3">
        <f t="shared" ref="AM3:AM14" si="0">SUM(AE3,AA3,W3,S3,O3,K3,G3)</f>
        <v>5196.6152326576212</v>
      </c>
      <c r="AN3">
        <f t="shared" ref="AN3:AN14" si="1">SUM(AF3,AB3,X3,P3,T3,L3,H3)</f>
        <v>3163</v>
      </c>
      <c r="AO3">
        <f>AN3-AM3</f>
        <v>-2033.6152326576212</v>
      </c>
      <c r="AP3" s="2">
        <f t="shared" ref="AP3:AP14" si="2">AO3/AN3</f>
        <v>-0.64293873937958301</v>
      </c>
    </row>
    <row r="4" spans="1:42" x14ac:dyDescent="0.3">
      <c r="A4" s="1">
        <v>40</v>
      </c>
      <c r="B4" t="s">
        <v>38</v>
      </c>
      <c r="C4">
        <v>1.4219240612958479</v>
      </c>
      <c r="D4">
        <v>4.4695505356542888</v>
      </c>
      <c r="E4">
        <v>194.38308038298911</v>
      </c>
      <c r="F4">
        <v>17.12451226387147</v>
      </c>
      <c r="G4">
        <v>189.3575840933735</v>
      </c>
      <c r="H4">
        <v>209</v>
      </c>
      <c r="I4">
        <v>-19.642415906626471</v>
      </c>
      <c r="J4" s="2">
        <v>-9.3982851227877834E-2</v>
      </c>
      <c r="K4">
        <v>277.02083097012809</v>
      </c>
      <c r="L4">
        <v>355</v>
      </c>
      <c r="M4">
        <v>-77.979169029871855</v>
      </c>
      <c r="N4" s="2">
        <v>-0.21965963107006159</v>
      </c>
      <c r="O4">
        <v>290.75556871705419</v>
      </c>
      <c r="P4">
        <v>549</v>
      </c>
      <c r="Q4">
        <v>-258.24443128294581</v>
      </c>
      <c r="R4" s="2">
        <v>-0.47039058521483751</v>
      </c>
      <c r="S4">
        <v>101.1868148432461</v>
      </c>
      <c r="T4">
        <v>712</v>
      </c>
      <c r="U4">
        <v>-610.81318515675389</v>
      </c>
      <c r="V4" s="2">
        <v>-0.85788368701791273</v>
      </c>
      <c r="W4">
        <v>208.05981931673099</v>
      </c>
      <c r="X4">
        <v>569</v>
      </c>
      <c r="Y4">
        <v>-360.94018068326898</v>
      </c>
      <c r="Z4" s="2">
        <v>-0.63434126657868006</v>
      </c>
      <c r="AA4">
        <v>338.87545432795042</v>
      </c>
      <c r="AB4">
        <v>288</v>
      </c>
      <c r="AC4">
        <v>50.875454327950372</v>
      </c>
      <c r="AD4" s="2">
        <v>0.17665088308316099</v>
      </c>
      <c r="AE4">
        <v>526.46219052527579</v>
      </c>
      <c r="AF4">
        <v>790</v>
      </c>
      <c r="AG4">
        <v>-263.53780947472421</v>
      </c>
      <c r="AH4" s="2">
        <v>-0.33359216389205598</v>
      </c>
      <c r="AI4">
        <v>714.91098294053961</v>
      </c>
      <c r="AK4">
        <v>139.69768095913841</v>
      </c>
      <c r="AM4">
        <f t="shared" si="0"/>
        <v>1931.7182627937593</v>
      </c>
      <c r="AN4">
        <f t="shared" si="1"/>
        <v>3472</v>
      </c>
      <c r="AO4">
        <f>AN4-AM4</f>
        <v>1540.2817372062407</v>
      </c>
      <c r="AP4" s="2">
        <f t="shared" si="2"/>
        <v>0.44362953260548404</v>
      </c>
    </row>
    <row r="5" spans="1:42" x14ac:dyDescent="0.3">
      <c r="A5" s="1">
        <v>54</v>
      </c>
      <c r="B5" t="s">
        <v>39</v>
      </c>
      <c r="C5">
        <v>5.9838453236254674</v>
      </c>
      <c r="D5">
        <v>26.802146665361128</v>
      </c>
      <c r="E5">
        <v>425.69801728639248</v>
      </c>
      <c r="F5">
        <v>260.47806476536249</v>
      </c>
      <c r="G5">
        <v>114.56595380262991</v>
      </c>
      <c r="H5">
        <v>53</v>
      </c>
      <c r="I5">
        <v>61.565953802629878</v>
      </c>
      <c r="J5" s="2">
        <v>1.161621769860941</v>
      </c>
      <c r="K5">
        <v>89.749812616724896</v>
      </c>
      <c r="L5">
        <v>228</v>
      </c>
      <c r="M5">
        <v>-138.25018738327509</v>
      </c>
      <c r="N5" s="2">
        <v>-0.6063604709792767</v>
      </c>
      <c r="O5">
        <v>138.9798372446144</v>
      </c>
      <c r="P5">
        <v>82</v>
      </c>
      <c r="Q5">
        <v>56.979837244614401</v>
      </c>
      <c r="R5" s="2">
        <v>0.69487606395871226</v>
      </c>
      <c r="S5">
        <v>105.65806122061601</v>
      </c>
      <c r="T5">
        <v>76</v>
      </c>
      <c r="U5">
        <v>29.658061220615981</v>
      </c>
      <c r="V5" s="2">
        <v>0.39023764763968388</v>
      </c>
      <c r="W5">
        <v>44.073958562509603</v>
      </c>
      <c r="X5">
        <v>115</v>
      </c>
      <c r="Y5">
        <v>-70.926041437490397</v>
      </c>
      <c r="Z5" s="2">
        <v>-0.61674818641296003</v>
      </c>
      <c r="AA5">
        <v>120.88895657394821</v>
      </c>
      <c r="AB5">
        <v>109</v>
      </c>
      <c r="AC5">
        <v>11.888956573948191</v>
      </c>
      <c r="AD5" s="2">
        <v>0.1090729960912678</v>
      </c>
      <c r="AE5">
        <v>508.96892526014722</v>
      </c>
      <c r="AF5">
        <v>263</v>
      </c>
      <c r="AG5">
        <v>245.96892526014719</v>
      </c>
      <c r="AH5" s="2">
        <v>0.93524306182565464</v>
      </c>
      <c r="AI5">
        <v>524.2044005530081</v>
      </c>
      <c r="AK5">
        <v>190.95949969322501</v>
      </c>
      <c r="AM5">
        <f t="shared" si="0"/>
        <v>1122.88550528119</v>
      </c>
      <c r="AN5">
        <f t="shared" si="1"/>
        <v>926</v>
      </c>
      <c r="AO5">
        <f t="shared" ref="AO5:AO14" si="3">AN5-AM5</f>
        <v>-196.88550528119004</v>
      </c>
      <c r="AP5" s="2">
        <f t="shared" si="2"/>
        <v>-0.21261933615679268</v>
      </c>
    </row>
    <row r="6" spans="1:42" x14ac:dyDescent="0.3">
      <c r="A6" s="1">
        <v>67</v>
      </c>
      <c r="B6" t="s">
        <v>40</v>
      </c>
      <c r="C6">
        <v>11.327500711496819</v>
      </c>
      <c r="D6">
        <v>17.87724399250293</v>
      </c>
      <c r="E6">
        <v>91.726582989903136</v>
      </c>
      <c r="F6">
        <v>47.071177330914303</v>
      </c>
      <c r="G6">
        <v>65.12764463339866</v>
      </c>
      <c r="H6">
        <v>0</v>
      </c>
      <c r="I6">
        <v>65.12764463339866</v>
      </c>
      <c r="J6" s="2" t="s">
        <v>49</v>
      </c>
      <c r="K6">
        <v>60.791721437452097</v>
      </c>
      <c r="L6">
        <v>11</v>
      </c>
      <c r="M6">
        <v>49.791721437452097</v>
      </c>
      <c r="N6" s="2">
        <v>4.5265201306774632</v>
      </c>
      <c r="O6">
        <v>62.62350998447112</v>
      </c>
      <c r="P6">
        <v>17</v>
      </c>
      <c r="Q6">
        <v>45.62350998447112</v>
      </c>
      <c r="R6" s="2">
        <v>2.6837358814394778</v>
      </c>
      <c r="S6">
        <v>72.597567859027819</v>
      </c>
      <c r="T6">
        <v>43</v>
      </c>
      <c r="U6">
        <v>29.597567859027819</v>
      </c>
      <c r="V6" s="2">
        <v>0.68831553160529813</v>
      </c>
      <c r="W6">
        <v>87.162736730015951</v>
      </c>
      <c r="X6">
        <v>54</v>
      </c>
      <c r="Y6">
        <v>33.162736730015951</v>
      </c>
      <c r="Z6" s="2">
        <v>0.61412475425955459</v>
      </c>
      <c r="AA6">
        <v>172.502506585395</v>
      </c>
      <c r="AB6">
        <v>80</v>
      </c>
      <c r="AC6">
        <v>92.502506585394968</v>
      </c>
      <c r="AD6" s="2">
        <v>1.156281332317437</v>
      </c>
      <c r="AE6">
        <v>236.15349221821771</v>
      </c>
      <c r="AF6">
        <v>99</v>
      </c>
      <c r="AG6">
        <v>137.15349221821771</v>
      </c>
      <c r="AH6" s="2">
        <v>1.3853888102850269</v>
      </c>
      <c r="AI6">
        <v>230.98902621029771</v>
      </c>
      <c r="AK6">
        <v>59.169654820157533</v>
      </c>
      <c r="AM6">
        <f t="shared" si="0"/>
        <v>756.95917944797827</v>
      </c>
      <c r="AN6">
        <f t="shared" si="1"/>
        <v>304</v>
      </c>
      <c r="AO6">
        <f t="shared" si="3"/>
        <v>-452.95917944797827</v>
      </c>
      <c r="AP6" s="2">
        <f t="shared" si="2"/>
        <v>-1.4899973008157179</v>
      </c>
    </row>
    <row r="7" spans="1:42" x14ac:dyDescent="0.3">
      <c r="A7" s="1">
        <v>68</v>
      </c>
      <c r="B7" t="s">
        <v>41</v>
      </c>
      <c r="C7">
        <v>810.63438286886992</v>
      </c>
      <c r="D7">
        <v>1851.7709221290879</v>
      </c>
      <c r="E7">
        <v>2035.130825913868</v>
      </c>
      <c r="F7">
        <v>799.64323801450735</v>
      </c>
      <c r="G7">
        <v>731.24219915435583</v>
      </c>
      <c r="H7">
        <v>954</v>
      </c>
      <c r="I7">
        <v>-222.7578008456442</v>
      </c>
      <c r="J7" s="2">
        <v>-0.23349874302478421</v>
      </c>
      <c r="K7">
        <v>580.19827539493269</v>
      </c>
      <c r="L7">
        <v>904</v>
      </c>
      <c r="M7">
        <v>-323.80172460506731</v>
      </c>
      <c r="N7" s="2">
        <v>-0.35818774845693291</v>
      </c>
      <c r="O7">
        <v>466.92334816842919</v>
      </c>
      <c r="P7">
        <v>596</v>
      </c>
      <c r="Q7">
        <v>-129.07665183157081</v>
      </c>
      <c r="R7" s="2">
        <v>-0.2165715634757899</v>
      </c>
      <c r="S7">
        <v>614.78781196642933</v>
      </c>
      <c r="T7">
        <v>898</v>
      </c>
      <c r="U7">
        <v>-283.21218803357073</v>
      </c>
      <c r="V7" s="2">
        <v>-0.31538105571667108</v>
      </c>
      <c r="W7">
        <v>889.59920283506199</v>
      </c>
      <c r="X7">
        <v>869</v>
      </c>
      <c r="Y7">
        <v>20.599202835061991</v>
      </c>
      <c r="Z7" s="2">
        <v>2.3704491179588019E-2</v>
      </c>
      <c r="AA7">
        <v>1516.7535938108169</v>
      </c>
      <c r="AB7">
        <v>979</v>
      </c>
      <c r="AC7">
        <v>537.75359381081716</v>
      </c>
      <c r="AD7" s="2">
        <v>0.54928865557795425</v>
      </c>
      <c r="AE7">
        <v>2413.0792745716658</v>
      </c>
      <c r="AF7">
        <v>973</v>
      </c>
      <c r="AG7">
        <v>1440.079274571666</v>
      </c>
      <c r="AH7" s="2">
        <v>1.480040364410756</v>
      </c>
      <c r="AI7">
        <v>3459.0572299784899</v>
      </c>
      <c r="AK7">
        <v>858.01174769791794</v>
      </c>
      <c r="AM7">
        <f t="shared" si="0"/>
        <v>7212.5837059016922</v>
      </c>
      <c r="AN7">
        <f t="shared" si="1"/>
        <v>6173</v>
      </c>
      <c r="AO7">
        <f t="shared" si="3"/>
        <v>-1039.5837059016922</v>
      </c>
      <c r="AP7" s="2">
        <f t="shared" si="2"/>
        <v>-0.16840818174334879</v>
      </c>
    </row>
    <row r="8" spans="1:42" x14ac:dyDescent="0.3">
      <c r="A8" s="1">
        <v>93</v>
      </c>
      <c r="B8" t="s">
        <v>42</v>
      </c>
      <c r="C8">
        <v>-8.937562761694652</v>
      </c>
      <c r="D8">
        <v>94.030155918447278</v>
      </c>
      <c r="E8">
        <v>405.47636769740808</v>
      </c>
      <c r="F8">
        <v>244.201424175049</v>
      </c>
      <c r="G8">
        <v>89.693702889804456</v>
      </c>
      <c r="H8">
        <v>211</v>
      </c>
      <c r="I8">
        <v>-121.3062971101955</v>
      </c>
      <c r="J8" s="2">
        <v>-0.57491136071182725</v>
      </c>
      <c r="K8">
        <v>90.702529092797576</v>
      </c>
      <c r="L8">
        <v>183</v>
      </c>
      <c r="M8">
        <v>-92.297470907202424</v>
      </c>
      <c r="N8" s="2">
        <v>-0.50435776452023184</v>
      </c>
      <c r="O8">
        <v>91.730758930115542</v>
      </c>
      <c r="P8">
        <v>106</v>
      </c>
      <c r="Q8">
        <v>-14.26924106988446</v>
      </c>
      <c r="R8" s="2">
        <v>-0.13461548179136279</v>
      </c>
      <c r="S8">
        <v>181.97141964947161</v>
      </c>
      <c r="T8">
        <v>75</v>
      </c>
      <c r="U8">
        <v>106.9714196494716</v>
      </c>
      <c r="V8" s="2">
        <v>1.4262855953262881</v>
      </c>
      <c r="W8">
        <v>387.47507240175429</v>
      </c>
      <c r="X8">
        <v>406</v>
      </c>
      <c r="Y8">
        <v>-18.52492759824565</v>
      </c>
      <c r="Z8" s="2">
        <v>-4.562790048828979E-2</v>
      </c>
      <c r="AA8">
        <v>401.99556597402551</v>
      </c>
      <c r="AB8">
        <v>602</v>
      </c>
      <c r="AC8">
        <v>-200.00443402597449</v>
      </c>
      <c r="AD8" s="2">
        <v>-0.3322332791129145</v>
      </c>
      <c r="AE8">
        <v>883.92282216608965</v>
      </c>
      <c r="AF8">
        <v>590</v>
      </c>
      <c r="AG8">
        <v>293.92282216608959</v>
      </c>
      <c r="AH8" s="2">
        <v>0.49817427485777899</v>
      </c>
      <c r="AI8">
        <v>1620.029512577016</v>
      </c>
      <c r="AK8">
        <v>231.90287448954379</v>
      </c>
      <c r="AM8">
        <f t="shared" si="0"/>
        <v>2127.4918711040586</v>
      </c>
      <c r="AN8">
        <f t="shared" si="1"/>
        <v>2173</v>
      </c>
      <c r="AO8">
        <f t="shared" si="3"/>
        <v>45.508128895941354</v>
      </c>
      <c r="AP8" s="2">
        <f t="shared" si="2"/>
        <v>2.0942535156898919E-2</v>
      </c>
    </row>
    <row r="9" spans="1:42" x14ac:dyDescent="0.3">
      <c r="A9" s="1">
        <v>94</v>
      </c>
      <c r="B9" t="s">
        <v>43</v>
      </c>
      <c r="C9">
        <v>2404.9281830095811</v>
      </c>
      <c r="D9">
        <v>7398.7056653482769</v>
      </c>
      <c r="E9">
        <v>3702.534675961273</v>
      </c>
      <c r="F9">
        <v>1162.169089578492</v>
      </c>
      <c r="G9">
        <v>582.50427646097273</v>
      </c>
      <c r="H9">
        <v>409</v>
      </c>
      <c r="I9">
        <v>173.5042764609727</v>
      </c>
      <c r="J9" s="2">
        <v>0.42421583486790398</v>
      </c>
      <c r="K9">
        <v>476.07321579631071</v>
      </c>
      <c r="L9">
        <v>308</v>
      </c>
      <c r="M9">
        <v>168.07321579631071</v>
      </c>
      <c r="N9" s="2">
        <v>0.54569225907893082</v>
      </c>
      <c r="O9">
        <v>490.28733694301758</v>
      </c>
      <c r="P9">
        <v>382</v>
      </c>
      <c r="Q9">
        <v>108.28733694301761</v>
      </c>
      <c r="R9" s="2">
        <v>0.28347470403931319</v>
      </c>
      <c r="S9">
        <v>529.94022948525685</v>
      </c>
      <c r="T9">
        <v>385</v>
      </c>
      <c r="U9">
        <v>144.94022948525691</v>
      </c>
      <c r="V9" s="2">
        <v>0.37646812853313472</v>
      </c>
      <c r="W9">
        <v>966.16057685061048</v>
      </c>
      <c r="X9">
        <v>426</v>
      </c>
      <c r="Y9">
        <v>540.16057685061048</v>
      </c>
      <c r="Z9" s="2">
        <v>1.2679825747666911</v>
      </c>
      <c r="AA9">
        <v>1362.500567985393</v>
      </c>
      <c r="AB9">
        <v>757</v>
      </c>
      <c r="AC9">
        <v>605.50056798539254</v>
      </c>
      <c r="AD9" s="2">
        <v>0.79986864991465323</v>
      </c>
      <c r="AE9">
        <v>1493.630795076117</v>
      </c>
      <c r="AF9">
        <v>785</v>
      </c>
      <c r="AG9">
        <v>708.63079507611678</v>
      </c>
      <c r="AH9" s="2">
        <v>0.90271438863199593</v>
      </c>
      <c r="AI9">
        <v>2123.3235161078801</v>
      </c>
      <c r="AK9">
        <v>860.22822850141813</v>
      </c>
      <c r="AM9">
        <f t="shared" si="0"/>
        <v>5901.0969985976781</v>
      </c>
      <c r="AN9">
        <f t="shared" si="1"/>
        <v>3452</v>
      </c>
      <c r="AO9">
        <f t="shared" si="3"/>
        <v>-2449.0969985976781</v>
      </c>
      <c r="AP9" s="2">
        <f t="shared" si="2"/>
        <v>-0.70947189994138993</v>
      </c>
    </row>
    <row r="10" spans="1:42" x14ac:dyDescent="0.3">
      <c r="A10" s="1">
        <v>96</v>
      </c>
      <c r="B10" t="s">
        <v>44</v>
      </c>
      <c r="C10">
        <v>597.08740274076786</v>
      </c>
      <c r="D10">
        <v>1045.3898403356429</v>
      </c>
      <c r="E10">
        <v>5146.3967511287528</v>
      </c>
      <c r="F10">
        <v>5054.9794097887307</v>
      </c>
      <c r="G10">
        <v>7639.7426092777496</v>
      </c>
      <c r="H10">
        <v>9740</v>
      </c>
      <c r="I10">
        <v>-2100.25739072225</v>
      </c>
      <c r="J10" s="2">
        <v>-0.21563217563883469</v>
      </c>
      <c r="K10">
        <v>6477.0193848014605</v>
      </c>
      <c r="L10">
        <v>10812</v>
      </c>
      <c r="M10">
        <v>-4334.9806151985395</v>
      </c>
      <c r="N10" s="2">
        <v>-0.40094160332949857</v>
      </c>
      <c r="O10">
        <v>5648.9938369421716</v>
      </c>
      <c r="P10">
        <v>7889</v>
      </c>
      <c r="Q10">
        <v>-2240.006163057828</v>
      </c>
      <c r="R10" s="2">
        <v>-0.28394044404332958</v>
      </c>
      <c r="S10">
        <v>6165.8937125444036</v>
      </c>
      <c r="T10">
        <v>7460</v>
      </c>
      <c r="U10">
        <v>-1294.106287455596</v>
      </c>
      <c r="V10" s="2">
        <v>-0.17347269268841761</v>
      </c>
      <c r="W10">
        <v>7197.6439368970478</v>
      </c>
      <c r="X10">
        <v>6662</v>
      </c>
      <c r="Y10">
        <v>535.64393689704775</v>
      </c>
      <c r="Z10" s="2">
        <v>8.0402872545338899E-2</v>
      </c>
      <c r="AA10">
        <v>11253.270100609499</v>
      </c>
      <c r="AB10">
        <v>7031</v>
      </c>
      <c r="AC10">
        <v>4222.2701006095031</v>
      </c>
      <c r="AD10" s="2">
        <v>0.60052198842405102</v>
      </c>
      <c r="AE10">
        <v>12973.19996788161</v>
      </c>
      <c r="AF10">
        <v>8675</v>
      </c>
      <c r="AG10">
        <v>4298.1999678816119</v>
      </c>
      <c r="AH10" s="2">
        <v>0.4954697369315979</v>
      </c>
      <c r="AI10">
        <v>11731.267544511749</v>
      </c>
      <c r="AK10">
        <v>2284.814235524977</v>
      </c>
      <c r="AM10">
        <f t="shared" si="0"/>
        <v>57355.763548953939</v>
      </c>
      <c r="AN10">
        <f t="shared" si="1"/>
        <v>58269</v>
      </c>
      <c r="AO10">
        <f t="shared" si="3"/>
        <v>913.23645104606112</v>
      </c>
      <c r="AP10" s="2">
        <f t="shared" si="2"/>
        <v>1.5672766840791177E-2</v>
      </c>
    </row>
    <row r="11" spans="1:42" x14ac:dyDescent="0.3">
      <c r="A11" s="1">
        <v>178</v>
      </c>
      <c r="B11" t="s">
        <v>45</v>
      </c>
      <c r="C11">
        <v>639.91403831543369</v>
      </c>
      <c r="D11">
        <v>939.20283502712084</v>
      </c>
      <c r="E11">
        <v>2037.1336635364039</v>
      </c>
      <c r="F11">
        <v>173.36531391561061</v>
      </c>
      <c r="G11">
        <v>148.88229695589749</v>
      </c>
      <c r="H11">
        <v>23</v>
      </c>
      <c r="I11">
        <v>125.8822969558975</v>
      </c>
      <c r="J11" s="2">
        <v>5.4731433459085848</v>
      </c>
      <c r="K11">
        <v>117.7915478438061</v>
      </c>
      <c r="L11">
        <v>46</v>
      </c>
      <c r="M11">
        <v>71.791547843806086</v>
      </c>
      <c r="N11" s="2">
        <v>1.5606858226914371</v>
      </c>
      <c r="O11">
        <v>133.50933544893249</v>
      </c>
      <c r="P11">
        <v>55</v>
      </c>
      <c r="Q11">
        <v>78.509335448932546</v>
      </c>
      <c r="R11" s="2">
        <v>1.427442462707865</v>
      </c>
      <c r="S11">
        <v>156.14161922984599</v>
      </c>
      <c r="T11">
        <v>135</v>
      </c>
      <c r="U11">
        <v>21.141619229846011</v>
      </c>
      <c r="V11" s="2">
        <v>0.15660458688774831</v>
      </c>
      <c r="W11">
        <v>513.66506651095733</v>
      </c>
      <c r="X11">
        <v>262</v>
      </c>
      <c r="Y11">
        <v>251.6650665109573</v>
      </c>
      <c r="Z11" s="2">
        <v>0.96055368897311955</v>
      </c>
      <c r="AA11">
        <v>4804.1647702601731</v>
      </c>
      <c r="AB11">
        <v>4916</v>
      </c>
      <c r="AC11">
        <v>-111.8352297398269</v>
      </c>
      <c r="AD11" s="2">
        <v>-2.2749233063431022E-2</v>
      </c>
      <c r="AE11">
        <v>4465.0193693267902</v>
      </c>
      <c r="AF11">
        <v>3528</v>
      </c>
      <c r="AG11">
        <v>937.01936932679018</v>
      </c>
      <c r="AH11" s="2">
        <v>0.26559505933299038</v>
      </c>
      <c r="AI11">
        <v>6304.3571430627289</v>
      </c>
      <c r="AK11">
        <v>1804.576674922577</v>
      </c>
      <c r="AM11">
        <f t="shared" si="0"/>
        <v>10339.174005576402</v>
      </c>
      <c r="AN11">
        <f t="shared" si="1"/>
        <v>8965</v>
      </c>
      <c r="AO11">
        <f t="shared" si="3"/>
        <v>-1374.1740055764021</v>
      </c>
      <c r="AP11" s="2">
        <f t="shared" si="2"/>
        <v>-0.15328209766607942</v>
      </c>
    </row>
    <row r="12" spans="1:42" x14ac:dyDescent="0.3">
      <c r="A12" s="1">
        <v>182</v>
      </c>
      <c r="B12" t="s">
        <v>46</v>
      </c>
      <c r="C12">
        <v>120.4086571636682</v>
      </c>
      <c r="D12">
        <v>110.5034531447204</v>
      </c>
      <c r="E12">
        <v>236.06183817710581</v>
      </c>
      <c r="F12">
        <v>89.858932413985471</v>
      </c>
      <c r="G12">
        <v>98.851522608292925</v>
      </c>
      <c r="H12">
        <v>35</v>
      </c>
      <c r="I12">
        <v>63.851522608292917</v>
      </c>
      <c r="J12" s="2">
        <v>1.824329217379798</v>
      </c>
      <c r="K12">
        <v>94.113034367638519</v>
      </c>
      <c r="L12">
        <v>48</v>
      </c>
      <c r="M12">
        <v>46.113034367638519</v>
      </c>
      <c r="N12" s="2">
        <v>0.96068821599246912</v>
      </c>
      <c r="O12">
        <v>86.504825030852032</v>
      </c>
      <c r="P12">
        <v>59</v>
      </c>
      <c r="Q12">
        <v>27.504825030852029</v>
      </c>
      <c r="R12" s="2">
        <v>0.46618347509918701</v>
      </c>
      <c r="S12">
        <v>91.531312583409374</v>
      </c>
      <c r="T12">
        <v>85</v>
      </c>
      <c r="U12">
        <v>6.5313125834093739</v>
      </c>
      <c r="V12" s="2">
        <v>7.6838971569522047E-2</v>
      </c>
      <c r="W12">
        <v>172.49508076219649</v>
      </c>
      <c r="X12">
        <v>160</v>
      </c>
      <c r="Y12">
        <v>12.495080762196469</v>
      </c>
      <c r="Z12" s="2">
        <v>7.8094254763727916E-2</v>
      </c>
      <c r="AA12">
        <v>380.51155433502282</v>
      </c>
      <c r="AB12">
        <v>291</v>
      </c>
      <c r="AC12">
        <v>89.511554335022765</v>
      </c>
      <c r="AD12" s="2">
        <v>0.30759984307567961</v>
      </c>
      <c r="AE12">
        <v>602.67562811902758</v>
      </c>
      <c r="AF12">
        <v>506</v>
      </c>
      <c r="AG12">
        <v>96.675628119027579</v>
      </c>
      <c r="AH12" s="2">
        <v>0.19105855359491619</v>
      </c>
      <c r="AI12">
        <v>613.76217684330913</v>
      </c>
      <c r="AK12">
        <v>160.58567495066811</v>
      </c>
      <c r="AM12">
        <f t="shared" si="0"/>
        <v>1526.6829578064396</v>
      </c>
      <c r="AN12">
        <f t="shared" si="1"/>
        <v>1184</v>
      </c>
      <c r="AO12">
        <f t="shared" si="3"/>
        <v>-342.68295780643962</v>
      </c>
      <c r="AP12" s="2">
        <f t="shared" si="2"/>
        <v>-0.28942817382300645</v>
      </c>
    </row>
    <row r="13" spans="1:42" x14ac:dyDescent="0.3">
      <c r="A13" s="1">
        <v>183</v>
      </c>
      <c r="B13" t="s">
        <v>47</v>
      </c>
      <c r="C13">
        <v>72.053603456844655</v>
      </c>
      <c r="D13">
        <v>169.53737942231189</v>
      </c>
      <c r="E13">
        <v>639.18686797061912</v>
      </c>
      <c r="F13">
        <v>293.28271163314128</v>
      </c>
      <c r="G13">
        <v>337.78575270023077</v>
      </c>
      <c r="H13">
        <v>305</v>
      </c>
      <c r="I13">
        <v>32.78575270023083</v>
      </c>
      <c r="J13" s="2">
        <v>0.10749427114829779</v>
      </c>
      <c r="K13">
        <v>357.74104607233801</v>
      </c>
      <c r="L13">
        <v>333</v>
      </c>
      <c r="M13">
        <v>24.741046072338008</v>
      </c>
      <c r="N13" s="2">
        <v>7.4297435652666693E-2</v>
      </c>
      <c r="O13">
        <v>271.75363749824209</v>
      </c>
      <c r="P13">
        <v>270</v>
      </c>
      <c r="Q13">
        <v>1.753637498242085</v>
      </c>
      <c r="R13" s="2">
        <v>6.4949536971929079E-3</v>
      </c>
      <c r="S13">
        <v>287.58233146388932</v>
      </c>
      <c r="T13">
        <v>242</v>
      </c>
      <c r="U13">
        <v>45.582331463889318</v>
      </c>
      <c r="V13" s="2">
        <v>0.18835674158631949</v>
      </c>
      <c r="W13">
        <v>388.81403965369088</v>
      </c>
      <c r="X13">
        <v>267</v>
      </c>
      <c r="Y13">
        <v>121.8140396536909</v>
      </c>
      <c r="Z13" s="2">
        <v>0.45623235825352387</v>
      </c>
      <c r="AA13">
        <v>575.02528151394813</v>
      </c>
      <c r="AB13">
        <v>325</v>
      </c>
      <c r="AC13">
        <v>250.0252815139481</v>
      </c>
      <c r="AD13" s="2">
        <v>0.76930855850445579</v>
      </c>
      <c r="AE13">
        <v>917.89773275347045</v>
      </c>
      <c r="AF13">
        <v>475</v>
      </c>
      <c r="AG13">
        <v>442.89773275347051</v>
      </c>
      <c r="AH13" s="2">
        <v>0.93241627948099037</v>
      </c>
      <c r="AI13">
        <v>1163.4773909088551</v>
      </c>
      <c r="AK13">
        <v>310.40984211286559</v>
      </c>
      <c r="AM13">
        <f t="shared" si="0"/>
        <v>3136.5998216558096</v>
      </c>
      <c r="AN13">
        <f t="shared" si="1"/>
        <v>2217</v>
      </c>
      <c r="AO13">
        <f t="shared" si="3"/>
        <v>-919.59982165580959</v>
      </c>
      <c r="AP13" s="2">
        <f t="shared" si="2"/>
        <v>-0.41479468726017571</v>
      </c>
    </row>
    <row r="14" spans="1:42" x14ac:dyDescent="0.3">
      <c r="A14" s="1">
        <v>202</v>
      </c>
      <c r="B14" t="s">
        <v>48</v>
      </c>
      <c r="C14">
        <v>1100.408656110109</v>
      </c>
      <c r="D14">
        <v>3109.2918112623152</v>
      </c>
      <c r="E14">
        <v>15562.763383807909</v>
      </c>
      <c r="F14">
        <v>4392.6767230052028</v>
      </c>
      <c r="G14">
        <v>5418.6545021583397</v>
      </c>
      <c r="H14">
        <v>6245</v>
      </c>
      <c r="I14">
        <v>-826.34549784166029</v>
      </c>
      <c r="J14" s="2">
        <v>-0.13232113656391681</v>
      </c>
      <c r="K14">
        <v>6380.6018259015964</v>
      </c>
      <c r="L14">
        <v>7500</v>
      </c>
      <c r="M14">
        <v>-1119.3981740984041</v>
      </c>
      <c r="N14" s="2">
        <v>-0.14925308987978711</v>
      </c>
      <c r="O14">
        <v>11550.63802482885</v>
      </c>
      <c r="P14">
        <v>15152</v>
      </c>
      <c r="Q14">
        <v>-3601.361975171149</v>
      </c>
      <c r="R14" s="2">
        <v>-0.2376822845281909</v>
      </c>
      <c r="S14">
        <v>9441.4465123572718</v>
      </c>
      <c r="T14">
        <v>10845</v>
      </c>
      <c r="U14">
        <v>-1403.553487642728</v>
      </c>
      <c r="V14" s="2">
        <v>-0.1294194087268537</v>
      </c>
      <c r="W14">
        <v>12209.1171038763</v>
      </c>
      <c r="X14">
        <v>10680</v>
      </c>
      <c r="Y14">
        <v>1529.1171038762991</v>
      </c>
      <c r="Z14" s="2">
        <v>0.14317575878991559</v>
      </c>
      <c r="AA14">
        <v>19055.982353118448</v>
      </c>
      <c r="AB14">
        <v>13272</v>
      </c>
      <c r="AC14">
        <v>5783.982353118452</v>
      </c>
      <c r="AD14" s="2">
        <v>0.4358033719950612</v>
      </c>
      <c r="AE14">
        <v>39427.550023097887</v>
      </c>
      <c r="AF14">
        <v>19725</v>
      </c>
      <c r="AG14">
        <v>19702.550023097891</v>
      </c>
      <c r="AH14" s="2">
        <v>0.9988618516145954</v>
      </c>
      <c r="AI14">
        <v>34058.066889085712</v>
      </c>
      <c r="AK14">
        <v>6226.5439100222147</v>
      </c>
      <c r="AM14">
        <f t="shared" si="0"/>
        <v>103483.99034533869</v>
      </c>
      <c r="AN14">
        <f t="shared" si="1"/>
        <v>83419</v>
      </c>
      <c r="AO14">
        <f t="shared" si="3"/>
        <v>-20064.990345338694</v>
      </c>
      <c r="AP14" s="2">
        <f t="shared" si="2"/>
        <v>-0.24053261661418496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2022-05-23T08:10:30Z</dcterms:created>
  <dcterms:modified xsi:type="dcterms:W3CDTF">2022-06-10T11:25:30Z</dcterms:modified>
</cp:coreProperties>
</file>