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r\PycharmProjects\NJORD_2022_Albin\"/>
    </mc:Choice>
  </mc:AlternateContent>
  <xr:revisionPtr revIDLastSave="0" documentId="13_ncr:1_{7D7697CF-8B99-4C48-AEFC-7B28489C2002}" xr6:coauthVersionLast="47" xr6:coauthVersionMax="47" xr10:uidLastSave="{00000000-0000-0000-0000-000000000000}"/>
  <bookViews>
    <workbookView xWindow="12492" yWindow="3072" windowWidth="17280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10" i="1"/>
  <c r="AO11" i="1"/>
  <c r="AO12" i="1"/>
  <c r="AO13" i="1"/>
  <c r="AO14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2" i="1"/>
  <c r="AM3" i="1"/>
  <c r="AM4" i="1"/>
  <c r="AM5" i="1"/>
  <c r="AM6" i="1"/>
  <c r="AP6" i="1" s="1"/>
  <c r="AM7" i="1"/>
  <c r="AM8" i="1"/>
  <c r="AM9" i="1"/>
  <c r="AP9" i="1" s="1"/>
  <c r="AM10" i="1"/>
  <c r="AM11" i="1"/>
  <c r="AM12" i="1"/>
  <c r="AM13" i="1"/>
  <c r="AM14" i="1"/>
  <c r="AP14" i="1" s="1"/>
  <c r="AM2" i="1"/>
  <c r="AP5" i="1" l="1"/>
  <c r="AP12" i="1"/>
  <c r="AP11" i="1"/>
  <c r="AP3" i="1"/>
  <c r="AP13" i="1"/>
  <c r="AP4" i="1"/>
  <c r="AP10" i="1"/>
  <c r="AP8" i="1"/>
  <c r="AP2" i="1"/>
  <c r="AP7" i="1"/>
</calcChain>
</file>

<file path=xl/sharedStrings.xml><?xml version="1.0" encoding="utf-8"?>
<sst xmlns="http://schemas.openxmlformats.org/spreadsheetml/2006/main" count="51" uniqueCount="51">
  <si>
    <t>country</t>
  </si>
  <si>
    <t>NJORD 2010</t>
  </si>
  <si>
    <t>NJORD 2011</t>
  </si>
  <si>
    <t>NJORD 2012</t>
  </si>
  <si>
    <t>NJORD 2013</t>
  </si>
  <si>
    <t>NJORD 2014</t>
  </si>
  <si>
    <t>PVPS 2014</t>
  </si>
  <si>
    <t>NJORD 2015</t>
  </si>
  <si>
    <t>PVPS 2015</t>
  </si>
  <si>
    <t>NJORD 2016</t>
  </si>
  <si>
    <t>PVPS 2016</t>
  </si>
  <si>
    <t>NJORD 2017</t>
  </si>
  <si>
    <t>PVPS 2017</t>
  </si>
  <si>
    <t>NJORD 2018</t>
  </si>
  <si>
    <t>PVPS 2018</t>
  </si>
  <si>
    <t>NJORD 2019</t>
  </si>
  <si>
    <t>PVPS 2019</t>
  </si>
  <si>
    <t>NJORD 2020</t>
  </si>
  <si>
    <t>PVPS 2020</t>
  </si>
  <si>
    <t>NJORD 2021</t>
  </si>
  <si>
    <t>PVPS 2021</t>
  </si>
  <si>
    <t>NJORD 2022</t>
  </si>
  <si>
    <t>PVPS 2022</t>
  </si>
  <si>
    <t>DIFF 2014</t>
  </si>
  <si>
    <t>Percent Diff 2014</t>
  </si>
  <si>
    <t>DIFF 2015</t>
  </si>
  <si>
    <t>Percent Diff 2015</t>
  </si>
  <si>
    <t>DIFF 2016</t>
  </si>
  <si>
    <t>Percent Diff 2016</t>
  </si>
  <si>
    <t>DIFF 2017</t>
  </si>
  <si>
    <t>Percent Diff 2017</t>
  </si>
  <si>
    <t>DIFF 2018</t>
  </si>
  <si>
    <t>Percent Diff 2018</t>
  </si>
  <si>
    <t>DIFF 2019</t>
  </si>
  <si>
    <t>Percent Diff 2019</t>
  </si>
  <si>
    <t>DIFF 2020</t>
  </si>
  <si>
    <t>Percent Diff 2020</t>
  </si>
  <si>
    <t>Australia</t>
  </si>
  <si>
    <t>Belgium</t>
  </si>
  <si>
    <t>Chile</t>
  </si>
  <si>
    <t>Denmark</t>
  </si>
  <si>
    <t>Finland</t>
  </si>
  <si>
    <t>France</t>
  </si>
  <si>
    <t>Israel</t>
  </si>
  <si>
    <t>Italy</t>
  </si>
  <si>
    <t>Japan</t>
  </si>
  <si>
    <t>Spain</t>
  </si>
  <si>
    <t>Sweden</t>
  </si>
  <si>
    <t>Switzerland</t>
  </si>
  <si>
    <t>United States of America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</si>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</sst>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4"/>
  <sheetViews>
    <sheetView tabSelected="1" workbookViewId="0">
      <pane xSplit="5" topLeftCell="AJ1" activePane="topRight" state="frozen"/>
      <selection pane="topRight" activeCell="AW20" sqref="AW20"/>
    </sheetView>
  </sheetViews>
  <sheetFormatPr defaultRowHeight="14.4" x14ac:dyDescent="0.3"/>
  <cols>
    <col min="2" max="5" width="0" hidden="1" customWidth="1"/>
    <col min="32" max="34" width="0" hidden="1" customWidth="1"/>
    <col min="35" max="35" width="0.109375" hidden="1" customWidth="1"/>
  </cols>
  <sheetData>
    <row r="1" spans="1:4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23</v>
      </c>
      <c r="I1" s="1" t="s">
        <v>24</v>
      </c>
      <c r="J1" s="1" t="s">
        <v>7</v>
      </c>
      <c r="K1" s="1" t="s">
        <v>8</v>
      </c>
      <c r="L1" s="1" t="s">
        <v>25</v>
      </c>
      <c r="M1" s="1" t="s">
        <v>26</v>
      </c>
      <c r="N1" s="1" t="s">
        <v>9</v>
      </c>
      <c r="O1" s="1" t="s">
        <v>10</v>
      </c>
      <c r="P1" s="1" t="s">
        <v>27</v>
      </c>
      <c r="Q1" s="1" t="s">
        <v>28</v>
      </c>
      <c r="R1" s="1" t="s">
        <v>11</v>
      </c>
      <c r="S1" s="1" t="s">
        <v>12</v>
      </c>
      <c r="T1" s="1" t="s">
        <v>29</v>
      </c>
      <c r="U1" s="1" t="s">
        <v>30</v>
      </c>
      <c r="V1" s="1" t="s">
        <v>13</v>
      </c>
      <c r="W1" s="1" t="s">
        <v>14</v>
      </c>
      <c r="X1" s="1" t="s">
        <v>31</v>
      </c>
      <c r="Y1" s="1" t="s">
        <v>32</v>
      </c>
      <c r="Z1" s="1" t="s">
        <v>15</v>
      </c>
      <c r="AA1" s="1" t="s">
        <v>16</v>
      </c>
      <c r="AB1" s="1" t="s">
        <v>33</v>
      </c>
      <c r="AC1" s="1" t="s">
        <v>34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35</v>
      </c>
      <c r="AK1" s="1" t="s">
        <v>36</v>
      </c>
    </row>
    <row r="2" spans="1:42" x14ac:dyDescent="0.3">
      <c r="A2" t="s">
        <v>37</v>
      </c>
      <c r="B2">
        <v>646.65226671258142</v>
      </c>
      <c r="C2">
        <v>1353.563765375811</v>
      </c>
      <c r="D2">
        <v>1152.176020150431</v>
      </c>
      <c r="E2">
        <v>600.12755888702793</v>
      </c>
      <c r="F2">
        <v>598.12446455661643</v>
      </c>
      <c r="G2">
        <v>848</v>
      </c>
      <c r="H2">
        <v>-249.8755354433836</v>
      </c>
      <c r="I2">
        <v>-0.294664546513424</v>
      </c>
      <c r="J2">
        <v>549.99620172004995</v>
      </c>
      <c r="K2">
        <v>926</v>
      </c>
      <c r="L2">
        <v>-376.00379827994999</v>
      </c>
      <c r="M2">
        <v>-0.40605161801290501</v>
      </c>
      <c r="N2">
        <v>481.38733140173298</v>
      </c>
      <c r="O2">
        <v>851</v>
      </c>
      <c r="P2">
        <v>-369.61266859826702</v>
      </c>
      <c r="Q2">
        <v>-0.43432746016247592</v>
      </c>
      <c r="R2">
        <v>1152.754968182182</v>
      </c>
      <c r="S2">
        <v>1270</v>
      </c>
      <c r="T2">
        <v>-117.2450318178182</v>
      </c>
      <c r="U2">
        <v>-9.2318922691195474E-2</v>
      </c>
      <c r="V2">
        <v>3347.894845815345</v>
      </c>
      <c r="W2">
        <v>4408</v>
      </c>
      <c r="X2">
        <v>-1060.105154184655</v>
      </c>
      <c r="Y2">
        <v>-0.2404957246335423</v>
      </c>
      <c r="Z2">
        <v>4407.5559743604244</v>
      </c>
      <c r="AA2">
        <v>4734</v>
      </c>
      <c r="AB2">
        <v>-326.44402563957652</v>
      </c>
      <c r="AC2">
        <v>-6.895733536957678E-2</v>
      </c>
      <c r="AD2">
        <v>4128.7981322826226</v>
      </c>
      <c r="AE2">
        <v>4503</v>
      </c>
      <c r="AF2">
        <v>3503.5047113636278</v>
      </c>
      <c r="AH2">
        <v>1131.712360707359</v>
      </c>
      <c r="AJ2">
        <v>-374.20186771737741</v>
      </c>
      <c r="AK2">
        <v>-8.3100570223712492E-2</v>
      </c>
      <c r="AM2">
        <f>SUM(AD2,Z2,V2,R2,N2,J2,F2)</f>
        <v>14666.511918318974</v>
      </c>
      <c r="AN2">
        <f>SUM(AE2,AA2,W2,S2,O2,K2,G2)</f>
        <v>17540</v>
      </c>
      <c r="AO2">
        <f>AM2-AN2</f>
        <v>-2873.4880816810255</v>
      </c>
      <c r="AP2" s="2">
        <f>AO2/AN2</f>
        <v>-0.16382486212548605</v>
      </c>
    </row>
    <row r="3" spans="1:42" x14ac:dyDescent="0.3">
      <c r="A3" t="s">
        <v>38</v>
      </c>
      <c r="B3">
        <v>675.87901895140578</v>
      </c>
      <c r="C3">
        <v>1751.2411439448319</v>
      </c>
      <c r="D3">
        <v>2050.3432768052548</v>
      </c>
      <c r="E3">
        <v>858.78109670931588</v>
      </c>
      <c r="F3">
        <v>449.57931160172541</v>
      </c>
      <c r="G3">
        <v>124</v>
      </c>
      <c r="H3">
        <v>325.57931160172541</v>
      </c>
      <c r="I3">
        <v>2.6256396096913339</v>
      </c>
      <c r="J3">
        <v>336.43392377419218</v>
      </c>
      <c r="K3">
        <v>144</v>
      </c>
      <c r="L3">
        <v>192.43392377419221</v>
      </c>
      <c r="M3">
        <v>1.336346692876335</v>
      </c>
      <c r="N3">
        <v>309.6590848495967</v>
      </c>
      <c r="O3">
        <v>210</v>
      </c>
      <c r="P3">
        <v>99.659084849596695</v>
      </c>
      <c r="Q3">
        <v>0.4745670707123652</v>
      </c>
      <c r="R3">
        <v>396.72408087727729</v>
      </c>
      <c r="S3">
        <v>362</v>
      </c>
      <c r="T3">
        <v>34.724080877277338</v>
      </c>
      <c r="U3">
        <v>9.5922875351594869E-2</v>
      </c>
      <c r="V3">
        <v>556.89810017949503</v>
      </c>
      <c r="W3">
        <v>457</v>
      </c>
      <c r="X3">
        <v>99.898100179495032</v>
      </c>
      <c r="Y3">
        <v>0.21859540520677251</v>
      </c>
      <c r="Z3">
        <v>1343.723695194918</v>
      </c>
      <c r="AA3">
        <v>818</v>
      </c>
      <c r="AB3">
        <v>525.72369519491826</v>
      </c>
      <c r="AC3">
        <v>0.64269400390576803</v>
      </c>
      <c r="AD3">
        <v>1864.145279651091</v>
      </c>
      <c r="AE3">
        <v>1048</v>
      </c>
      <c r="AF3">
        <v>2067.4144029519011</v>
      </c>
      <c r="AH3">
        <v>481.02450398581772</v>
      </c>
      <c r="AJ3">
        <v>816.14527965109141</v>
      </c>
      <c r="AK3">
        <v>0.77876457981974367</v>
      </c>
      <c r="AM3">
        <f t="shared" ref="AM3:AM14" si="0">SUM(AD3,Z3,V3,R3,N3,J3,F3)</f>
        <v>5257.1634761282967</v>
      </c>
      <c r="AN3">
        <f t="shared" ref="AN3:AN14" si="1">SUM(AE3,AA3,W3,S3,O3,K3,G3)</f>
        <v>3163</v>
      </c>
      <c r="AO3">
        <f t="shared" ref="AO3:AO14" si="2">AM3-AN3</f>
        <v>2094.1634761282967</v>
      </c>
      <c r="AP3" s="2">
        <f t="shared" ref="AP3:AP14" si="3">AO3/AN3</f>
        <v>0.66208140250657499</v>
      </c>
    </row>
    <row r="4" spans="1:42" x14ac:dyDescent="0.3">
      <c r="A4" t="s">
        <v>39</v>
      </c>
      <c r="B4">
        <v>54.604678401742092</v>
      </c>
      <c r="C4">
        <v>42.069634284479648</v>
      </c>
      <c r="D4">
        <v>105.9836843869514</v>
      </c>
      <c r="E4">
        <v>15.28713542725453</v>
      </c>
      <c r="F4">
        <v>185.98812124136049</v>
      </c>
      <c r="G4">
        <v>209</v>
      </c>
      <c r="H4">
        <v>-23.01187875863948</v>
      </c>
      <c r="I4">
        <v>-0.11010468305569129</v>
      </c>
      <c r="J4">
        <v>273.38842908858419</v>
      </c>
      <c r="K4">
        <v>355</v>
      </c>
      <c r="L4">
        <v>-81.611570911415754</v>
      </c>
      <c r="M4">
        <v>-0.2298917490462416</v>
      </c>
      <c r="N4">
        <v>290.00191654011257</v>
      </c>
      <c r="O4">
        <v>549</v>
      </c>
      <c r="P4">
        <v>-258.99808345988743</v>
      </c>
      <c r="Q4">
        <v>-0.47176335785043239</v>
      </c>
      <c r="R4">
        <v>89.728037590613326</v>
      </c>
      <c r="S4">
        <v>712</v>
      </c>
      <c r="T4">
        <v>-622.27196240938667</v>
      </c>
      <c r="U4">
        <v>-0.87397747529408243</v>
      </c>
      <c r="V4">
        <v>198.822086173473</v>
      </c>
      <c r="W4">
        <v>569</v>
      </c>
      <c r="X4">
        <v>-370.17791382652689</v>
      </c>
      <c r="Y4">
        <v>-0.65057629846489795</v>
      </c>
      <c r="Z4">
        <v>342.28811233314872</v>
      </c>
      <c r="AA4">
        <v>288</v>
      </c>
      <c r="AB4">
        <v>54.288112333148661</v>
      </c>
      <c r="AC4">
        <v>0.18850039004565511</v>
      </c>
      <c r="AD4">
        <v>538.4831880055425</v>
      </c>
      <c r="AE4">
        <v>790</v>
      </c>
      <c r="AF4">
        <v>734.22373035444502</v>
      </c>
      <c r="AH4">
        <v>144.37667006851311</v>
      </c>
      <c r="AJ4">
        <v>-251.5168119944575</v>
      </c>
      <c r="AK4">
        <v>-0.31837571138538923</v>
      </c>
      <c r="AM4">
        <f t="shared" si="0"/>
        <v>1918.699890972835</v>
      </c>
      <c r="AN4">
        <f t="shared" si="1"/>
        <v>3472</v>
      </c>
      <c r="AO4">
        <f t="shared" si="2"/>
        <v>-1553.300109027165</v>
      </c>
      <c r="AP4" s="2">
        <f t="shared" si="3"/>
        <v>-0.44737906365989777</v>
      </c>
    </row>
    <row r="5" spans="1:42" x14ac:dyDescent="0.3">
      <c r="A5" t="s">
        <v>40</v>
      </c>
      <c r="B5">
        <v>87.424142304701292</v>
      </c>
      <c r="C5">
        <v>121.64160836370129</v>
      </c>
      <c r="D5">
        <v>234.111555500126</v>
      </c>
      <c r="E5">
        <v>262.55511042805841</v>
      </c>
      <c r="F5">
        <v>86.539975138763623</v>
      </c>
      <c r="G5">
        <v>53</v>
      </c>
      <c r="H5">
        <v>33.539975138763623</v>
      </c>
      <c r="I5">
        <v>0.63282971959931367</v>
      </c>
      <c r="J5">
        <v>63.220211010163403</v>
      </c>
      <c r="K5">
        <v>228</v>
      </c>
      <c r="L5">
        <v>-164.77978898983659</v>
      </c>
      <c r="M5">
        <v>-0.72271837276244133</v>
      </c>
      <c r="N5">
        <v>119.71243117075269</v>
      </c>
      <c r="O5">
        <v>82</v>
      </c>
      <c r="P5">
        <v>37.712431170752737</v>
      </c>
      <c r="Q5">
        <v>0.45990769720430169</v>
      </c>
      <c r="R5">
        <v>92.724269682064062</v>
      </c>
      <c r="S5">
        <v>76</v>
      </c>
      <c r="T5">
        <v>16.724269682064062</v>
      </c>
      <c r="U5">
        <v>0.22005618002715871</v>
      </c>
      <c r="V5">
        <v>44.255346757166492</v>
      </c>
      <c r="W5">
        <v>115</v>
      </c>
      <c r="X5">
        <v>-70.744653242833508</v>
      </c>
      <c r="Y5">
        <v>-0.61517089776376965</v>
      </c>
      <c r="Z5">
        <v>100.98025260655579</v>
      </c>
      <c r="AA5">
        <v>109</v>
      </c>
      <c r="AB5">
        <v>-8.0197473934442201</v>
      </c>
      <c r="AC5">
        <v>-7.3575664160038717E-2</v>
      </c>
      <c r="AD5">
        <v>503.01442211480651</v>
      </c>
      <c r="AE5">
        <v>263</v>
      </c>
      <c r="AF5">
        <v>524.92545609487286</v>
      </c>
      <c r="AH5">
        <v>193.39783691553291</v>
      </c>
      <c r="AJ5">
        <v>240.01442211480651</v>
      </c>
      <c r="AK5">
        <v>0.91260236545553786</v>
      </c>
      <c r="AM5">
        <f t="shared" si="0"/>
        <v>1010.4469084802727</v>
      </c>
      <c r="AN5">
        <f t="shared" si="1"/>
        <v>926</v>
      </c>
      <c r="AO5">
        <f t="shared" si="2"/>
        <v>84.446908480272668</v>
      </c>
      <c r="AP5" s="2">
        <f t="shared" si="3"/>
        <v>9.1195365529452121E-2</v>
      </c>
    </row>
    <row r="6" spans="1:42" x14ac:dyDescent="0.3">
      <c r="A6" t="s">
        <v>41</v>
      </c>
      <c r="B6">
        <v>39.654617743420872</v>
      </c>
      <c r="C6">
        <v>32.04922216324772</v>
      </c>
      <c r="D6">
        <v>36.420756203824482</v>
      </c>
      <c r="E6">
        <v>25.411725767253859</v>
      </c>
      <c r="F6">
        <v>39.844783912640111</v>
      </c>
      <c r="G6">
        <v>0</v>
      </c>
      <c r="H6">
        <v>39.844783912640111</v>
      </c>
      <c r="I6" t="s">
        <v>50</v>
      </c>
      <c r="J6">
        <v>35.087599432258969</v>
      </c>
      <c r="K6">
        <v>11</v>
      </c>
      <c r="L6">
        <v>24.087599432258969</v>
      </c>
      <c r="M6">
        <v>2.1897817665689971</v>
      </c>
      <c r="N6">
        <v>37.553806136606667</v>
      </c>
      <c r="O6">
        <v>17</v>
      </c>
      <c r="P6">
        <v>20.553806136606671</v>
      </c>
      <c r="Q6">
        <v>1.2090474198003931</v>
      </c>
      <c r="R6">
        <v>44.381693313463913</v>
      </c>
      <c r="S6">
        <v>43</v>
      </c>
      <c r="T6">
        <v>1.3816933134639131</v>
      </c>
      <c r="U6">
        <v>3.2132402638695649E-2</v>
      </c>
      <c r="V6">
        <v>66.740198910623761</v>
      </c>
      <c r="W6">
        <v>54</v>
      </c>
      <c r="X6">
        <v>12.740198910623761</v>
      </c>
      <c r="Y6">
        <v>0.23592960945599559</v>
      </c>
      <c r="Z6">
        <v>163.1936781396484</v>
      </c>
      <c r="AA6">
        <v>80</v>
      </c>
      <c r="AB6">
        <v>83.193678139648398</v>
      </c>
      <c r="AC6">
        <v>1.039920976745605</v>
      </c>
      <c r="AD6">
        <v>234.6344781191147</v>
      </c>
      <c r="AE6">
        <v>99</v>
      </c>
      <c r="AF6">
        <v>231.9805527199521</v>
      </c>
      <c r="AH6">
        <v>59.852689971636892</v>
      </c>
      <c r="AJ6">
        <v>135.6344781191147</v>
      </c>
      <c r="AK6">
        <v>1.3700452335264111</v>
      </c>
      <c r="AM6">
        <f t="shared" si="0"/>
        <v>621.43623796435656</v>
      </c>
      <c r="AN6">
        <f t="shared" si="1"/>
        <v>304</v>
      </c>
      <c r="AO6">
        <f t="shared" si="2"/>
        <v>317.43623796435656</v>
      </c>
      <c r="AP6" s="2">
        <f t="shared" si="3"/>
        <v>1.0441981511985414</v>
      </c>
    </row>
    <row r="7" spans="1:42" x14ac:dyDescent="0.3">
      <c r="A7" t="s">
        <v>42</v>
      </c>
      <c r="B7">
        <v>1115.5500509372289</v>
      </c>
      <c r="C7">
        <v>2157.673639434649</v>
      </c>
      <c r="D7">
        <v>1498.712599679197</v>
      </c>
      <c r="E7">
        <v>827.98851909746645</v>
      </c>
      <c r="F7">
        <v>718.27552243700507</v>
      </c>
      <c r="G7">
        <v>954</v>
      </c>
      <c r="H7">
        <v>-235.72447756299491</v>
      </c>
      <c r="I7">
        <v>-0.24709064734066549</v>
      </c>
      <c r="J7">
        <v>648.31716363112344</v>
      </c>
      <c r="K7">
        <v>904</v>
      </c>
      <c r="L7">
        <v>-255.68283636887659</v>
      </c>
      <c r="M7">
        <v>-0.28283499598327061</v>
      </c>
      <c r="N7">
        <v>512.58689654190687</v>
      </c>
      <c r="O7">
        <v>596</v>
      </c>
      <c r="P7">
        <v>-83.413103458093133</v>
      </c>
      <c r="Q7">
        <v>-0.13995487157398179</v>
      </c>
      <c r="R7">
        <v>654.90977244590295</v>
      </c>
      <c r="S7">
        <v>898</v>
      </c>
      <c r="T7">
        <v>-243.09022755409711</v>
      </c>
      <c r="U7">
        <v>-0.27070181242104352</v>
      </c>
      <c r="V7">
        <v>1015.71864063627</v>
      </c>
      <c r="W7">
        <v>869</v>
      </c>
      <c r="X7">
        <v>146.71864063627029</v>
      </c>
      <c r="Y7">
        <v>0.16883618024887259</v>
      </c>
      <c r="Z7">
        <v>1639.777721163452</v>
      </c>
      <c r="AA7">
        <v>979</v>
      </c>
      <c r="AB7">
        <v>660.77772116345204</v>
      </c>
      <c r="AC7">
        <v>0.67495170701067619</v>
      </c>
      <c r="AD7">
        <v>2469.0388480760371</v>
      </c>
      <c r="AE7">
        <v>973</v>
      </c>
      <c r="AF7">
        <v>3453.8776635423351</v>
      </c>
      <c r="AH7">
        <v>689.29608002901944</v>
      </c>
      <c r="AJ7">
        <v>1496.0388480760371</v>
      </c>
      <c r="AK7">
        <v>1.5375527729455669</v>
      </c>
      <c r="AM7">
        <f t="shared" si="0"/>
        <v>7658.624564931697</v>
      </c>
      <c r="AN7">
        <f t="shared" si="1"/>
        <v>6173</v>
      </c>
      <c r="AO7">
        <f t="shared" si="2"/>
        <v>1485.624564931697</v>
      </c>
      <c r="AP7" s="2">
        <f t="shared" si="3"/>
        <v>0.24066492223095692</v>
      </c>
    </row>
    <row r="8" spans="1:42" x14ac:dyDescent="0.3">
      <c r="A8" t="s">
        <v>43</v>
      </c>
      <c r="B8">
        <v>136.82505412376821</v>
      </c>
      <c r="C8">
        <v>184.68755386573929</v>
      </c>
      <c r="D8">
        <v>134.99393799143661</v>
      </c>
      <c r="E8">
        <v>237.45346796902169</v>
      </c>
      <c r="F8">
        <v>72.323007711040844</v>
      </c>
      <c r="G8">
        <v>211</v>
      </c>
      <c r="H8">
        <v>-138.67699228895921</v>
      </c>
      <c r="I8">
        <v>-0.65723693027942731</v>
      </c>
      <c r="J8">
        <v>85.667523371471191</v>
      </c>
      <c r="K8">
        <v>183</v>
      </c>
      <c r="L8">
        <v>-97.332476628528809</v>
      </c>
      <c r="M8">
        <v>-0.53187145698649618</v>
      </c>
      <c r="N8">
        <v>63.330158405274311</v>
      </c>
      <c r="O8">
        <v>106</v>
      </c>
      <c r="P8">
        <v>-42.669841594725689</v>
      </c>
      <c r="Q8">
        <v>-0.40254567542194047</v>
      </c>
      <c r="R8">
        <v>179.4747991898187</v>
      </c>
      <c r="S8">
        <v>75</v>
      </c>
      <c r="T8">
        <v>104.4747991898187</v>
      </c>
      <c r="U8">
        <v>1.392997322530916</v>
      </c>
      <c r="V8">
        <v>394.03311966659868</v>
      </c>
      <c r="W8">
        <v>406</v>
      </c>
      <c r="X8">
        <v>-11.96688033340126</v>
      </c>
      <c r="Y8">
        <v>-2.9475074712810991E-2</v>
      </c>
      <c r="Z8">
        <v>415.53104553496638</v>
      </c>
      <c r="AA8">
        <v>602</v>
      </c>
      <c r="AB8">
        <v>-186.46895446503359</v>
      </c>
      <c r="AC8">
        <v>-0.30974909379573679</v>
      </c>
      <c r="AD8">
        <v>906.293644777091</v>
      </c>
      <c r="AE8">
        <v>590</v>
      </c>
      <c r="AF8">
        <v>1539.4234356779291</v>
      </c>
      <c r="AH8">
        <v>199.81582399162201</v>
      </c>
      <c r="AJ8">
        <v>316.293644777091</v>
      </c>
      <c r="AK8">
        <v>0.53609092335100172</v>
      </c>
      <c r="AM8">
        <f t="shared" si="0"/>
        <v>2116.6532986562606</v>
      </c>
      <c r="AN8">
        <f t="shared" si="1"/>
        <v>2173</v>
      </c>
      <c r="AO8">
        <f t="shared" si="2"/>
        <v>-56.346701343739369</v>
      </c>
      <c r="AP8" s="2">
        <f t="shared" si="3"/>
        <v>-2.5930373374937584E-2</v>
      </c>
    </row>
    <row r="9" spans="1:42" x14ac:dyDescent="0.3">
      <c r="A9" t="s">
        <v>44</v>
      </c>
      <c r="B9">
        <v>2373.9595315772649</v>
      </c>
      <c r="C9">
        <v>6526.5297399579804</v>
      </c>
      <c r="D9">
        <v>3603.775785499286</v>
      </c>
      <c r="E9">
        <v>1288.5888457973549</v>
      </c>
      <c r="F9">
        <v>678.346335652471</v>
      </c>
      <c r="G9">
        <v>409</v>
      </c>
      <c r="H9">
        <v>269.346335652471</v>
      </c>
      <c r="I9">
        <v>0.6585484979278019</v>
      </c>
      <c r="J9">
        <v>551.94232664495541</v>
      </c>
      <c r="K9">
        <v>308</v>
      </c>
      <c r="L9">
        <v>243.94232664495539</v>
      </c>
      <c r="M9">
        <v>0.79202054105505004</v>
      </c>
      <c r="N9">
        <v>553.27482305476053</v>
      </c>
      <c r="O9">
        <v>382</v>
      </c>
      <c r="P9">
        <v>171.2748230547605</v>
      </c>
      <c r="Q9">
        <v>0.44836341113811662</v>
      </c>
      <c r="R9">
        <v>576.55061606741504</v>
      </c>
      <c r="S9">
        <v>385</v>
      </c>
      <c r="T9">
        <v>191.55061606741501</v>
      </c>
      <c r="U9">
        <v>0.49753406770757153</v>
      </c>
      <c r="V9">
        <v>1030.828020821147</v>
      </c>
      <c r="W9">
        <v>426</v>
      </c>
      <c r="X9">
        <v>604.82802082114722</v>
      </c>
      <c r="Y9">
        <v>1.4197840864346181</v>
      </c>
      <c r="Z9">
        <v>1387.653311088417</v>
      </c>
      <c r="AA9">
        <v>757</v>
      </c>
      <c r="AB9">
        <v>630.65331108841701</v>
      </c>
      <c r="AC9">
        <v>0.83309552323436853</v>
      </c>
      <c r="AD9">
        <v>1525.2292577887781</v>
      </c>
      <c r="AE9">
        <v>785</v>
      </c>
      <c r="AF9">
        <v>2325.092180044076</v>
      </c>
      <c r="AH9">
        <v>895.9114107771403</v>
      </c>
      <c r="AJ9">
        <v>740.22925778877789</v>
      </c>
      <c r="AK9">
        <v>0.94296720737423934</v>
      </c>
      <c r="AM9">
        <f t="shared" si="0"/>
        <v>6303.824691117944</v>
      </c>
      <c r="AN9">
        <f t="shared" si="1"/>
        <v>3452</v>
      </c>
      <c r="AO9">
        <f t="shared" si="2"/>
        <v>2851.824691117944</v>
      </c>
      <c r="AP9" s="2">
        <f t="shared" si="3"/>
        <v>0.82613693253706377</v>
      </c>
    </row>
    <row r="10" spans="1:42" x14ac:dyDescent="0.3">
      <c r="A10" t="s">
        <v>45</v>
      </c>
      <c r="B10">
        <v>2347.6590779493781</v>
      </c>
      <c r="C10">
        <v>2415.9247250593812</v>
      </c>
      <c r="D10">
        <v>3897.103274081524</v>
      </c>
      <c r="E10">
        <v>5765.8757516778951</v>
      </c>
      <c r="F10">
        <v>6693.6497283328144</v>
      </c>
      <c r="G10">
        <v>9740</v>
      </c>
      <c r="H10">
        <v>-3046.350271667186</v>
      </c>
      <c r="I10">
        <v>-0.31276696834365358</v>
      </c>
      <c r="J10">
        <v>6190.4166615175218</v>
      </c>
      <c r="K10">
        <v>10812</v>
      </c>
      <c r="L10">
        <v>-4621.5833384824782</v>
      </c>
      <c r="M10">
        <v>-0.42744943937129842</v>
      </c>
      <c r="N10">
        <v>6211.812361077602</v>
      </c>
      <c r="O10">
        <v>7889</v>
      </c>
      <c r="P10">
        <v>-1677.187638922398</v>
      </c>
      <c r="Q10">
        <v>-0.21259825566261861</v>
      </c>
      <c r="R10">
        <v>5809.1296853323374</v>
      </c>
      <c r="S10">
        <v>7460</v>
      </c>
      <c r="T10">
        <v>-1650.870314667663</v>
      </c>
      <c r="U10">
        <v>-0.22129628882944549</v>
      </c>
      <c r="V10">
        <v>5833.8634932073219</v>
      </c>
      <c r="W10">
        <v>6662</v>
      </c>
      <c r="X10">
        <v>-828.13650679267812</v>
      </c>
      <c r="Y10">
        <v>-0.1243074912627857</v>
      </c>
      <c r="Z10">
        <v>9797.2194649834892</v>
      </c>
      <c r="AA10">
        <v>7031</v>
      </c>
      <c r="AB10">
        <v>2766.2194649834892</v>
      </c>
      <c r="AC10">
        <v>0.39343186815296388</v>
      </c>
      <c r="AD10">
        <v>14238.325516684439</v>
      </c>
      <c r="AE10">
        <v>8675</v>
      </c>
      <c r="AF10">
        <v>11627.626124262761</v>
      </c>
      <c r="AH10">
        <v>1680.7873221583741</v>
      </c>
      <c r="AJ10">
        <v>5563.3255166844447</v>
      </c>
      <c r="AK10">
        <v>0.64130553506448928</v>
      </c>
      <c r="AM10">
        <f t="shared" si="0"/>
        <v>54774.416911135522</v>
      </c>
      <c r="AN10">
        <f t="shared" si="1"/>
        <v>58269</v>
      </c>
      <c r="AO10">
        <f t="shared" si="2"/>
        <v>-3494.5830888644778</v>
      </c>
      <c r="AP10" s="2">
        <f t="shared" si="3"/>
        <v>-5.9973280627168439E-2</v>
      </c>
    </row>
    <row r="11" spans="1:42" x14ac:dyDescent="0.3">
      <c r="A11" t="s">
        <v>46</v>
      </c>
      <c r="B11">
        <v>1414.8822715364131</v>
      </c>
      <c r="C11">
        <v>1462.4478167164889</v>
      </c>
      <c r="D11">
        <v>1006.186325198895</v>
      </c>
      <c r="E11">
        <v>192.6977206002511</v>
      </c>
      <c r="F11">
        <v>224.39730302807149</v>
      </c>
      <c r="G11">
        <v>23</v>
      </c>
      <c r="H11">
        <v>201.39730302807149</v>
      </c>
      <c r="I11">
        <v>8.75640447948137</v>
      </c>
      <c r="J11">
        <v>132.40512993336989</v>
      </c>
      <c r="K11">
        <v>46</v>
      </c>
      <c r="L11">
        <v>86.405129933369949</v>
      </c>
      <c r="M11">
        <v>1.878372389855868</v>
      </c>
      <c r="N11">
        <v>115.61159757232829</v>
      </c>
      <c r="O11">
        <v>55</v>
      </c>
      <c r="P11">
        <v>60.611597572328293</v>
      </c>
      <c r="Q11">
        <v>1.102029046769605</v>
      </c>
      <c r="R11">
        <v>163.75614695870891</v>
      </c>
      <c r="S11">
        <v>135</v>
      </c>
      <c r="T11">
        <v>28.756146958708879</v>
      </c>
      <c r="U11">
        <v>0.2130084959904362</v>
      </c>
      <c r="V11">
        <v>528.58721033065137</v>
      </c>
      <c r="W11">
        <v>262</v>
      </c>
      <c r="X11">
        <v>266.58721033065137</v>
      </c>
      <c r="Y11">
        <v>1.0175084363765321</v>
      </c>
      <c r="Z11">
        <v>4235.6772989513438</v>
      </c>
      <c r="AA11">
        <v>4916</v>
      </c>
      <c r="AB11">
        <v>-680.3227010486562</v>
      </c>
      <c r="AC11">
        <v>-0.13838948353308711</v>
      </c>
      <c r="AD11">
        <v>3672.3402575885589</v>
      </c>
      <c r="AE11">
        <v>3528</v>
      </c>
      <c r="AF11">
        <v>5247.8805231695014</v>
      </c>
      <c r="AH11">
        <v>1326.333175450769</v>
      </c>
      <c r="AJ11">
        <v>144.3402575885593</v>
      </c>
      <c r="AK11">
        <v>4.0912771425328613E-2</v>
      </c>
      <c r="AM11">
        <f t="shared" si="0"/>
        <v>9072.7749443630328</v>
      </c>
      <c r="AN11">
        <f t="shared" si="1"/>
        <v>8965</v>
      </c>
      <c r="AO11">
        <f t="shared" si="2"/>
        <v>107.77494436303277</v>
      </c>
      <c r="AP11" s="2">
        <f t="shared" si="3"/>
        <v>1.2021745048860321E-2</v>
      </c>
    </row>
    <row r="12" spans="1:42" x14ac:dyDescent="0.3">
      <c r="A12" t="s">
        <v>47</v>
      </c>
      <c r="B12">
        <v>206.7241372157209</v>
      </c>
      <c r="C12">
        <v>156.43677228748601</v>
      </c>
      <c r="D12">
        <v>111.4148286619986</v>
      </c>
      <c r="E12">
        <v>68.235411626394239</v>
      </c>
      <c r="F12">
        <v>73.868216339158181</v>
      </c>
      <c r="G12">
        <v>35</v>
      </c>
      <c r="H12">
        <v>38.868216339158181</v>
      </c>
      <c r="I12">
        <v>1.110520466833091</v>
      </c>
      <c r="J12">
        <v>65.836653249540859</v>
      </c>
      <c r="K12">
        <v>48</v>
      </c>
      <c r="L12">
        <v>17.836653249540859</v>
      </c>
      <c r="M12">
        <v>0.37159694269876792</v>
      </c>
      <c r="N12">
        <v>57.659011403723717</v>
      </c>
      <c r="O12">
        <v>59</v>
      </c>
      <c r="P12">
        <v>-1.3409885962762831</v>
      </c>
      <c r="Q12">
        <v>-2.27286202758692E-2</v>
      </c>
      <c r="R12">
        <v>61.406514778041952</v>
      </c>
      <c r="S12">
        <v>85</v>
      </c>
      <c r="T12">
        <v>-23.593485221958051</v>
      </c>
      <c r="U12">
        <v>-0.27757041437597713</v>
      </c>
      <c r="V12">
        <v>165.15187716947341</v>
      </c>
      <c r="W12">
        <v>160</v>
      </c>
      <c r="X12">
        <v>5.1518771694733516</v>
      </c>
      <c r="Y12">
        <v>3.2199232309208438E-2</v>
      </c>
      <c r="Z12">
        <v>338.60469092719148</v>
      </c>
      <c r="AA12">
        <v>291</v>
      </c>
      <c r="AB12">
        <v>47.604690927191477</v>
      </c>
      <c r="AC12">
        <v>0.16359000318622499</v>
      </c>
      <c r="AD12">
        <v>608.06439277506672</v>
      </c>
      <c r="AE12">
        <v>506</v>
      </c>
      <c r="AF12">
        <v>613.42801125578922</v>
      </c>
      <c r="AH12">
        <v>165.43950936550701</v>
      </c>
      <c r="AJ12">
        <v>102.06439277506669</v>
      </c>
      <c r="AK12">
        <v>0.20170828611673261</v>
      </c>
      <c r="AM12">
        <f t="shared" si="0"/>
        <v>1370.5913566421964</v>
      </c>
      <c r="AN12">
        <f t="shared" si="1"/>
        <v>1184</v>
      </c>
      <c r="AO12">
        <f t="shared" si="2"/>
        <v>186.59135664219639</v>
      </c>
      <c r="AP12" s="2">
        <f t="shared" si="3"/>
        <v>0.15759405121807127</v>
      </c>
    </row>
    <row r="13" spans="1:42" x14ac:dyDescent="0.3">
      <c r="A13" t="s">
        <v>48</v>
      </c>
      <c r="B13">
        <v>144.36938396291981</v>
      </c>
      <c r="C13">
        <v>263.95391688256268</v>
      </c>
      <c r="D13">
        <v>458.04080158782159</v>
      </c>
      <c r="E13">
        <v>303.90159565909318</v>
      </c>
      <c r="F13">
        <v>352.58303786925057</v>
      </c>
      <c r="G13">
        <v>305</v>
      </c>
      <c r="H13">
        <v>47.583037869250568</v>
      </c>
      <c r="I13">
        <v>0.1560099602270511</v>
      </c>
      <c r="J13">
        <v>373.86253049177651</v>
      </c>
      <c r="K13">
        <v>333</v>
      </c>
      <c r="L13">
        <v>40.862530491776447</v>
      </c>
      <c r="M13">
        <v>0.1227103017771065</v>
      </c>
      <c r="N13">
        <v>274.05713401921082</v>
      </c>
      <c r="O13">
        <v>270</v>
      </c>
      <c r="P13">
        <v>4.0571340192107641</v>
      </c>
      <c r="Q13">
        <v>1.50264222933732E-2</v>
      </c>
      <c r="R13">
        <v>294.11957283571161</v>
      </c>
      <c r="S13">
        <v>242</v>
      </c>
      <c r="T13">
        <v>52.119572835711551</v>
      </c>
      <c r="U13">
        <v>0.21537013568475849</v>
      </c>
      <c r="V13">
        <v>404.09113802171521</v>
      </c>
      <c r="W13">
        <v>267</v>
      </c>
      <c r="X13">
        <v>137.09113802171521</v>
      </c>
      <c r="Y13">
        <v>0.51344995513751013</v>
      </c>
      <c r="Z13">
        <v>589.66093245400305</v>
      </c>
      <c r="AA13">
        <v>325</v>
      </c>
      <c r="AB13">
        <v>264.66093245400299</v>
      </c>
      <c r="AC13">
        <v>0.81434133062770164</v>
      </c>
      <c r="AD13">
        <v>911.17460614389597</v>
      </c>
      <c r="AE13">
        <v>475</v>
      </c>
      <c r="AF13">
        <v>1144.077936441347</v>
      </c>
      <c r="AH13">
        <v>310.9701338456037</v>
      </c>
      <c r="AJ13">
        <v>436.17460614389603</v>
      </c>
      <c r="AK13">
        <v>0.91826232872399149</v>
      </c>
      <c r="AM13">
        <f t="shared" si="0"/>
        <v>3199.5489518355635</v>
      </c>
      <c r="AN13">
        <f t="shared" si="1"/>
        <v>2217</v>
      </c>
      <c r="AO13">
        <f t="shared" si="2"/>
        <v>982.54895183556346</v>
      </c>
      <c r="AP13" s="2">
        <f t="shared" si="3"/>
        <v>0.44318852135117881</v>
      </c>
    </row>
    <row r="14" spans="1:42" x14ac:dyDescent="0.3">
      <c r="A14" t="s">
        <v>49</v>
      </c>
      <c r="B14">
        <v>4949.1331003097466</v>
      </c>
      <c r="C14">
        <v>7076.1243778765429</v>
      </c>
      <c r="D14">
        <v>8600.035536082054</v>
      </c>
      <c r="E14">
        <v>4399.3036589539024</v>
      </c>
      <c r="F14">
        <v>5089.1331373007224</v>
      </c>
      <c r="G14">
        <v>6245</v>
      </c>
      <c r="H14">
        <v>-1155.866862699278</v>
      </c>
      <c r="I14">
        <v>-0.18508676744584121</v>
      </c>
      <c r="J14">
        <v>5176.5431006023064</v>
      </c>
      <c r="K14">
        <v>7500</v>
      </c>
      <c r="L14">
        <v>-2323.4568993976941</v>
      </c>
      <c r="M14">
        <v>-0.30979425325302579</v>
      </c>
      <c r="N14">
        <v>11101.914552515311</v>
      </c>
      <c r="O14">
        <v>15152</v>
      </c>
      <c r="P14">
        <v>-4050.0854474846928</v>
      </c>
      <c r="Q14">
        <v>-0.26729708602723679</v>
      </c>
      <c r="R14">
        <v>8308.4798275944904</v>
      </c>
      <c r="S14">
        <v>10845</v>
      </c>
      <c r="T14">
        <v>-2536.52017240551</v>
      </c>
      <c r="U14">
        <v>-0.2338884437441687</v>
      </c>
      <c r="V14">
        <v>12097.522268589229</v>
      </c>
      <c r="W14">
        <v>10680</v>
      </c>
      <c r="X14">
        <v>1417.5222685892311</v>
      </c>
      <c r="Y14">
        <v>0.1327268041750217</v>
      </c>
      <c r="Z14">
        <v>21015.378579357461</v>
      </c>
      <c r="AA14">
        <v>13272</v>
      </c>
      <c r="AB14">
        <v>7743.3785793574607</v>
      </c>
      <c r="AC14">
        <v>0.58343720459293702</v>
      </c>
      <c r="AD14">
        <v>45006.12746753986</v>
      </c>
      <c r="AE14">
        <v>19725</v>
      </c>
      <c r="AF14">
        <v>38756.913570954603</v>
      </c>
      <c r="AH14">
        <v>6925.0209950424996</v>
      </c>
      <c r="AJ14">
        <v>25281.12746753986</v>
      </c>
      <c r="AK14">
        <v>1.281679466034974</v>
      </c>
      <c r="AM14">
        <f t="shared" si="0"/>
        <v>107795.09893349939</v>
      </c>
      <c r="AN14">
        <f t="shared" si="1"/>
        <v>83419</v>
      </c>
      <c r="AO14">
        <f t="shared" si="2"/>
        <v>24376.098933499394</v>
      </c>
      <c r="AP14" s="2">
        <f t="shared" si="3"/>
        <v>0.29221279245135273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AlbinAbrink</cp:lastModifiedBy>
  <dcterms:created xsi:type="dcterms:W3CDTF">2022-06-10T14:02:11Z</dcterms:created>
  <dcterms:modified xsi:type="dcterms:W3CDTF">2022-06-14T08:50:21Z</dcterms:modified>
</cp:coreProperties>
</file>