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Schedule" sheetId="1" r:id="rId4"/>
  </sheets>
  <definedNames>
    <definedName localSheetId="0" name="today">ProjectSchedule!$E$3</definedName>
    <definedName localSheetId="0" name="task_progress">ProjectSchedule!$D$1</definedName>
    <definedName localSheetId="0" name="task_start">ProjectSchedule!$E$1</definedName>
    <definedName localSheetId="0" name="task_end">ProjectSchedule!$F$1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6">
      <text>
        <t xml:space="preserve">DAYS:
This column calculates the duration of the task in calendar days. The duration includes both the Start and End dates.</t>
      </text>
    </comment>
  </commentList>
</comments>
</file>

<file path=xl/sharedStrings.xml><?xml version="1.0" encoding="utf-8"?>
<sst xmlns="http://schemas.openxmlformats.org/spreadsheetml/2006/main" count="47" uniqueCount="35">
  <si>
    <t>PROJECT TITLE</t>
  </si>
  <si>
    <t>Project Start: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</si>
  <si>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</si>
  <si>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</si>
  <si>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</si>
  <si>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</si>
  <si>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</si>
  <si>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</si>
  <si>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</si>
  <si>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</si>
  <si>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 xml:space="preserve">Phase 1.1 Literarture Survey </t>
  </si>
  <si>
    <t>Papers on Robotics</t>
  </si>
  <si>
    <t>Albin</t>
  </si>
  <si>
    <t xml:space="preserve">Papers on Wall climbing robot </t>
  </si>
  <si>
    <t>Sajan</t>
  </si>
  <si>
    <t xml:space="preserve">Papers on Duct Fan Wall climbing robot </t>
  </si>
  <si>
    <t>Joel</t>
  </si>
  <si>
    <t>Papers on IoT</t>
  </si>
  <si>
    <t>Phase 1.2 Design</t>
  </si>
  <si>
    <t xml:space="preserve">Free Hand </t>
  </si>
  <si>
    <t xml:space="preserve">JOEL </t>
  </si>
  <si>
    <t xml:space="preserve">Basic Design </t>
  </si>
  <si>
    <t>SAJAN</t>
  </si>
  <si>
    <t xml:space="preserve">Basic CAD design </t>
  </si>
  <si>
    <t>ALBIN</t>
  </si>
  <si>
    <t xml:space="preserve">Final Design </t>
  </si>
  <si>
    <t>Phase 1.3 Simulation /POC/Analysis</t>
  </si>
  <si>
    <t>Task 1</t>
  </si>
  <si>
    <t>Task 2</t>
  </si>
  <si>
    <t>Task 3</t>
  </si>
  <si>
    <t>Task 4</t>
  </si>
  <si>
    <t>Task 5</t>
  </si>
  <si>
    <t xml:space="preserve">Phase 1.4 Report </t>
  </si>
  <si>
    <t>Phase 5 Title</t>
  </si>
  <si>
    <t>Insert new rows ABOVE this 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</si>
</sst>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\,\ m/d/yyyy"/>
    <numFmt numFmtId="165" formatCode="mmm\ d\,\ yyyy"/>
    <numFmt numFmtId="166" formatCode="d"/>
    <numFmt numFmtId="167" formatCode="m/d/yy"/>
    <numFmt numFmtId="168" formatCode="D/M/YYYY"/>
  </numFmts>
  <fonts count="19">
    <font>
      <sz val="11.0"/>
      <color theme="1"/>
      <name val="Calibri"/>
      <scheme val="minor"/>
    </font>
    <font>
      <b/>
      <sz val="22.0"/>
      <color rgb="FF595959"/>
      <name val="Calibri"/>
    </font>
    <font>
      <b/>
      <sz val="20.0"/>
      <color rgb="FF366092"/>
      <name val="Calibri"/>
    </font>
    <font>
      <sz val="10.0"/>
      <color theme="1"/>
      <name val="Calibri"/>
    </font>
    <font>
      <sz val="10.0"/>
      <color rgb="FF7F7F7F"/>
      <name val="Calibri"/>
    </font>
    <font>
      <u/>
      <sz val="9.0"/>
      <color rgb="FF366092"/>
      <name val="Arial"/>
    </font>
    <font>
      <sz val="14.0"/>
      <color theme="1"/>
      <name val="Calibri"/>
    </font>
    <font>
      <sz val="11.0"/>
      <color theme="1"/>
      <name val="Calibri"/>
    </font>
    <font/>
    <font>
      <sz val="9.0"/>
      <color theme="1"/>
      <name val="Calibri"/>
    </font>
    <font>
      <sz val="16.0"/>
      <color theme="1"/>
      <name val="Calibri"/>
    </font>
    <font>
      <b/>
      <sz val="9.0"/>
      <color theme="0"/>
      <name val="Calibri"/>
    </font>
    <font>
      <sz val="8.0"/>
      <color theme="0"/>
      <name val="Calibri"/>
    </font>
    <font>
      <b/>
      <sz val="11.0"/>
      <color theme="1"/>
      <name val="Calibri"/>
    </font>
    <font>
      <i/>
      <sz val="9.0"/>
      <color theme="1"/>
      <name val="Calibri"/>
    </font>
    <font>
      <b/>
      <sz val="11.0"/>
      <color rgb="FF7F7F7F"/>
      <name val="Calibri"/>
    </font>
    <font>
      <sz val="11.0"/>
      <color theme="0"/>
      <name val="Calibri"/>
    </font>
    <font>
      <sz val="9.0"/>
      <color rgb="FF7F7F7F"/>
      <name val="Arial"/>
    </font>
    <font>
      <sz val="10.0"/>
      <color rgb="FF7F7F7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</fills>
  <borders count="15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/>
    </border>
    <border>
      <top style="thin">
        <color rgb="FFA5A5A5"/>
      </top>
      <bottom/>
    </border>
    <border>
      <right style="thin">
        <color rgb="FFA5A5A5"/>
      </right>
      <top style="thin">
        <color rgb="FFA5A5A5"/>
      </top>
      <bottom/>
    </border>
    <border>
      <left style="thin">
        <color rgb="FFA5A5A5"/>
      </left>
      <right/>
      <top/>
      <bottom/>
    </border>
    <border>
      <left/>
      <right/>
      <top/>
      <bottom/>
    </border>
    <border>
      <left/>
      <right style="thin">
        <color rgb="FFA5A5A5"/>
      </right>
      <top/>
      <bottom/>
    </border>
    <border>
      <left/>
      <right/>
      <top style="thin">
        <color rgb="FFA5A5A5"/>
      </top>
      <bottom/>
    </border>
    <border>
      <left style="thin">
        <color rgb="FFA5A5A5"/>
      </left>
      <right style="thin">
        <color rgb="FFA5A5A5"/>
      </right>
      <top/>
      <bottom style="medium">
        <color rgb="FFD8D8D8"/>
      </bottom>
    </border>
    <border>
      <top style="medium">
        <color rgb="FFD8D8D8"/>
      </top>
      <bottom style="medium">
        <color rgb="FFD8D8D8"/>
      </bottom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</border>
    <border>
      <left/>
      <right/>
      <top style="medium">
        <color rgb="FFD8D8D8"/>
      </top>
      <bottom style="medium">
        <color rgb="FFD8D8D8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right" vertical="center"/>
    </xf>
    <xf borderId="1" fillId="0" fontId="7" numFmtId="164" xfId="0" applyAlignment="1" applyBorder="1" applyFont="1" applyNumberFormat="1">
      <alignment horizontal="center" vertical="center"/>
    </xf>
    <xf borderId="2" fillId="0" fontId="8" numFmtId="0" xfId="0" applyBorder="1" applyFont="1"/>
    <xf borderId="3" fillId="0" fontId="7" numFmtId="0" xfId="0" applyAlignment="1" applyBorder="1" applyFont="1">
      <alignment horizontal="center" vertical="center"/>
    </xf>
    <xf borderId="4" fillId="2" fontId="7" numFmtId="165" xfId="0" applyAlignment="1" applyBorder="1" applyFill="1" applyFont="1" applyNumberFormat="1">
      <alignment horizontal="left" shrinkToFit="0" vertical="center" wrapText="1"/>
    </xf>
    <xf borderId="5" fillId="0" fontId="8" numFmtId="0" xfId="0" applyBorder="1" applyFont="1"/>
    <xf borderId="6" fillId="0" fontId="8" numFmtId="0" xfId="0" applyBorder="1" applyFont="1"/>
    <xf borderId="0" fillId="0" fontId="7" numFmtId="0" xfId="0" applyAlignment="1" applyFont="1">
      <alignment horizontal="center"/>
    </xf>
    <xf borderId="7" fillId="2" fontId="9" numFmtId="166" xfId="0" applyAlignment="1" applyBorder="1" applyFont="1" applyNumberFormat="1">
      <alignment horizontal="center" vertical="center"/>
    </xf>
    <xf borderId="8" fillId="2" fontId="9" numFmtId="166" xfId="0" applyAlignment="1" applyBorder="1" applyFont="1" applyNumberFormat="1">
      <alignment horizontal="center" vertical="center"/>
    </xf>
    <xf borderId="9" fillId="2" fontId="9" numFmtId="166" xfId="0" applyAlignment="1" applyBorder="1" applyFont="1" applyNumberFormat="1">
      <alignment horizontal="center" vertical="center"/>
    </xf>
    <xf borderId="0" fillId="0" fontId="10" numFmtId="0" xfId="0" applyAlignment="1" applyFont="1">
      <alignment horizontal="right" vertical="center"/>
    </xf>
    <xf borderId="10" fillId="3" fontId="11" numFmtId="0" xfId="0" applyAlignment="1" applyBorder="1" applyFill="1" applyFont="1">
      <alignment horizontal="left" vertical="center"/>
    </xf>
    <xf borderId="10" fillId="3" fontId="11" numFmtId="0" xfId="0" applyAlignment="1" applyBorder="1" applyFont="1">
      <alignment horizontal="center" shrinkToFit="0" vertical="center" wrapText="1"/>
    </xf>
    <xf borderId="11" fillId="3" fontId="12" numFmtId="0" xfId="0" applyAlignment="1" applyBorder="1" applyFont="1">
      <alignment horizontal="center" shrinkToFit="1" vertical="center" wrapText="0"/>
    </xf>
    <xf borderId="12" fillId="0" fontId="7" numFmtId="0" xfId="0" applyAlignment="1" applyBorder="1" applyFont="1">
      <alignment horizontal="left" vertical="center"/>
    </xf>
    <xf borderId="12" fillId="0" fontId="7" numFmtId="0" xfId="0" applyAlignment="1" applyBorder="1" applyFont="1">
      <alignment horizontal="center" vertical="center"/>
    </xf>
    <xf borderId="12" fillId="0" fontId="7" numFmtId="9" xfId="0" applyAlignment="1" applyBorder="1" applyFont="1" applyNumberFormat="1">
      <alignment horizontal="center" vertical="center"/>
    </xf>
    <xf borderId="12" fillId="0" fontId="7" numFmtId="167" xfId="0" applyAlignment="1" applyBorder="1" applyFont="1" applyNumberFormat="1">
      <alignment horizontal="center" vertical="center"/>
    </xf>
    <xf borderId="13" fillId="0" fontId="7" numFmtId="0" xfId="0" applyAlignment="1" applyBorder="1" applyFont="1">
      <alignment vertical="center"/>
    </xf>
    <xf borderId="14" fillId="4" fontId="13" numFmtId="0" xfId="0" applyAlignment="1" applyBorder="1" applyFill="1" applyFont="1">
      <alignment horizontal="left" vertical="center"/>
    </xf>
    <xf borderId="14" fillId="4" fontId="13" numFmtId="0" xfId="0" applyAlignment="1" applyBorder="1" applyFont="1">
      <alignment horizontal="center" vertical="center"/>
    </xf>
    <xf borderId="14" fillId="4" fontId="7" numFmtId="9" xfId="0" applyAlignment="1" applyBorder="1" applyFont="1" applyNumberFormat="1">
      <alignment horizontal="center" vertical="center"/>
    </xf>
    <xf borderId="14" fillId="4" fontId="7" numFmtId="167" xfId="0" applyAlignment="1" applyBorder="1" applyFont="1" applyNumberFormat="1">
      <alignment horizontal="center" vertical="center"/>
    </xf>
    <xf borderId="14" fillId="5" fontId="7" numFmtId="0" xfId="0" applyAlignment="1" applyBorder="1" applyFill="1" applyFont="1">
      <alignment horizontal="left" vertical="center"/>
    </xf>
    <xf borderId="14" fillId="5" fontId="7" numFmtId="0" xfId="0" applyAlignment="1" applyBorder="1" applyFont="1">
      <alignment horizontal="center" vertical="center"/>
    </xf>
    <xf borderId="14" fillId="5" fontId="7" numFmtId="9" xfId="0" applyAlignment="1" applyBorder="1" applyFont="1" applyNumberFormat="1">
      <alignment horizontal="center" vertical="center"/>
    </xf>
    <xf borderId="14" fillId="5" fontId="7" numFmtId="167" xfId="0" applyAlignment="1" applyBorder="1" applyFont="1" applyNumberFormat="1">
      <alignment horizontal="center" vertical="center"/>
    </xf>
    <xf borderId="14" fillId="6" fontId="13" numFmtId="0" xfId="0" applyAlignment="1" applyBorder="1" applyFill="1" applyFont="1">
      <alignment horizontal="left" vertical="center"/>
    </xf>
    <xf borderId="14" fillId="6" fontId="13" numFmtId="0" xfId="0" applyAlignment="1" applyBorder="1" applyFont="1">
      <alignment horizontal="center" vertical="center"/>
    </xf>
    <xf borderId="14" fillId="6" fontId="7" numFmtId="9" xfId="0" applyAlignment="1" applyBorder="1" applyFont="1" applyNumberFormat="1">
      <alignment horizontal="center" vertical="center"/>
    </xf>
    <xf borderId="14" fillId="6" fontId="7" numFmtId="167" xfId="0" applyAlignment="1" applyBorder="1" applyFont="1" applyNumberFormat="1">
      <alignment horizontal="center" vertical="center"/>
    </xf>
    <xf borderId="14" fillId="7" fontId="7" numFmtId="0" xfId="0" applyAlignment="1" applyBorder="1" applyFill="1" applyFont="1">
      <alignment horizontal="left" vertical="center"/>
    </xf>
    <xf borderId="14" fillId="7" fontId="7" numFmtId="0" xfId="0" applyAlignment="1" applyBorder="1" applyFont="1">
      <alignment horizontal="center" vertical="center"/>
    </xf>
    <xf borderId="14" fillId="7" fontId="7" numFmtId="9" xfId="0" applyAlignment="1" applyBorder="1" applyFont="1" applyNumberFormat="1">
      <alignment horizontal="center" vertical="center"/>
    </xf>
    <xf borderId="14" fillId="7" fontId="7" numFmtId="167" xfId="0" applyAlignment="1" applyBorder="1" applyFont="1" applyNumberFormat="1">
      <alignment horizontal="center" vertical="center"/>
    </xf>
    <xf borderId="13" fillId="0" fontId="7" numFmtId="0" xfId="0" applyAlignment="1" applyBorder="1" applyFont="1">
      <alignment horizontal="right" vertical="center"/>
    </xf>
    <xf borderId="14" fillId="8" fontId="13" numFmtId="0" xfId="0" applyAlignment="1" applyBorder="1" applyFill="1" applyFont="1">
      <alignment horizontal="left" vertical="center"/>
    </xf>
    <xf borderId="14" fillId="8" fontId="13" numFmtId="0" xfId="0" applyAlignment="1" applyBorder="1" applyFont="1">
      <alignment horizontal="center" vertical="center"/>
    </xf>
    <xf borderId="14" fillId="8" fontId="7" numFmtId="9" xfId="0" applyAlignment="1" applyBorder="1" applyFont="1" applyNumberFormat="1">
      <alignment horizontal="center" vertical="center"/>
    </xf>
    <xf borderId="14" fillId="8" fontId="7" numFmtId="167" xfId="0" applyAlignment="1" applyBorder="1" applyFont="1" applyNumberFormat="1">
      <alignment horizontal="center" vertical="center"/>
    </xf>
    <xf borderId="14" fillId="9" fontId="7" numFmtId="0" xfId="0" applyAlignment="1" applyBorder="1" applyFill="1" applyFont="1">
      <alignment horizontal="left" vertical="center"/>
    </xf>
    <xf borderId="14" fillId="9" fontId="7" numFmtId="0" xfId="0" applyAlignment="1" applyBorder="1" applyFont="1">
      <alignment horizontal="center" vertical="center"/>
    </xf>
    <xf borderId="14" fillId="9" fontId="7" numFmtId="9" xfId="0" applyAlignment="1" applyBorder="1" applyFont="1" applyNumberFormat="1">
      <alignment horizontal="center" vertical="center"/>
    </xf>
    <xf borderId="14" fillId="9" fontId="7" numFmtId="167" xfId="0" applyAlignment="1" applyBorder="1" applyFont="1" applyNumberFormat="1">
      <alignment horizontal="center" vertical="center"/>
    </xf>
    <xf borderId="14" fillId="10" fontId="13" numFmtId="0" xfId="0" applyAlignment="1" applyBorder="1" applyFill="1" applyFont="1">
      <alignment horizontal="left" vertical="center"/>
    </xf>
    <xf borderId="14" fillId="10" fontId="13" numFmtId="0" xfId="0" applyAlignment="1" applyBorder="1" applyFont="1">
      <alignment horizontal="center" vertical="center"/>
    </xf>
    <xf borderId="14" fillId="10" fontId="7" numFmtId="9" xfId="0" applyAlignment="1" applyBorder="1" applyFont="1" applyNumberFormat="1">
      <alignment horizontal="center" vertical="center"/>
    </xf>
    <xf borderId="14" fillId="10" fontId="7" numFmtId="167" xfId="0" applyAlignment="1" applyBorder="1" applyFont="1" applyNumberFormat="1">
      <alignment horizontal="center" vertical="center"/>
    </xf>
    <xf borderId="14" fillId="11" fontId="7" numFmtId="0" xfId="0" applyAlignment="1" applyBorder="1" applyFill="1" applyFont="1">
      <alignment horizontal="left" vertical="center"/>
    </xf>
    <xf borderId="14" fillId="11" fontId="7" numFmtId="0" xfId="0" applyAlignment="1" applyBorder="1" applyFont="1">
      <alignment horizontal="center" vertical="center"/>
    </xf>
    <xf borderId="14" fillId="11" fontId="7" numFmtId="9" xfId="0" applyAlignment="1" applyBorder="1" applyFont="1" applyNumberFormat="1">
      <alignment horizontal="center" vertical="center"/>
    </xf>
    <xf borderId="14" fillId="11" fontId="7" numFmtId="167" xfId="0" applyAlignment="1" applyBorder="1" applyFont="1" applyNumberFormat="1">
      <alignment horizontal="center" vertical="center"/>
    </xf>
    <xf borderId="14" fillId="12" fontId="13" numFmtId="0" xfId="0" applyAlignment="1" applyBorder="1" applyFill="1" applyFont="1">
      <alignment horizontal="left" vertical="center"/>
    </xf>
    <xf borderId="14" fillId="12" fontId="13" numFmtId="0" xfId="0" applyAlignment="1" applyBorder="1" applyFont="1">
      <alignment horizontal="center" vertical="center"/>
    </xf>
    <xf borderId="14" fillId="12" fontId="7" numFmtId="9" xfId="0" applyAlignment="1" applyBorder="1" applyFont="1" applyNumberFormat="1">
      <alignment horizontal="center" vertical="center"/>
    </xf>
    <xf borderId="14" fillId="12" fontId="7" numFmtId="167" xfId="0" applyAlignment="1" applyBorder="1" applyFont="1" applyNumberFormat="1">
      <alignment horizontal="center" vertical="center"/>
    </xf>
    <xf borderId="14" fillId="13" fontId="7" numFmtId="0" xfId="0" applyAlignment="1" applyBorder="1" applyFill="1" applyFont="1">
      <alignment horizontal="left" vertical="center"/>
    </xf>
    <xf borderId="14" fillId="13" fontId="7" numFmtId="0" xfId="0" applyAlignment="1" applyBorder="1" applyFont="1">
      <alignment horizontal="center" vertical="center"/>
    </xf>
    <xf borderId="14" fillId="13" fontId="7" numFmtId="9" xfId="0" applyAlignment="1" applyBorder="1" applyFont="1" applyNumberFormat="1">
      <alignment horizontal="center" vertical="center"/>
    </xf>
    <xf borderId="14" fillId="13" fontId="7" numFmtId="167" xfId="0" applyAlignment="1" applyBorder="1" applyFont="1" applyNumberFormat="1">
      <alignment horizontal="center" vertical="center"/>
    </xf>
    <xf borderId="14" fillId="14" fontId="14" numFmtId="0" xfId="0" applyAlignment="1" applyBorder="1" applyFill="1" applyFont="1">
      <alignment horizontal="left" vertical="center"/>
    </xf>
    <xf borderId="14" fillId="14" fontId="14" numFmtId="0" xfId="0" applyAlignment="1" applyBorder="1" applyFont="1">
      <alignment horizontal="center" vertical="center"/>
    </xf>
    <xf borderId="14" fillId="14" fontId="7" numFmtId="9" xfId="0" applyAlignment="1" applyBorder="1" applyFont="1" applyNumberFormat="1">
      <alignment horizontal="center" vertical="center"/>
    </xf>
    <xf borderId="14" fillId="14" fontId="4" numFmtId="167" xfId="0" applyAlignment="1" applyBorder="1" applyFont="1" applyNumberFormat="1">
      <alignment horizontal="left" vertical="center"/>
    </xf>
    <xf borderId="14" fillId="14" fontId="7" numFmtId="167" xfId="0" applyAlignment="1" applyBorder="1" applyFont="1" applyNumberFormat="1">
      <alignment horizontal="center" vertical="center"/>
    </xf>
    <xf borderId="14" fillId="14" fontId="7" numFmtId="0" xfId="0" applyAlignment="1" applyBorder="1" applyFont="1">
      <alignment horizontal="center" vertical="center"/>
    </xf>
    <xf borderId="13" fillId="14" fontId="7" numFmtId="0" xfId="0" applyAlignment="1" applyBorder="1" applyFont="1">
      <alignment vertical="center"/>
    </xf>
    <xf borderId="0" fillId="0" fontId="15" numFmtId="0" xfId="0" applyFont="1"/>
    <xf borderId="0" fillId="0" fontId="16" numFmtId="168" xfId="0" applyAlignment="1" applyFont="1" applyNumberFormat="1">
      <alignment horizontal="center"/>
    </xf>
    <xf borderId="0" fillId="0" fontId="17" numFmtId="0" xfId="0" applyFont="1"/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9.86"/>
    <col customWidth="1" min="3" max="3" width="9.14"/>
    <col customWidth="1" min="4" max="4" width="10.71"/>
    <col customWidth="1" min="5" max="6" width="10.43"/>
    <col customWidth="1" min="7" max="7" width="2.71"/>
    <col customWidth="1" hidden="1" min="8" max="8" width="6.14"/>
    <col customWidth="1" min="9" max="120" width="2.57"/>
  </cols>
  <sheetData>
    <row r="1">
      <c r="B1" s="1" t="s">
        <v>0</v>
      </c>
      <c r="C1" s="2"/>
      <c r="D1" s="3"/>
      <c r="E1" s="4"/>
      <c r="F1" s="5"/>
      <c r="H1" s="3"/>
      <c r="I1" s="6"/>
      <c r="J1" s="7"/>
    </row>
    <row r="2" ht="19.5" customHeight="1">
      <c r="B2" s="8"/>
      <c r="D2" s="9" t="s">
        <v>1</v>
      </c>
      <c r="E2" s="10">
        <v>44820.0</v>
      </c>
      <c r="F2" s="11"/>
    </row>
    <row r="3" ht="19.5" customHeight="1">
      <c r="B3" s="8"/>
      <c r="D3" s="9" t="s">
        <v>2</v>
      </c>
      <c r="E3" s="10">
        <v>44900.0</v>
      </c>
      <c r="F3" s="11"/>
    </row>
    <row r="4" ht="19.5" customHeight="1">
      <c r="D4" s="9" t="s">
        <v>3</v>
      </c>
      <c r="E4" s="12">
        <v>1.0</v>
      </c>
      <c r="I4" s="13">
        <f>I5</f>
        <v>44816</v>
      </c>
      <c r="J4" s="14"/>
      <c r="K4" s="14"/>
      <c r="L4" s="14"/>
      <c r="M4" s="14"/>
      <c r="N4" s="14"/>
      <c r="O4" s="15"/>
      <c r="P4" s="13">
        <f>P5</f>
        <v>44823</v>
      </c>
      <c r="Q4" s="14"/>
      <c r="R4" s="14"/>
      <c r="S4" s="14"/>
      <c r="T4" s="14"/>
      <c r="U4" s="14"/>
      <c r="V4" s="15"/>
      <c r="W4" s="13">
        <f>W5</f>
        <v>44830</v>
      </c>
      <c r="X4" s="14"/>
      <c r="Y4" s="14"/>
      <c r="Z4" s="14"/>
      <c r="AA4" s="14"/>
      <c r="AB4" s="14"/>
      <c r="AC4" s="15"/>
      <c r="AD4" s="13">
        <f>AD5</f>
        <v>44837</v>
      </c>
      <c r="AE4" s="14"/>
      <c r="AF4" s="14"/>
      <c r="AG4" s="14"/>
      <c r="AH4" s="14"/>
      <c r="AI4" s="14"/>
      <c r="AJ4" s="15"/>
      <c r="AK4" s="13">
        <f>AK5</f>
        <v>44844</v>
      </c>
      <c r="AL4" s="14"/>
      <c r="AM4" s="14"/>
      <c r="AN4" s="14"/>
      <c r="AO4" s="14"/>
      <c r="AP4" s="14"/>
      <c r="AQ4" s="15"/>
      <c r="AR4" s="13">
        <f>AR5</f>
        <v>44851</v>
      </c>
      <c r="AS4" s="14"/>
      <c r="AT4" s="14"/>
      <c r="AU4" s="14"/>
      <c r="AV4" s="14"/>
      <c r="AW4" s="14"/>
      <c r="AX4" s="15"/>
      <c r="AY4" s="13">
        <f>AY5</f>
        <v>44858</v>
      </c>
      <c r="AZ4" s="14"/>
      <c r="BA4" s="14"/>
      <c r="BB4" s="14"/>
      <c r="BC4" s="14"/>
      <c r="BD4" s="14"/>
      <c r="BE4" s="15"/>
      <c r="BF4" s="13">
        <f>BF5</f>
        <v>44865</v>
      </c>
      <c r="BG4" s="14"/>
      <c r="BH4" s="14"/>
      <c r="BI4" s="14"/>
      <c r="BJ4" s="14"/>
      <c r="BK4" s="14"/>
      <c r="BL4" s="15"/>
      <c r="BM4" s="13">
        <f>BM5</f>
        <v>44872</v>
      </c>
      <c r="BN4" s="14"/>
      <c r="BO4" s="14"/>
      <c r="BP4" s="14"/>
      <c r="BQ4" s="14"/>
      <c r="BR4" s="14"/>
      <c r="BS4" s="15"/>
      <c r="BT4" s="13">
        <f>BT5</f>
        <v>44879</v>
      </c>
      <c r="BU4" s="14"/>
      <c r="BV4" s="14"/>
      <c r="BW4" s="14"/>
      <c r="BX4" s="14"/>
      <c r="BY4" s="14"/>
      <c r="BZ4" s="15"/>
      <c r="CA4" s="13">
        <f>CA5</f>
        <v>44886</v>
      </c>
      <c r="CB4" s="14"/>
      <c r="CC4" s="14"/>
      <c r="CD4" s="14"/>
      <c r="CE4" s="14"/>
      <c r="CF4" s="14"/>
      <c r="CG4" s="15"/>
      <c r="CH4" s="13">
        <f>CH5</f>
        <v>44893</v>
      </c>
      <c r="CI4" s="14"/>
      <c r="CJ4" s="14"/>
      <c r="CK4" s="14"/>
      <c r="CL4" s="14"/>
      <c r="CM4" s="14"/>
      <c r="CN4" s="15"/>
      <c r="CO4" s="13">
        <f>CO5</f>
        <v>44900</v>
      </c>
      <c r="CP4" s="14"/>
      <c r="CQ4" s="14"/>
      <c r="CR4" s="14"/>
      <c r="CS4" s="14"/>
      <c r="CT4" s="14"/>
      <c r="CU4" s="15"/>
      <c r="CV4" s="13">
        <f>CV5</f>
        <v>44907</v>
      </c>
      <c r="CW4" s="14"/>
      <c r="CX4" s="14"/>
      <c r="CY4" s="14"/>
      <c r="CZ4" s="14"/>
      <c r="DA4" s="14"/>
      <c r="DB4" s="15"/>
      <c r="DC4" s="13">
        <f>DC5</f>
        <v>44914</v>
      </c>
      <c r="DD4" s="14"/>
      <c r="DE4" s="14"/>
      <c r="DF4" s="14"/>
      <c r="DG4" s="14"/>
      <c r="DH4" s="14"/>
      <c r="DI4" s="15"/>
      <c r="DJ4" s="13">
        <f>DJ5</f>
        <v>44921</v>
      </c>
      <c r="DK4" s="14"/>
      <c r="DL4" s="14"/>
      <c r="DM4" s="14"/>
      <c r="DN4" s="14"/>
      <c r="DO4" s="14"/>
      <c r="DP4" s="15"/>
    </row>
    <row r="5">
      <c r="A5" s="9"/>
      <c r="E5" s="16"/>
      <c r="G5" s="9"/>
      <c r="I5" s="17">
        <f>E2-WEEKDAY(E2,1)+2+7*(E4-1)</f>
        <v>44816</v>
      </c>
      <c r="J5" s="18">
        <f t="shared" ref="J5:DP5" si="1">I5+1</f>
        <v>44817</v>
      </c>
      <c r="K5" s="18">
        <f t="shared" si="1"/>
        <v>44818</v>
      </c>
      <c r="L5" s="18">
        <f t="shared" si="1"/>
        <v>44819</v>
      </c>
      <c r="M5" s="18">
        <f t="shared" si="1"/>
        <v>44820</v>
      </c>
      <c r="N5" s="18">
        <f t="shared" si="1"/>
        <v>44821</v>
      </c>
      <c r="O5" s="19">
        <f t="shared" si="1"/>
        <v>44822</v>
      </c>
      <c r="P5" s="17">
        <f t="shared" si="1"/>
        <v>44823</v>
      </c>
      <c r="Q5" s="18">
        <f t="shared" si="1"/>
        <v>44824</v>
      </c>
      <c r="R5" s="18">
        <f t="shared" si="1"/>
        <v>44825</v>
      </c>
      <c r="S5" s="18">
        <f t="shared" si="1"/>
        <v>44826</v>
      </c>
      <c r="T5" s="18">
        <f t="shared" si="1"/>
        <v>44827</v>
      </c>
      <c r="U5" s="18">
        <f t="shared" si="1"/>
        <v>44828</v>
      </c>
      <c r="V5" s="19">
        <f t="shared" si="1"/>
        <v>44829</v>
      </c>
      <c r="W5" s="17">
        <f t="shared" si="1"/>
        <v>44830</v>
      </c>
      <c r="X5" s="18">
        <f t="shared" si="1"/>
        <v>44831</v>
      </c>
      <c r="Y5" s="18">
        <f t="shared" si="1"/>
        <v>44832</v>
      </c>
      <c r="Z5" s="18">
        <f t="shared" si="1"/>
        <v>44833</v>
      </c>
      <c r="AA5" s="18">
        <f t="shared" si="1"/>
        <v>44834</v>
      </c>
      <c r="AB5" s="18">
        <f t="shared" si="1"/>
        <v>44835</v>
      </c>
      <c r="AC5" s="19">
        <f t="shared" si="1"/>
        <v>44836</v>
      </c>
      <c r="AD5" s="17">
        <f t="shared" si="1"/>
        <v>44837</v>
      </c>
      <c r="AE5" s="18">
        <f t="shared" si="1"/>
        <v>44838</v>
      </c>
      <c r="AF5" s="18">
        <f t="shared" si="1"/>
        <v>44839</v>
      </c>
      <c r="AG5" s="18">
        <f t="shared" si="1"/>
        <v>44840</v>
      </c>
      <c r="AH5" s="18">
        <f t="shared" si="1"/>
        <v>44841</v>
      </c>
      <c r="AI5" s="18">
        <f t="shared" si="1"/>
        <v>44842</v>
      </c>
      <c r="AJ5" s="19">
        <f t="shared" si="1"/>
        <v>44843</v>
      </c>
      <c r="AK5" s="17">
        <f t="shared" si="1"/>
        <v>44844</v>
      </c>
      <c r="AL5" s="18">
        <f t="shared" si="1"/>
        <v>44845</v>
      </c>
      <c r="AM5" s="18">
        <f t="shared" si="1"/>
        <v>44846</v>
      </c>
      <c r="AN5" s="18">
        <f t="shared" si="1"/>
        <v>44847</v>
      </c>
      <c r="AO5" s="18">
        <f t="shared" si="1"/>
        <v>44848</v>
      </c>
      <c r="AP5" s="18">
        <f t="shared" si="1"/>
        <v>44849</v>
      </c>
      <c r="AQ5" s="19">
        <f t="shared" si="1"/>
        <v>44850</v>
      </c>
      <c r="AR5" s="17">
        <f t="shared" si="1"/>
        <v>44851</v>
      </c>
      <c r="AS5" s="18">
        <f t="shared" si="1"/>
        <v>44852</v>
      </c>
      <c r="AT5" s="18">
        <f t="shared" si="1"/>
        <v>44853</v>
      </c>
      <c r="AU5" s="18">
        <f t="shared" si="1"/>
        <v>44854</v>
      </c>
      <c r="AV5" s="18">
        <f t="shared" si="1"/>
        <v>44855</v>
      </c>
      <c r="AW5" s="18">
        <f t="shared" si="1"/>
        <v>44856</v>
      </c>
      <c r="AX5" s="19">
        <f t="shared" si="1"/>
        <v>44857</v>
      </c>
      <c r="AY5" s="17">
        <f t="shared" si="1"/>
        <v>44858</v>
      </c>
      <c r="AZ5" s="18">
        <f t="shared" si="1"/>
        <v>44859</v>
      </c>
      <c r="BA5" s="18">
        <f t="shared" si="1"/>
        <v>44860</v>
      </c>
      <c r="BB5" s="18">
        <f t="shared" si="1"/>
        <v>44861</v>
      </c>
      <c r="BC5" s="18">
        <f t="shared" si="1"/>
        <v>44862</v>
      </c>
      <c r="BD5" s="18">
        <f t="shared" si="1"/>
        <v>44863</v>
      </c>
      <c r="BE5" s="19">
        <f t="shared" si="1"/>
        <v>44864</v>
      </c>
      <c r="BF5" s="17">
        <f t="shared" si="1"/>
        <v>44865</v>
      </c>
      <c r="BG5" s="18">
        <f t="shared" si="1"/>
        <v>44866</v>
      </c>
      <c r="BH5" s="18">
        <f t="shared" si="1"/>
        <v>44867</v>
      </c>
      <c r="BI5" s="18">
        <f t="shared" si="1"/>
        <v>44868</v>
      </c>
      <c r="BJ5" s="18">
        <f t="shared" si="1"/>
        <v>44869</v>
      </c>
      <c r="BK5" s="18">
        <f t="shared" si="1"/>
        <v>44870</v>
      </c>
      <c r="BL5" s="19">
        <f t="shared" si="1"/>
        <v>44871</v>
      </c>
      <c r="BM5" s="17">
        <f t="shared" si="1"/>
        <v>44872</v>
      </c>
      <c r="BN5" s="18">
        <f t="shared" si="1"/>
        <v>44873</v>
      </c>
      <c r="BO5" s="18">
        <f t="shared" si="1"/>
        <v>44874</v>
      </c>
      <c r="BP5" s="18">
        <f t="shared" si="1"/>
        <v>44875</v>
      </c>
      <c r="BQ5" s="18">
        <f t="shared" si="1"/>
        <v>44876</v>
      </c>
      <c r="BR5" s="18">
        <f t="shared" si="1"/>
        <v>44877</v>
      </c>
      <c r="BS5" s="19">
        <f t="shared" si="1"/>
        <v>44878</v>
      </c>
      <c r="BT5" s="17">
        <f t="shared" si="1"/>
        <v>44879</v>
      </c>
      <c r="BU5" s="18">
        <f t="shared" si="1"/>
        <v>44880</v>
      </c>
      <c r="BV5" s="18">
        <f t="shared" si="1"/>
        <v>44881</v>
      </c>
      <c r="BW5" s="18">
        <f t="shared" si="1"/>
        <v>44882</v>
      </c>
      <c r="BX5" s="18">
        <f t="shared" si="1"/>
        <v>44883</v>
      </c>
      <c r="BY5" s="18">
        <f t="shared" si="1"/>
        <v>44884</v>
      </c>
      <c r="BZ5" s="19">
        <f t="shared" si="1"/>
        <v>44885</v>
      </c>
      <c r="CA5" s="17">
        <f t="shared" si="1"/>
        <v>44886</v>
      </c>
      <c r="CB5" s="18">
        <f t="shared" si="1"/>
        <v>44887</v>
      </c>
      <c r="CC5" s="18">
        <f t="shared" si="1"/>
        <v>44888</v>
      </c>
      <c r="CD5" s="18">
        <f t="shared" si="1"/>
        <v>44889</v>
      </c>
      <c r="CE5" s="18">
        <f t="shared" si="1"/>
        <v>44890</v>
      </c>
      <c r="CF5" s="18">
        <f t="shared" si="1"/>
        <v>44891</v>
      </c>
      <c r="CG5" s="19">
        <f t="shared" si="1"/>
        <v>44892</v>
      </c>
      <c r="CH5" s="17">
        <f t="shared" si="1"/>
        <v>44893</v>
      </c>
      <c r="CI5" s="18">
        <f t="shared" si="1"/>
        <v>44894</v>
      </c>
      <c r="CJ5" s="18">
        <f t="shared" si="1"/>
        <v>44895</v>
      </c>
      <c r="CK5" s="18">
        <f t="shared" si="1"/>
        <v>44896</v>
      </c>
      <c r="CL5" s="18">
        <f t="shared" si="1"/>
        <v>44897</v>
      </c>
      <c r="CM5" s="18">
        <f t="shared" si="1"/>
        <v>44898</v>
      </c>
      <c r="CN5" s="19">
        <f t="shared" si="1"/>
        <v>44899</v>
      </c>
      <c r="CO5" s="17">
        <f t="shared" si="1"/>
        <v>44900</v>
      </c>
      <c r="CP5" s="18">
        <f t="shared" si="1"/>
        <v>44901</v>
      </c>
      <c r="CQ5" s="18">
        <f t="shared" si="1"/>
        <v>44902</v>
      </c>
      <c r="CR5" s="18">
        <f t="shared" si="1"/>
        <v>44903</v>
      </c>
      <c r="CS5" s="18">
        <f t="shared" si="1"/>
        <v>44904</v>
      </c>
      <c r="CT5" s="18">
        <f t="shared" si="1"/>
        <v>44905</v>
      </c>
      <c r="CU5" s="19">
        <f t="shared" si="1"/>
        <v>44906</v>
      </c>
      <c r="CV5" s="17">
        <f t="shared" si="1"/>
        <v>44907</v>
      </c>
      <c r="CW5" s="18">
        <f t="shared" si="1"/>
        <v>44908</v>
      </c>
      <c r="CX5" s="18">
        <f t="shared" si="1"/>
        <v>44909</v>
      </c>
      <c r="CY5" s="18">
        <f t="shared" si="1"/>
        <v>44910</v>
      </c>
      <c r="CZ5" s="18">
        <f t="shared" si="1"/>
        <v>44911</v>
      </c>
      <c r="DA5" s="18">
        <f t="shared" si="1"/>
        <v>44912</v>
      </c>
      <c r="DB5" s="19">
        <f t="shared" si="1"/>
        <v>44913</v>
      </c>
      <c r="DC5" s="17">
        <f t="shared" si="1"/>
        <v>44914</v>
      </c>
      <c r="DD5" s="18">
        <f t="shared" si="1"/>
        <v>44915</v>
      </c>
      <c r="DE5" s="18">
        <f t="shared" si="1"/>
        <v>44916</v>
      </c>
      <c r="DF5" s="18">
        <f t="shared" si="1"/>
        <v>44917</v>
      </c>
      <c r="DG5" s="18">
        <f t="shared" si="1"/>
        <v>44918</v>
      </c>
      <c r="DH5" s="18">
        <f t="shared" si="1"/>
        <v>44919</v>
      </c>
      <c r="DI5" s="19">
        <f t="shared" si="1"/>
        <v>44920</v>
      </c>
      <c r="DJ5" s="17">
        <f t="shared" si="1"/>
        <v>44921</v>
      </c>
      <c r="DK5" s="18">
        <f t="shared" si="1"/>
        <v>44922</v>
      </c>
      <c r="DL5" s="18">
        <f t="shared" si="1"/>
        <v>44923</v>
      </c>
      <c r="DM5" s="18">
        <f t="shared" si="1"/>
        <v>44924</v>
      </c>
      <c r="DN5" s="18">
        <f t="shared" si="1"/>
        <v>44925</v>
      </c>
      <c r="DO5" s="18">
        <f t="shared" si="1"/>
        <v>44926</v>
      </c>
      <c r="DP5" s="19">
        <f t="shared" si="1"/>
        <v>44927</v>
      </c>
    </row>
    <row r="6" ht="29.25" customHeight="1">
      <c r="A6" s="20"/>
      <c r="B6" s="21" t="s">
        <v>4</v>
      </c>
      <c r="C6" s="22" t="s">
        <v>5</v>
      </c>
      <c r="D6" s="22" t="s">
        <v>6</v>
      </c>
      <c r="E6" s="22" t="s">
        <v>7</v>
      </c>
      <c r="F6" s="22" t="s">
        <v>8</v>
      </c>
      <c r="G6" s="22"/>
      <c r="H6" s="22" t="s">
        <v>9</v>
      </c>
      <c r="I6" s="23" t="str">
        <f t="shared" ref="I6:DP6" si="2">LEFT(TEXT(I5,"ddd"),1)</f>
        <v>M</v>
      </c>
      <c r="J6" s="23" t="str">
        <f t="shared" si="2"/>
        <v>T</v>
      </c>
      <c r="K6" s="23" t="str">
        <f t="shared" si="2"/>
        <v>W</v>
      </c>
      <c r="L6" s="23" t="str">
        <f t="shared" si="2"/>
        <v>T</v>
      </c>
      <c r="M6" s="23" t="str">
        <f t="shared" si="2"/>
        <v>F</v>
      </c>
      <c r="N6" s="23" t="str">
        <f t="shared" si="2"/>
        <v>S</v>
      </c>
      <c r="O6" s="23" t="str">
        <f t="shared" si="2"/>
        <v>S</v>
      </c>
      <c r="P6" s="23" t="str">
        <f t="shared" si="2"/>
        <v>M</v>
      </c>
      <c r="Q6" s="23" t="str">
        <f t="shared" si="2"/>
        <v>T</v>
      </c>
      <c r="R6" s="23" t="str">
        <f t="shared" si="2"/>
        <v>W</v>
      </c>
      <c r="S6" s="23" t="str">
        <f t="shared" si="2"/>
        <v>T</v>
      </c>
      <c r="T6" s="23" t="str">
        <f t="shared" si="2"/>
        <v>F</v>
      </c>
      <c r="U6" s="23" t="str">
        <f t="shared" si="2"/>
        <v>S</v>
      </c>
      <c r="V6" s="23" t="str">
        <f t="shared" si="2"/>
        <v>S</v>
      </c>
      <c r="W6" s="23" t="str">
        <f t="shared" si="2"/>
        <v>M</v>
      </c>
      <c r="X6" s="23" t="str">
        <f t="shared" si="2"/>
        <v>T</v>
      </c>
      <c r="Y6" s="23" t="str">
        <f t="shared" si="2"/>
        <v>W</v>
      </c>
      <c r="Z6" s="23" t="str">
        <f t="shared" si="2"/>
        <v>T</v>
      </c>
      <c r="AA6" s="23" t="str">
        <f t="shared" si="2"/>
        <v>F</v>
      </c>
      <c r="AB6" s="23" t="str">
        <f t="shared" si="2"/>
        <v>S</v>
      </c>
      <c r="AC6" s="23" t="str">
        <f t="shared" si="2"/>
        <v>S</v>
      </c>
      <c r="AD6" s="23" t="str">
        <f t="shared" si="2"/>
        <v>M</v>
      </c>
      <c r="AE6" s="23" t="str">
        <f t="shared" si="2"/>
        <v>T</v>
      </c>
      <c r="AF6" s="23" t="str">
        <f t="shared" si="2"/>
        <v>W</v>
      </c>
      <c r="AG6" s="23" t="str">
        <f t="shared" si="2"/>
        <v>T</v>
      </c>
      <c r="AH6" s="23" t="str">
        <f t="shared" si="2"/>
        <v>F</v>
      </c>
      <c r="AI6" s="23" t="str">
        <f t="shared" si="2"/>
        <v>S</v>
      </c>
      <c r="AJ6" s="23" t="str">
        <f t="shared" si="2"/>
        <v>S</v>
      </c>
      <c r="AK6" s="23" t="str">
        <f t="shared" si="2"/>
        <v>M</v>
      </c>
      <c r="AL6" s="23" t="str">
        <f t="shared" si="2"/>
        <v>T</v>
      </c>
      <c r="AM6" s="23" t="str">
        <f t="shared" si="2"/>
        <v>W</v>
      </c>
      <c r="AN6" s="23" t="str">
        <f t="shared" si="2"/>
        <v>T</v>
      </c>
      <c r="AO6" s="23" t="str">
        <f t="shared" si="2"/>
        <v>F</v>
      </c>
      <c r="AP6" s="23" t="str">
        <f t="shared" si="2"/>
        <v>S</v>
      </c>
      <c r="AQ6" s="23" t="str">
        <f t="shared" si="2"/>
        <v>S</v>
      </c>
      <c r="AR6" s="23" t="str">
        <f t="shared" si="2"/>
        <v>M</v>
      </c>
      <c r="AS6" s="23" t="str">
        <f t="shared" si="2"/>
        <v>T</v>
      </c>
      <c r="AT6" s="23" t="str">
        <f t="shared" si="2"/>
        <v>W</v>
      </c>
      <c r="AU6" s="23" t="str">
        <f t="shared" si="2"/>
        <v>T</v>
      </c>
      <c r="AV6" s="23" t="str">
        <f t="shared" si="2"/>
        <v>F</v>
      </c>
      <c r="AW6" s="23" t="str">
        <f t="shared" si="2"/>
        <v>S</v>
      </c>
      <c r="AX6" s="23" t="str">
        <f t="shared" si="2"/>
        <v>S</v>
      </c>
      <c r="AY6" s="23" t="str">
        <f t="shared" si="2"/>
        <v>M</v>
      </c>
      <c r="AZ6" s="23" t="str">
        <f t="shared" si="2"/>
        <v>T</v>
      </c>
      <c r="BA6" s="23" t="str">
        <f t="shared" si="2"/>
        <v>W</v>
      </c>
      <c r="BB6" s="23" t="str">
        <f t="shared" si="2"/>
        <v>T</v>
      </c>
      <c r="BC6" s="23" t="str">
        <f t="shared" si="2"/>
        <v>F</v>
      </c>
      <c r="BD6" s="23" t="str">
        <f t="shared" si="2"/>
        <v>S</v>
      </c>
      <c r="BE6" s="23" t="str">
        <f t="shared" si="2"/>
        <v>S</v>
      </c>
      <c r="BF6" s="23" t="str">
        <f t="shared" si="2"/>
        <v>M</v>
      </c>
      <c r="BG6" s="23" t="str">
        <f t="shared" si="2"/>
        <v>T</v>
      </c>
      <c r="BH6" s="23" t="str">
        <f t="shared" si="2"/>
        <v>W</v>
      </c>
      <c r="BI6" s="23" t="str">
        <f t="shared" si="2"/>
        <v>T</v>
      </c>
      <c r="BJ6" s="23" t="str">
        <f t="shared" si="2"/>
        <v>F</v>
      </c>
      <c r="BK6" s="23" t="str">
        <f t="shared" si="2"/>
        <v>S</v>
      </c>
      <c r="BL6" s="23" t="str">
        <f t="shared" si="2"/>
        <v>S</v>
      </c>
      <c r="BM6" s="23" t="str">
        <f t="shared" si="2"/>
        <v>M</v>
      </c>
      <c r="BN6" s="23" t="str">
        <f t="shared" si="2"/>
        <v>T</v>
      </c>
      <c r="BO6" s="23" t="str">
        <f t="shared" si="2"/>
        <v>W</v>
      </c>
      <c r="BP6" s="23" t="str">
        <f t="shared" si="2"/>
        <v>T</v>
      </c>
      <c r="BQ6" s="23" t="str">
        <f t="shared" si="2"/>
        <v>F</v>
      </c>
      <c r="BR6" s="23" t="str">
        <f t="shared" si="2"/>
        <v>S</v>
      </c>
      <c r="BS6" s="23" t="str">
        <f t="shared" si="2"/>
        <v>S</v>
      </c>
      <c r="BT6" s="23" t="str">
        <f t="shared" si="2"/>
        <v>M</v>
      </c>
      <c r="BU6" s="23" t="str">
        <f t="shared" si="2"/>
        <v>T</v>
      </c>
      <c r="BV6" s="23" t="str">
        <f t="shared" si="2"/>
        <v>W</v>
      </c>
      <c r="BW6" s="23" t="str">
        <f t="shared" si="2"/>
        <v>T</v>
      </c>
      <c r="BX6" s="23" t="str">
        <f t="shared" si="2"/>
        <v>F</v>
      </c>
      <c r="BY6" s="23" t="str">
        <f t="shared" si="2"/>
        <v>S</v>
      </c>
      <c r="BZ6" s="23" t="str">
        <f t="shared" si="2"/>
        <v>S</v>
      </c>
      <c r="CA6" s="23" t="str">
        <f t="shared" si="2"/>
        <v>M</v>
      </c>
      <c r="CB6" s="23" t="str">
        <f t="shared" si="2"/>
        <v>T</v>
      </c>
      <c r="CC6" s="23" t="str">
        <f t="shared" si="2"/>
        <v>W</v>
      </c>
      <c r="CD6" s="23" t="str">
        <f t="shared" si="2"/>
        <v>T</v>
      </c>
      <c r="CE6" s="23" t="str">
        <f t="shared" si="2"/>
        <v>F</v>
      </c>
      <c r="CF6" s="23" t="str">
        <f t="shared" si="2"/>
        <v>S</v>
      </c>
      <c r="CG6" s="23" t="str">
        <f t="shared" si="2"/>
        <v>S</v>
      </c>
      <c r="CH6" s="23" t="str">
        <f t="shared" si="2"/>
        <v>M</v>
      </c>
      <c r="CI6" s="23" t="str">
        <f t="shared" si="2"/>
        <v>T</v>
      </c>
      <c r="CJ6" s="23" t="str">
        <f t="shared" si="2"/>
        <v>W</v>
      </c>
      <c r="CK6" s="23" t="str">
        <f t="shared" si="2"/>
        <v>T</v>
      </c>
      <c r="CL6" s="23" t="str">
        <f t="shared" si="2"/>
        <v>F</v>
      </c>
      <c r="CM6" s="23" t="str">
        <f t="shared" si="2"/>
        <v>S</v>
      </c>
      <c r="CN6" s="23" t="str">
        <f t="shared" si="2"/>
        <v>S</v>
      </c>
      <c r="CO6" s="23" t="str">
        <f t="shared" si="2"/>
        <v>M</v>
      </c>
      <c r="CP6" s="23" t="str">
        <f t="shared" si="2"/>
        <v>T</v>
      </c>
      <c r="CQ6" s="23" t="str">
        <f t="shared" si="2"/>
        <v>W</v>
      </c>
      <c r="CR6" s="23" t="str">
        <f t="shared" si="2"/>
        <v>T</v>
      </c>
      <c r="CS6" s="23" t="str">
        <f t="shared" si="2"/>
        <v>F</v>
      </c>
      <c r="CT6" s="23" t="str">
        <f t="shared" si="2"/>
        <v>S</v>
      </c>
      <c r="CU6" s="23" t="str">
        <f t="shared" si="2"/>
        <v>S</v>
      </c>
      <c r="CV6" s="23" t="str">
        <f t="shared" si="2"/>
        <v>M</v>
      </c>
      <c r="CW6" s="23" t="str">
        <f t="shared" si="2"/>
        <v>T</v>
      </c>
      <c r="CX6" s="23" t="str">
        <f t="shared" si="2"/>
        <v>W</v>
      </c>
      <c r="CY6" s="23" t="str">
        <f t="shared" si="2"/>
        <v>T</v>
      </c>
      <c r="CZ6" s="23" t="str">
        <f t="shared" si="2"/>
        <v>F</v>
      </c>
      <c r="DA6" s="23" t="str">
        <f t="shared" si="2"/>
        <v>S</v>
      </c>
      <c r="DB6" s="23" t="str">
        <f t="shared" si="2"/>
        <v>S</v>
      </c>
      <c r="DC6" s="23" t="str">
        <f t="shared" si="2"/>
        <v>M</v>
      </c>
      <c r="DD6" s="23" t="str">
        <f t="shared" si="2"/>
        <v>T</v>
      </c>
      <c r="DE6" s="23" t="str">
        <f t="shared" si="2"/>
        <v>W</v>
      </c>
      <c r="DF6" s="23" t="str">
        <f t="shared" si="2"/>
        <v>T</v>
      </c>
      <c r="DG6" s="23" t="str">
        <f t="shared" si="2"/>
        <v>F</v>
      </c>
      <c r="DH6" s="23" t="str">
        <f t="shared" si="2"/>
        <v>S</v>
      </c>
      <c r="DI6" s="23" t="str">
        <f t="shared" si="2"/>
        <v>S</v>
      </c>
      <c r="DJ6" s="23" t="str">
        <f t="shared" si="2"/>
        <v>M</v>
      </c>
      <c r="DK6" s="23" t="str">
        <f t="shared" si="2"/>
        <v>T</v>
      </c>
      <c r="DL6" s="23" t="str">
        <f t="shared" si="2"/>
        <v>W</v>
      </c>
      <c r="DM6" s="23" t="str">
        <f t="shared" si="2"/>
        <v>T</v>
      </c>
      <c r="DN6" s="23" t="str">
        <f t="shared" si="2"/>
        <v>F</v>
      </c>
      <c r="DO6" s="23" t="str">
        <f t="shared" si="2"/>
        <v>S</v>
      </c>
      <c r="DP6" s="23" t="str">
        <f t="shared" si="2"/>
        <v>S</v>
      </c>
    </row>
    <row r="7">
      <c r="A7" s="20"/>
      <c r="B7" s="24"/>
      <c r="C7" s="25"/>
      <c r="D7" s="26"/>
      <c r="E7" s="27"/>
      <c r="F7" s="27"/>
      <c r="G7" s="25"/>
      <c r="H7" s="25" t="str">
        <f>IF(OR(ISBLANK(ProjectSchedule!task_start),ISBLANK(ProjectSchedule!task_end)),"",ProjectSchedule!task_end-ProjectSchedule!task_start+1)</f>
        <v/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</row>
    <row r="8">
      <c r="A8" s="20"/>
      <c r="B8" s="29" t="s">
        <v>10</v>
      </c>
      <c r="C8" s="30"/>
      <c r="D8" s="31"/>
      <c r="E8" s="32"/>
      <c r="F8" s="32"/>
      <c r="G8" s="25"/>
      <c r="H8" s="25" t="str">
        <f>IF(OR(ISBLANK(ProjectSchedule!task_start),ISBLANK(ProjectSchedule!task_end)),"",ProjectSchedule!task_end-ProjectSchedule!task_start+1)</f>
        <v/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</row>
    <row r="9">
      <c r="A9" s="20"/>
      <c r="B9" s="33" t="s">
        <v>11</v>
      </c>
      <c r="C9" s="34" t="s">
        <v>12</v>
      </c>
      <c r="D9" s="35">
        <v>1.0</v>
      </c>
      <c r="E9" s="36">
        <v>44821.0</v>
      </c>
      <c r="F9" s="36">
        <v>44824.0</v>
      </c>
      <c r="G9" s="25"/>
      <c r="H9" s="25" t="str">
        <f>IF(OR(ISBLANK(ProjectSchedule!task_start),ISBLANK(ProjectSchedule!task_end)),"",ProjectSchedule!task_end-ProjectSchedule!task_start+1)</f>
        <v/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</row>
    <row r="10">
      <c r="A10" s="20"/>
      <c r="B10" s="33" t="s">
        <v>13</v>
      </c>
      <c r="C10" s="34" t="s">
        <v>14</v>
      </c>
      <c r="D10" s="35">
        <v>1.0</v>
      </c>
      <c r="E10" s="36">
        <v>44822.0</v>
      </c>
      <c r="F10" s="36">
        <v>44823.0</v>
      </c>
      <c r="G10" s="25"/>
      <c r="H10" s="25" t="str">
        <f>IF(OR(ISBLANK(ProjectSchedule!task_start),ISBLANK(ProjectSchedule!task_end)),"",ProjectSchedule!task_end-ProjectSchedule!task_start+1)</f>
        <v/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</row>
    <row r="11">
      <c r="A11" s="20"/>
      <c r="B11" s="33" t="s">
        <v>15</v>
      </c>
      <c r="C11" s="34" t="s">
        <v>16</v>
      </c>
      <c r="D11" s="35">
        <v>1.0</v>
      </c>
      <c r="E11" s="36">
        <v>44821.0</v>
      </c>
      <c r="F11" s="36">
        <v>44826.0</v>
      </c>
      <c r="G11" s="25"/>
      <c r="H11" s="25" t="str">
        <f>IF(OR(ISBLANK(ProjectSchedule!task_start),ISBLANK(ProjectSchedule!task_end)),"",ProjectSchedule!task_end-ProjectSchedule!task_start+1)</f>
        <v/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</row>
    <row r="12">
      <c r="A12" s="20"/>
      <c r="B12" s="33" t="s">
        <v>17</v>
      </c>
      <c r="C12" s="34" t="s">
        <v>12</v>
      </c>
      <c r="D12" s="35">
        <v>1.0</v>
      </c>
      <c r="E12" s="36">
        <v>44820.0</v>
      </c>
      <c r="F12" s="36">
        <v>44829.0</v>
      </c>
      <c r="G12" s="25"/>
      <c r="H12" s="25" t="str">
        <f>IF(OR(ISBLANK(ProjectSchedule!task_start),ISBLANK(ProjectSchedule!task_end)),"",ProjectSchedule!task_end-ProjectSchedule!task_start+1)</f>
        <v/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</row>
    <row r="13">
      <c r="A13" s="20"/>
      <c r="B13" s="37" t="s">
        <v>18</v>
      </c>
      <c r="C13" s="38"/>
      <c r="D13" s="39"/>
      <c r="E13" s="40"/>
      <c r="F13" s="40"/>
      <c r="G13" s="25"/>
      <c r="H13" s="25" t="str">
        <f>IF(OR(ISBLANK(ProjectSchedule!task_start),ISBLANK(ProjectSchedule!task_end)),"",ProjectSchedule!task_end-ProjectSchedule!task_start+1)</f>
        <v/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</row>
    <row r="14">
      <c r="A14" s="20"/>
      <c r="B14" s="41" t="s">
        <v>19</v>
      </c>
      <c r="C14" s="42" t="s">
        <v>20</v>
      </c>
      <c r="D14" s="43">
        <v>1.0</v>
      </c>
      <c r="E14" s="44">
        <v>44841.0</v>
      </c>
      <c r="F14" s="44">
        <v>44848.0</v>
      </c>
      <c r="G14" s="25"/>
      <c r="H14" s="25" t="str">
        <f>IF(OR(ISBLANK(ProjectSchedule!task_start),ISBLANK(ProjectSchedule!task_end)),"",ProjectSchedule!task_end-ProjectSchedule!task_start+1)</f>
        <v/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</row>
    <row r="15">
      <c r="A15" s="20"/>
      <c r="B15" s="41" t="s">
        <v>21</v>
      </c>
      <c r="C15" s="42" t="s">
        <v>22</v>
      </c>
      <c r="D15" s="43">
        <v>1.0</v>
      </c>
      <c r="E15" s="44">
        <v>44841.0</v>
      </c>
      <c r="F15" s="44">
        <v>44848.0</v>
      </c>
      <c r="G15" s="25"/>
      <c r="H15" s="25" t="str">
        <f>IF(OR(ISBLANK(ProjectSchedule!task_start),ISBLANK(ProjectSchedule!task_end)),"",ProjectSchedule!task_end-ProjectSchedule!task_start+1)</f>
        <v/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</row>
    <row r="16">
      <c r="A16" s="20"/>
      <c r="B16" s="41" t="s">
        <v>23</v>
      </c>
      <c r="C16" s="42" t="s">
        <v>24</v>
      </c>
      <c r="D16" s="43">
        <v>1.0</v>
      </c>
      <c r="E16" s="44">
        <v>44848.0</v>
      </c>
      <c r="F16" s="44">
        <v>44862.0</v>
      </c>
      <c r="G16" s="25"/>
      <c r="H16" s="25" t="str">
        <f>IF(OR(ISBLANK(ProjectSchedule!task_start),ISBLANK(ProjectSchedule!task_end)),"",ProjectSchedule!task_end-ProjectSchedule!task_start+1)</f>
        <v/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</row>
    <row r="17">
      <c r="A17" s="20"/>
      <c r="B17" s="41" t="s">
        <v>25</v>
      </c>
      <c r="C17" s="42" t="s">
        <v>24</v>
      </c>
      <c r="D17" s="43">
        <v>0.25</v>
      </c>
      <c r="E17" s="44">
        <v>44862.0</v>
      </c>
      <c r="F17" s="44">
        <v>44898.0</v>
      </c>
      <c r="G17" s="25"/>
      <c r="H17" s="25" t="str">
        <f>IF(OR(ISBLANK(ProjectSchedule!task_start),ISBLANK(ProjectSchedule!task_end)),"",ProjectSchedule!task_end-ProjectSchedule!task_start+1)</f>
        <v/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45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</row>
    <row r="18">
      <c r="A18" s="20"/>
      <c r="B18" s="46" t="s">
        <v>26</v>
      </c>
      <c r="C18" s="47"/>
      <c r="D18" s="48"/>
      <c r="E18" s="49"/>
      <c r="F18" s="49"/>
      <c r="G18" s="25"/>
      <c r="H18" s="25" t="str">
        <f>IF(OR(ISBLANK(ProjectSchedule!task_start),ISBLANK(ProjectSchedule!task_end)),"",ProjectSchedule!task_end-ProjectSchedule!task_start+1)</f>
        <v/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</row>
    <row r="19" ht="15.75" customHeight="1">
      <c r="A19" s="20"/>
      <c r="B19" s="50" t="s">
        <v>27</v>
      </c>
      <c r="C19" s="51"/>
      <c r="D19" s="52"/>
      <c r="E19" s="53">
        <v>44819.0</v>
      </c>
      <c r="F19" s="53">
        <v>44911.0</v>
      </c>
      <c r="G19" s="25"/>
      <c r="H19" s="25" t="str">
        <f>IF(OR(ISBLANK(ProjectSchedule!task_start),ISBLANK(ProjectSchedule!task_end)),"",ProjectSchedule!task_end-ProjectSchedule!task_start+1)</f>
        <v/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</row>
    <row r="20" ht="15.75" customHeight="1">
      <c r="A20" s="20"/>
      <c r="B20" s="50" t="s">
        <v>28</v>
      </c>
      <c r="C20" s="51"/>
      <c r="D20" s="52"/>
      <c r="E20" s="53">
        <v>44819.0</v>
      </c>
      <c r="F20" s="53">
        <v>44911.0</v>
      </c>
      <c r="G20" s="25"/>
      <c r="H20" s="25" t="str">
        <f>IF(OR(ISBLANK(ProjectSchedule!task_start),ISBLANK(ProjectSchedule!task_end)),"",ProjectSchedule!task_end-ProjectSchedule!task_start+1)</f>
        <v/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</row>
    <row r="21" ht="15.75" customHeight="1">
      <c r="A21" s="20"/>
      <c r="B21" s="50" t="s">
        <v>29</v>
      </c>
      <c r="C21" s="51"/>
      <c r="D21" s="52"/>
      <c r="E21" s="53">
        <v>44819.0</v>
      </c>
      <c r="F21" s="53">
        <v>44911.0</v>
      </c>
      <c r="G21" s="25"/>
      <c r="H21" s="25" t="str">
        <f>IF(OR(ISBLANK(ProjectSchedule!task_start),ISBLANK(ProjectSchedule!task_end)),"",ProjectSchedule!task_end-ProjectSchedule!task_start+1)</f>
        <v/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</row>
    <row r="22" ht="15.75" customHeight="1">
      <c r="A22" s="20"/>
      <c r="B22" s="50" t="s">
        <v>30</v>
      </c>
      <c r="C22" s="51"/>
      <c r="D22" s="52"/>
      <c r="E22" s="53">
        <v>44819.0</v>
      </c>
      <c r="F22" s="53">
        <v>44911.0</v>
      </c>
      <c r="G22" s="25"/>
      <c r="H22" s="25" t="str">
        <f>IF(OR(ISBLANK(ProjectSchedule!task_start),ISBLANK(ProjectSchedule!task_end)),"",ProjectSchedule!task_end-ProjectSchedule!task_start+1)</f>
        <v/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</row>
    <row r="23" ht="15.75" customHeight="1">
      <c r="A23" s="20"/>
      <c r="B23" s="50" t="s">
        <v>31</v>
      </c>
      <c r="C23" s="51"/>
      <c r="D23" s="52"/>
      <c r="E23" s="53">
        <v>44819.0</v>
      </c>
      <c r="F23" s="53">
        <v>44911.0</v>
      </c>
      <c r="G23" s="25"/>
      <c r="H23" s="25" t="str">
        <f>IF(OR(ISBLANK(ProjectSchedule!task_start),ISBLANK(ProjectSchedule!task_end)),"",ProjectSchedule!task_end-ProjectSchedule!task_start+1)</f>
        <v/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</row>
    <row r="24" ht="15.75" customHeight="1">
      <c r="A24" s="20"/>
      <c r="B24" s="54" t="s">
        <v>32</v>
      </c>
      <c r="C24" s="55"/>
      <c r="D24" s="56"/>
      <c r="E24" s="57"/>
      <c r="F24" s="57"/>
      <c r="G24" s="25"/>
      <c r="H24" s="25" t="str">
        <f>IF(OR(ISBLANK(ProjectSchedule!task_start),ISBLANK(ProjectSchedule!task_end)),"",ProjectSchedule!task_end-ProjectSchedule!task_start+1)</f>
        <v/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</row>
    <row r="25" ht="15.75" customHeight="1">
      <c r="A25" s="20"/>
      <c r="B25" s="58" t="s">
        <v>27</v>
      </c>
      <c r="C25" s="59"/>
      <c r="D25" s="60"/>
      <c r="E25" s="61">
        <v>44819.0</v>
      </c>
      <c r="F25" s="61">
        <v>44911.0</v>
      </c>
      <c r="G25" s="25"/>
      <c r="H25" s="25" t="str">
        <f>IF(OR(ISBLANK(ProjectSchedule!task_start),ISBLANK(ProjectSchedule!task_end)),"",ProjectSchedule!task_end-ProjectSchedule!task_start+1)</f>
        <v/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</row>
    <row r="26" ht="15.75" customHeight="1">
      <c r="A26" s="20"/>
      <c r="B26" s="58" t="s">
        <v>28</v>
      </c>
      <c r="C26" s="59"/>
      <c r="D26" s="60"/>
      <c r="E26" s="61">
        <v>44819.0</v>
      </c>
      <c r="F26" s="61">
        <v>44911.0</v>
      </c>
      <c r="G26" s="25"/>
      <c r="H26" s="25" t="str">
        <f>IF(OR(ISBLANK(ProjectSchedule!task_start),ISBLANK(ProjectSchedule!task_end)),"",ProjectSchedule!task_end-ProjectSchedule!task_start+1)</f>
        <v/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</row>
    <row r="27" ht="15.75" customHeight="1">
      <c r="A27" s="20"/>
      <c r="B27" s="58" t="s">
        <v>29</v>
      </c>
      <c r="C27" s="59"/>
      <c r="D27" s="60"/>
      <c r="E27" s="61">
        <v>44819.0</v>
      </c>
      <c r="F27" s="61">
        <v>44911.0</v>
      </c>
      <c r="G27" s="25"/>
      <c r="H27" s="25" t="str">
        <f>IF(OR(ISBLANK(ProjectSchedule!task_start),ISBLANK(ProjectSchedule!task_end)),"",ProjectSchedule!task_end-ProjectSchedule!task_start+1)</f>
        <v/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</row>
    <row r="28" ht="15.75" customHeight="1">
      <c r="A28" s="20"/>
      <c r="B28" s="58" t="s">
        <v>30</v>
      </c>
      <c r="C28" s="59"/>
      <c r="D28" s="60"/>
      <c r="E28" s="61">
        <v>44819.0</v>
      </c>
      <c r="F28" s="61">
        <v>44911.0</v>
      </c>
      <c r="G28" s="25"/>
      <c r="H28" s="25" t="str">
        <f>IF(OR(ISBLANK(ProjectSchedule!task_start),ISBLANK(ProjectSchedule!task_end)),"",ProjectSchedule!task_end-ProjectSchedule!task_start+1)</f>
        <v/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</row>
    <row r="29" ht="15.75" customHeight="1">
      <c r="A29" s="20"/>
      <c r="B29" s="58" t="s">
        <v>31</v>
      </c>
      <c r="C29" s="59"/>
      <c r="D29" s="60"/>
      <c r="E29" s="61">
        <v>44819.0</v>
      </c>
      <c r="F29" s="61">
        <v>44911.0</v>
      </c>
      <c r="G29" s="25"/>
      <c r="H29" s="25" t="str">
        <f>IF(OR(ISBLANK(ProjectSchedule!task_start),ISBLANK(ProjectSchedule!task_end)),"",ProjectSchedule!task_end-ProjectSchedule!task_start+1)</f>
        <v/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</row>
    <row r="30" ht="15.75" customHeight="1">
      <c r="A30" s="20"/>
      <c r="B30" s="62" t="s">
        <v>33</v>
      </c>
      <c r="C30" s="63"/>
      <c r="D30" s="64"/>
      <c r="E30" s="65"/>
      <c r="F30" s="65"/>
      <c r="G30" s="25"/>
      <c r="H30" s="25" t="str">
        <f>IF(OR(ISBLANK(ProjectSchedule!task_start),ISBLANK(ProjectSchedule!task_end)),"",ProjectSchedule!task_end-ProjectSchedule!task_start+1)</f>
        <v/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</row>
    <row r="31" ht="15.75" customHeight="1">
      <c r="A31" s="20"/>
      <c r="B31" s="66" t="s">
        <v>27</v>
      </c>
      <c r="C31" s="67"/>
      <c r="D31" s="68"/>
      <c r="E31" s="69">
        <v>43501.0</v>
      </c>
      <c r="F31" s="69">
        <v>43506.0</v>
      </c>
      <c r="G31" s="25"/>
      <c r="H31" s="25" t="str">
        <f>IF(OR(ISBLANK(ProjectSchedule!task_start),ISBLANK(ProjectSchedule!task_end)),"",ProjectSchedule!task_end-ProjectSchedule!task_start+1)</f>
        <v/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</row>
    <row r="32" ht="15.75" customHeight="1">
      <c r="A32" s="20"/>
      <c r="B32" s="66" t="s">
        <v>28</v>
      </c>
      <c r="C32" s="67"/>
      <c r="D32" s="68"/>
      <c r="E32" s="69">
        <v>43501.0</v>
      </c>
      <c r="F32" s="69">
        <v>43503.0</v>
      </c>
      <c r="G32" s="25"/>
      <c r="H32" s="25" t="str">
        <f>IF(OR(ISBLANK(ProjectSchedule!task_start),ISBLANK(ProjectSchedule!task_end)),"",ProjectSchedule!task_end-ProjectSchedule!task_start+1)</f>
        <v/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</row>
    <row r="33" ht="15.75" customHeight="1">
      <c r="A33" s="20"/>
      <c r="B33" s="66" t="s">
        <v>29</v>
      </c>
      <c r="C33" s="67"/>
      <c r="D33" s="68"/>
      <c r="E33" s="69">
        <v>43504.0</v>
      </c>
      <c r="F33" s="69">
        <v>43509.0</v>
      </c>
      <c r="G33" s="25"/>
      <c r="H33" s="25" t="str">
        <f>IF(OR(ISBLANK(ProjectSchedule!task_start),ISBLANK(ProjectSchedule!task_end)),"",ProjectSchedule!task_end-ProjectSchedule!task_start+1)</f>
        <v/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</row>
    <row r="34" ht="15.75" customHeight="1">
      <c r="A34" s="20"/>
      <c r="B34" s="66" t="s">
        <v>30</v>
      </c>
      <c r="C34" s="67"/>
      <c r="D34" s="68"/>
      <c r="E34" s="69">
        <v>43504.0</v>
      </c>
      <c r="F34" s="69">
        <v>43509.0</v>
      </c>
      <c r="G34" s="25"/>
      <c r="H34" s="25" t="str">
        <f>IF(OR(ISBLANK(ProjectSchedule!task_start),ISBLANK(ProjectSchedule!task_end)),"",ProjectSchedule!task_end-ProjectSchedule!task_start+1)</f>
        <v/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</row>
    <row r="35" ht="15.75" customHeight="1">
      <c r="A35" s="20"/>
      <c r="B35" s="66" t="s">
        <v>31</v>
      </c>
      <c r="C35" s="67"/>
      <c r="D35" s="68"/>
      <c r="E35" s="69">
        <v>43504.0</v>
      </c>
      <c r="F35" s="69">
        <v>43508.0</v>
      </c>
      <c r="G35" s="25"/>
      <c r="H35" s="25" t="str">
        <f>IF(OR(ISBLANK(ProjectSchedule!task_start),ISBLANK(ProjectSchedule!task_end)),"",ProjectSchedule!task_end-ProjectSchedule!task_start+1)</f>
        <v/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</row>
    <row r="36" ht="15.75" customHeight="1">
      <c r="A36" s="20"/>
      <c r="B36" s="24"/>
      <c r="C36" s="25"/>
      <c r="D36" s="26"/>
      <c r="E36" s="27"/>
      <c r="F36" s="27"/>
      <c r="G36" s="25"/>
      <c r="H36" s="25" t="str">
        <f>IF(OR(ISBLANK(ProjectSchedule!task_start),ISBLANK(ProjectSchedule!task_end)),"",ProjectSchedule!task_end-ProjectSchedule!task_start+1)</f>
        <v/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</row>
    <row r="37" ht="15.75" customHeight="1">
      <c r="A37" s="20"/>
      <c r="B37" s="24"/>
      <c r="C37" s="25"/>
      <c r="D37" s="26"/>
      <c r="E37" s="27"/>
      <c r="F37" s="27"/>
      <c r="G37" s="25"/>
      <c r="H37" s="25" t="str">
        <f>IF(OR(ISBLANK(ProjectSchedule!task_start),ISBLANK(ProjectSchedule!task_end)),"",ProjectSchedule!task_end-ProjectSchedule!task_start+1)</f>
        <v/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</row>
    <row r="38" ht="15.75" customHeight="1">
      <c r="A38" s="20"/>
      <c r="B38" s="24"/>
      <c r="C38" s="25"/>
      <c r="D38" s="26"/>
      <c r="E38" s="27"/>
      <c r="F38" s="27"/>
      <c r="G38" s="25"/>
      <c r="H38" s="25" t="str">
        <f>IF(OR(ISBLANK(ProjectSchedule!task_start),ISBLANK(ProjectSchedule!task_end)),"",ProjectSchedule!task_end-ProjectSchedule!task_start+1)</f>
        <v/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</row>
    <row r="39" ht="15.75" customHeight="1">
      <c r="A39" s="20"/>
      <c r="B39" s="70" t="s">
        <v>34</v>
      </c>
      <c r="C39" s="71"/>
      <c r="D39" s="72"/>
      <c r="E39" s="73"/>
      <c r="F39" s="74"/>
      <c r="G39" s="75"/>
      <c r="H39" s="75" t="str">
        <f>IF(OR(ISBLANK(ProjectSchedule!task_start),ISBLANK(ProjectSchedule!task_end)),"",ProjectSchedule!task_end-ProjectSchedule!task_start+1)</f>
        <v/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</row>
    <row r="40" ht="15.75" customHeight="1">
      <c r="A40" s="9"/>
      <c r="E40" s="16"/>
      <c r="G40" s="9"/>
    </row>
    <row r="41" ht="15.75" customHeight="1">
      <c r="B41" s="77"/>
      <c r="C41" s="77"/>
      <c r="E41" s="16"/>
      <c r="F41" s="78"/>
    </row>
    <row r="42" ht="15.75" customHeight="1">
      <c r="B42" s="79"/>
      <c r="C42" s="80"/>
      <c r="E42" s="16"/>
    </row>
    <row r="43" ht="15.75" customHeight="1">
      <c r="B43" s="79"/>
      <c r="E43" s="16"/>
    </row>
    <row r="44" ht="15.75" customHeight="1">
      <c r="E44" s="16"/>
    </row>
    <row r="45" ht="15.75" customHeight="1">
      <c r="E45" s="16"/>
    </row>
    <row r="46" ht="15.75" customHeight="1">
      <c r="E46" s="16"/>
    </row>
    <row r="47" ht="15.75" customHeight="1">
      <c r="E47" s="16"/>
    </row>
    <row r="48" ht="15.75" customHeight="1">
      <c r="E48" s="16"/>
    </row>
    <row r="49" ht="15.75" customHeight="1">
      <c r="E49" s="16"/>
    </row>
    <row r="50" ht="15.75" customHeight="1">
      <c r="E50" s="16"/>
    </row>
    <row r="51" ht="15.75" customHeight="1">
      <c r="E51" s="16"/>
    </row>
    <row r="52" ht="15.75" customHeight="1">
      <c r="E52" s="16"/>
    </row>
    <row r="53" ht="15.75" customHeight="1">
      <c r="E53" s="16"/>
    </row>
    <row r="54" ht="15.75" customHeight="1">
      <c r="E54" s="16"/>
    </row>
    <row r="55" ht="15.75" customHeight="1">
      <c r="E55" s="16"/>
    </row>
    <row r="56" ht="15.75" customHeight="1">
      <c r="E56" s="16"/>
    </row>
    <row r="57" ht="15.75" customHeight="1">
      <c r="E57" s="16"/>
    </row>
    <row r="58" ht="15.75" customHeight="1">
      <c r="E58" s="16"/>
    </row>
    <row r="59" ht="15.75" customHeight="1">
      <c r="E59" s="16"/>
    </row>
    <row r="60" ht="15.75" customHeight="1">
      <c r="E60" s="16"/>
    </row>
    <row r="61" ht="15.75" customHeight="1">
      <c r="E61" s="16"/>
    </row>
    <row r="62" ht="15.75" customHeight="1">
      <c r="E62" s="16"/>
    </row>
    <row r="63" ht="15.75" customHeight="1">
      <c r="E63" s="16"/>
    </row>
    <row r="64" ht="15.75" customHeight="1">
      <c r="E64" s="16"/>
    </row>
    <row r="65" ht="15.75" customHeight="1">
      <c r="E65" s="16"/>
    </row>
    <row r="66" ht="15.75" customHeight="1">
      <c r="E66" s="16"/>
    </row>
    <row r="67" ht="15.75" customHeight="1">
      <c r="E67" s="16"/>
    </row>
    <row r="68" ht="15.75" customHeight="1">
      <c r="E68" s="16"/>
    </row>
    <row r="69" ht="15.75" customHeight="1">
      <c r="E69" s="16"/>
    </row>
    <row r="70" ht="15.75" customHeight="1">
      <c r="E70" s="16"/>
    </row>
    <row r="71" ht="15.75" customHeight="1">
      <c r="E71" s="16"/>
    </row>
    <row r="72" ht="15.75" customHeight="1">
      <c r="E72" s="16"/>
    </row>
    <row r="73" ht="15.75" customHeight="1">
      <c r="E73" s="16"/>
    </row>
    <row r="74" ht="15.75" customHeight="1">
      <c r="E74" s="16"/>
    </row>
    <row r="75" ht="15.75" customHeight="1">
      <c r="E75" s="16"/>
    </row>
    <row r="76" ht="15.75" customHeight="1">
      <c r="E76" s="16"/>
    </row>
    <row r="77" ht="15.75" customHeight="1">
      <c r="E77" s="16"/>
    </row>
    <row r="78" ht="15.75" customHeight="1">
      <c r="E78" s="16"/>
    </row>
    <row r="79" ht="15.75" customHeight="1">
      <c r="E79" s="16"/>
    </row>
    <row r="80" ht="15.75" customHeight="1">
      <c r="E80" s="16"/>
    </row>
    <row r="81" ht="15.75" customHeight="1">
      <c r="E81" s="16"/>
    </row>
    <row r="82" ht="15.75" customHeight="1">
      <c r="E82" s="16"/>
    </row>
    <row r="83" ht="15.75" customHeight="1">
      <c r="E83" s="16"/>
    </row>
    <row r="84" ht="15.75" customHeight="1">
      <c r="E84" s="16"/>
    </row>
    <row r="85" ht="15.75" customHeight="1">
      <c r="E85" s="16"/>
    </row>
    <row r="86" ht="15.75" customHeight="1">
      <c r="E86" s="16"/>
    </row>
    <row r="87" ht="15.75" customHeight="1">
      <c r="E87" s="16"/>
    </row>
    <row r="88" ht="15.75" customHeight="1">
      <c r="E88" s="16"/>
    </row>
    <row r="89" ht="15.75" customHeight="1">
      <c r="E89" s="16"/>
    </row>
    <row r="90" ht="15.75" customHeight="1">
      <c r="E90" s="16"/>
    </row>
    <row r="91" ht="15.75" customHeight="1">
      <c r="E91" s="16"/>
    </row>
    <row r="92" ht="15.75" customHeight="1">
      <c r="E92" s="16"/>
    </row>
    <row r="93" ht="15.75" customHeight="1">
      <c r="E93" s="16"/>
    </row>
    <row r="94" ht="15.75" customHeight="1">
      <c r="E94" s="16"/>
    </row>
    <row r="95" ht="15.75" customHeight="1">
      <c r="E95" s="16"/>
    </row>
    <row r="96" ht="15.75" customHeight="1">
      <c r="E96" s="16"/>
    </row>
    <row r="97" ht="15.75" customHeight="1">
      <c r="E97" s="16"/>
    </row>
    <row r="98" ht="15.75" customHeight="1">
      <c r="E98" s="16"/>
    </row>
    <row r="99" ht="15.75" customHeight="1">
      <c r="E99" s="16"/>
    </row>
    <row r="100" ht="15.75" customHeight="1">
      <c r="E100" s="16"/>
    </row>
    <row r="101" ht="15.75" customHeight="1">
      <c r="E101" s="16"/>
    </row>
    <row r="102" ht="15.75" customHeight="1">
      <c r="E102" s="16"/>
    </row>
    <row r="103" ht="15.75" customHeight="1">
      <c r="E103" s="16"/>
    </row>
    <row r="104" ht="15.75" customHeight="1">
      <c r="E104" s="16"/>
    </row>
    <row r="105" ht="15.75" customHeight="1">
      <c r="E105" s="16"/>
    </row>
    <row r="106" ht="15.75" customHeight="1">
      <c r="E106" s="16"/>
    </row>
    <row r="107" ht="15.75" customHeight="1">
      <c r="E107" s="16"/>
    </row>
    <row r="108" ht="15.75" customHeight="1">
      <c r="E108" s="16"/>
    </row>
    <row r="109" ht="15.75" customHeight="1">
      <c r="E109" s="16"/>
    </row>
    <row r="110" ht="15.75" customHeight="1">
      <c r="E110" s="16"/>
    </row>
    <row r="111" ht="15.75" customHeight="1">
      <c r="E111" s="16"/>
    </row>
    <row r="112" ht="15.75" customHeight="1">
      <c r="E112" s="16"/>
    </row>
    <row r="113" ht="15.75" customHeight="1">
      <c r="E113" s="16"/>
    </row>
    <row r="114" ht="15.75" customHeight="1">
      <c r="E114" s="16"/>
    </row>
    <row r="115" ht="15.75" customHeight="1">
      <c r="E115" s="16"/>
    </row>
    <row r="116" ht="15.75" customHeight="1">
      <c r="E116" s="16"/>
    </row>
    <row r="117" ht="15.75" customHeight="1">
      <c r="E117" s="16"/>
    </row>
    <row r="118" ht="15.75" customHeight="1">
      <c r="E118" s="16"/>
    </row>
    <row r="119" ht="15.75" customHeight="1">
      <c r="E119" s="16"/>
    </row>
    <row r="120" ht="15.75" customHeight="1">
      <c r="E120" s="16"/>
    </row>
    <row r="121" ht="15.75" customHeight="1">
      <c r="E121" s="16"/>
    </row>
    <row r="122" ht="15.75" customHeight="1">
      <c r="E122" s="16"/>
    </row>
    <row r="123" ht="15.75" customHeight="1">
      <c r="E123" s="16"/>
    </row>
    <row r="124" ht="15.75" customHeight="1">
      <c r="E124" s="16"/>
    </row>
    <row r="125" ht="15.75" customHeight="1">
      <c r="E125" s="16"/>
    </row>
    <row r="126" ht="15.75" customHeight="1">
      <c r="E126" s="16"/>
    </row>
    <row r="127" ht="15.75" customHeight="1">
      <c r="E127" s="16"/>
    </row>
    <row r="128" ht="15.75" customHeight="1">
      <c r="E128" s="16"/>
    </row>
    <row r="129" ht="15.75" customHeight="1">
      <c r="E129" s="16"/>
    </row>
    <row r="130" ht="15.75" customHeight="1">
      <c r="E130" s="16"/>
    </row>
    <row r="131" ht="15.75" customHeight="1">
      <c r="E131" s="16"/>
    </row>
    <row r="132" ht="15.75" customHeight="1">
      <c r="E132" s="16"/>
    </row>
    <row r="133" ht="15.75" customHeight="1">
      <c r="E133" s="16"/>
    </row>
    <row r="134" ht="15.75" customHeight="1">
      <c r="E134" s="16"/>
    </row>
    <row r="135" ht="15.75" customHeight="1">
      <c r="E135" s="16"/>
    </row>
    <row r="136" ht="15.75" customHeight="1">
      <c r="E136" s="16"/>
    </row>
    <row r="137" ht="15.75" customHeight="1">
      <c r="E137" s="16"/>
    </row>
    <row r="138" ht="15.75" customHeight="1">
      <c r="E138" s="16"/>
    </row>
    <row r="139" ht="15.75" customHeight="1">
      <c r="E139" s="16"/>
    </row>
    <row r="140" ht="15.75" customHeight="1">
      <c r="E140" s="16"/>
    </row>
    <row r="141" ht="15.75" customHeight="1">
      <c r="E141" s="16"/>
    </row>
    <row r="142" ht="15.75" customHeight="1">
      <c r="E142" s="16"/>
    </row>
    <row r="143" ht="15.75" customHeight="1">
      <c r="E143" s="16"/>
    </row>
    <row r="144" ht="15.75" customHeight="1">
      <c r="E144" s="16"/>
    </row>
    <row r="145" ht="15.75" customHeight="1">
      <c r="E145" s="16"/>
    </row>
    <row r="146" ht="15.75" customHeight="1">
      <c r="E146" s="16"/>
    </row>
    <row r="147" ht="15.75" customHeight="1">
      <c r="E147" s="16"/>
    </row>
    <row r="148" ht="15.75" customHeight="1">
      <c r="E148" s="16"/>
    </row>
    <row r="149" ht="15.75" customHeight="1">
      <c r="E149" s="16"/>
    </row>
    <row r="150" ht="15.75" customHeight="1">
      <c r="E150" s="16"/>
    </row>
    <row r="151" ht="15.75" customHeight="1">
      <c r="E151" s="16"/>
    </row>
    <row r="152" ht="15.75" customHeight="1">
      <c r="E152" s="16"/>
    </row>
    <row r="153" ht="15.75" customHeight="1">
      <c r="E153" s="16"/>
    </row>
    <row r="154" ht="15.75" customHeight="1">
      <c r="E154" s="16"/>
    </row>
    <row r="155" ht="15.75" customHeight="1">
      <c r="E155" s="16"/>
    </row>
    <row r="156" ht="15.75" customHeight="1">
      <c r="E156" s="16"/>
    </row>
    <row r="157" ht="15.75" customHeight="1">
      <c r="E157" s="16"/>
    </row>
    <row r="158" ht="15.75" customHeight="1">
      <c r="E158" s="16"/>
    </row>
    <row r="159" ht="15.75" customHeight="1">
      <c r="E159" s="16"/>
    </row>
    <row r="160" ht="15.75" customHeight="1">
      <c r="E160" s="16"/>
    </row>
    <row r="161" ht="15.75" customHeight="1">
      <c r="E161" s="16"/>
    </row>
    <row r="162" ht="15.75" customHeight="1">
      <c r="E162" s="16"/>
    </row>
    <row r="163" ht="15.75" customHeight="1">
      <c r="E163" s="16"/>
    </row>
    <row r="164" ht="15.75" customHeight="1">
      <c r="E164" s="16"/>
    </row>
    <row r="165" ht="15.75" customHeight="1">
      <c r="E165" s="16"/>
    </row>
    <row r="166" ht="15.75" customHeight="1">
      <c r="E166" s="16"/>
    </row>
    <row r="167" ht="15.75" customHeight="1">
      <c r="E167" s="16"/>
    </row>
    <row r="168" ht="15.75" customHeight="1">
      <c r="E168" s="16"/>
    </row>
    <row r="169" ht="15.75" customHeight="1">
      <c r="E169" s="16"/>
    </row>
    <row r="170" ht="15.75" customHeight="1">
      <c r="E170" s="16"/>
    </row>
    <row r="171" ht="15.75" customHeight="1">
      <c r="E171" s="16"/>
    </row>
    <row r="172" ht="15.75" customHeight="1">
      <c r="E172" s="16"/>
    </row>
    <row r="173" ht="15.75" customHeight="1">
      <c r="E173" s="16"/>
    </row>
    <row r="174" ht="15.75" customHeight="1">
      <c r="E174" s="16"/>
    </row>
    <row r="175" ht="15.75" customHeight="1">
      <c r="E175" s="16"/>
    </row>
    <row r="176" ht="15.75" customHeight="1">
      <c r="E176" s="16"/>
    </row>
    <row r="177" ht="15.75" customHeight="1">
      <c r="E177" s="16"/>
    </row>
    <row r="178" ht="15.75" customHeight="1">
      <c r="E178" s="16"/>
    </row>
    <row r="179" ht="15.75" customHeight="1">
      <c r="E179" s="16"/>
    </row>
    <row r="180" ht="15.75" customHeight="1">
      <c r="E180" s="16"/>
    </row>
    <row r="181" ht="15.75" customHeight="1">
      <c r="E181" s="16"/>
    </row>
    <row r="182" ht="15.75" customHeight="1">
      <c r="E182" s="16"/>
    </row>
    <row r="183" ht="15.75" customHeight="1">
      <c r="E183" s="16"/>
    </row>
    <row r="184" ht="15.75" customHeight="1">
      <c r="E184" s="16"/>
    </row>
    <row r="185" ht="15.75" customHeight="1">
      <c r="E185" s="16"/>
    </row>
    <row r="186" ht="15.75" customHeight="1">
      <c r="E186" s="16"/>
    </row>
    <row r="187" ht="15.75" customHeight="1">
      <c r="E187" s="16"/>
    </row>
    <row r="188" ht="15.75" customHeight="1">
      <c r="E188" s="16"/>
    </row>
    <row r="189" ht="15.75" customHeight="1">
      <c r="E189" s="16"/>
    </row>
    <row r="190" ht="15.75" customHeight="1">
      <c r="E190" s="16"/>
    </row>
    <row r="191" ht="15.75" customHeight="1">
      <c r="E191" s="16"/>
    </row>
    <row r="192" ht="15.75" customHeight="1">
      <c r="E192" s="16"/>
    </row>
    <row r="193" ht="15.75" customHeight="1">
      <c r="E193" s="16"/>
    </row>
    <row r="194" ht="15.75" customHeight="1">
      <c r="E194" s="16"/>
    </row>
    <row r="195" ht="15.75" customHeight="1">
      <c r="E195" s="16"/>
    </row>
    <row r="196" ht="15.75" customHeight="1">
      <c r="E196" s="16"/>
    </row>
    <row r="197" ht="15.75" customHeight="1">
      <c r="E197" s="16"/>
    </row>
    <row r="198" ht="15.75" customHeight="1">
      <c r="E198" s="16"/>
    </row>
    <row r="199" ht="15.75" customHeight="1">
      <c r="E199" s="16"/>
    </row>
    <row r="200" ht="15.75" customHeight="1">
      <c r="E200" s="16"/>
    </row>
    <row r="201" ht="15.75" customHeight="1">
      <c r="E201" s="16"/>
    </row>
    <row r="202" ht="15.75" customHeight="1">
      <c r="E202" s="16"/>
    </row>
    <row r="203" ht="15.75" customHeight="1">
      <c r="E203" s="16"/>
    </row>
    <row r="204" ht="15.75" customHeight="1">
      <c r="E204" s="16"/>
    </row>
    <row r="205" ht="15.75" customHeight="1">
      <c r="E205" s="16"/>
    </row>
    <row r="206" ht="15.75" customHeight="1">
      <c r="E206" s="16"/>
    </row>
    <row r="207" ht="15.75" customHeight="1">
      <c r="E207" s="16"/>
    </row>
    <row r="208" ht="15.75" customHeight="1">
      <c r="E208" s="16"/>
    </row>
    <row r="209" ht="15.75" customHeight="1">
      <c r="E209" s="16"/>
    </row>
    <row r="210" ht="15.75" customHeight="1">
      <c r="E210" s="16"/>
    </row>
    <row r="211" ht="15.75" customHeight="1">
      <c r="E211" s="16"/>
    </row>
    <row r="212" ht="15.75" customHeight="1">
      <c r="E212" s="16"/>
    </row>
    <row r="213" ht="15.75" customHeight="1">
      <c r="E213" s="16"/>
    </row>
    <row r="214" ht="15.75" customHeight="1">
      <c r="E214" s="16"/>
    </row>
    <row r="215" ht="15.75" customHeight="1">
      <c r="E215" s="16"/>
    </row>
    <row r="216" ht="15.75" customHeight="1">
      <c r="E216" s="16"/>
    </row>
    <row r="217" ht="15.75" customHeight="1">
      <c r="E217" s="16"/>
    </row>
    <row r="218" ht="15.75" customHeight="1">
      <c r="E218" s="16"/>
    </row>
    <row r="219" ht="15.75" customHeight="1">
      <c r="E219" s="16"/>
    </row>
    <row r="220" ht="15.75" customHeight="1">
      <c r="E220" s="16"/>
    </row>
    <row r="221" ht="15.75" customHeight="1">
      <c r="E221" s="16"/>
    </row>
    <row r="222" ht="15.75" customHeight="1">
      <c r="E222" s="16"/>
    </row>
    <row r="223" ht="15.75" customHeight="1">
      <c r="E223" s="16"/>
    </row>
    <row r="224" ht="15.75" customHeight="1">
      <c r="E224" s="16"/>
    </row>
    <row r="225" ht="15.75" customHeight="1">
      <c r="E225" s="16"/>
    </row>
    <row r="226" ht="15.75" customHeight="1">
      <c r="E226" s="16"/>
    </row>
    <row r="227" ht="15.75" customHeight="1">
      <c r="E227" s="16"/>
    </row>
    <row r="228" ht="15.75" customHeight="1">
      <c r="E228" s="16"/>
    </row>
    <row r="229" ht="15.75" customHeight="1">
      <c r="E229" s="16"/>
    </row>
    <row r="230" ht="15.75" customHeight="1">
      <c r="E230" s="16"/>
    </row>
    <row r="231" ht="15.75" customHeight="1">
      <c r="E231" s="16"/>
    </row>
    <row r="232" ht="15.75" customHeight="1">
      <c r="E232" s="16"/>
    </row>
    <row r="233" ht="15.75" customHeight="1">
      <c r="E233" s="16"/>
    </row>
    <row r="234" ht="15.75" customHeight="1">
      <c r="E234" s="16"/>
    </row>
    <row r="235" ht="15.75" customHeight="1">
      <c r="E235" s="16"/>
    </row>
    <row r="236" ht="15.75" customHeight="1">
      <c r="E236" s="16"/>
    </row>
    <row r="237" ht="15.75" customHeight="1">
      <c r="E237" s="16"/>
    </row>
    <row r="238" ht="15.75" customHeight="1">
      <c r="E238" s="16"/>
    </row>
    <row r="239" ht="15.75" customHeight="1">
      <c r="E239" s="16"/>
    </row>
  </sheetData>
  <mergeCells count="19">
    <mergeCell ref="J1:AA1"/>
    <mergeCell ref="E2:F2"/>
    <mergeCell ref="E3:F3"/>
    <mergeCell ref="I4:O4"/>
    <mergeCell ref="P4:V4"/>
    <mergeCell ref="W4:AC4"/>
    <mergeCell ref="AD4:AJ4"/>
    <mergeCell ref="CH4:CN4"/>
    <mergeCell ref="CO4:CU4"/>
    <mergeCell ref="CV4:DB4"/>
    <mergeCell ref="DC4:DI4"/>
    <mergeCell ref="DJ4:DP4"/>
    <mergeCell ref="AK4:AQ4"/>
    <mergeCell ref="AR4:AX4"/>
    <mergeCell ref="AY4:BE4"/>
    <mergeCell ref="BF4:BL4"/>
    <mergeCell ref="BM4:BS4"/>
    <mergeCell ref="BT4:BZ4"/>
    <mergeCell ref="CA4:CG4"/>
  </mergeCells>
  <dataValidations>
    <dataValidation type="decimal" operator="greaterThanOrEqual" allowBlank="1" showInputMessage="1" prompt="Display Week - Changing this number will scroll the Gantt Chart view." sqref="E4">
      <formula1>1.0</formula1>
    </dataValidation>
  </dataValidations>
  <printOptions/>
  <pageMargins bottom="0.5" footer="0.0" header="0.0" left="0.35" right="0.35" top="0.35"/>
  <pageSetup fitToHeight="0" paperSize="8" orientation="landscape"/>
  <drawing r:id="rId2"/>
  <legacyDrawing r:id="rId3"/>
</worksheet>
</file>