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kSandberg\Documents\harohal\Excel\"/>
    </mc:Choice>
  </mc:AlternateContent>
  <bookViews>
    <workbookView xWindow="0" yWindow="0" windowWidth="28800" windowHeight="12210" activeTab="9"/>
  </bookViews>
  <sheets>
    <sheet name="Anstalld_Tjanst" sheetId="11" r:id="rId1"/>
    <sheet name="Anstalld_Schema" sheetId="10" r:id="rId2"/>
    <sheet name="Ordrar" sheetId="9" r:id="rId3"/>
    <sheet name="Nyheter" sheetId="8" r:id="rId4"/>
    <sheet name="Tjanster" sheetId="7" r:id="rId5"/>
    <sheet name="Anstallda" sheetId="6" r:id="rId6"/>
    <sheet name="Annonser" sheetId="4" r:id="rId7"/>
    <sheet name="Personer" sheetId="3" r:id="rId8"/>
    <sheet name="Artikel" sheetId="5" r:id="rId9"/>
    <sheet name="Schema" sheetId="2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1" l="1"/>
  <c r="E2" i="11"/>
  <c r="G3" i="5"/>
  <c r="G4" i="5"/>
  <c r="G2" i="5"/>
  <c r="K3" i="3"/>
  <c r="K4" i="3"/>
  <c r="K5" i="3"/>
  <c r="K6" i="3"/>
  <c r="K2" i="3"/>
  <c r="H2" i="4"/>
  <c r="I3" i="6"/>
  <c r="I2" i="6"/>
  <c r="G3" i="7"/>
  <c r="G2" i="7"/>
  <c r="I3" i="8"/>
  <c r="I2" i="8"/>
  <c r="L2" i="9"/>
  <c r="H3" i="10"/>
  <c r="H2" i="10"/>
  <c r="H3" i="4"/>
  <c r="H4" i="4"/>
</calcChain>
</file>

<file path=xl/sharedStrings.xml><?xml version="1.0" encoding="utf-8"?>
<sst xmlns="http://schemas.openxmlformats.org/spreadsheetml/2006/main" count="173" uniqueCount="100">
  <si>
    <t>Namn</t>
  </si>
  <si>
    <t>Beskrivning</t>
  </si>
  <si>
    <t>Lank</t>
  </si>
  <si>
    <t>Aloe Vera</t>
  </si>
  <si>
    <t>Kaktusolja</t>
  </si>
  <si>
    <t>aloevera.com</t>
  </si>
  <si>
    <t>Ljus</t>
  </si>
  <si>
    <t>Värmeljus från ikea</t>
  </si>
  <si>
    <t>ikea.se</t>
  </si>
  <si>
    <t>Värmesten</t>
  </si>
  <si>
    <t>varma stenar som används vid massage</t>
  </si>
  <si>
    <t>kroppshalsan.com</t>
  </si>
  <si>
    <t>beskrivning</t>
  </si>
  <si>
    <t>Rubrik</t>
  </si>
  <si>
    <t>tjänster</t>
  </si>
  <si>
    <t>övergripande information om alla tjänster</t>
  </si>
  <si>
    <t>massörer</t>
  </si>
  <si>
    <t>övergripande information om alla massörer</t>
  </si>
  <si>
    <t>omoss</t>
  </si>
  <si>
    <t>information om oss</t>
  </si>
  <si>
    <t>efternamn</t>
  </si>
  <si>
    <t>personnr</t>
  </si>
  <si>
    <t>fornamn</t>
  </si>
  <si>
    <t>mail</t>
  </si>
  <si>
    <t>losenord</t>
  </si>
  <si>
    <t>nyhetsbrev</t>
  </si>
  <si>
    <t>tarFaktura</t>
  </si>
  <si>
    <t>Donald</t>
  </si>
  <si>
    <t>Trump</t>
  </si>
  <si>
    <t>19460414-1337</t>
  </si>
  <si>
    <t>makeamericagreatagain@trump.com</t>
  </si>
  <si>
    <t>china</t>
  </si>
  <si>
    <t>hillary</t>
  </si>
  <si>
    <t>Clinton</t>
  </si>
  <si>
    <t>ilosttheelection@clinton.com</t>
  </si>
  <si>
    <t>bill</t>
  </si>
  <si>
    <t>Bernie</t>
  </si>
  <si>
    <t>sanders</t>
  </si>
  <si>
    <t>19471026-1337</t>
  </si>
  <si>
    <t>19410908-1337</t>
  </si>
  <si>
    <t>marijuana@sanders.com</t>
  </si>
  <si>
    <t>pothead</t>
  </si>
  <si>
    <t>namn</t>
  </si>
  <si>
    <t>anstalld</t>
  </si>
  <si>
    <t>Napoleon</t>
  </si>
  <si>
    <t>Bonaparte</t>
  </si>
  <si>
    <t>17690825-1337</t>
  </si>
  <si>
    <t>shortguy</t>
  </si>
  <si>
    <t>Benito</t>
  </si>
  <si>
    <t>Mussolini</t>
  </si>
  <si>
    <t>18830729-1337</t>
  </si>
  <si>
    <t>russiaiscold@bonaparte.com</t>
  </si>
  <si>
    <t>benito@mussolini.com</t>
  </si>
  <si>
    <t>italy</t>
  </si>
  <si>
    <t>behandlarMan</t>
  </si>
  <si>
    <t>behandlarKvinna</t>
  </si>
  <si>
    <t>Kort rolig grabb som har drömt hela sitt liv om att få masera</t>
  </si>
  <si>
    <t>Napoleon Bonaparte</t>
  </si>
  <si>
    <t>Benito Mussolini</t>
  </si>
  <si>
    <t>En frisk italienare som gärna arbetar med händerna</t>
  </si>
  <si>
    <t>pris</t>
  </si>
  <si>
    <t>Ryggmassage</t>
  </si>
  <si>
    <t>En massage för dig med problem med ryggen</t>
  </si>
  <si>
    <t>Fotmassage</t>
  </si>
  <si>
    <t>En massage för dig som gillar sensuella känslor i fötterna</t>
  </si>
  <si>
    <t>publicerad</t>
  </si>
  <si>
    <t>publiceraDatum</t>
  </si>
  <si>
    <t>rubrik</t>
  </si>
  <si>
    <t>Nya produkter</t>
  </si>
  <si>
    <t>Vi har fått in 40 nya produkter från våra leverantörer</t>
  </si>
  <si>
    <t>Vi har precis öppnat våran massagebusiness</t>
  </si>
  <si>
    <t>Vi Öppnar!</t>
  </si>
  <si>
    <t>anstalldID</t>
  </si>
  <si>
    <t>starttid</t>
  </si>
  <si>
    <t>sluttid</t>
  </si>
  <si>
    <t>personID</t>
  </si>
  <si>
    <t>9E0C52CD-9F2C-432C-A6C1-D2475B5315D3</t>
  </si>
  <si>
    <t>AB013525-9674-4BD0-B0A1-2276322D90C8</t>
  </si>
  <si>
    <t>095C51B3-C019-49F4-B80F-E4CEEADA3504</t>
  </si>
  <si>
    <t>A3B762F3-79F8-49B2-8722-354505C82FF4</t>
  </si>
  <si>
    <t>75E36D07-0BC5-4687-A94D-3BD9174EF194</t>
  </si>
  <si>
    <t>annonsorID</t>
  </si>
  <si>
    <t>2016-11-14 08:46:18.427</t>
  </si>
  <si>
    <t>CreatedBy</t>
  </si>
  <si>
    <t>tjanstID</t>
  </si>
  <si>
    <t>orderID</t>
  </si>
  <si>
    <t>betald</t>
  </si>
  <si>
    <t>orderdatum</t>
  </si>
  <si>
    <t>aktiv</t>
  </si>
  <si>
    <t>0F51A3C3-D37C-444D-9D9A-7DA5C995837C</t>
  </si>
  <si>
    <t>2016-11-15 08:36:14.330</t>
  </si>
  <si>
    <t>2016-11-15 10:36:14.330</t>
  </si>
  <si>
    <t>schemaID</t>
  </si>
  <si>
    <t>startTid</t>
  </si>
  <si>
    <t>slutTId</t>
  </si>
  <si>
    <t>datum</t>
  </si>
  <si>
    <t>2016-11-15 09:26:27.903</t>
  </si>
  <si>
    <t>2016-11-15 09:32:25.137</t>
  </si>
  <si>
    <t>nyhetsID</t>
  </si>
  <si>
    <t>artikelID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</si>
</sst>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22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ont="1"/>
    <xf numFmtId="0" fontId="0" fillId="0" borderId="0" xfId="0" applyFont="1" applyBorder="1"/>
    <xf numFmtId="0" fontId="1" fillId="0" borderId="0" xfId="1" applyFont="1" applyBorder="1"/>
    <xf numFmtId="22" fontId="0" fillId="0" borderId="0" xfId="0" applyNumberFormat="1" applyFont="1" applyBorder="1"/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marijuana@sanders.com" TargetMode="External"/><Relationship Id="rId2" Type="http://schemas.openxmlformats.org/officeDocument/2006/relationships/hyperlink" Target="mailto:ilosttheelection@clinton.com" TargetMode="External"/><Relationship Id="rId1" Type="http://schemas.openxmlformats.org/officeDocument/2006/relationships/hyperlink" Target="mailto:makeamericagreatagain@trump.com" TargetMode="External"/><Relationship Id="rId5" Type="http://schemas.openxmlformats.org/officeDocument/2006/relationships/hyperlink" Target="mailto:benito@mussolini.com" TargetMode="External"/><Relationship Id="rId4" Type="http://schemas.openxmlformats.org/officeDocument/2006/relationships/hyperlink" Target="mailto:russiaiscold@bonapar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6" sqref="A1:E6"/>
    </sheetView>
  </sheetViews>
  <sheetFormatPr defaultRowHeight="15" x14ac:dyDescent="0.25"/>
  <cols>
    <col min="1" max="1" width="7.85546875" bestFit="1" customWidth="1"/>
    <col min="2" max="2" width="38.42578125" bestFit="1" customWidth="1"/>
    <col min="3" max="3" width="37.42578125" bestFit="1" customWidth="1"/>
    <col min="5" max="5" width="141.7109375" bestFit="1" customWidth="1"/>
  </cols>
  <sheetData>
    <row r="1" spans="1:5" x14ac:dyDescent="0.25">
      <c r="A1" s="4" t="s">
        <v>84</v>
      </c>
      <c r="B1" s="4" t="s">
        <v>72</v>
      </c>
      <c r="C1" s="4" t="s">
        <v>83</v>
      </c>
      <c r="D1" s="5"/>
      <c r="E1" s="5"/>
    </row>
    <row r="2" spans="1:5" x14ac:dyDescent="0.25">
      <c r="A2" s="6">
        <v>1</v>
      </c>
      <c r="B2" s="6" t="s">
        <v>79</v>
      </c>
      <c r="C2" s="6" t="s">
        <v>79</v>
      </c>
      <c r="D2" s="5"/>
      <c r="E2" s="5" t="str">
        <f>"INSERT INTO anstalld_tjans(tjanstID, anstalldID, createdBy) VALUES('"&amp;A2&amp;"','"&amp;B2&amp;"','"&amp;C2&amp;"')"</f>
        <v>INSERT INTO anstalld_tjans(tjanstID, anstalldID, createdBy) VALUES('1','A3B762F3-79F8-49B2-8722-354505C82FF4','A3B762F3-79F8-49B2-8722-354505C82FF4')</v>
      </c>
    </row>
    <row r="3" spans="1:5" x14ac:dyDescent="0.25">
      <c r="A3" s="6">
        <v>2</v>
      </c>
      <c r="B3" s="6" t="s">
        <v>80</v>
      </c>
      <c r="C3" s="6" t="s">
        <v>79</v>
      </c>
      <c r="D3" s="5"/>
      <c r="E3" s="5" t="str">
        <f>"INSERT INTO anstalld_tjans(tjanstID, anstalldID, createdBy) VALUES('"&amp;A3&amp;"','"&amp;B3&amp;"','"&amp;C3&amp;"')"</f>
        <v>INSERT INTO anstalld_tjans(tjanstID, anstalldID, createdBy) VALUES('2','75E36D07-0BC5-4687-A94D-3BD9174EF194','A3B762F3-79F8-49B2-8722-354505C82FF4')</v>
      </c>
    </row>
    <row r="4" spans="1:5" x14ac:dyDescent="0.25">
      <c r="A4" s="6"/>
      <c r="B4" s="6"/>
      <c r="C4" s="6"/>
      <c r="D4" s="5"/>
      <c r="E4" s="5"/>
    </row>
    <row r="5" spans="1:5" x14ac:dyDescent="0.25">
      <c r="A5" s="6"/>
      <c r="B5" s="6"/>
      <c r="C5" s="6"/>
      <c r="D5" s="5"/>
      <c r="E5" s="5"/>
    </row>
    <row r="6" spans="1:5" x14ac:dyDescent="0.25">
      <c r="A6" s="6"/>
      <c r="B6" s="6"/>
      <c r="C6" s="6"/>
      <c r="D6" s="5"/>
      <c r="E6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3"/>
  <sheetViews>
    <sheetView tabSelected="1" workbookViewId="0">
      <selection activeCell="D16" sqref="D16"/>
    </sheetView>
  </sheetViews>
  <sheetFormatPr defaultRowHeight="15" x14ac:dyDescent="0.25"/>
  <cols>
    <col min="3" max="3" width="9.5703125" bestFit="1" customWidth="1"/>
    <col min="4" max="4" width="37.42578125" bestFit="1" customWidth="1"/>
    <col min="5" max="5" width="15.85546875" customWidth="1"/>
    <col min="6" max="6" width="19.140625" customWidth="1"/>
    <col min="10" max="10" width="38.42578125" bestFit="1" customWidth="1"/>
    <col min="11" max="12" width="15.5703125" bestFit="1" customWidth="1"/>
  </cols>
  <sheetData>
    <row r="1" spans="4:6" x14ac:dyDescent="0.25">
      <c r="D1" t="s">
        <v>72</v>
      </c>
      <c r="E1" t="s">
        <v>73</v>
      </c>
      <c r="F1" t="s">
        <v>74</v>
      </c>
    </row>
    <row r="2" spans="4:6" x14ac:dyDescent="0.25">
      <c r="D2" t="s">
        <v>79</v>
      </c>
      <c r="E2" s="2">
        <v>42688.416666666664</v>
      </c>
      <c r="F2" s="2">
        <v>42688.833333333336</v>
      </c>
    </row>
    <row r="3" spans="4:6" x14ac:dyDescent="0.25">
      <c r="D3" t="s">
        <v>79</v>
      </c>
      <c r="E3" s="2">
        <v>42689.416666666664</v>
      </c>
      <c r="F3" s="2">
        <v>42689.833333333336</v>
      </c>
    </row>
    <row r="4" spans="4:6" x14ac:dyDescent="0.25">
      <c r="D4" t="s">
        <v>79</v>
      </c>
      <c r="E4" s="2">
        <v>42690.416666608799</v>
      </c>
      <c r="F4" s="2">
        <v>42690.833333333336</v>
      </c>
    </row>
    <row r="5" spans="4:6" x14ac:dyDescent="0.25">
      <c r="D5" t="s">
        <v>79</v>
      </c>
      <c r="E5" s="2">
        <v>42691.416666608799</v>
      </c>
      <c r="F5" s="2">
        <v>42691.833333333336</v>
      </c>
    </row>
    <row r="6" spans="4:6" x14ac:dyDescent="0.25">
      <c r="D6" t="s">
        <v>79</v>
      </c>
      <c r="E6" s="2">
        <v>42692.5</v>
      </c>
      <c r="F6" s="2">
        <v>42692.875</v>
      </c>
    </row>
    <row r="7" spans="4:6" x14ac:dyDescent="0.25">
      <c r="D7" t="s">
        <v>79</v>
      </c>
      <c r="E7" s="2">
        <v>42693.416666666664</v>
      </c>
      <c r="F7" s="2">
        <v>42693.583333333336</v>
      </c>
    </row>
    <row r="8" spans="4:6" x14ac:dyDescent="0.25">
      <c r="D8" t="s">
        <v>80</v>
      </c>
      <c r="E8" s="2">
        <v>42688.416666666664</v>
      </c>
      <c r="F8" s="2">
        <v>42688.416666666664</v>
      </c>
    </row>
    <row r="9" spans="4:6" x14ac:dyDescent="0.25">
      <c r="D9" t="s">
        <v>80</v>
      </c>
      <c r="E9" s="2">
        <v>42689.416666666664</v>
      </c>
      <c r="F9" s="2">
        <v>42689.416666666664</v>
      </c>
    </row>
    <row r="10" spans="4:6" x14ac:dyDescent="0.25">
      <c r="D10" t="s">
        <v>80</v>
      </c>
      <c r="E10" s="2">
        <v>42690.416666608799</v>
      </c>
      <c r="F10" s="2">
        <v>42690.416666608799</v>
      </c>
    </row>
    <row r="11" spans="4:6" x14ac:dyDescent="0.25">
      <c r="D11" t="s">
        <v>80</v>
      </c>
      <c r="E11" s="2">
        <v>42691.416666608799</v>
      </c>
      <c r="F11" s="2">
        <v>42691.416666608799</v>
      </c>
    </row>
    <row r="12" spans="4:6" x14ac:dyDescent="0.25">
      <c r="D12" t="s">
        <v>80</v>
      </c>
      <c r="E12" s="2">
        <v>42692.416666608799</v>
      </c>
      <c r="F12" s="2">
        <v>42692.583333333336</v>
      </c>
    </row>
    <row r="13" spans="4:6" x14ac:dyDescent="0.25">
      <c r="D13" t="s">
        <v>80</v>
      </c>
      <c r="E13" s="2">
        <v>42693.583333333336</v>
      </c>
      <c r="F13" s="2">
        <v>42693.833333333336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25" sqref="C25"/>
    </sheetView>
  </sheetViews>
  <sheetFormatPr defaultRowHeight="15" x14ac:dyDescent="0.25"/>
  <cols>
    <col min="1" max="1" width="9.5703125" bestFit="1" customWidth="1"/>
    <col min="2" max="2" width="38.42578125" bestFit="1" customWidth="1"/>
    <col min="3" max="3" width="7.7109375" bestFit="1" customWidth="1"/>
    <col min="4" max="4" width="7" bestFit="1" customWidth="1"/>
    <col min="5" max="5" width="22" bestFit="1" customWidth="1"/>
    <col min="6" max="6" width="37.42578125" bestFit="1" customWidth="1"/>
    <col min="8" max="8" width="191.7109375" bestFit="1" customWidth="1"/>
  </cols>
  <sheetData>
    <row r="1" spans="1:8" x14ac:dyDescent="0.25">
      <c r="A1" s="4" t="s">
        <v>92</v>
      </c>
      <c r="B1" s="4" t="s">
        <v>72</v>
      </c>
      <c r="C1" s="4" t="s">
        <v>93</v>
      </c>
      <c r="D1" s="4" t="s">
        <v>94</v>
      </c>
      <c r="E1" s="4" t="s">
        <v>95</v>
      </c>
      <c r="F1" s="4" t="s">
        <v>83</v>
      </c>
      <c r="G1" s="5"/>
      <c r="H1" s="5"/>
    </row>
    <row r="2" spans="1:8" x14ac:dyDescent="0.25">
      <c r="A2" s="6">
        <v>1</v>
      </c>
      <c r="B2" s="6" t="s">
        <v>79</v>
      </c>
      <c r="C2" s="6"/>
      <c r="D2" s="6"/>
      <c r="E2" s="6" t="s">
        <v>96</v>
      </c>
      <c r="F2" s="6" t="s">
        <v>79</v>
      </c>
      <c r="G2" s="5"/>
      <c r="H2" s="5" t="str">
        <f>"INSERT INTO anstalld_schema(schemaID, anstalldID, starttid, sluttid, datum, createdBy) VALUES('"&amp;A2&amp;"','"&amp;B2&amp;"','"&amp;C2&amp;"','"&amp;D2&amp;"','"&amp;E2&amp;"','"&amp;F2&amp;"')"</f>
        <v>INSERT INTO anstalld_schema(schemaID, anstalldID, starttid, sluttid, datum, createdBy) VALUES('1','A3B762F3-79F8-49B2-8722-354505C82FF4','','','2016-11-15 09:26:27.903','A3B762F3-79F8-49B2-8722-354505C82FF4')</v>
      </c>
    </row>
    <row r="3" spans="1:8" x14ac:dyDescent="0.25">
      <c r="A3" s="6">
        <v>2</v>
      </c>
      <c r="B3" s="6" t="s">
        <v>80</v>
      </c>
      <c r="C3" s="6"/>
      <c r="D3" s="6"/>
      <c r="E3" s="6" t="s">
        <v>96</v>
      </c>
      <c r="F3" s="6" t="s">
        <v>79</v>
      </c>
      <c r="G3" s="5"/>
      <c r="H3" s="5" t="str">
        <f>"INSERT INTO anstalld_schema(schemaID, anstalldID, starttid, sluttid, datum, createdBy) VALUES('"&amp;A3&amp;"','"&amp;B3&amp;"','"&amp;C3&amp;"','"&amp;D3&amp;"','"&amp;E3&amp;"','"&amp;F3&amp;"')"</f>
        <v>INSERT INTO anstalld_schema(schemaID, anstalldID, starttid, sluttid, datum, createdBy) VALUES('2','75E36D07-0BC5-4687-A94D-3BD9174EF194','','','2016-11-15 09:26:27.903','A3B762F3-79F8-49B2-8722-354505C82FF4')</v>
      </c>
    </row>
    <row r="4" spans="1:8" x14ac:dyDescent="0.25">
      <c r="A4" s="6"/>
      <c r="B4" s="6"/>
      <c r="C4" s="6"/>
      <c r="D4" s="6"/>
      <c r="E4" s="6"/>
      <c r="F4" s="6"/>
      <c r="G4" s="5"/>
      <c r="H4" s="5"/>
    </row>
    <row r="5" spans="1:8" x14ac:dyDescent="0.25">
      <c r="A5" s="6"/>
      <c r="B5" s="6"/>
      <c r="C5" s="6"/>
      <c r="D5" s="6"/>
      <c r="E5" s="6"/>
      <c r="F5" s="6"/>
      <c r="G5" s="5"/>
      <c r="H5" s="5"/>
    </row>
    <row r="6" spans="1:8" x14ac:dyDescent="0.25">
      <c r="A6" s="6"/>
      <c r="B6" s="6"/>
      <c r="C6" s="6"/>
      <c r="D6" s="6"/>
      <c r="E6" s="6"/>
      <c r="F6" s="6"/>
      <c r="G6" s="5"/>
      <c r="H6" s="5"/>
    </row>
    <row r="7" spans="1:8" x14ac:dyDescent="0.25">
      <c r="A7" s="6"/>
      <c r="B7" s="6"/>
      <c r="C7" s="6"/>
      <c r="D7" s="6"/>
      <c r="E7" s="6"/>
      <c r="F7" s="6"/>
      <c r="G7" s="5"/>
      <c r="H7" s="5"/>
    </row>
    <row r="8" spans="1:8" x14ac:dyDescent="0.25">
      <c r="A8" s="6"/>
      <c r="B8" s="6"/>
      <c r="C8" s="6"/>
      <c r="D8" s="6"/>
      <c r="E8" s="6"/>
      <c r="F8" s="6"/>
      <c r="G8" s="5"/>
      <c r="H8" s="5"/>
    </row>
    <row r="9" spans="1:8" x14ac:dyDescent="0.25">
      <c r="A9" s="5"/>
      <c r="B9" s="5"/>
      <c r="C9" s="5"/>
      <c r="D9" s="5"/>
      <c r="E9" s="5"/>
      <c r="F9" s="5"/>
      <c r="G9" s="5"/>
      <c r="H9" s="5"/>
    </row>
    <row r="10" spans="1:8" x14ac:dyDescent="0.25">
      <c r="A10" s="5"/>
      <c r="B10" s="5"/>
      <c r="C10" s="5"/>
      <c r="D10" s="5"/>
      <c r="E10" s="5"/>
      <c r="F10" s="5"/>
      <c r="G10" s="5"/>
      <c r="H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4" sqref="A1:L4"/>
    </sheetView>
  </sheetViews>
  <sheetFormatPr defaultRowHeight="15" x14ac:dyDescent="0.25"/>
  <cols>
    <col min="1" max="1" width="39.42578125" bestFit="1" customWidth="1"/>
    <col min="2" max="2" width="7.85546875" bestFit="1" customWidth="1"/>
    <col min="3" max="3" width="37.42578125" bestFit="1" customWidth="1"/>
    <col min="4" max="4" width="38.85546875" bestFit="1" customWidth="1"/>
    <col min="5" max="5" width="6.7109375" bestFit="1" customWidth="1"/>
    <col min="6" max="6" width="24.5703125" bestFit="1" customWidth="1"/>
    <col min="7" max="8" width="22" bestFit="1" customWidth="1"/>
    <col min="9" max="9" width="5.28515625" bestFit="1" customWidth="1"/>
    <col min="10" max="10" width="37.42578125" bestFit="1" customWidth="1"/>
    <col min="12" max="12" width="255.7109375" bestFit="1" customWidth="1"/>
  </cols>
  <sheetData>
    <row r="1" spans="1:12" x14ac:dyDescent="0.25">
      <c r="A1" s="4" t="s">
        <v>85</v>
      </c>
      <c r="B1" s="4" t="s">
        <v>84</v>
      </c>
      <c r="C1" s="4" t="s">
        <v>72</v>
      </c>
      <c r="D1" s="4" t="s">
        <v>75</v>
      </c>
      <c r="E1" s="4" t="s">
        <v>86</v>
      </c>
      <c r="F1" s="4" t="s">
        <v>87</v>
      </c>
      <c r="G1" s="4" t="s">
        <v>73</v>
      </c>
      <c r="H1" s="4" t="s">
        <v>74</v>
      </c>
      <c r="I1" s="4" t="s">
        <v>88</v>
      </c>
      <c r="J1" s="4" t="s">
        <v>83</v>
      </c>
      <c r="K1" s="5"/>
      <c r="L1" s="5"/>
    </row>
    <row r="2" spans="1:12" x14ac:dyDescent="0.25">
      <c r="A2" s="6" t="s">
        <v>89</v>
      </c>
      <c r="B2" s="6">
        <v>1</v>
      </c>
      <c r="C2" s="6" t="s">
        <v>79</v>
      </c>
      <c r="D2" s="6" t="s">
        <v>76</v>
      </c>
      <c r="E2" s="6">
        <v>0</v>
      </c>
      <c r="F2" s="6" t="s">
        <v>82</v>
      </c>
      <c r="G2" s="8" t="s">
        <v>90</v>
      </c>
      <c r="H2" s="8" t="s">
        <v>91</v>
      </c>
      <c r="I2" s="6">
        <v>1</v>
      </c>
      <c r="J2" s="6" t="s">
        <v>79</v>
      </c>
      <c r="K2" s="5"/>
      <c r="L2" s="5" t="str">
        <f>"INSERT INTO ordrar(orderID, tjanstID, anstalldID, personID, betald, orderdatum, starttid, sluttid, aktiv, createdBy) VALUES('"&amp;A2&amp;"','"&amp;B2&amp;"','"&amp;C2&amp;"','"&amp;D2&amp;"','"&amp;E2&amp;"','"&amp;F2&amp;"','"&amp;G2&amp;"','"&amp;H2&amp;"','"&amp;I2&amp;"','"&amp;J2&amp;"')"</f>
        <v>INSERT INTO ordrar(orderID, tjanstID, anstalldID, personID, betald, orderdatum, starttid, sluttid, aktiv, createdBy) VALUES('0F51A3C3-D37C-444D-9D9A-7DA5C995837C','1','A3B762F3-79F8-49B2-8722-354505C82FF4','9E0C52CD-9F2C-432C-A6C1-D2475B5315D3','0','2016-11-14 08:46:18.427','2016-11-15 08:36:14.330','2016-11-15 10:36:14.330','1','A3B762F3-79F8-49B2-8722-354505C82FF4')</v>
      </c>
    </row>
    <row r="3" spans="1:12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5"/>
      <c r="L3" s="5"/>
    </row>
    <row r="4" spans="1:1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5"/>
      <c r="L4" s="5"/>
    </row>
    <row r="5" spans="1:12" x14ac:dyDescent="0.2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2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2" x14ac:dyDescent="0.25">
      <c r="A7" s="3"/>
      <c r="B7" s="3"/>
      <c r="C7" s="3"/>
      <c r="D7" s="3"/>
      <c r="E7" s="3"/>
      <c r="F7" s="3"/>
      <c r="G7" s="3"/>
      <c r="H7" s="3"/>
      <c r="I7" s="3"/>
      <c r="J7" s="3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2" x14ac:dyDescent="0.2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2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7" sqref="A1:I7"/>
    </sheetView>
  </sheetViews>
  <sheetFormatPr defaultRowHeight="15" x14ac:dyDescent="0.25"/>
  <cols>
    <col min="1" max="1" width="8.85546875" bestFit="1" customWidth="1"/>
    <col min="2" max="2" width="37.42578125" bestFit="1" customWidth="1"/>
    <col min="3" max="3" width="14.140625" bestFit="1" customWidth="1"/>
    <col min="4" max="4" width="50.85546875" bestFit="1" customWidth="1"/>
    <col min="5" max="5" width="11.42578125" bestFit="1" customWidth="1"/>
    <col min="6" max="6" width="24.5703125" bestFit="1" customWidth="1"/>
    <col min="7" max="7" width="37.42578125" bestFit="1" customWidth="1"/>
    <col min="9" max="9" width="246.7109375" bestFit="1" customWidth="1"/>
  </cols>
  <sheetData>
    <row r="1" spans="1:10" x14ac:dyDescent="0.25">
      <c r="A1" s="4" t="s">
        <v>98</v>
      </c>
      <c r="B1" s="4" t="s">
        <v>72</v>
      </c>
      <c r="C1" s="4" t="s">
        <v>67</v>
      </c>
      <c r="D1" s="4" t="s">
        <v>12</v>
      </c>
      <c r="E1" s="4" t="s">
        <v>65</v>
      </c>
      <c r="F1" s="4" t="s">
        <v>66</v>
      </c>
      <c r="G1" s="4" t="s">
        <v>83</v>
      </c>
      <c r="H1" s="6"/>
      <c r="I1" s="6"/>
      <c r="J1" s="3"/>
    </row>
    <row r="2" spans="1:10" x14ac:dyDescent="0.25">
      <c r="A2" s="6">
        <v>1</v>
      </c>
      <c r="B2" s="6" t="s">
        <v>79</v>
      </c>
      <c r="C2" s="6" t="s">
        <v>68</v>
      </c>
      <c r="D2" s="6" t="s">
        <v>69</v>
      </c>
      <c r="E2" s="6">
        <v>0</v>
      </c>
      <c r="F2" s="8" t="s">
        <v>97</v>
      </c>
      <c r="G2" s="6" t="s">
        <v>79</v>
      </c>
      <c r="H2" s="6"/>
      <c r="I2" s="6" t="str">
        <f>"INSERT INTO nyheter(nyhetsID, anstalldID, rubrik, beskrivning, publicerad, publiceradDatum, createdBy) VALUES('"&amp;A2&amp;"','"&amp;B2&amp;"','"&amp;C2&amp;"','"&amp;D2&amp;"','"&amp;E2&amp;"','"&amp;F2&amp;"','"&amp;G2&amp;"')"</f>
        <v>INSERT INTO nyheter(nyhetsID, anstalldID, rubrik, beskrivning, publicerad, publiceradDatum, createdBy) VALUES('1','A3B762F3-79F8-49B2-8722-354505C82FF4','Nya produkter','Vi har fått in 40 nya produkter från våra leverantörer','0','2016-11-15 09:32:25.137','A3B762F3-79F8-49B2-8722-354505C82FF4')</v>
      </c>
      <c r="J2" s="3"/>
    </row>
    <row r="3" spans="1:10" x14ac:dyDescent="0.25">
      <c r="A3" s="6">
        <v>2</v>
      </c>
      <c r="B3" s="6" t="s">
        <v>79</v>
      </c>
      <c r="C3" s="6" t="s">
        <v>71</v>
      </c>
      <c r="D3" s="6" t="s">
        <v>70</v>
      </c>
      <c r="E3" s="6">
        <v>1</v>
      </c>
      <c r="F3" s="8" t="s">
        <v>97</v>
      </c>
      <c r="G3" s="6" t="s">
        <v>79</v>
      </c>
      <c r="H3" s="6"/>
      <c r="I3" s="6" t="str">
        <f>"INSERT INTO nyheter(nyhetsID, anstalldID, rubrik, beskrivning, publicerad, publiceradDatum, createdBy) VALUES('"&amp;A3&amp;"','"&amp;B3&amp;"','"&amp;C3&amp;"','"&amp;D3&amp;"','"&amp;E3&amp;"','"&amp;F3&amp;"','"&amp;G3&amp;"')"</f>
        <v>INSERT INTO nyheter(nyhetsID, anstalldID, rubrik, beskrivning, publicerad, publiceradDatum, createdBy) VALUES('2','A3B762F3-79F8-49B2-8722-354505C82FF4','Vi Öppnar!','Vi har precis öppnat våran massagebusiness','1','2016-11-15 09:32:25.137','A3B762F3-79F8-49B2-8722-354505C82FF4')</v>
      </c>
      <c r="J3" s="3"/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3"/>
    </row>
    <row r="5" spans="1:10" x14ac:dyDescent="0.25">
      <c r="A5" s="6"/>
      <c r="B5" s="6"/>
      <c r="C5" s="6"/>
      <c r="D5" s="6"/>
      <c r="E5" s="6"/>
      <c r="F5" s="6"/>
      <c r="G5" s="6"/>
      <c r="H5" s="6"/>
      <c r="I5" s="6"/>
      <c r="J5" s="3"/>
    </row>
    <row r="6" spans="1:10" x14ac:dyDescent="0.25">
      <c r="A6" s="6"/>
      <c r="B6" s="6"/>
      <c r="C6" s="6"/>
      <c r="D6" s="6"/>
      <c r="E6" s="6"/>
      <c r="F6" s="6"/>
      <c r="G6" s="6"/>
      <c r="H6" s="6"/>
      <c r="I6" s="6"/>
      <c r="J6" s="3"/>
    </row>
    <row r="7" spans="1:10" x14ac:dyDescent="0.25">
      <c r="A7" s="5"/>
      <c r="B7" s="5"/>
      <c r="C7" s="5"/>
      <c r="D7" s="5"/>
      <c r="E7" s="5"/>
      <c r="F7" s="5"/>
      <c r="G7" s="5"/>
      <c r="H7" s="5"/>
      <c r="I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4" sqref="A1:G4"/>
    </sheetView>
  </sheetViews>
  <sheetFormatPr defaultRowHeight="15" x14ac:dyDescent="0.25"/>
  <cols>
    <col min="1" max="1" width="7.85546875" bestFit="1" customWidth="1"/>
    <col min="2" max="2" width="14" bestFit="1" customWidth="1"/>
    <col min="3" max="3" width="55.85546875" bestFit="1" customWidth="1"/>
    <col min="4" max="4" width="4.5703125" bestFit="1" customWidth="1"/>
    <col min="5" max="5" width="37.42578125" bestFit="1" customWidth="1"/>
    <col min="7" max="7" width="176.7109375" bestFit="1" customWidth="1"/>
  </cols>
  <sheetData>
    <row r="1" spans="1:7" x14ac:dyDescent="0.25">
      <c r="A1" s="4" t="s">
        <v>84</v>
      </c>
      <c r="B1" s="4" t="s">
        <v>42</v>
      </c>
      <c r="C1" s="4" t="s">
        <v>12</v>
      </c>
      <c r="D1" s="4" t="s">
        <v>60</v>
      </c>
      <c r="E1" s="4" t="s">
        <v>83</v>
      </c>
      <c r="F1" s="6"/>
      <c r="G1" s="5"/>
    </row>
    <row r="2" spans="1:7" x14ac:dyDescent="0.25">
      <c r="A2" s="6">
        <v>1</v>
      </c>
      <c r="B2" s="6" t="s">
        <v>61</v>
      </c>
      <c r="C2" s="6" t="s">
        <v>62</v>
      </c>
      <c r="D2" s="6">
        <v>350</v>
      </c>
      <c r="E2" s="6" t="s">
        <v>79</v>
      </c>
      <c r="F2" s="6"/>
      <c r="G2" s="5" t="str">
        <f>"INSERT INTO tjanster(tjanstID, namn, beskrivning, pris, createdBy) VALUES('"&amp;A2&amp;"','"&amp;B2&amp;"','"&amp;C2&amp;"','"&amp;D2&amp;"','"&amp;E2&amp;"')"</f>
        <v>INSERT INTO tjanster(tjanstID, namn, beskrivning, pris, createdBy) VALUES('1','Ryggmassage','En massage för dig med problem med ryggen','350','A3B762F3-79F8-49B2-8722-354505C82FF4')</v>
      </c>
    </row>
    <row r="3" spans="1:7" x14ac:dyDescent="0.25">
      <c r="A3" s="6">
        <v>2</v>
      </c>
      <c r="B3" s="6" t="s">
        <v>63</v>
      </c>
      <c r="C3" s="6" t="s">
        <v>64</v>
      </c>
      <c r="D3" s="6">
        <v>200</v>
      </c>
      <c r="E3" s="6" t="s">
        <v>79</v>
      </c>
      <c r="F3" s="6"/>
      <c r="G3" s="5" t="str">
        <f>"INSERT INTO tjanster(tjanstID, namn, beskrivning, pris, createdBy) VALUES('"&amp;A3&amp;"','"&amp;B3&amp;"','"&amp;C3&amp;"','"&amp;D3&amp;"','"&amp;E3&amp;"')"</f>
        <v>INSERT INTO tjanster(tjanstID, namn, beskrivning, pris, createdBy) VALUES('2','Fotmassage','En massage för dig som gillar sensuella känslor i fötterna','200','A3B762F3-79F8-49B2-8722-354505C82FF4')</v>
      </c>
    </row>
    <row r="4" spans="1:7" x14ac:dyDescent="0.25">
      <c r="A4" s="6"/>
      <c r="B4" s="6"/>
      <c r="C4" s="6"/>
      <c r="D4" s="6"/>
      <c r="E4" s="6"/>
      <c r="F4" s="6"/>
      <c r="G4" s="5"/>
    </row>
    <row r="5" spans="1:7" x14ac:dyDescent="0.25">
      <c r="A5" s="3"/>
      <c r="B5" s="3"/>
      <c r="C5" s="3"/>
      <c r="D5" s="3"/>
      <c r="E5" s="3"/>
      <c r="F5" s="3"/>
    </row>
    <row r="6" spans="1:7" x14ac:dyDescent="0.25">
      <c r="A6" s="3"/>
      <c r="B6" s="3"/>
      <c r="C6" s="3"/>
      <c r="D6" s="3"/>
      <c r="E6" s="3"/>
      <c r="F6" s="3"/>
    </row>
    <row r="7" spans="1:7" x14ac:dyDescent="0.25">
      <c r="A7" s="3"/>
      <c r="B7" s="3"/>
      <c r="C7" s="3"/>
      <c r="D7" s="3"/>
      <c r="E7" s="3"/>
      <c r="F7" s="3"/>
    </row>
    <row r="8" spans="1:7" x14ac:dyDescent="0.25">
      <c r="A8" s="3"/>
      <c r="B8" s="3"/>
      <c r="C8" s="3"/>
      <c r="D8" s="3"/>
      <c r="E8" s="3"/>
      <c r="F8" s="3"/>
    </row>
    <row r="9" spans="1:7" x14ac:dyDescent="0.25">
      <c r="A9" s="3"/>
      <c r="B9" s="3"/>
      <c r="C9" s="3"/>
      <c r="D9" s="3"/>
      <c r="E9" s="3"/>
      <c r="F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7" sqref="A1:I7"/>
    </sheetView>
  </sheetViews>
  <sheetFormatPr defaultRowHeight="15" x14ac:dyDescent="0.25"/>
  <cols>
    <col min="1" max="2" width="38.42578125" bestFit="1" customWidth="1"/>
    <col min="3" max="3" width="20.28515625" bestFit="1" customWidth="1"/>
    <col min="4" max="4" width="58.140625" bestFit="1" customWidth="1"/>
    <col min="5" max="5" width="15.5703125" bestFit="1" customWidth="1"/>
    <col min="6" max="6" width="18" bestFit="1" customWidth="1"/>
    <col min="7" max="7" width="37.42578125" bestFit="1" customWidth="1"/>
    <col min="9" max="9" width="255.5703125" customWidth="1"/>
  </cols>
  <sheetData>
    <row r="1" spans="1:9" x14ac:dyDescent="0.25">
      <c r="A1" s="4" t="s">
        <v>72</v>
      </c>
      <c r="B1" s="4" t="s">
        <v>75</v>
      </c>
      <c r="C1" s="4" t="s">
        <v>42</v>
      </c>
      <c r="D1" s="4" t="s">
        <v>12</v>
      </c>
      <c r="E1" s="4" t="s">
        <v>54</v>
      </c>
      <c r="F1" s="4" t="s">
        <v>55</v>
      </c>
      <c r="G1" s="4" t="s">
        <v>83</v>
      </c>
      <c r="H1" s="5"/>
      <c r="I1" s="5"/>
    </row>
    <row r="2" spans="1:9" x14ac:dyDescent="0.25">
      <c r="A2" s="6" t="s">
        <v>79</v>
      </c>
      <c r="B2" s="6" t="s">
        <v>79</v>
      </c>
      <c r="C2" s="6" t="s">
        <v>57</v>
      </c>
      <c r="D2" s="6" t="s">
        <v>56</v>
      </c>
      <c r="E2" s="6">
        <v>1</v>
      </c>
      <c r="F2" s="6">
        <v>1</v>
      </c>
      <c r="G2" s="6" t="s">
        <v>79</v>
      </c>
      <c r="H2" s="5"/>
      <c r="I2" s="5" t="str">
        <f>"INSERT INTO anstallda(anstalldID, personID, namn, beskrivning, behandlarMan, behandlarKvinna, createdBy) VALUES('"&amp;A2&amp;"','"&amp;B2&amp;"','"&amp;C2&amp;"','"&amp;D2&amp;"','"&amp;E2&amp;"','"&amp;F2&amp;"','"&amp;G2&amp;"')"</f>
        <v>INSERT INTO anstallda(anstalldID, personID, namn, beskrivning, behandlarMan, behandlarKvinna, createdBy) VALUES('A3B762F3-79F8-49B2-8722-354505C82FF4','A3B762F3-79F8-49B2-8722-354505C82FF4','Napoleon Bonaparte','Kort rolig grabb som har drömt hela sitt liv om att få masera','1','1','A3B762F3-79F8-49B2-8722-354505C82FF4')</v>
      </c>
    </row>
    <row r="3" spans="1:9" x14ac:dyDescent="0.25">
      <c r="A3" s="6" t="s">
        <v>80</v>
      </c>
      <c r="B3" s="6" t="s">
        <v>80</v>
      </c>
      <c r="C3" s="6" t="s">
        <v>58</v>
      </c>
      <c r="D3" s="6" t="s">
        <v>59</v>
      </c>
      <c r="E3" s="6">
        <v>1</v>
      </c>
      <c r="F3" s="6">
        <v>1</v>
      </c>
      <c r="G3" s="6" t="s">
        <v>79</v>
      </c>
      <c r="H3" s="5"/>
      <c r="I3" s="5" t="str">
        <f>"INSERT INTO anstallda(anstalldID, personID, namn, beskrivning, behandlarMan, behandlarKvinna, createdBy) VALUES('"&amp;A3&amp;"','"&amp;B3&amp;"','"&amp;C3&amp;"','"&amp;D3&amp;"','"&amp;E3&amp;"','"&amp;F3&amp;"','"&amp;G3&amp;"')"</f>
        <v>INSERT INTO anstallda(anstalldID, personID, namn, beskrivning, behandlarMan, behandlarKvinna, createdBy) VALUES('75E36D07-0BC5-4687-A94D-3BD9174EF194','75E36D07-0BC5-4687-A94D-3BD9174EF194','Benito Mussolini','En frisk italienare som gärna arbetar med händerna','1','1','A3B762F3-79F8-49B2-8722-354505C82FF4')</v>
      </c>
    </row>
    <row r="4" spans="1:9" x14ac:dyDescent="0.25">
      <c r="A4" s="6"/>
      <c r="B4" s="6"/>
      <c r="C4" s="6"/>
      <c r="D4" s="6"/>
      <c r="E4" s="6"/>
      <c r="F4" s="6"/>
      <c r="G4" s="6"/>
      <c r="H4" s="5"/>
      <c r="I4" s="5"/>
    </row>
    <row r="5" spans="1:9" x14ac:dyDescent="0.25">
      <c r="A5" s="6"/>
      <c r="B5" s="6"/>
      <c r="C5" s="6"/>
      <c r="D5" s="6"/>
      <c r="E5" s="6"/>
      <c r="F5" s="6"/>
      <c r="G5" s="6"/>
      <c r="H5" s="5"/>
      <c r="I5" s="5"/>
    </row>
    <row r="6" spans="1:9" x14ac:dyDescent="0.25">
      <c r="A6" s="6"/>
      <c r="B6" s="6"/>
      <c r="C6" s="6"/>
      <c r="D6" s="6"/>
      <c r="E6" s="6"/>
      <c r="F6" s="6"/>
      <c r="G6" s="6"/>
      <c r="H6" s="5"/>
      <c r="I6" s="5"/>
    </row>
    <row r="7" spans="1:9" x14ac:dyDescent="0.25">
      <c r="A7" s="5"/>
      <c r="B7" s="5"/>
      <c r="C7" s="5"/>
      <c r="D7" s="5"/>
      <c r="E7" s="5"/>
      <c r="F7" s="5"/>
      <c r="G7" s="5"/>
      <c r="H7" s="5"/>
      <c r="I7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1:H5"/>
    </sheetView>
  </sheetViews>
  <sheetFormatPr defaultRowHeight="15" x14ac:dyDescent="0.25"/>
  <cols>
    <col min="1" max="1" width="11.140625" bestFit="1" customWidth="1"/>
    <col min="2" max="2" width="37.42578125" bestFit="1" customWidth="1"/>
    <col min="3" max="3" width="11" bestFit="1" customWidth="1"/>
    <col min="4" max="4" width="39" bestFit="1" customWidth="1"/>
    <col min="5" max="5" width="18" bestFit="1" customWidth="1"/>
    <col min="6" max="6" width="37.42578125" bestFit="1" customWidth="1"/>
    <col min="8" max="8" width="251" bestFit="1" customWidth="1"/>
  </cols>
  <sheetData>
    <row r="1" spans="1:8" x14ac:dyDescent="0.25">
      <c r="A1" s="4" t="s">
        <v>81</v>
      </c>
      <c r="B1" s="4" t="s">
        <v>72</v>
      </c>
      <c r="C1" s="4" t="s">
        <v>0</v>
      </c>
      <c r="D1" s="4" t="s">
        <v>1</v>
      </c>
      <c r="E1" s="4" t="s">
        <v>2</v>
      </c>
      <c r="F1" s="4" t="s">
        <v>83</v>
      </c>
      <c r="G1" s="5"/>
      <c r="H1" s="5"/>
    </row>
    <row r="2" spans="1:8" x14ac:dyDescent="0.25">
      <c r="A2" s="6">
        <v>1</v>
      </c>
      <c r="B2" s="6" t="s">
        <v>79</v>
      </c>
      <c r="C2" s="6" t="s">
        <v>3</v>
      </c>
      <c r="D2" s="6" t="s">
        <v>4</v>
      </c>
      <c r="E2" s="6" t="s">
        <v>5</v>
      </c>
      <c r="F2" s="6" t="s">
        <v>79</v>
      </c>
      <c r="G2" s="5"/>
      <c r="H2" s="5" t="str">
        <f>"INSERT INTO annonsorer(annonsorID, anstalldID ,namn, beskrivning, lank, CreatedBy) VALUES('"&amp;A2&amp;"','"&amp;B2&amp;"','"&amp;C2&amp;"','"&amp;D2&amp;"','"&amp;E2&amp;"','"&amp;F2&amp;"')"</f>
        <v>INSERT INTO annonsorer(annonsorID, anstalldID ,namn, beskrivning, lank, CreatedBy) VALUES('1','A3B762F3-79F8-49B2-8722-354505C82FF4','Aloe Vera','Kaktusolja','aloevera.com','A3B762F3-79F8-49B2-8722-354505C82FF4')</v>
      </c>
    </row>
    <row r="3" spans="1:8" x14ac:dyDescent="0.25">
      <c r="A3" s="6">
        <v>2</v>
      </c>
      <c r="B3" s="6" t="s">
        <v>79</v>
      </c>
      <c r="C3" s="6" t="s">
        <v>6</v>
      </c>
      <c r="D3" s="6" t="s">
        <v>7</v>
      </c>
      <c r="E3" s="6" t="s">
        <v>8</v>
      </c>
      <c r="F3" s="6" t="s">
        <v>79</v>
      </c>
      <c r="G3" s="5"/>
      <c r="H3" s="5" t="str">
        <f t="shared" ref="H3:H4" si="0">"INSERT INTO annonsorer(annonsorID, anstalldID ,namn, beskrivning, lank, CreatedBy) VALUES('"&amp;A3&amp;"','"&amp;B3&amp;"','"&amp;C3&amp;"','"&amp;D3&amp;"','"&amp;E3&amp;"','"&amp;F3&amp;"')"</f>
        <v>INSERT INTO annonsorer(annonsorID, anstalldID ,namn, beskrivning, lank, CreatedBy) VALUES('2','A3B762F3-79F8-49B2-8722-354505C82FF4','Ljus','Värmeljus från ikea','ikea.se','A3B762F3-79F8-49B2-8722-354505C82FF4')</v>
      </c>
    </row>
    <row r="4" spans="1:8" x14ac:dyDescent="0.25">
      <c r="A4" s="6">
        <v>3</v>
      </c>
      <c r="B4" s="6" t="s">
        <v>79</v>
      </c>
      <c r="C4" s="6" t="s">
        <v>9</v>
      </c>
      <c r="D4" s="6" t="s">
        <v>10</v>
      </c>
      <c r="E4" s="6" t="s">
        <v>11</v>
      </c>
      <c r="F4" s="6" t="s">
        <v>79</v>
      </c>
      <c r="G4" s="5"/>
      <c r="H4" s="5" t="str">
        <f t="shared" si="0"/>
        <v>INSERT INTO annonsorer(annonsorID, anstalldID ,namn, beskrivning, lank, CreatedBy) VALUES('3','A3B762F3-79F8-49B2-8722-354505C82FF4','Värmesten','varma stenar som används vid massage','kroppshalsan.com','A3B762F3-79F8-49B2-8722-354505C82FF4')</v>
      </c>
    </row>
    <row r="5" spans="1:8" x14ac:dyDescent="0.25">
      <c r="A5" s="5"/>
      <c r="B5" s="5"/>
      <c r="C5" s="5"/>
      <c r="D5" s="5"/>
      <c r="E5" s="5"/>
      <c r="F5" s="5"/>
      <c r="G5" s="5"/>
      <c r="H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7" sqref="A1:K7"/>
    </sheetView>
  </sheetViews>
  <sheetFormatPr defaultRowHeight="15" x14ac:dyDescent="0.25"/>
  <cols>
    <col min="1" max="1" width="38.85546875" bestFit="1" customWidth="1"/>
    <col min="2" max="2" width="9.85546875" bestFit="1" customWidth="1"/>
    <col min="3" max="3" width="11.28515625" bestFit="1" customWidth="1"/>
    <col min="4" max="4" width="15.5703125" bestFit="1" customWidth="1"/>
    <col min="5" max="5" width="36.140625" bestFit="1" customWidth="1"/>
    <col min="6" max="6" width="9.5703125" bestFit="1" customWidth="1"/>
    <col min="7" max="7" width="12" bestFit="1" customWidth="1"/>
    <col min="8" max="8" width="11.28515625" bestFit="1" customWidth="1"/>
    <col min="9" max="9" width="8.7109375" bestFit="1" customWidth="1"/>
    <col min="11" max="11" width="190.42578125" bestFit="1" customWidth="1"/>
  </cols>
  <sheetData>
    <row r="1" spans="1:11" x14ac:dyDescent="0.25">
      <c r="A1" s="4" t="s">
        <v>75</v>
      </c>
      <c r="B1" s="4" t="s">
        <v>22</v>
      </c>
      <c r="C1" s="4" t="s">
        <v>20</v>
      </c>
      <c r="D1" s="4" t="s">
        <v>21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43</v>
      </c>
      <c r="J1" s="5"/>
      <c r="K1" s="5"/>
    </row>
    <row r="2" spans="1:11" x14ac:dyDescent="0.25">
      <c r="A2" s="6" t="s">
        <v>76</v>
      </c>
      <c r="B2" s="6" t="s">
        <v>27</v>
      </c>
      <c r="C2" s="6" t="s">
        <v>28</v>
      </c>
      <c r="D2" s="6" t="s">
        <v>29</v>
      </c>
      <c r="E2" s="7" t="s">
        <v>30</v>
      </c>
      <c r="F2" s="6" t="s">
        <v>31</v>
      </c>
      <c r="G2" s="6">
        <v>0</v>
      </c>
      <c r="H2" s="6">
        <v>1</v>
      </c>
      <c r="I2" s="6">
        <v>0</v>
      </c>
      <c r="J2" s="5"/>
      <c r="K2" s="5" t="str">
        <f>"INSERT INTO personer(personID, fornamn, efternamn, personnr, mail, losenord, nyhetsbrev, tarFaktura. anstalld) VALUES('"&amp;A2&amp;"','"&amp;B2&amp;"','"&amp;C2&amp;"','"&amp;D2&amp;"','"&amp;E2&amp;"','"&amp;F2&amp;"','"&amp;G2&amp;"','"&amp;H2&amp;"','"&amp;I2&amp;"')"</f>
        <v>INSERT INTO personer(personID, fornamn, efternamn, personnr, mail, losenord, nyhetsbrev, tarFaktura. anstalld) VALUES('9E0C52CD-9F2C-432C-A6C1-D2475B5315D3','Donald','Trump','19460414-1337','makeamericagreatagain@trump.com','china','0','1','0')</v>
      </c>
    </row>
    <row r="3" spans="1:11" x14ac:dyDescent="0.25">
      <c r="A3" s="6" t="s">
        <v>77</v>
      </c>
      <c r="B3" s="6" t="s">
        <v>32</v>
      </c>
      <c r="C3" s="6" t="s">
        <v>33</v>
      </c>
      <c r="D3" s="6" t="s">
        <v>38</v>
      </c>
      <c r="E3" s="7" t="s">
        <v>34</v>
      </c>
      <c r="F3" s="6" t="s">
        <v>35</v>
      </c>
      <c r="G3" s="6">
        <v>1</v>
      </c>
      <c r="H3" s="6">
        <v>1</v>
      </c>
      <c r="I3" s="6">
        <v>0</v>
      </c>
      <c r="J3" s="5"/>
      <c r="K3" s="5" t="str">
        <f t="shared" ref="K3:K6" si="0">"INSERT INTO personer(personID, fornamn, efternamn, personnr, mail, losenord, nyhetsbrev, tarFaktura. anstalld) VALUES('"&amp;A3&amp;"','"&amp;B3&amp;"','"&amp;C3&amp;"','"&amp;D3&amp;"','"&amp;E3&amp;"','"&amp;F3&amp;"','"&amp;G3&amp;"','"&amp;H3&amp;"','"&amp;I3&amp;"')"</f>
        <v>INSERT INTO personer(personID, fornamn, efternamn, personnr, mail, losenord, nyhetsbrev, tarFaktura. anstalld) VALUES('AB013525-9674-4BD0-B0A1-2276322D90C8','hillary','Clinton','19471026-1337','ilosttheelection@clinton.com','bill','1','1','0')</v>
      </c>
    </row>
    <row r="4" spans="1:11" x14ac:dyDescent="0.25">
      <c r="A4" s="6" t="s">
        <v>78</v>
      </c>
      <c r="B4" s="6" t="s">
        <v>36</v>
      </c>
      <c r="C4" s="6" t="s">
        <v>37</v>
      </c>
      <c r="D4" s="6" t="s">
        <v>39</v>
      </c>
      <c r="E4" s="7" t="s">
        <v>40</v>
      </c>
      <c r="F4" s="6" t="s">
        <v>41</v>
      </c>
      <c r="G4" s="6">
        <v>0</v>
      </c>
      <c r="H4" s="6">
        <v>0</v>
      </c>
      <c r="I4" s="6">
        <v>0</v>
      </c>
      <c r="J4" s="5"/>
      <c r="K4" s="5" t="str">
        <f t="shared" si="0"/>
        <v>INSERT INTO personer(personID, fornamn, efternamn, personnr, mail, losenord, nyhetsbrev, tarFaktura. anstalld) VALUES('095C51B3-C019-49F4-B80F-E4CEEADA3504','Bernie','sanders','19410908-1337','marijuana@sanders.com','pothead','0','0','0')</v>
      </c>
    </row>
    <row r="5" spans="1:11" x14ac:dyDescent="0.25">
      <c r="A5" s="6" t="s">
        <v>79</v>
      </c>
      <c r="B5" s="6" t="s">
        <v>44</v>
      </c>
      <c r="C5" s="6" t="s">
        <v>45</v>
      </c>
      <c r="D5" s="6" t="s">
        <v>46</v>
      </c>
      <c r="E5" s="7" t="s">
        <v>51</v>
      </c>
      <c r="F5" s="6" t="s">
        <v>47</v>
      </c>
      <c r="G5" s="6">
        <v>1</v>
      </c>
      <c r="H5" s="6">
        <v>0</v>
      </c>
      <c r="I5" s="6">
        <v>1</v>
      </c>
      <c r="J5" s="5"/>
      <c r="K5" s="5" t="str">
        <f t="shared" si="0"/>
        <v>INSERT INTO personer(personID, fornamn, efternamn, personnr, mail, losenord, nyhetsbrev, tarFaktura. anstalld) VALUES('A3B762F3-79F8-49B2-8722-354505C82FF4','Napoleon','Bonaparte','17690825-1337','russiaiscold@bonaparte.com','shortguy','1','0','1')</v>
      </c>
    </row>
    <row r="6" spans="1:11" x14ac:dyDescent="0.25">
      <c r="A6" s="6" t="s">
        <v>80</v>
      </c>
      <c r="B6" s="6" t="s">
        <v>48</v>
      </c>
      <c r="C6" s="6" t="s">
        <v>49</v>
      </c>
      <c r="D6" s="6" t="s">
        <v>50</v>
      </c>
      <c r="E6" s="7" t="s">
        <v>52</v>
      </c>
      <c r="F6" s="6" t="s">
        <v>53</v>
      </c>
      <c r="G6" s="6">
        <v>1</v>
      </c>
      <c r="H6" s="6">
        <v>0</v>
      </c>
      <c r="I6" s="6">
        <v>1</v>
      </c>
      <c r="J6" s="5"/>
      <c r="K6" s="5" t="str">
        <f t="shared" si="0"/>
        <v>INSERT INTO personer(personID, fornamn, efternamn, personnr, mail, losenord, nyhetsbrev, tarFaktura. anstalld) VALUES('75E36D07-0BC5-4687-A94D-3BD9174EF194','Benito','Mussolini','18830729-1337','benito@mussolini.com','italy','1','0','1')</v>
      </c>
    </row>
    <row r="7" spans="1:1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</sheetData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7" sqref="A1:G7"/>
    </sheetView>
  </sheetViews>
  <sheetFormatPr defaultRowHeight="15" x14ac:dyDescent="0.25"/>
  <cols>
    <col min="1" max="1" width="8.5703125" bestFit="1" customWidth="1"/>
    <col min="2" max="2" width="37.42578125" bestFit="1" customWidth="1"/>
    <col min="3" max="3" width="9.5703125" bestFit="1" customWidth="1"/>
    <col min="4" max="4" width="42.140625" bestFit="1" customWidth="1"/>
    <col min="5" max="5" width="37.42578125" bestFit="1" customWidth="1"/>
    <col min="7" max="7" width="222.7109375" bestFit="1" customWidth="1"/>
  </cols>
  <sheetData>
    <row r="1" spans="1:12" ht="15.75" x14ac:dyDescent="0.25">
      <c r="A1" s="4" t="s">
        <v>99</v>
      </c>
      <c r="B1" s="4" t="s">
        <v>72</v>
      </c>
      <c r="C1" s="4" t="s">
        <v>13</v>
      </c>
      <c r="D1" s="4" t="s">
        <v>12</v>
      </c>
      <c r="E1" s="4" t="s">
        <v>83</v>
      </c>
      <c r="F1" s="5"/>
      <c r="G1" s="5"/>
      <c r="H1" s="1"/>
      <c r="I1" s="1"/>
      <c r="L1" s="1"/>
    </row>
    <row r="2" spans="1:12" ht="15.75" x14ac:dyDescent="0.25">
      <c r="A2" s="6">
        <v>1</v>
      </c>
      <c r="B2" s="6" t="s">
        <v>79</v>
      </c>
      <c r="C2" s="6" t="s">
        <v>14</v>
      </c>
      <c r="D2" s="6" t="s">
        <v>15</v>
      </c>
      <c r="E2" s="6" t="s">
        <v>79</v>
      </c>
      <c r="F2" s="5"/>
      <c r="G2" s="5" t="str">
        <f>"INSERT INTO artikel(artikelID, anstalldID, rubrik, beskrivning, CreatedBy) VALUES('"&amp;A2&amp;"','"&amp;B2&amp;"','"&amp;C2&amp;"','"&amp;D2&amp;"','"&amp;E2&amp;"')"</f>
        <v>INSERT INTO artikel(artikelID, anstalldID, rubrik, beskrivning, CreatedBy) VALUES('1','A3B762F3-79F8-49B2-8722-354505C82FF4','tjänster','övergripande information om alla tjänster','A3B762F3-79F8-49B2-8722-354505C82FF4')</v>
      </c>
      <c r="H2" s="1"/>
      <c r="I2" s="1"/>
    </row>
    <row r="3" spans="1:12" ht="15.75" x14ac:dyDescent="0.25">
      <c r="A3" s="6">
        <v>2</v>
      </c>
      <c r="B3" s="6" t="s">
        <v>79</v>
      </c>
      <c r="C3" s="6" t="s">
        <v>16</v>
      </c>
      <c r="D3" s="6" t="s">
        <v>17</v>
      </c>
      <c r="E3" s="6" t="s">
        <v>79</v>
      </c>
      <c r="F3" s="5"/>
      <c r="G3" s="5" t="str">
        <f t="shared" ref="G3:G4" si="0">"INSERT INTO artikel(artikelID, anstalldID, rubrik, beskrivning, CreatedBy) VALUES('"&amp;A3&amp;"','"&amp;B3&amp;"','"&amp;C3&amp;"','"&amp;D3&amp;"','"&amp;E3&amp;"')"</f>
        <v>INSERT INTO artikel(artikelID, anstalldID, rubrik, beskrivning, CreatedBy) VALUES('2','A3B762F3-79F8-49B2-8722-354505C82FF4','massörer','övergripande information om alla massörer','A3B762F3-79F8-49B2-8722-354505C82FF4')</v>
      </c>
      <c r="H3" s="1"/>
      <c r="I3" s="1"/>
    </row>
    <row r="4" spans="1:12" ht="15.75" x14ac:dyDescent="0.25">
      <c r="A4" s="6">
        <v>3</v>
      </c>
      <c r="B4" s="6" t="s">
        <v>79</v>
      </c>
      <c r="C4" s="6" t="s">
        <v>18</v>
      </c>
      <c r="D4" s="6" t="s">
        <v>19</v>
      </c>
      <c r="E4" s="6" t="s">
        <v>79</v>
      </c>
      <c r="F4" s="5"/>
      <c r="G4" s="5" t="str">
        <f t="shared" si="0"/>
        <v>INSERT INTO artikel(artikelID, anstalldID, rubrik, beskrivning, CreatedBy) VALUES('3','A3B762F3-79F8-49B2-8722-354505C82FF4','omoss','information om oss','A3B762F3-79F8-49B2-8722-354505C82FF4')</v>
      </c>
      <c r="H4" s="1"/>
      <c r="I4" s="1"/>
    </row>
    <row r="5" spans="1:12" x14ac:dyDescent="0.25">
      <c r="A5" s="6"/>
      <c r="B5" s="6"/>
      <c r="C5" s="6"/>
      <c r="D5" s="6"/>
      <c r="E5" s="6"/>
      <c r="F5" s="5"/>
      <c r="G5" s="5"/>
    </row>
    <row r="6" spans="1:12" x14ac:dyDescent="0.25">
      <c r="A6" s="6"/>
      <c r="B6" s="6"/>
      <c r="C6" s="6"/>
      <c r="D6" s="6"/>
      <c r="E6" s="6"/>
      <c r="F6" s="5"/>
      <c r="G6" s="5"/>
    </row>
    <row r="7" spans="1:12" x14ac:dyDescent="0.25">
      <c r="A7" s="6"/>
      <c r="B7" s="6"/>
      <c r="C7" s="6"/>
      <c r="D7" s="6"/>
      <c r="E7" s="6"/>
      <c r="F7" s="5"/>
      <c r="G7" s="5"/>
    </row>
    <row r="8" spans="1:12" x14ac:dyDescent="0.25">
      <c r="A8" s="3"/>
      <c r="B8" s="3"/>
      <c r="C8" s="3"/>
      <c r="D8" s="3"/>
      <c r="E8" s="3"/>
    </row>
    <row r="9" spans="1:12" x14ac:dyDescent="0.25">
      <c r="A9" s="3"/>
      <c r="B9" s="3"/>
      <c r="C9" s="3"/>
      <c r="D9" s="3"/>
      <c r="E9" s="3"/>
    </row>
    <row r="10" spans="1:12" x14ac:dyDescent="0.25">
      <c r="A10" s="3"/>
      <c r="B10" s="3"/>
      <c r="C10" s="3"/>
      <c r="D10" s="3"/>
      <c r="E10" s="3"/>
    </row>
    <row r="11" spans="1:12" x14ac:dyDescent="0.25">
      <c r="A11" s="3"/>
      <c r="B11" s="3"/>
      <c r="C11" s="3"/>
      <c r="D11" s="3"/>
      <c r="E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10</vt:i4>
      </vt:variant>
    </vt:vector>
  </HeadingPairs>
  <TitlesOfParts>
    <vt:vector size="10" baseType="lpstr">
      <vt:lpstr>Anstalld_Tjanst</vt:lpstr>
      <vt:lpstr>Anstalld_Schema</vt:lpstr>
      <vt:lpstr>Ordrar</vt:lpstr>
      <vt:lpstr>Nyheter</vt:lpstr>
      <vt:lpstr>Tjanster</vt:lpstr>
      <vt:lpstr>Anstallda</vt:lpstr>
      <vt:lpstr>Annonser</vt:lpstr>
      <vt:lpstr>Personer</vt:lpstr>
      <vt:lpstr>Artikel</vt:lpstr>
      <vt:lpstr>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 Östholm</dc:creator>
  <cp:lastModifiedBy>Erik Sandberg</cp:lastModifiedBy>
  <dcterms:created xsi:type="dcterms:W3CDTF">2016-11-09T08:46:59Z</dcterms:created>
  <dcterms:modified xsi:type="dcterms:W3CDTF">2016-11-15T11:38:57Z</dcterms:modified>
</cp:coreProperties>
</file>