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E:\l&amp;T\"/>
    </mc:Choice>
  </mc:AlternateContent>
  <xr:revisionPtr revIDLastSave="0" documentId="13_ncr:2001_{A702C2AF-2E29-4AB5-82A4-125EA8329634}" xr6:coauthVersionLast="47" xr6:coauthVersionMax="47" xr10:uidLastSave="{00000000-0000-0000-0000-000000000000}"/>
  <bookViews>
    <workbookView xWindow="-108" yWindow="-108" windowWidth="23256" windowHeight="12456" firstSheet="2" activeTab="5" xr2:uid="{066EEF34-3AB4-4F9D-AE68-8D424FE4DE5B}"/>
  </bookViews>
  <sheets>
    <sheet name="PIVOT TABLE" sheetId="3" r:id="rId1"/>
    <sheet name="DASHBOARD" sheetId="4" r:id="rId2"/>
    <sheet name="FORMULAS" sheetId="5" r:id="rId3"/>
    <sheet name="CONDITIONAL FORMATTING" sheetId="6" r:id="rId4"/>
    <sheet name="SORT &amp; FILTER" sheetId="7" r:id="rId5"/>
    <sheet name="FIFA World Cup Performance" sheetId="2" r:id="rId6"/>
  </sheets>
  <definedNames>
    <definedName name="_xlnm._FilterDatabase" localSheetId="4" hidden="1">'SORT &amp; FILTER'!$A$1:$L$27</definedName>
    <definedName name="Slicer_Club">#N/A</definedName>
    <definedName name="Slicer_Player_DOB">#N/A</definedName>
  </definedNames>
  <calcPr calcId="191029"/>
  <pivotCaches>
    <pivotCache cacheId="0" r:id="rId7"/>
  </pivotCaches>
  <fileRecoveryPr repairLoad="1"/>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5" l="1"/>
  <c r="O4" i="5"/>
  <c r="O3" i="5"/>
  <c r="O2" i="5"/>
</calcChain>
</file>

<file path=xl/sharedStrings.xml><?xml version="1.0" encoding="utf-8"?>
<sst xmlns="http://schemas.openxmlformats.org/spreadsheetml/2006/main" count="461" uniqueCount="73">
  <si>
    <t>Excel Sample Data</t>
  </si>
  <si>
    <t>2022 FIFA World Cup Performance Data - Argentina</t>
  </si>
  <si>
    <t xml:space="preserve">Player Name </t>
  </si>
  <si>
    <t>Position</t>
  </si>
  <si>
    <t>Jersey Number</t>
  </si>
  <si>
    <t>Player DOB</t>
  </si>
  <si>
    <t xml:space="preserve">Club </t>
  </si>
  <si>
    <t xml:space="preserve"> Appearances</t>
  </si>
  <si>
    <t xml:space="preserve">Goals Scored </t>
  </si>
  <si>
    <t xml:space="preserve">Assists Provided </t>
  </si>
  <si>
    <t>Dribbles per 90 Min</t>
  </si>
  <si>
    <t>Interceptions per 90 Min</t>
  </si>
  <si>
    <t>Tackles per 90 Min</t>
  </si>
  <si>
    <t>Total Duels Won per 90 Min</t>
  </si>
  <si>
    <t>Nicolas Otamendi</t>
  </si>
  <si>
    <t>DF</t>
  </si>
  <si>
    <t>Benfica</t>
  </si>
  <si>
    <t>Marcos Acuna</t>
  </si>
  <si>
    <t>Sevilla</t>
  </si>
  <si>
    <t>Nicolas Tagliafico</t>
  </si>
  <si>
    <t>Lyon</t>
  </si>
  <si>
    <t>German Pezzella</t>
  </si>
  <si>
    <t>Real Betis</t>
  </si>
  <si>
    <t>Nahuel Molina</t>
  </si>
  <si>
    <t>Atletico Madrid</t>
  </si>
  <si>
    <t>Gonzalo Montiel</t>
  </si>
  <si>
    <t>Juan Foyth</t>
  </si>
  <si>
    <t>Villarreal</t>
  </si>
  <si>
    <t>Cristian Romero</t>
  </si>
  <si>
    <t>Tottenham</t>
  </si>
  <si>
    <t>Lisandro Martinez</t>
  </si>
  <si>
    <t>Manchester United</t>
  </si>
  <si>
    <t>Leandro Paredes</t>
  </si>
  <si>
    <t>MF</t>
  </si>
  <si>
    <t>Juventus</t>
  </si>
  <si>
    <t>Rodrigo De Paul</t>
  </si>
  <si>
    <t>Guido Rodriguez</t>
  </si>
  <si>
    <t>Exequiel Palacios</t>
  </si>
  <si>
    <t>Bayer Leverkusen</t>
  </si>
  <si>
    <t>Alexis Mac Allister</t>
  </si>
  <si>
    <t>Brighton</t>
  </si>
  <si>
    <t>Enzo Fernandez</t>
  </si>
  <si>
    <t>Alejandro Gomez</t>
  </si>
  <si>
    <t>Atlanta United</t>
  </si>
  <si>
    <t>Lionel Messi</t>
  </si>
  <si>
    <t>FW</t>
  </si>
  <si>
    <t>PSG</t>
  </si>
  <si>
    <t>Lautaro Martinez</t>
  </si>
  <si>
    <t>Inter</t>
  </si>
  <si>
    <t>Paulo Dybala</t>
  </si>
  <si>
    <t>Roma</t>
  </si>
  <si>
    <t>Thiago Almada</t>
  </si>
  <si>
    <t>Julian Alvarez</t>
  </si>
  <si>
    <t>Manchester City</t>
  </si>
  <si>
    <t>Angel Di Maria</t>
  </si>
  <si>
    <t>Angel Correa</t>
  </si>
  <si>
    <t>Emiliano Martinez</t>
  </si>
  <si>
    <t>GK</t>
  </si>
  <si>
    <t>Aston Villa</t>
  </si>
  <si>
    <t>Franco Armani</t>
  </si>
  <si>
    <t>River</t>
  </si>
  <si>
    <t>Geronimo Rulli</t>
  </si>
  <si>
    <t>Row Labels</t>
  </si>
  <si>
    <t>Grand Total</t>
  </si>
  <si>
    <t xml:space="preserve">Sum of Goals Scored </t>
  </si>
  <si>
    <t xml:space="preserve">Sum of Assists Provided </t>
  </si>
  <si>
    <t>Sum of Tackles per 90 Min</t>
  </si>
  <si>
    <t>Sum of Interceptions per 90 Min</t>
  </si>
  <si>
    <t>FROMULAS</t>
  </si>
  <si>
    <t>SUM OF GOALS SCORED</t>
  </si>
  <si>
    <t xml:space="preserve">AVERAGE OF TACKLES </t>
  </si>
  <si>
    <t>COUNT OF PLAYERS</t>
  </si>
  <si>
    <t>MEDINA OFINTERCEPTION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</si>
</sst>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rgb="FF272760"/>
      <name val="Calibri"/>
      <family val="2"/>
    </font>
    <font>
      <sz val="11"/>
      <color theme="1"/>
      <name val="Calibri"/>
      <family val="2"/>
    </font>
    <font>
      <b/>
      <sz val="12"/>
      <color rgb="FFFFFFFF"/>
      <name val="Calibri"/>
      <family val="2"/>
    </font>
    <font>
      <sz val="11"/>
      <color rgb="FF000000"/>
      <name val="Calibri"/>
      <family val="2"/>
    </font>
  </fonts>
  <fills count="4">
    <fill>
      <patternFill patternType="none"/>
    </fill>
    <fill>
      <patternFill patternType="gray125"/>
    </fill>
    <fill>
      <patternFill patternType="solid">
        <fgColor rgb="FFD9E1F2"/>
        <bgColor indexed="64"/>
      </patternFill>
    </fill>
    <fill>
      <patternFill patternType="solid">
        <fgColor rgb="FF272760"/>
        <bgColor indexed="64"/>
      </patternFill>
    </fill>
  </fills>
  <borders count="4">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Continuous" vertical="center"/>
    </xf>
    <xf numFmtId="0" fontId="2" fillId="0" borderId="0" xfId="0" applyFont="1"/>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2" xfId="0" applyFont="1" applyBorder="1" applyAlignment="1">
      <alignment vertical="center"/>
    </xf>
    <xf numFmtId="14" fontId="4" fillId="0" borderId="2" xfId="0" applyNumberFormat="1"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3" fillId="3" borderId="3" xfId="0" applyFont="1" applyFill="1" applyBorder="1" applyAlignment="1">
      <alignment horizontal="center" vertical="center" wrapText="1"/>
    </xf>
    <xf numFmtId="0" fontId="0" fillId="0" borderId="3" xfId="0" applyBorder="1"/>
  </cellXfs>
  <cellStyles count="1">
    <cellStyle name="Normal" xfId="0" builtinId="0"/>
  </cellStyles>
  <dxfs count="1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2022-FIFA-World-Cup-Performance-Sample-Data(1)(AutoRecovered).xlsx]PIVOT TABLE!PivotTable1</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'PIVOT TABLE'!$B$4:$B$30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4</c:v>
                </c:pt>
                <c:pt idx="15">
                  <c:v>0</c:v>
                </c:pt>
                <c:pt idx="16">
                  <c:v>0</c:v>
                </c:pt>
                <c:pt idx="17">
                  <c:v>7</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0-9D67-4DDF-9102-CBA4AE813202}"/>
            </c:ext>
          </c:extLst>
        </c:ser>
        <c:dLbls>
          <c:showLegendKey val="0"/>
          <c:showVal val="0"/>
          <c:showCatName val="0"/>
          <c:showSerName val="0"/>
          <c:showPercent val="0"/>
          <c:showBubbleSize val="0"/>
        </c:dLbls>
        <c:gapWidth val="150"/>
        <c:shape val="box"/>
        <c:axId val="172697648"/>
        <c:axId val="172688528"/>
        <c:axId val="0"/>
      </c:bar3DChart>
      <c:catAx>
        <c:axId val="17269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688528"/>
        <c:crosses val="autoZero"/>
        <c:auto val="1"/>
        <c:lblAlgn val="ctr"/>
        <c:lblOffset val="100"/>
        <c:noMultiLvlLbl val="0"/>
      </c:catAx>
      <c:valAx>
        <c:axId val="17268852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6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2022-FIFA-World-Cup-Performance-Sample-Data(1)(AutoRecovered).xlsx]PIVOT TABLE!PivotTable2</c:name>
    <c:fmtId val="4"/>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TABLE'!$E$3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TABLE'!$D$4:$D$30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'PIVOT TABLE'!$E$4:$E$30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0</c:v>
                </c:pt>
                <c:pt idx="15">
                  <c:v>0</c:v>
                </c:pt>
                <c:pt idx="16">
                  <c:v>0</c:v>
                </c:pt>
                <c:pt idx="17">
                  <c:v>3</c:v>
                </c:pt>
                <c:pt idx="18">
                  <c:v>0</c:v>
                </c:pt>
                <c:pt idx="19">
                  <c:v>0</c:v>
                </c:pt>
                <c:pt idx="20">
                  <c:v>1</c:v>
                </c:pt>
                <c:pt idx="21">
                  <c:v>1</c:v>
                </c:pt>
                <c:pt idx="22">
                  <c:v>0</c:v>
                </c:pt>
                <c:pt idx="23">
                  <c:v>0</c:v>
                </c:pt>
                <c:pt idx="24">
                  <c:v>0</c:v>
                </c:pt>
                <c:pt idx="25">
                  <c:v>0</c:v>
                </c:pt>
              </c:numCache>
            </c:numRef>
          </c:val>
          <c:smooth val="0"/>
          <c:extLst>
            <c:ext xmlns:c16="http://schemas.microsoft.com/office/drawing/2014/chart" uri="{C3380CC4-5D6E-409C-BE32-E72D297353CC}">
              <c16:uniqueId val="{00000000-A02A-4C65-AFC8-4415969EB52F}"/>
            </c:ext>
          </c:extLst>
        </c:ser>
        <c:dLbls>
          <c:showLegendKey val="0"/>
          <c:showVal val="0"/>
          <c:showCatName val="0"/>
          <c:showSerName val="0"/>
          <c:showPercent val="0"/>
          <c:showBubbleSize val="0"/>
        </c:dLbls>
        <c:marker val="1"/>
        <c:smooth val="0"/>
        <c:axId val="172733168"/>
        <c:axId val="172718768"/>
      </c:lineChart>
      <c:catAx>
        <c:axId val="1727331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718768"/>
        <c:crosses val="autoZero"/>
        <c:auto val="1"/>
        <c:lblAlgn val="ctr"/>
        <c:lblOffset val="100"/>
        <c:noMultiLvlLbl val="0"/>
      </c:catAx>
      <c:valAx>
        <c:axId val="1727187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73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2022-FIFA-World-Cup-Performance-Sample-Data(1)(AutoRecovered).xlsx]PIVOT TABLE!PivotTable4</c:name>
    <c:fmtId val="4"/>
  </c:pivotSource>
  <c:chart>
    <c:title>
      <c:layout>
        <c:manualLayout>
          <c:xMode val="edge"/>
          <c:yMode val="edge"/>
          <c:x val="0.4404096675415573"/>
          <c:y val="4.99052201808107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5078412073490813"/>
          <c:y val="0.16812299504228639"/>
          <c:w val="0.40468175853018373"/>
          <c:h val="0.67446959755030622"/>
        </c:manualLayout>
      </c:layout>
      <c:doughnutChart>
        <c:varyColors val="1"/>
        <c:ser>
          <c:idx val="0"/>
          <c:order val="0"/>
          <c:tx>
            <c:strRef>
              <c:f>'PIVOT TABLE'!$H$3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AD-446F-9B0A-05B7DC759C1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AD-446F-9B0A-05B7DC759C1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AD-446F-9B0A-05B7DC759C1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1AD-446F-9B0A-05B7DC759C1B}"/>
              </c:ext>
            </c:extLst>
          </c:dPt>
          <c:cat>
            <c:strRef>
              <c:f>'PIVOT TABLE'!$G$4:$G$8</c:f>
              <c:strCache>
                <c:ptCount val="4"/>
                <c:pt idx="0">
                  <c:v>DF</c:v>
                </c:pt>
                <c:pt idx="1">
                  <c:v>FW</c:v>
                </c:pt>
                <c:pt idx="2">
                  <c:v>GK</c:v>
                </c:pt>
                <c:pt idx="3">
                  <c:v>MF</c:v>
                </c:pt>
              </c:strCache>
            </c:strRef>
          </c:cat>
          <c:val>
            <c:numRef>
              <c:f>'PIVOT TABLE'!$H$4:$H$8</c:f>
              <c:numCache>
                <c:formatCode>General</c:formatCode>
                <c:ptCount val="4"/>
                <c:pt idx="0">
                  <c:v>11.940000000000001</c:v>
                </c:pt>
                <c:pt idx="1">
                  <c:v>2.35</c:v>
                </c:pt>
                <c:pt idx="2">
                  <c:v>0</c:v>
                </c:pt>
                <c:pt idx="3">
                  <c:v>17.509999999999998</c:v>
                </c:pt>
              </c:numCache>
            </c:numRef>
          </c:val>
          <c:extLst>
            <c:ext xmlns:c16="http://schemas.microsoft.com/office/drawing/2014/chart" uri="{C3380CC4-5D6E-409C-BE32-E72D297353CC}">
              <c16:uniqueId val="{00000008-71AD-446F-9B0A-05B7DC759C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2022-FIFA-World-Cup-Performance-Sample-Data(1)(AutoRecovered).xlsx]PIVOT TABLE!PivotTable5</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TABLE'!$G$11:$G$37</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'PIVOT TABLE'!$H$11:$H$37</c:f>
              <c:numCache>
                <c:formatCode>General</c:formatCode>
                <c:ptCount val="26"/>
                <c:pt idx="0">
                  <c:v>0.83</c:v>
                </c:pt>
                <c:pt idx="1">
                  <c:v>0.49</c:v>
                </c:pt>
                <c:pt idx="2">
                  <c:v>0</c:v>
                </c:pt>
                <c:pt idx="3">
                  <c:v>0.31</c:v>
                </c:pt>
                <c:pt idx="4">
                  <c:v>0.49</c:v>
                </c:pt>
                <c:pt idx="5">
                  <c:v>0</c:v>
                </c:pt>
                <c:pt idx="6">
                  <c:v>0.48</c:v>
                </c:pt>
                <c:pt idx="7">
                  <c:v>3.83</c:v>
                </c:pt>
                <c:pt idx="8">
                  <c:v>0</c:v>
                </c:pt>
                <c:pt idx="9">
                  <c:v>0</c:v>
                </c:pt>
                <c:pt idx="10">
                  <c:v>0</c:v>
                </c:pt>
                <c:pt idx="11">
                  <c:v>0.77</c:v>
                </c:pt>
                <c:pt idx="12">
                  <c:v>0</c:v>
                </c:pt>
                <c:pt idx="13">
                  <c:v>0</c:v>
                </c:pt>
                <c:pt idx="14">
                  <c:v>0</c:v>
                </c:pt>
                <c:pt idx="15">
                  <c:v>0.38</c:v>
                </c:pt>
                <c:pt idx="16">
                  <c:v>1.21</c:v>
                </c:pt>
                <c:pt idx="17">
                  <c:v>0</c:v>
                </c:pt>
                <c:pt idx="18">
                  <c:v>0.9</c:v>
                </c:pt>
                <c:pt idx="19">
                  <c:v>0.48</c:v>
                </c:pt>
                <c:pt idx="20">
                  <c:v>0.47</c:v>
                </c:pt>
                <c:pt idx="21">
                  <c:v>1.17</c:v>
                </c:pt>
                <c:pt idx="22">
                  <c:v>2.17</c:v>
                </c:pt>
                <c:pt idx="23">
                  <c:v>0</c:v>
                </c:pt>
                <c:pt idx="24">
                  <c:v>1.05</c:v>
                </c:pt>
                <c:pt idx="25">
                  <c:v>0</c:v>
                </c:pt>
              </c:numCache>
            </c:numRef>
          </c:val>
          <c:smooth val="0"/>
          <c:extLst>
            <c:ext xmlns:c16="http://schemas.microsoft.com/office/drawing/2014/chart" uri="{C3380CC4-5D6E-409C-BE32-E72D297353CC}">
              <c16:uniqueId val="{00000000-EFCC-4D1C-AA5D-EE81B782BA65}"/>
            </c:ext>
          </c:extLst>
        </c:ser>
        <c:dLbls>
          <c:showLegendKey val="0"/>
          <c:showVal val="0"/>
          <c:showCatName val="0"/>
          <c:showSerName val="0"/>
          <c:showPercent val="0"/>
          <c:showBubbleSize val="0"/>
        </c:dLbls>
        <c:marker val="1"/>
        <c:smooth val="0"/>
        <c:axId val="2016609936"/>
        <c:axId val="2016611376"/>
      </c:lineChart>
      <c:catAx>
        <c:axId val="2016609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6611376"/>
        <c:crosses val="autoZero"/>
        <c:auto val="1"/>
        <c:lblAlgn val="ctr"/>
        <c:lblOffset val="100"/>
        <c:noMultiLvlLbl val="0"/>
      </c:catAx>
      <c:valAx>
        <c:axId val="2016611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66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129540</xdr:colOff>
      <xdr:row>5</xdr:row>
      <xdr:rowOff>0</xdr:rowOff>
    </xdr:from>
    <xdr:to>
      <xdr:col>9</xdr:col>
      <xdr:colOff>594360</xdr:colOff>
      <xdr:row>17</xdr:row>
      <xdr:rowOff>152400</xdr:rowOff>
    </xdr:to>
    <xdr:graphicFrame macro="">
      <xdr:nvGraphicFramePr>
        <xdr:cNvPr id="2" name="Chart 1">
          <a:extLst>
            <a:ext uri="{FF2B5EF4-FFF2-40B4-BE49-F238E27FC236}">
              <a16:creationId xmlns:a16="http://schemas.microsoft.com/office/drawing/2014/main" id="{BF595A1F-69D4-4CD4-A825-7E94BE24F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175260</xdr:rowOff>
    </xdr:from>
    <xdr:to>
      <xdr:col>16</xdr:col>
      <xdr:colOff>579120</xdr:colOff>
      <xdr:row>17</xdr:row>
      <xdr:rowOff>144780</xdr:rowOff>
    </xdr:to>
    <xdr:graphicFrame macro="">
      <xdr:nvGraphicFramePr>
        <xdr:cNvPr id="3" name="Chart 2">
          <a:extLst>
            <a:ext uri="{FF2B5EF4-FFF2-40B4-BE49-F238E27FC236}">
              <a16:creationId xmlns:a16="http://schemas.microsoft.com/office/drawing/2014/main" id="{A1080F72-1EA4-475D-86CE-FBC5E6F8E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xdr:colOff>
      <xdr:row>17</xdr:row>
      <xdr:rowOff>175260</xdr:rowOff>
    </xdr:from>
    <xdr:to>
      <xdr:col>9</xdr:col>
      <xdr:colOff>594360</xdr:colOff>
      <xdr:row>32</xdr:row>
      <xdr:rowOff>175260</xdr:rowOff>
    </xdr:to>
    <xdr:graphicFrame macro="">
      <xdr:nvGraphicFramePr>
        <xdr:cNvPr id="4" name="Chart 3">
          <a:extLst>
            <a:ext uri="{FF2B5EF4-FFF2-40B4-BE49-F238E27FC236}">
              <a16:creationId xmlns:a16="http://schemas.microsoft.com/office/drawing/2014/main" id="{2CA2576E-A162-4098-9BF8-98C151FFA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129540</xdr:colOff>
      <xdr:row>5</xdr:row>
      <xdr:rowOff>0</xdr:rowOff>
    </xdr:from>
    <xdr:to>
      <xdr:col>3</xdr:col>
      <xdr:colOff>129540</xdr:colOff>
      <xdr:row>32</xdr:row>
      <xdr:rowOff>175260</xdr:rowOff>
    </xdr:to>
    <mc:AlternateContent xmlns:mc="http://schemas.openxmlformats.org/markup-compatibility/2006" xmlns:a14="http://schemas.microsoft.com/office/drawing/2010/main">
      <mc:Choice Requires="a14">
        <xdr:graphicFrame macro="">
          <xdr:nvGraphicFramePr>
            <xdr:cNvPr id="5" name="Club ">
              <a:extLst>
                <a:ext uri="{FF2B5EF4-FFF2-40B4-BE49-F238E27FC236}">
                  <a16:creationId xmlns:a16="http://schemas.microsoft.com/office/drawing/2014/main" id="{134AD153-31CD-4906-B53E-694A213F6DD4}"/>
                </a:ext>
              </a:extLst>
            </xdr:cNvPr>
            <xdr:cNvGraphicFramePr/>
          </xdr:nvGraphicFramePr>
          <xdr:xfrm>
            <a:off x="0" y="0"/>
            <a:ext cx="0" cy="0"/>
          </xdr:xfrm>
          <a:graphic>
            <a:graphicData uri="http://schemas.microsoft.com/office/drawing/2010/slicer">
              <sle:slicer xmlns:sle="http://schemas.microsoft.com/office/drawing/2010/slicer" name="Club "/>
            </a:graphicData>
          </a:graphic>
        </xdr:graphicFrame>
      </mc:Choice>
      <mc:Fallback xmlns="">
        <xdr:sp macro="" textlink="">
          <xdr:nvSpPr>
            <xdr:cNvPr id="0" name=""/>
            <xdr:cNvSpPr>
              <a:spLocks noTextEdit="1"/>
            </xdr:cNvSpPr>
          </xdr:nvSpPr>
          <xdr:spPr>
            <a:xfrm>
              <a:off x="129540" y="5486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579120</xdr:colOff>
      <xdr:row>5</xdr:row>
      <xdr:rowOff>0</xdr:rowOff>
    </xdr:from>
    <xdr:to>
      <xdr:col>19</xdr:col>
      <xdr:colOff>579120</xdr:colOff>
      <xdr:row>32</xdr:row>
      <xdr:rowOff>167640</xdr:rowOff>
    </xdr:to>
    <mc:AlternateContent xmlns:mc="http://schemas.openxmlformats.org/markup-compatibility/2006">
      <mc:Choice xmlns:a14="http://schemas.microsoft.com/office/drawing/2010/main" Requires="a14">
        <xdr:graphicFrame macro="">
          <xdr:nvGraphicFramePr>
            <xdr:cNvPr id="6" name="Player DOB">
              <a:extLst>
                <a:ext uri="{FF2B5EF4-FFF2-40B4-BE49-F238E27FC236}">
                  <a16:creationId xmlns:a16="http://schemas.microsoft.com/office/drawing/2014/main" id="{DE341AE3-876C-4B50-A22D-B55004A27531}"/>
                </a:ext>
              </a:extLst>
            </xdr:cNvPr>
            <xdr:cNvGraphicFramePr/>
          </xdr:nvGraphicFramePr>
          <xdr:xfrm>
            <a:off x="0" y="0"/>
            <a:ext cx="0" cy="0"/>
          </xdr:xfrm>
          <a:graphic>
            <a:graphicData uri="http://schemas.microsoft.com/office/drawing/2010/slicer">
              <sle:slicer xmlns:sle="http://schemas.microsoft.com/office/drawing/2010/slicer" name="Player DOB"/>
            </a:graphicData>
          </a:graphic>
        </xdr:graphicFrame>
      </mc:Choice>
      <mc:Fallback>
        <xdr:sp macro="" textlink="">
          <xdr:nvSpPr>
            <xdr:cNvPr id="0" name=""/>
            <xdr:cNvSpPr>
              <a:spLocks noTextEdit="1"/>
            </xdr:cNvSpPr>
          </xdr:nvSpPr>
          <xdr:spPr>
            <a:xfrm>
              <a:off x="10332720" y="914400"/>
              <a:ext cx="1828800" cy="510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17</xdr:row>
      <xdr:rowOff>167640</xdr:rowOff>
    </xdr:from>
    <xdr:to>
      <xdr:col>16</xdr:col>
      <xdr:colOff>579120</xdr:colOff>
      <xdr:row>32</xdr:row>
      <xdr:rowOff>175260</xdr:rowOff>
    </xdr:to>
    <xdr:graphicFrame macro="">
      <xdr:nvGraphicFramePr>
        <xdr:cNvPr id="7" name="Chart 6">
          <a:extLst>
            <a:ext uri="{FF2B5EF4-FFF2-40B4-BE49-F238E27FC236}">
              <a16:creationId xmlns:a16="http://schemas.microsoft.com/office/drawing/2014/main" id="{755C1655-9934-4BD6-B7ED-A20D4928F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144780</xdr:colOff>
      <xdr:row>0</xdr:row>
      <xdr:rowOff>15240</xdr:rowOff>
    </xdr:from>
    <xdr:to>
      <xdr:col>19</xdr:col>
      <xdr:colOff>579120</xdr:colOff>
      <xdr:row>4</xdr:row>
      <xdr:rowOff>152400</xdr:rowOff>
    </xdr:to>
    <xdr:sp macro="" textlink="">
      <xdr:nvSpPr>
        <xdr:cNvPr id="8" name="TextBox 7">
          <a:extLst>
            <a:ext uri="{FF2B5EF4-FFF2-40B4-BE49-F238E27FC236}">
              <a16:creationId xmlns:a16="http://schemas.microsoft.com/office/drawing/2014/main" id="{EAAACBDA-35BF-580B-C2CC-1AF8493115F1}"/>
            </a:ext>
          </a:extLst>
        </xdr:cNvPr>
        <xdr:cNvSpPr txBox="1"/>
      </xdr:nvSpPr>
      <xdr:spPr>
        <a:xfrm>
          <a:off x="144780" y="15240"/>
          <a:ext cx="12016740" cy="502920"/>
        </a:xfrm>
        <a:prstGeom prst="roundRect">
          <a:avLst/>
        </a:prstGeom>
        <a:solidFill>
          <a:schemeClr val="accent4">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bg1"/>
              </a:solidFill>
            </a:rPr>
            <a:t>FIFA WORLD</a:t>
          </a:r>
          <a:r>
            <a:rPr lang="en-US" sz="3200" baseline="0">
              <a:solidFill>
                <a:schemeClr val="bg1"/>
              </a:solidFill>
            </a:rPr>
            <a:t> </a:t>
          </a:r>
          <a:r>
            <a:rPr lang="en-US" sz="3200">
              <a:solidFill>
                <a:schemeClr val="bg1"/>
              </a:solidFill>
            </a:rPr>
            <a:t>CUP PERFOMANCE DASHBOARD</a:t>
          </a:r>
          <a:r>
            <a:rPr lang="en-US" sz="3200" baseline="0">
              <a:solidFill>
                <a:schemeClr val="bg1"/>
              </a:solidFill>
            </a:rPr>
            <a:t> 2022</a:t>
          </a:r>
          <a:endParaRPr lang="en-US" sz="32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 Office" refreshedDate="45922.38468599537" createdVersion="8" refreshedVersion="8" minRefreshableVersion="3" recordCount="26" xr:uid="{52DA3C5F-8059-4FF9-9A04-EBBD82FD4F86}">
  <cacheSource type="worksheet">
    <worksheetSource ref="B6:M32" sheet="FIFA World Cup Performance"/>
  </cacheSource>
  <cacheFields count="12">
    <cacheField name="Player Name " numFmtId="0">
      <sharedItems count="26">
        <s v="Nicolas Otamendi"/>
        <s v="Marcos Acuna"/>
        <s v="Nicolas Tagliafico"/>
        <s v="German Pezzella"/>
        <s v="Nahuel Molina"/>
        <s v="Gonzalo Montiel"/>
        <s v="Juan Foyth"/>
        <s v="Cristian Romero"/>
        <s v="Lisandro Martinez"/>
        <s v="Leandro Paredes"/>
        <s v="Rodrigo De Paul"/>
        <s v="Guido Rodriguez"/>
        <s v="Exequiel Palacios"/>
        <s v="Alexis Mac Allister"/>
        <s v="Enzo Fernandez"/>
        <s v="Alejandro Gomez"/>
        <s v="Lionel Messi"/>
        <s v="Lautaro Martinez"/>
        <s v="Paulo Dybala"/>
        <s v="Thiago Almada"/>
        <s v="Julian Alvarez"/>
        <s v="Angel Di Maria"/>
        <s v="Angel Correa"/>
        <s v="Emiliano Martinez"/>
        <s v="Franco Armani"/>
        <s v="Geronimo Rulli"/>
      </sharedItems>
    </cacheField>
    <cacheField name="Position" numFmtId="0">
      <sharedItems count="4">
        <s v="DF"/>
        <s v="MF"/>
        <s v="FW"/>
        <s v="GK"/>
      </sharedItems>
    </cacheField>
    <cacheField name="Jersey Number" numFmtId="0">
      <sharedItems containsSemiMixedTypes="0" containsString="0" containsNumber="1" containsInteger="1" minValue="1" maxValue="26"/>
    </cacheField>
    <cacheField name="Player DOB" numFmtId="14">
      <sharedItems containsSemiMixedTypes="0" containsNonDate="0" containsDate="1" containsString="0" minDate="1987-01-13T00:00:00" maxDate="2001-03-27T00:00:00" count="25">
        <d v="1989-07-13T00:00:00"/>
        <d v="1991-03-16T00:00:00"/>
        <d v="1991-05-06T00:00:00"/>
        <d v="1991-02-25T00:00:00"/>
        <d v="1998-02-11T00:00:00"/>
        <d v="1997-07-11T00:00:00"/>
        <d v="1997-09-30T00:00:00"/>
        <d v="1998-02-23T00:00:00"/>
        <d v="1997-10-09T00:00:00"/>
        <d v="1992-09-25T00:00:00"/>
        <d v="1992-06-17T00:00:00"/>
        <d v="1992-05-18T00:00:00"/>
        <d v="1998-07-01T00:00:00"/>
        <d v="1998-07-23T00:00:00"/>
        <d v="2001-03-07T00:00:00"/>
        <d v="2001-03-26T00:00:00"/>
        <d v="1987-01-13T00:00:00"/>
        <d v="1998-04-12T00:00:00"/>
        <d v="1991-04-09T00:00:00"/>
        <d v="2000-02-10T00:00:00"/>
        <d v="1989-07-16T00:00:00"/>
        <d v="1995-07-28T00:00:00"/>
        <d v="1991-05-07T00:00:00"/>
        <d v="1987-05-29T00:00:00"/>
        <d v="1991-07-15T00:00:00"/>
      </sharedItems>
    </cacheField>
    <cacheField name="Club " numFmtId="0">
      <sharedItems count="18">
        <s v="Benfica"/>
        <s v="Sevilla"/>
        <s v="Lyon"/>
        <s v="Real Betis"/>
        <s v="Atletico Madrid"/>
        <s v="Villarreal"/>
        <s v="Tottenham"/>
        <s v="Manchester United"/>
        <s v="Juventus"/>
        <s v="Bayer Leverkusen"/>
        <s v="Brighton"/>
        <s v="Atlanta United"/>
        <s v="PSG"/>
        <s v="Inter"/>
        <s v="Roma"/>
        <s v="Manchester City"/>
        <s v="Aston Villa"/>
        <s v="River"/>
      </sharedItems>
    </cacheField>
    <cacheField name=" Appearances" numFmtId="0">
      <sharedItems containsSemiMixedTypes="0" containsString="0" containsNumber="1" containsInteger="1" minValue="0" maxValue="7"/>
    </cacheField>
    <cacheField name="Goals Scored " numFmtId="0">
      <sharedItems containsSemiMixedTypes="0" containsString="0" containsNumber="1" containsInteger="1" minValue="0" maxValue="7"/>
    </cacheField>
    <cacheField name="Assists Provided " numFmtId="0">
      <sharedItems containsSemiMixedTypes="0" containsString="0" containsNumber="1" containsInteger="1" minValue="0" maxValue="3"/>
    </cacheField>
    <cacheField name="Dribbles per 90 Min" numFmtId="0">
      <sharedItems containsSemiMixedTypes="0" containsString="0" containsNumber="1" minValue="0" maxValue="6.83"/>
    </cacheField>
    <cacheField name="Interceptions per 90 Min" numFmtId="0">
      <sharedItems containsSemiMixedTypes="0" containsString="0" containsNumber="1" minValue="0" maxValue="3.83"/>
    </cacheField>
    <cacheField name="Tackles per 90 Min" numFmtId="0">
      <sharedItems containsSemiMixedTypes="0" containsString="0" containsNumber="1" minValue="0" maxValue="4.0199999999999996"/>
    </cacheField>
    <cacheField name="Total Duels Won per 90 Min" numFmtId="0">
      <sharedItems containsSemiMixedTypes="0" containsString="0" containsNumber="1" minValue="0" maxValue="9.24"/>
    </cacheField>
  </cacheFields>
  <extLst>
    <ext xmlns:x14="http://schemas.microsoft.com/office/spreadsheetml/2009/9/main" uri="{725AE2AE-9491-48be-B2B4-4EB974FC3084}">
      <x14:pivotCacheDefinition pivotCacheId="246590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n v="19"/>
    <x v="0"/>
    <x v="0"/>
    <n v="7"/>
    <n v="0"/>
    <n v="1"/>
    <n v="0.33"/>
    <n v="1.17"/>
    <n v="1.3"/>
    <n v="7.17"/>
  </r>
  <r>
    <x v="1"/>
    <x v="0"/>
    <n v="8"/>
    <x v="1"/>
    <x v="1"/>
    <n v="6"/>
    <n v="0"/>
    <n v="0"/>
    <n v="1.45"/>
    <n v="0.48"/>
    <n v="2.9"/>
    <n v="7.97"/>
  </r>
  <r>
    <x v="2"/>
    <x v="0"/>
    <n v="3"/>
    <x v="2"/>
    <x v="2"/>
    <n v="6"/>
    <n v="0"/>
    <n v="0"/>
    <n v="0.48"/>
    <n v="2.17"/>
    <n v="1.69"/>
    <n v="5.07"/>
  </r>
  <r>
    <x v="3"/>
    <x v="0"/>
    <n v="6"/>
    <x v="3"/>
    <x v="3"/>
    <n v="3"/>
    <n v="0"/>
    <n v="0"/>
    <n v="0"/>
    <n v="0"/>
    <n v="0"/>
    <n v="3.16"/>
  </r>
  <r>
    <x v="4"/>
    <x v="0"/>
    <n v="26"/>
    <x v="4"/>
    <x v="4"/>
    <n v="7"/>
    <n v="1"/>
    <n v="1"/>
    <n v="0.32"/>
    <n v="0.47"/>
    <n v="1.42"/>
    <n v="1.58"/>
  </r>
  <r>
    <x v="5"/>
    <x v="0"/>
    <n v="4"/>
    <x v="5"/>
    <x v="1"/>
    <n v="4"/>
    <n v="0"/>
    <n v="0"/>
    <n v="0.77"/>
    <n v="0.77"/>
    <n v="2.31"/>
    <n v="5.39"/>
  </r>
  <r>
    <x v="6"/>
    <x v="0"/>
    <n v="2"/>
    <x v="6"/>
    <x v="5"/>
    <n v="1"/>
    <n v="0"/>
    <n v="0"/>
    <n v="0"/>
    <n v="0"/>
    <n v="0"/>
    <n v="0"/>
  </r>
  <r>
    <x v="7"/>
    <x v="0"/>
    <n v="13"/>
    <x v="7"/>
    <x v="6"/>
    <n v="7"/>
    <n v="0"/>
    <n v="0"/>
    <n v="0.16"/>
    <n v="0.49"/>
    <n v="0.82"/>
    <n v="5.09"/>
  </r>
  <r>
    <x v="8"/>
    <x v="0"/>
    <n v="25"/>
    <x v="8"/>
    <x v="7"/>
    <n v="5"/>
    <n v="0"/>
    <n v="0"/>
    <n v="0.3"/>
    <n v="0.9"/>
    <n v="1.5"/>
    <n v="4.1900000000000004"/>
  </r>
  <r>
    <x v="9"/>
    <x v="1"/>
    <n v="5"/>
    <x v="9"/>
    <x v="8"/>
    <n v="5"/>
    <n v="0"/>
    <n v="0"/>
    <n v="0.4"/>
    <n v="1.21"/>
    <n v="4.0199999999999996"/>
    <n v="9.24"/>
  </r>
  <r>
    <x v="10"/>
    <x v="1"/>
    <n v="7"/>
    <x v="10"/>
    <x v="4"/>
    <n v="7"/>
    <n v="0"/>
    <n v="0"/>
    <n v="0.6"/>
    <n v="1.05"/>
    <n v="1.79"/>
    <n v="4.6399999999999997"/>
  </r>
  <r>
    <x v="11"/>
    <x v="1"/>
    <n v="18"/>
    <x v="11"/>
    <x v="3"/>
    <n v="1"/>
    <n v="0"/>
    <n v="0"/>
    <n v="0"/>
    <n v="0"/>
    <n v="3.16"/>
    <n v="6.32"/>
  </r>
  <r>
    <x v="12"/>
    <x v="1"/>
    <n v="14"/>
    <x v="12"/>
    <x v="9"/>
    <n v="3"/>
    <n v="0"/>
    <n v="0"/>
    <n v="0"/>
    <n v="3.83"/>
    <n v="1.91"/>
    <n v="7.66"/>
  </r>
  <r>
    <x v="13"/>
    <x v="1"/>
    <n v="20"/>
    <x v="13"/>
    <x v="10"/>
    <n v="6"/>
    <n v="1"/>
    <n v="1"/>
    <n v="0.97"/>
    <n v="0.49"/>
    <n v="1.46"/>
    <n v="5.85"/>
  </r>
  <r>
    <x v="14"/>
    <x v="1"/>
    <n v="24"/>
    <x v="14"/>
    <x v="0"/>
    <n v="7"/>
    <n v="1"/>
    <n v="1"/>
    <n v="0.8"/>
    <n v="0.48"/>
    <n v="3.52"/>
    <n v="7.83"/>
  </r>
  <r>
    <x v="15"/>
    <x v="1"/>
    <n v="17"/>
    <x v="15"/>
    <x v="11"/>
    <n v="2"/>
    <n v="0"/>
    <n v="0"/>
    <n v="0.83"/>
    <n v="0.83"/>
    <n v="1.65"/>
    <n v="8.26"/>
  </r>
  <r>
    <x v="16"/>
    <x v="2"/>
    <n v="10"/>
    <x v="16"/>
    <x v="12"/>
    <n v="7"/>
    <n v="7"/>
    <n v="3"/>
    <n v="3.78"/>
    <n v="0"/>
    <n v="0.65"/>
    <n v="6.39"/>
  </r>
  <r>
    <x v="17"/>
    <x v="2"/>
    <n v="22"/>
    <x v="17"/>
    <x v="13"/>
    <n v="6"/>
    <n v="0"/>
    <n v="0"/>
    <n v="1.89"/>
    <n v="0.38"/>
    <n v="0"/>
    <n v="6.81"/>
  </r>
  <r>
    <x v="18"/>
    <x v="2"/>
    <n v="21"/>
    <x v="18"/>
    <x v="14"/>
    <n v="2"/>
    <n v="0"/>
    <n v="0"/>
    <n v="5.62"/>
    <n v="0"/>
    <n v="0"/>
    <n v="0"/>
  </r>
  <r>
    <x v="19"/>
    <x v="2"/>
    <n v="16"/>
    <x v="15"/>
    <x v="13"/>
    <n v="1"/>
    <n v="0"/>
    <n v="0"/>
    <n v="0"/>
    <n v="0"/>
    <n v="0"/>
    <n v="0"/>
  </r>
  <r>
    <x v="20"/>
    <x v="2"/>
    <n v="9"/>
    <x v="19"/>
    <x v="15"/>
    <n v="7"/>
    <n v="4"/>
    <n v="0"/>
    <n v="0.57999999999999996"/>
    <n v="0"/>
    <n v="0.77"/>
    <n v="1.93"/>
  </r>
  <r>
    <x v="21"/>
    <x v="2"/>
    <n v="11"/>
    <x v="20"/>
    <x v="8"/>
    <n v="5"/>
    <n v="1"/>
    <n v="1"/>
    <n v="6.83"/>
    <n v="0.31"/>
    <n v="0.93"/>
    <n v="7.14"/>
  </r>
  <r>
    <x v="22"/>
    <x v="2"/>
    <n v="15"/>
    <x v="21"/>
    <x v="4"/>
    <n v="1"/>
    <n v="0"/>
    <n v="0"/>
    <n v="0"/>
    <n v="0"/>
    <n v="0"/>
    <n v="0"/>
  </r>
  <r>
    <x v="23"/>
    <x v="3"/>
    <n v="23"/>
    <x v="22"/>
    <x v="16"/>
    <n v="7"/>
    <n v="0"/>
    <n v="0"/>
    <n v="0"/>
    <n v="0"/>
    <n v="0"/>
    <n v="0.65"/>
  </r>
  <r>
    <x v="24"/>
    <x v="3"/>
    <n v="1"/>
    <x v="23"/>
    <x v="17"/>
    <n v="0"/>
    <n v="0"/>
    <n v="0"/>
    <n v="0"/>
    <n v="0"/>
    <n v="0"/>
    <n v="0"/>
  </r>
  <r>
    <x v="25"/>
    <x v="3"/>
    <n v="12"/>
    <x v="24"/>
    <x v="5"/>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5F19C9-FBA0-4881-9244-358528CF302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8" firstHeaderRow="1" firstDataRow="1" firstDataCol="1"/>
  <pivotFields count="12">
    <pivotField showAll="0"/>
    <pivotField axis="axisRow" showAll="0">
      <items count="5">
        <item x="0"/>
        <item x="2"/>
        <item x="3"/>
        <item x="1"/>
        <item t="default"/>
      </items>
    </pivotField>
    <pivotField showAll="0"/>
    <pivotField numFmtId="14" showAll="0"/>
    <pivotField showAll="0"/>
    <pivotField showAll="0"/>
    <pivotField showAll="0"/>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Tackles per 90 Min" fld="10" baseField="0" baseItem="0"/>
  </dataFields>
  <chartFormats count="6">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0"/>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 chart="4" format="9">
      <pivotArea type="data" outline="0" fieldPosition="0">
        <references count="2">
          <reference field="4294967294" count="1" selected="0">
            <x v="0"/>
          </reference>
          <reference field="1" count="1" selected="0">
            <x v="2"/>
          </reference>
        </references>
      </pivotArea>
    </chartFormat>
    <chartFormat chart="4"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96A3BB-CCDF-41FF-B36A-B2B7BDC402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30" firstHeaderRow="1" firstDataRow="1" firstDataCol="1"/>
  <pivotFields count="12">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pivotField showAll="0"/>
    <pivotField numFmtId="14" showAll="0"/>
    <pivotField showAll="0"/>
    <pivotField showAll="0"/>
    <pivotField showAll="0"/>
    <pivotField dataField="1" showAll="0"/>
    <pivotField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Assists Provided "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F39543-FD80-4E48-966D-89046865FF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30" firstHeaderRow="1" firstDataRow="1" firstDataCol="1"/>
  <pivotFields count="12">
    <pivotField axis="axisRow" showAll="0">
      <items count="27">
        <item sd="0" x="15"/>
        <item sd="0" x="13"/>
        <item sd="0" x="22"/>
        <item sd="0" x="21"/>
        <item sd="0" x="7"/>
        <item sd="0" x="23"/>
        <item sd="0" x="14"/>
        <item sd="0" x="12"/>
        <item sd="0" x="24"/>
        <item x="3"/>
        <item x="25"/>
        <item x="5"/>
        <item x="11"/>
        <item x="6"/>
        <item x="20"/>
        <item x="17"/>
        <item x="9"/>
        <item x="16"/>
        <item x="8"/>
        <item x="1"/>
        <item x="4"/>
        <item x="0"/>
        <item x="2"/>
        <item x="18"/>
        <item x="10"/>
        <item x="19"/>
        <item t="default"/>
      </items>
    </pivotField>
    <pivotField showAll="0"/>
    <pivotField showAll="0"/>
    <pivotField numFmtId="14" showAll="0">
      <items count="26">
        <item x="16"/>
        <item x="23"/>
        <item x="0"/>
        <item x="20"/>
        <item x="3"/>
        <item x="1"/>
        <item x="18"/>
        <item x="2"/>
        <item x="22"/>
        <item x="24"/>
        <item x="11"/>
        <item x="10"/>
        <item x="9"/>
        <item x="21"/>
        <item x="5"/>
        <item x="6"/>
        <item x="8"/>
        <item x="4"/>
        <item x="7"/>
        <item x="17"/>
        <item x="12"/>
        <item x="13"/>
        <item x="19"/>
        <item x="14"/>
        <item x="15"/>
        <item t="default"/>
      </items>
    </pivotField>
    <pivotField showAll="0">
      <items count="19">
        <item x="16"/>
        <item x="11"/>
        <item x="4"/>
        <item x="9"/>
        <item x="0"/>
        <item x="10"/>
        <item x="13"/>
        <item x="8"/>
        <item x="2"/>
        <item x="15"/>
        <item x="7"/>
        <item x="12"/>
        <item x="3"/>
        <item x="17"/>
        <item x="14"/>
        <item x="1"/>
        <item x="6"/>
        <item x="5"/>
        <item t="default"/>
      </items>
    </pivotField>
    <pivotField showAll="0"/>
    <pivotField dataField="1" showAll="0"/>
    <pivotField showAll="0"/>
    <pivotField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Goals Scored " fld="6" baseField="0" baseItem="0"/>
  </dataField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90DDC5-BFFF-45FB-90D7-B2C720C4B2B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10:H37" firstHeaderRow="1" firstDataRow="1" firstDataCol="1"/>
  <pivotFields count="12">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pivotField showAll="0"/>
    <pivotField numFmtId="14" showAll="0"/>
    <pivotField showAll="0"/>
    <pivotField showAll="0"/>
    <pivotField showAll="0"/>
    <pivotField showAll="0"/>
    <pivotField showAll="0"/>
    <pivotField dataField="1"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Interceptions per 90 Min" fld="9"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 xr10:uid="{C070BBD3-D5A4-4D72-8275-4A4CF3AEAD20}" sourceName="Club ">
  <pivotTables>
    <pivotTable tabId="3" name="PivotTable1"/>
  </pivotTables>
  <data>
    <tabular pivotCacheId="246590943">
      <items count="18">
        <i x="16" s="1"/>
        <i x="11" s="1"/>
        <i x="4" s="1"/>
        <i x="9" s="1"/>
        <i x="0" s="1"/>
        <i x="10" s="1"/>
        <i x="13" s="1"/>
        <i x="8" s="1"/>
        <i x="2" s="1"/>
        <i x="15" s="1"/>
        <i x="7" s="1"/>
        <i x="12" s="1"/>
        <i x="3" s="1"/>
        <i x="17" s="1"/>
        <i x="14" s="1"/>
        <i x="1" s="1"/>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_DOB" xr10:uid="{77957903-6078-417E-B8C2-C8FAC3DE485E}" sourceName="Player DOB">
  <pivotTables>
    <pivotTable tabId="3" name="PivotTable1"/>
  </pivotTables>
  <data>
    <tabular pivotCacheId="246590943">
      <items count="25">
        <i x="16" s="1"/>
        <i x="23" s="1"/>
        <i x="0" s="1"/>
        <i x="20" s="1"/>
        <i x="3" s="1"/>
        <i x="1" s="1"/>
        <i x="18" s="1"/>
        <i x="2" s="1"/>
        <i x="22" s="1"/>
        <i x="24" s="1"/>
        <i x="11" s="1"/>
        <i x="10" s="1"/>
        <i x="9" s="1"/>
        <i x="21" s="1"/>
        <i x="5" s="1"/>
        <i x="6" s="1"/>
        <i x="8" s="1"/>
        <i x="4" s="1"/>
        <i x="7" s="1"/>
        <i x="17" s="1"/>
        <i x="12" s="1"/>
        <i x="13" s="1"/>
        <i x="19" s="1"/>
        <i x="1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b " xr10:uid="{5DE988F4-157A-4E91-A709-171DD61BD6E7}" cache="Slicer_Club" caption="Club " rowHeight="247650"/>
  <slicer name="Player DOB" xr10:uid="{E5E2F541-8258-40C5-B1C4-1C133148E2DA}" cache="Slicer_Player_DOB" caption="Player DOB" startItem="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34BD-1D2D-4A1A-8952-1B1FD9BC64EB}">
  <dimension ref="A3:H37"/>
  <sheetViews>
    <sheetView workbookViewId="0">
      <selection activeCell="H15" sqref="H15"/>
    </sheetView>
  </sheetViews>
  <sheetFormatPr defaultRowHeight="14.4" x14ac:dyDescent="0.3"/>
  <cols>
    <col min="1" max="1" width="15.44140625" bestFit="1" customWidth="1"/>
    <col min="2" max="2" width="18.5546875" bestFit="1" customWidth="1"/>
    <col min="4" max="4" width="15.44140625" bestFit="1" customWidth="1"/>
    <col min="5" max="5" width="21.33203125" bestFit="1" customWidth="1"/>
    <col min="7" max="7" width="15.44140625" bestFit="1" customWidth="1"/>
    <col min="8" max="8" width="27.33203125" bestFit="1" customWidth="1"/>
  </cols>
  <sheetData>
    <row r="3" spans="1:8" x14ac:dyDescent="0.3">
      <c r="A3" s="7" t="s">
        <v>62</v>
      </c>
      <c r="B3" t="s">
        <v>64</v>
      </c>
      <c r="D3" s="7" t="s">
        <v>62</v>
      </c>
      <c r="E3" t="s">
        <v>65</v>
      </c>
      <c r="G3" s="7" t="s">
        <v>62</v>
      </c>
      <c r="H3" t="s">
        <v>66</v>
      </c>
    </row>
    <row r="4" spans="1:8" x14ac:dyDescent="0.3">
      <c r="A4" s="8" t="s">
        <v>42</v>
      </c>
      <c r="B4" s="9">
        <v>0</v>
      </c>
      <c r="D4" s="8" t="s">
        <v>42</v>
      </c>
      <c r="E4">
        <v>0</v>
      </c>
      <c r="G4" s="8" t="s">
        <v>15</v>
      </c>
      <c r="H4">
        <v>11.940000000000001</v>
      </c>
    </row>
    <row r="5" spans="1:8" x14ac:dyDescent="0.3">
      <c r="A5" s="8" t="s">
        <v>39</v>
      </c>
      <c r="B5" s="9">
        <v>1</v>
      </c>
      <c r="D5" s="8" t="s">
        <v>39</v>
      </c>
      <c r="E5">
        <v>1</v>
      </c>
      <c r="G5" s="8" t="s">
        <v>45</v>
      </c>
      <c r="H5">
        <v>2.35</v>
      </c>
    </row>
    <row r="6" spans="1:8" x14ac:dyDescent="0.3">
      <c r="A6" s="8" t="s">
        <v>55</v>
      </c>
      <c r="B6" s="9">
        <v>0</v>
      </c>
      <c r="D6" s="8" t="s">
        <v>55</v>
      </c>
      <c r="E6">
        <v>0</v>
      </c>
      <c r="G6" s="8" t="s">
        <v>57</v>
      </c>
      <c r="H6">
        <v>0</v>
      </c>
    </row>
    <row r="7" spans="1:8" x14ac:dyDescent="0.3">
      <c r="A7" s="8" t="s">
        <v>54</v>
      </c>
      <c r="B7" s="9">
        <v>1</v>
      </c>
      <c r="D7" s="8" t="s">
        <v>54</v>
      </c>
      <c r="E7">
        <v>1</v>
      </c>
      <c r="G7" s="8" t="s">
        <v>33</v>
      </c>
      <c r="H7">
        <v>17.509999999999998</v>
      </c>
    </row>
    <row r="8" spans="1:8" x14ac:dyDescent="0.3">
      <c r="A8" s="8" t="s">
        <v>28</v>
      </c>
      <c r="B8" s="9">
        <v>0</v>
      </c>
      <c r="D8" s="8" t="s">
        <v>28</v>
      </c>
      <c r="E8">
        <v>0</v>
      </c>
      <c r="G8" s="8" t="s">
        <v>63</v>
      </c>
      <c r="H8">
        <v>31.799999999999997</v>
      </c>
    </row>
    <row r="9" spans="1:8" x14ac:dyDescent="0.3">
      <c r="A9" s="8" t="s">
        <v>56</v>
      </c>
      <c r="B9" s="9">
        <v>0</v>
      </c>
      <c r="D9" s="8" t="s">
        <v>56</v>
      </c>
      <c r="E9">
        <v>0</v>
      </c>
    </row>
    <row r="10" spans="1:8" x14ac:dyDescent="0.3">
      <c r="A10" s="8" t="s">
        <v>41</v>
      </c>
      <c r="B10" s="9">
        <v>1</v>
      </c>
      <c r="D10" s="8" t="s">
        <v>41</v>
      </c>
      <c r="E10">
        <v>1</v>
      </c>
      <c r="G10" s="7" t="s">
        <v>62</v>
      </c>
      <c r="H10" t="s">
        <v>67</v>
      </c>
    </row>
    <row r="11" spans="1:8" x14ac:dyDescent="0.3">
      <c r="A11" s="8" t="s">
        <v>37</v>
      </c>
      <c r="B11" s="9">
        <v>0</v>
      </c>
      <c r="D11" s="8" t="s">
        <v>37</v>
      </c>
      <c r="E11">
        <v>0</v>
      </c>
      <c r="G11" s="8" t="s">
        <v>42</v>
      </c>
      <c r="H11">
        <v>0.83</v>
      </c>
    </row>
    <row r="12" spans="1:8" x14ac:dyDescent="0.3">
      <c r="A12" s="8" t="s">
        <v>59</v>
      </c>
      <c r="B12" s="9">
        <v>0</v>
      </c>
      <c r="D12" s="8" t="s">
        <v>59</v>
      </c>
      <c r="E12">
        <v>0</v>
      </c>
      <c r="G12" s="8" t="s">
        <v>39</v>
      </c>
      <c r="H12">
        <v>0.49</v>
      </c>
    </row>
    <row r="13" spans="1:8" x14ac:dyDescent="0.3">
      <c r="A13" s="8" t="s">
        <v>21</v>
      </c>
      <c r="B13" s="9">
        <v>0</v>
      </c>
      <c r="D13" s="8" t="s">
        <v>21</v>
      </c>
      <c r="E13">
        <v>0</v>
      </c>
      <c r="G13" s="8" t="s">
        <v>55</v>
      </c>
      <c r="H13">
        <v>0</v>
      </c>
    </row>
    <row r="14" spans="1:8" x14ac:dyDescent="0.3">
      <c r="A14" s="8" t="s">
        <v>61</v>
      </c>
      <c r="B14" s="9">
        <v>0</v>
      </c>
      <c r="D14" s="8" t="s">
        <v>61</v>
      </c>
      <c r="E14">
        <v>0</v>
      </c>
      <c r="G14" s="8" t="s">
        <v>54</v>
      </c>
      <c r="H14">
        <v>0.31</v>
      </c>
    </row>
    <row r="15" spans="1:8" x14ac:dyDescent="0.3">
      <c r="A15" s="8" t="s">
        <v>25</v>
      </c>
      <c r="B15" s="9">
        <v>0</v>
      </c>
      <c r="D15" s="8" t="s">
        <v>25</v>
      </c>
      <c r="E15">
        <v>0</v>
      </c>
      <c r="G15" s="8" t="s">
        <v>28</v>
      </c>
      <c r="H15">
        <v>0.49</v>
      </c>
    </row>
    <row r="16" spans="1:8" x14ac:dyDescent="0.3">
      <c r="A16" s="8" t="s">
        <v>36</v>
      </c>
      <c r="B16" s="9">
        <v>0</v>
      </c>
      <c r="D16" s="8" t="s">
        <v>36</v>
      </c>
      <c r="E16">
        <v>0</v>
      </c>
      <c r="G16" s="8" t="s">
        <v>56</v>
      </c>
      <c r="H16">
        <v>0</v>
      </c>
    </row>
    <row r="17" spans="1:8" x14ac:dyDescent="0.3">
      <c r="A17" s="8" t="s">
        <v>26</v>
      </c>
      <c r="B17" s="9">
        <v>0</v>
      </c>
      <c r="D17" s="8" t="s">
        <v>26</v>
      </c>
      <c r="E17">
        <v>0</v>
      </c>
      <c r="G17" s="8" t="s">
        <v>41</v>
      </c>
      <c r="H17">
        <v>0.48</v>
      </c>
    </row>
    <row r="18" spans="1:8" x14ac:dyDescent="0.3">
      <c r="A18" s="8" t="s">
        <v>52</v>
      </c>
      <c r="B18" s="9">
        <v>4</v>
      </c>
      <c r="D18" s="8" t="s">
        <v>52</v>
      </c>
      <c r="E18">
        <v>0</v>
      </c>
      <c r="G18" s="8" t="s">
        <v>37</v>
      </c>
      <c r="H18">
        <v>3.83</v>
      </c>
    </row>
    <row r="19" spans="1:8" x14ac:dyDescent="0.3">
      <c r="A19" s="8" t="s">
        <v>47</v>
      </c>
      <c r="B19" s="9">
        <v>0</v>
      </c>
      <c r="D19" s="8" t="s">
        <v>47</v>
      </c>
      <c r="E19">
        <v>0</v>
      </c>
      <c r="G19" s="8" t="s">
        <v>59</v>
      </c>
      <c r="H19">
        <v>0</v>
      </c>
    </row>
    <row r="20" spans="1:8" x14ac:dyDescent="0.3">
      <c r="A20" s="8" t="s">
        <v>32</v>
      </c>
      <c r="B20" s="9">
        <v>0</v>
      </c>
      <c r="D20" s="8" t="s">
        <v>32</v>
      </c>
      <c r="E20">
        <v>0</v>
      </c>
      <c r="G20" s="8" t="s">
        <v>21</v>
      </c>
      <c r="H20">
        <v>0</v>
      </c>
    </row>
    <row r="21" spans="1:8" x14ac:dyDescent="0.3">
      <c r="A21" s="8" t="s">
        <v>44</v>
      </c>
      <c r="B21" s="9">
        <v>7</v>
      </c>
      <c r="D21" s="8" t="s">
        <v>44</v>
      </c>
      <c r="E21">
        <v>3</v>
      </c>
      <c r="G21" s="8" t="s">
        <v>61</v>
      </c>
      <c r="H21">
        <v>0</v>
      </c>
    </row>
    <row r="22" spans="1:8" x14ac:dyDescent="0.3">
      <c r="A22" s="8" t="s">
        <v>30</v>
      </c>
      <c r="B22" s="9">
        <v>0</v>
      </c>
      <c r="D22" s="8" t="s">
        <v>30</v>
      </c>
      <c r="E22">
        <v>0</v>
      </c>
      <c r="G22" s="8" t="s">
        <v>25</v>
      </c>
      <c r="H22">
        <v>0.77</v>
      </c>
    </row>
    <row r="23" spans="1:8" x14ac:dyDescent="0.3">
      <c r="A23" s="8" t="s">
        <v>17</v>
      </c>
      <c r="B23" s="9">
        <v>0</v>
      </c>
      <c r="D23" s="8" t="s">
        <v>17</v>
      </c>
      <c r="E23">
        <v>0</v>
      </c>
      <c r="G23" s="8" t="s">
        <v>36</v>
      </c>
      <c r="H23">
        <v>0</v>
      </c>
    </row>
    <row r="24" spans="1:8" x14ac:dyDescent="0.3">
      <c r="A24" s="8" t="s">
        <v>23</v>
      </c>
      <c r="B24" s="9">
        <v>1</v>
      </c>
      <c r="D24" s="8" t="s">
        <v>23</v>
      </c>
      <c r="E24">
        <v>1</v>
      </c>
      <c r="G24" s="8" t="s">
        <v>26</v>
      </c>
      <c r="H24">
        <v>0</v>
      </c>
    </row>
    <row r="25" spans="1:8" x14ac:dyDescent="0.3">
      <c r="A25" s="8" t="s">
        <v>14</v>
      </c>
      <c r="B25" s="9">
        <v>0</v>
      </c>
      <c r="D25" s="8" t="s">
        <v>14</v>
      </c>
      <c r="E25">
        <v>1</v>
      </c>
      <c r="G25" s="8" t="s">
        <v>52</v>
      </c>
      <c r="H25">
        <v>0</v>
      </c>
    </row>
    <row r="26" spans="1:8" x14ac:dyDescent="0.3">
      <c r="A26" s="8" t="s">
        <v>19</v>
      </c>
      <c r="B26" s="9">
        <v>0</v>
      </c>
      <c r="D26" s="8" t="s">
        <v>19</v>
      </c>
      <c r="E26">
        <v>0</v>
      </c>
      <c r="G26" s="8" t="s">
        <v>47</v>
      </c>
      <c r="H26">
        <v>0.38</v>
      </c>
    </row>
    <row r="27" spans="1:8" x14ac:dyDescent="0.3">
      <c r="A27" s="8" t="s">
        <v>49</v>
      </c>
      <c r="B27" s="9">
        <v>0</v>
      </c>
      <c r="D27" s="8" t="s">
        <v>49</v>
      </c>
      <c r="E27">
        <v>0</v>
      </c>
      <c r="G27" s="8" t="s">
        <v>32</v>
      </c>
      <c r="H27">
        <v>1.21</v>
      </c>
    </row>
    <row r="28" spans="1:8" x14ac:dyDescent="0.3">
      <c r="A28" s="8" t="s">
        <v>35</v>
      </c>
      <c r="B28" s="9">
        <v>0</v>
      </c>
      <c r="D28" s="8" t="s">
        <v>35</v>
      </c>
      <c r="E28">
        <v>0</v>
      </c>
      <c r="G28" s="8" t="s">
        <v>44</v>
      </c>
      <c r="H28">
        <v>0</v>
      </c>
    </row>
    <row r="29" spans="1:8" x14ac:dyDescent="0.3">
      <c r="A29" s="8" t="s">
        <v>51</v>
      </c>
      <c r="B29" s="9">
        <v>0</v>
      </c>
      <c r="D29" s="8" t="s">
        <v>51</v>
      </c>
      <c r="E29">
        <v>0</v>
      </c>
      <c r="G29" s="8" t="s">
        <v>30</v>
      </c>
      <c r="H29">
        <v>0.9</v>
      </c>
    </row>
    <row r="30" spans="1:8" x14ac:dyDescent="0.3">
      <c r="A30" s="8" t="s">
        <v>63</v>
      </c>
      <c r="B30" s="9">
        <v>15</v>
      </c>
      <c r="D30" s="8" t="s">
        <v>63</v>
      </c>
      <c r="E30">
        <v>8</v>
      </c>
      <c r="G30" s="8" t="s">
        <v>17</v>
      </c>
      <c r="H30">
        <v>0.48</v>
      </c>
    </row>
    <row r="31" spans="1:8" x14ac:dyDescent="0.3">
      <c r="G31" s="8" t="s">
        <v>23</v>
      </c>
      <c r="H31">
        <v>0.47</v>
      </c>
    </row>
    <row r="32" spans="1:8" x14ac:dyDescent="0.3">
      <c r="G32" s="8" t="s">
        <v>14</v>
      </c>
      <c r="H32">
        <v>1.17</v>
      </c>
    </row>
    <row r="33" spans="7:8" x14ac:dyDescent="0.3">
      <c r="G33" s="8" t="s">
        <v>19</v>
      </c>
      <c r="H33">
        <v>2.17</v>
      </c>
    </row>
    <row r="34" spans="7:8" x14ac:dyDescent="0.3">
      <c r="G34" s="8" t="s">
        <v>49</v>
      </c>
      <c r="H34">
        <v>0</v>
      </c>
    </row>
    <row r="35" spans="7:8" x14ac:dyDescent="0.3">
      <c r="G35" s="8" t="s">
        <v>35</v>
      </c>
      <c r="H35">
        <v>1.05</v>
      </c>
    </row>
    <row r="36" spans="7:8" x14ac:dyDescent="0.3">
      <c r="G36" s="8" t="s">
        <v>51</v>
      </c>
      <c r="H36">
        <v>0</v>
      </c>
    </row>
    <row r="37" spans="7:8" x14ac:dyDescent="0.3">
      <c r="G37" s="8" t="s">
        <v>63</v>
      </c>
      <c r="H37">
        <v>15.030000000000001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457C-714A-4124-8480-94370BA2FE5E}">
  <dimension ref="A1"/>
  <sheetViews>
    <sheetView workbookViewId="0">
      <selection activeCell="W4" sqref="W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F3358-4A2F-4FC1-AE2A-6D416D309B69}">
  <dimension ref="A1:O27"/>
  <sheetViews>
    <sheetView topLeftCell="E1" workbookViewId="0">
      <selection activeCell="O15" sqref="O15"/>
    </sheetView>
  </sheetViews>
  <sheetFormatPr defaultRowHeight="14.4" x14ac:dyDescent="0.3"/>
  <cols>
    <col min="1" max="1" width="15.77734375" bestFit="1" customWidth="1"/>
    <col min="2" max="2" width="8.6640625" bestFit="1" customWidth="1"/>
    <col min="3" max="3" width="14.88671875" bestFit="1" customWidth="1"/>
    <col min="4" max="4" width="11.5546875" bestFit="1" customWidth="1"/>
    <col min="5" max="5" width="16.6640625" bestFit="1" customWidth="1"/>
    <col min="6" max="6" width="13.6640625" bestFit="1" customWidth="1"/>
    <col min="7" max="7" width="13.109375" bestFit="1" customWidth="1"/>
    <col min="8" max="8" width="16.21875" bestFit="1" customWidth="1"/>
    <col min="9" max="9" width="19.6640625" bestFit="1" customWidth="1"/>
    <col min="10" max="10" width="24.33203125" bestFit="1" customWidth="1"/>
    <col min="11" max="11" width="18.6640625" bestFit="1" customWidth="1"/>
    <col min="12" max="12" width="27.6640625" customWidth="1"/>
    <col min="14" max="14" width="22.6640625" bestFit="1" customWidth="1"/>
  </cols>
  <sheetData>
    <row r="1" spans="1:15" ht="24.6" customHeight="1" x14ac:dyDescent="0.3">
      <c r="A1" s="3" t="s">
        <v>2</v>
      </c>
      <c r="B1" s="3" t="s">
        <v>3</v>
      </c>
      <c r="C1" s="4" t="s">
        <v>4</v>
      </c>
      <c r="D1" s="3" t="s">
        <v>5</v>
      </c>
      <c r="E1" s="3" t="s">
        <v>6</v>
      </c>
      <c r="F1" s="4" t="s">
        <v>7</v>
      </c>
      <c r="G1" s="4" t="s">
        <v>8</v>
      </c>
      <c r="H1" s="4" t="s">
        <v>9</v>
      </c>
      <c r="I1" s="4" t="s">
        <v>10</v>
      </c>
      <c r="J1" s="4" t="s">
        <v>11</v>
      </c>
      <c r="K1" s="4" t="s">
        <v>12</v>
      </c>
      <c r="L1" s="4" t="s">
        <v>13</v>
      </c>
      <c r="N1" s="10" t="s">
        <v>68</v>
      </c>
      <c r="O1" s="10"/>
    </row>
    <row r="2" spans="1:15" x14ac:dyDescent="0.3">
      <c r="A2" s="5" t="s">
        <v>14</v>
      </c>
      <c r="B2" s="5" t="s">
        <v>15</v>
      </c>
      <c r="C2" s="5">
        <v>19</v>
      </c>
      <c r="D2" s="6">
        <v>32702</v>
      </c>
      <c r="E2" s="5" t="s">
        <v>16</v>
      </c>
      <c r="F2" s="5">
        <v>7</v>
      </c>
      <c r="G2" s="5">
        <v>0</v>
      </c>
      <c r="H2" s="5">
        <v>1</v>
      </c>
      <c r="I2" s="5">
        <v>0.33</v>
      </c>
      <c r="J2" s="5">
        <v>1.17</v>
      </c>
      <c r="K2" s="5">
        <v>1.3</v>
      </c>
      <c r="L2" s="5">
        <v>7.17</v>
      </c>
      <c r="N2" s="11" t="s">
        <v>69</v>
      </c>
      <c r="O2" s="11">
        <f>SUM(G2:G27)</f>
        <v>15</v>
      </c>
    </row>
    <row r="3" spans="1:15" x14ac:dyDescent="0.3">
      <c r="A3" s="5" t="s">
        <v>17</v>
      </c>
      <c r="B3" s="5" t="s">
        <v>15</v>
      </c>
      <c r="C3" s="5">
        <v>8</v>
      </c>
      <c r="D3" s="6">
        <v>33313</v>
      </c>
      <c r="E3" s="5" t="s">
        <v>18</v>
      </c>
      <c r="F3" s="5">
        <v>6</v>
      </c>
      <c r="G3" s="5">
        <v>0</v>
      </c>
      <c r="H3" s="5">
        <v>0</v>
      </c>
      <c r="I3" s="5">
        <v>1.45</v>
      </c>
      <c r="J3" s="5">
        <v>0.48</v>
      </c>
      <c r="K3" s="5">
        <v>2.9</v>
      </c>
      <c r="L3" s="5">
        <v>7.97</v>
      </c>
      <c r="N3" s="11" t="s">
        <v>70</v>
      </c>
      <c r="O3" s="11">
        <f>AVERAGE(K2:K27)</f>
        <v>1.223076923076923</v>
      </c>
    </row>
    <row r="4" spans="1:15" x14ac:dyDescent="0.3">
      <c r="A4" s="5" t="s">
        <v>19</v>
      </c>
      <c r="B4" s="5" t="s">
        <v>15</v>
      </c>
      <c r="C4" s="5">
        <v>3</v>
      </c>
      <c r="D4" s="6">
        <v>33364</v>
      </c>
      <c r="E4" s="5" t="s">
        <v>20</v>
      </c>
      <c r="F4" s="5">
        <v>6</v>
      </c>
      <c r="G4" s="5">
        <v>0</v>
      </c>
      <c r="H4" s="5">
        <v>0</v>
      </c>
      <c r="I4" s="5">
        <v>0.48</v>
      </c>
      <c r="J4" s="5">
        <v>2.17</v>
      </c>
      <c r="K4" s="5">
        <v>1.69</v>
      </c>
      <c r="L4" s="5">
        <v>5.07</v>
      </c>
      <c r="N4" s="11" t="s">
        <v>71</v>
      </c>
      <c r="O4" s="11">
        <f>COUNT(F2:F27)</f>
        <v>26</v>
      </c>
    </row>
    <row r="5" spans="1:15" x14ac:dyDescent="0.3">
      <c r="A5" s="5" t="s">
        <v>21</v>
      </c>
      <c r="B5" s="5" t="s">
        <v>15</v>
      </c>
      <c r="C5" s="5">
        <v>6</v>
      </c>
      <c r="D5" s="6">
        <v>33294</v>
      </c>
      <c r="E5" s="5" t="s">
        <v>22</v>
      </c>
      <c r="F5" s="5">
        <v>3</v>
      </c>
      <c r="G5" s="5">
        <v>0</v>
      </c>
      <c r="H5" s="5">
        <v>0</v>
      </c>
      <c r="I5" s="5">
        <v>0</v>
      </c>
      <c r="J5" s="5">
        <v>0</v>
      </c>
      <c r="K5" s="5">
        <v>0</v>
      </c>
      <c r="L5" s="5">
        <v>3.16</v>
      </c>
      <c r="N5" s="11" t="s">
        <v>72</v>
      </c>
      <c r="O5" s="11">
        <f>MEDIAN(J2:J27)</f>
        <v>0.42499999999999999</v>
      </c>
    </row>
    <row r="6" spans="1:15" x14ac:dyDescent="0.3">
      <c r="A6" s="5" t="s">
        <v>23</v>
      </c>
      <c r="B6" s="5" t="s">
        <v>15</v>
      </c>
      <c r="C6" s="5">
        <v>26</v>
      </c>
      <c r="D6" s="6">
        <v>35837</v>
      </c>
      <c r="E6" s="5" t="s">
        <v>24</v>
      </c>
      <c r="F6" s="5">
        <v>7</v>
      </c>
      <c r="G6" s="5">
        <v>1</v>
      </c>
      <c r="H6" s="5">
        <v>1</v>
      </c>
      <c r="I6" s="5">
        <v>0.32</v>
      </c>
      <c r="J6" s="5">
        <v>0.47</v>
      </c>
      <c r="K6" s="5">
        <v>1.42</v>
      </c>
      <c r="L6" s="5">
        <v>1.58</v>
      </c>
    </row>
    <row r="7" spans="1:15" x14ac:dyDescent="0.3">
      <c r="A7" s="5" t="s">
        <v>25</v>
      </c>
      <c r="B7" s="5" t="s">
        <v>15</v>
      </c>
      <c r="C7" s="5">
        <v>4</v>
      </c>
      <c r="D7" s="6">
        <v>35622</v>
      </c>
      <c r="E7" s="5" t="s">
        <v>18</v>
      </c>
      <c r="F7" s="5">
        <v>4</v>
      </c>
      <c r="G7" s="5">
        <v>0</v>
      </c>
      <c r="H7" s="5">
        <v>0</v>
      </c>
      <c r="I7" s="5">
        <v>0.77</v>
      </c>
      <c r="J7" s="5">
        <v>0.77</v>
      </c>
      <c r="K7" s="5">
        <v>2.31</v>
      </c>
      <c r="L7" s="5">
        <v>5.39</v>
      </c>
    </row>
    <row r="8" spans="1:15" x14ac:dyDescent="0.3">
      <c r="A8" s="5" t="s">
        <v>26</v>
      </c>
      <c r="B8" s="5" t="s">
        <v>15</v>
      </c>
      <c r="C8" s="5">
        <v>2</v>
      </c>
      <c r="D8" s="6">
        <v>35703</v>
      </c>
      <c r="E8" s="5" t="s">
        <v>27</v>
      </c>
      <c r="F8" s="5">
        <v>1</v>
      </c>
      <c r="G8" s="5">
        <v>0</v>
      </c>
      <c r="H8" s="5">
        <v>0</v>
      </c>
      <c r="I8" s="5">
        <v>0</v>
      </c>
      <c r="J8" s="5">
        <v>0</v>
      </c>
      <c r="K8" s="5">
        <v>0</v>
      </c>
      <c r="L8" s="5">
        <v>0</v>
      </c>
    </row>
    <row r="9" spans="1:15" x14ac:dyDescent="0.3">
      <c r="A9" s="5" t="s">
        <v>28</v>
      </c>
      <c r="B9" s="5" t="s">
        <v>15</v>
      </c>
      <c r="C9" s="5">
        <v>13</v>
      </c>
      <c r="D9" s="6">
        <v>35849</v>
      </c>
      <c r="E9" s="5" t="s">
        <v>29</v>
      </c>
      <c r="F9" s="5">
        <v>7</v>
      </c>
      <c r="G9" s="5">
        <v>0</v>
      </c>
      <c r="H9" s="5">
        <v>0</v>
      </c>
      <c r="I9" s="5">
        <v>0.16</v>
      </c>
      <c r="J9" s="5">
        <v>0.49</v>
      </c>
      <c r="K9" s="5">
        <v>0.82</v>
      </c>
      <c r="L9" s="5">
        <v>5.09</v>
      </c>
    </row>
    <row r="10" spans="1:15" x14ac:dyDescent="0.3">
      <c r="A10" s="5" t="s">
        <v>30</v>
      </c>
      <c r="B10" s="5" t="s">
        <v>15</v>
      </c>
      <c r="C10" s="5">
        <v>25</v>
      </c>
      <c r="D10" s="6">
        <v>35712</v>
      </c>
      <c r="E10" s="5" t="s">
        <v>31</v>
      </c>
      <c r="F10" s="5">
        <v>5</v>
      </c>
      <c r="G10" s="5">
        <v>0</v>
      </c>
      <c r="H10" s="5">
        <v>0</v>
      </c>
      <c r="I10" s="5">
        <v>0.3</v>
      </c>
      <c r="J10" s="5">
        <v>0.9</v>
      </c>
      <c r="K10" s="5">
        <v>1.5</v>
      </c>
      <c r="L10" s="5">
        <v>4.1900000000000004</v>
      </c>
    </row>
    <row r="11" spans="1:15" x14ac:dyDescent="0.3">
      <c r="A11" s="5" t="s">
        <v>32</v>
      </c>
      <c r="B11" s="5" t="s">
        <v>33</v>
      </c>
      <c r="C11" s="5">
        <v>5</v>
      </c>
      <c r="D11" s="6">
        <v>33872</v>
      </c>
      <c r="E11" s="5" t="s">
        <v>34</v>
      </c>
      <c r="F11" s="5">
        <v>5</v>
      </c>
      <c r="G11" s="5">
        <v>0</v>
      </c>
      <c r="H11" s="5">
        <v>0</v>
      </c>
      <c r="I11" s="5">
        <v>0.4</v>
      </c>
      <c r="J11" s="5">
        <v>1.21</v>
      </c>
      <c r="K11" s="5">
        <v>4.0199999999999996</v>
      </c>
      <c r="L11" s="5">
        <v>9.24</v>
      </c>
    </row>
    <row r="12" spans="1:15" x14ac:dyDescent="0.3">
      <c r="A12" s="5" t="s">
        <v>35</v>
      </c>
      <c r="B12" s="5" t="s">
        <v>33</v>
      </c>
      <c r="C12" s="5">
        <v>7</v>
      </c>
      <c r="D12" s="6">
        <v>33772</v>
      </c>
      <c r="E12" s="5" t="s">
        <v>24</v>
      </c>
      <c r="F12" s="5">
        <v>7</v>
      </c>
      <c r="G12" s="5">
        <v>0</v>
      </c>
      <c r="H12" s="5">
        <v>0</v>
      </c>
      <c r="I12" s="5">
        <v>0.6</v>
      </c>
      <c r="J12" s="5">
        <v>1.05</v>
      </c>
      <c r="K12" s="5">
        <v>1.79</v>
      </c>
      <c r="L12" s="5">
        <v>4.6399999999999997</v>
      </c>
    </row>
    <row r="13" spans="1:15" x14ac:dyDescent="0.3">
      <c r="A13" s="5" t="s">
        <v>36</v>
      </c>
      <c r="B13" s="5" t="s">
        <v>33</v>
      </c>
      <c r="C13" s="5">
        <v>18</v>
      </c>
      <c r="D13" s="6">
        <v>33742</v>
      </c>
      <c r="E13" s="5" t="s">
        <v>22</v>
      </c>
      <c r="F13" s="5">
        <v>1</v>
      </c>
      <c r="G13" s="5">
        <v>0</v>
      </c>
      <c r="H13" s="5">
        <v>0</v>
      </c>
      <c r="I13" s="5">
        <v>0</v>
      </c>
      <c r="J13" s="5">
        <v>0</v>
      </c>
      <c r="K13" s="5">
        <v>3.16</v>
      </c>
      <c r="L13" s="5">
        <v>6.32</v>
      </c>
    </row>
    <row r="14" spans="1:15" x14ac:dyDescent="0.3">
      <c r="A14" s="5" t="s">
        <v>37</v>
      </c>
      <c r="B14" s="5" t="s">
        <v>33</v>
      </c>
      <c r="C14" s="5">
        <v>14</v>
      </c>
      <c r="D14" s="6">
        <v>35977</v>
      </c>
      <c r="E14" s="5" t="s">
        <v>38</v>
      </c>
      <c r="F14" s="5">
        <v>3</v>
      </c>
      <c r="G14" s="5">
        <v>0</v>
      </c>
      <c r="H14" s="5">
        <v>0</v>
      </c>
      <c r="I14" s="5">
        <v>0</v>
      </c>
      <c r="J14" s="5">
        <v>3.83</v>
      </c>
      <c r="K14" s="5">
        <v>1.91</v>
      </c>
      <c r="L14" s="5">
        <v>7.66</v>
      </c>
    </row>
    <row r="15" spans="1:15" x14ac:dyDescent="0.3">
      <c r="A15" s="5" t="s">
        <v>39</v>
      </c>
      <c r="B15" s="5" t="s">
        <v>33</v>
      </c>
      <c r="C15" s="5">
        <v>20</v>
      </c>
      <c r="D15" s="6">
        <v>35999</v>
      </c>
      <c r="E15" s="5" t="s">
        <v>40</v>
      </c>
      <c r="F15" s="5">
        <v>6</v>
      </c>
      <c r="G15" s="5">
        <v>1</v>
      </c>
      <c r="H15" s="5">
        <v>1</v>
      </c>
      <c r="I15" s="5">
        <v>0.97</v>
      </c>
      <c r="J15" s="5">
        <v>0.49</v>
      </c>
      <c r="K15" s="5">
        <v>1.46</v>
      </c>
      <c r="L15" s="5">
        <v>5.85</v>
      </c>
    </row>
    <row r="16" spans="1:15" x14ac:dyDescent="0.3">
      <c r="A16" s="5" t="s">
        <v>41</v>
      </c>
      <c r="B16" s="5" t="s">
        <v>33</v>
      </c>
      <c r="C16" s="5">
        <v>24</v>
      </c>
      <c r="D16" s="6">
        <v>36957</v>
      </c>
      <c r="E16" s="5" t="s">
        <v>16</v>
      </c>
      <c r="F16" s="5">
        <v>7</v>
      </c>
      <c r="G16" s="5">
        <v>1</v>
      </c>
      <c r="H16" s="5">
        <v>1</v>
      </c>
      <c r="I16" s="5">
        <v>0.8</v>
      </c>
      <c r="J16" s="5">
        <v>0.48</v>
      </c>
      <c r="K16" s="5">
        <v>3.52</v>
      </c>
      <c r="L16" s="5">
        <v>7.83</v>
      </c>
    </row>
    <row r="17" spans="1:12" x14ac:dyDescent="0.3">
      <c r="A17" s="5" t="s">
        <v>42</v>
      </c>
      <c r="B17" s="5" t="s">
        <v>33</v>
      </c>
      <c r="C17" s="5">
        <v>17</v>
      </c>
      <c r="D17" s="6">
        <v>36976</v>
      </c>
      <c r="E17" s="5" t="s">
        <v>43</v>
      </c>
      <c r="F17" s="5">
        <v>2</v>
      </c>
      <c r="G17" s="5">
        <v>0</v>
      </c>
      <c r="H17" s="5">
        <v>0</v>
      </c>
      <c r="I17" s="5">
        <v>0.83</v>
      </c>
      <c r="J17" s="5">
        <v>0.83</v>
      </c>
      <c r="K17" s="5">
        <v>1.65</v>
      </c>
      <c r="L17" s="5">
        <v>8.26</v>
      </c>
    </row>
    <row r="18" spans="1:12" x14ac:dyDescent="0.3">
      <c r="A18" s="5" t="s">
        <v>44</v>
      </c>
      <c r="B18" s="5" t="s">
        <v>45</v>
      </c>
      <c r="C18" s="5">
        <v>10</v>
      </c>
      <c r="D18" s="6">
        <v>31790</v>
      </c>
      <c r="E18" s="5" t="s">
        <v>46</v>
      </c>
      <c r="F18" s="5">
        <v>7</v>
      </c>
      <c r="G18" s="5">
        <v>7</v>
      </c>
      <c r="H18" s="5">
        <v>3</v>
      </c>
      <c r="I18" s="5">
        <v>3.78</v>
      </c>
      <c r="J18" s="5">
        <v>0</v>
      </c>
      <c r="K18" s="5">
        <v>0.65</v>
      </c>
      <c r="L18" s="5">
        <v>6.39</v>
      </c>
    </row>
    <row r="19" spans="1:12" x14ac:dyDescent="0.3">
      <c r="A19" s="5" t="s">
        <v>47</v>
      </c>
      <c r="B19" s="5" t="s">
        <v>45</v>
      </c>
      <c r="C19" s="5">
        <v>22</v>
      </c>
      <c r="D19" s="6">
        <v>35897</v>
      </c>
      <c r="E19" s="5" t="s">
        <v>48</v>
      </c>
      <c r="F19" s="5">
        <v>6</v>
      </c>
      <c r="G19" s="5">
        <v>0</v>
      </c>
      <c r="H19" s="5">
        <v>0</v>
      </c>
      <c r="I19" s="5">
        <v>1.89</v>
      </c>
      <c r="J19" s="5">
        <v>0.38</v>
      </c>
      <c r="K19" s="5">
        <v>0</v>
      </c>
      <c r="L19" s="5">
        <v>6.81</v>
      </c>
    </row>
    <row r="20" spans="1:12" x14ac:dyDescent="0.3">
      <c r="A20" s="5" t="s">
        <v>49</v>
      </c>
      <c r="B20" s="5" t="s">
        <v>45</v>
      </c>
      <c r="C20" s="5">
        <v>21</v>
      </c>
      <c r="D20" s="6">
        <v>33337</v>
      </c>
      <c r="E20" s="5" t="s">
        <v>50</v>
      </c>
      <c r="F20" s="5">
        <v>2</v>
      </c>
      <c r="G20" s="5">
        <v>0</v>
      </c>
      <c r="H20" s="5">
        <v>0</v>
      </c>
      <c r="I20" s="5">
        <v>5.62</v>
      </c>
      <c r="J20" s="5">
        <v>0</v>
      </c>
      <c r="K20" s="5">
        <v>0</v>
      </c>
      <c r="L20" s="5">
        <v>0</v>
      </c>
    </row>
    <row r="21" spans="1:12" x14ac:dyDescent="0.3">
      <c r="A21" s="5" t="s">
        <v>51</v>
      </c>
      <c r="B21" s="5" t="s">
        <v>45</v>
      </c>
      <c r="C21" s="5">
        <v>16</v>
      </c>
      <c r="D21" s="6">
        <v>36976</v>
      </c>
      <c r="E21" s="5" t="s">
        <v>48</v>
      </c>
      <c r="F21" s="5">
        <v>1</v>
      </c>
      <c r="G21" s="5">
        <v>0</v>
      </c>
      <c r="H21" s="5">
        <v>0</v>
      </c>
      <c r="I21" s="5">
        <v>0</v>
      </c>
      <c r="J21" s="5">
        <v>0</v>
      </c>
      <c r="K21" s="5">
        <v>0</v>
      </c>
      <c r="L21" s="5">
        <v>0</v>
      </c>
    </row>
    <row r="22" spans="1:12" x14ac:dyDescent="0.3">
      <c r="A22" s="5" t="s">
        <v>52</v>
      </c>
      <c r="B22" s="5" t="s">
        <v>45</v>
      </c>
      <c r="C22" s="5">
        <v>9</v>
      </c>
      <c r="D22" s="6">
        <v>36566</v>
      </c>
      <c r="E22" s="5" t="s">
        <v>53</v>
      </c>
      <c r="F22" s="5">
        <v>7</v>
      </c>
      <c r="G22" s="5">
        <v>4</v>
      </c>
      <c r="H22" s="5">
        <v>0</v>
      </c>
      <c r="I22" s="5">
        <v>0.57999999999999996</v>
      </c>
      <c r="J22" s="5">
        <v>0</v>
      </c>
      <c r="K22" s="5">
        <v>0.77</v>
      </c>
      <c r="L22" s="5">
        <v>1.93</v>
      </c>
    </row>
    <row r="23" spans="1:12" x14ac:dyDescent="0.3">
      <c r="A23" s="5" t="s">
        <v>54</v>
      </c>
      <c r="B23" s="5" t="s">
        <v>45</v>
      </c>
      <c r="C23" s="5">
        <v>11</v>
      </c>
      <c r="D23" s="6">
        <v>32705</v>
      </c>
      <c r="E23" s="5" t="s">
        <v>34</v>
      </c>
      <c r="F23" s="5">
        <v>5</v>
      </c>
      <c r="G23" s="5">
        <v>1</v>
      </c>
      <c r="H23" s="5">
        <v>1</v>
      </c>
      <c r="I23" s="5">
        <v>6.83</v>
      </c>
      <c r="J23" s="5">
        <v>0.31</v>
      </c>
      <c r="K23" s="5">
        <v>0.93</v>
      </c>
      <c r="L23" s="5">
        <v>7.14</v>
      </c>
    </row>
    <row r="24" spans="1:12" x14ac:dyDescent="0.3">
      <c r="A24" s="5" t="s">
        <v>55</v>
      </c>
      <c r="B24" s="5" t="s">
        <v>45</v>
      </c>
      <c r="C24" s="5">
        <v>15</v>
      </c>
      <c r="D24" s="6">
        <v>34908</v>
      </c>
      <c r="E24" s="5" t="s">
        <v>24</v>
      </c>
      <c r="F24" s="5">
        <v>1</v>
      </c>
      <c r="G24" s="5">
        <v>0</v>
      </c>
      <c r="H24" s="5">
        <v>0</v>
      </c>
      <c r="I24" s="5">
        <v>0</v>
      </c>
      <c r="J24" s="5">
        <v>0</v>
      </c>
      <c r="K24" s="5">
        <v>0</v>
      </c>
      <c r="L24" s="5">
        <v>0</v>
      </c>
    </row>
    <row r="25" spans="1:12" x14ac:dyDescent="0.3">
      <c r="A25" s="5" t="s">
        <v>56</v>
      </c>
      <c r="B25" s="5" t="s">
        <v>57</v>
      </c>
      <c r="C25" s="5">
        <v>23</v>
      </c>
      <c r="D25" s="6">
        <v>33365</v>
      </c>
      <c r="E25" s="5" t="s">
        <v>58</v>
      </c>
      <c r="F25" s="5">
        <v>7</v>
      </c>
      <c r="G25" s="5">
        <v>0</v>
      </c>
      <c r="H25" s="5">
        <v>0</v>
      </c>
      <c r="I25" s="5">
        <v>0</v>
      </c>
      <c r="J25" s="5">
        <v>0</v>
      </c>
      <c r="K25" s="5">
        <v>0</v>
      </c>
      <c r="L25" s="5">
        <v>0.65</v>
      </c>
    </row>
    <row r="26" spans="1:12" x14ac:dyDescent="0.3">
      <c r="A26" s="5" t="s">
        <v>59</v>
      </c>
      <c r="B26" s="5" t="s">
        <v>57</v>
      </c>
      <c r="C26" s="5">
        <v>1</v>
      </c>
      <c r="D26" s="6">
        <v>31926</v>
      </c>
      <c r="E26" s="5" t="s">
        <v>60</v>
      </c>
      <c r="F26" s="5">
        <v>0</v>
      </c>
      <c r="G26" s="5">
        <v>0</v>
      </c>
      <c r="H26" s="5">
        <v>0</v>
      </c>
      <c r="I26" s="5">
        <v>0</v>
      </c>
      <c r="J26" s="5">
        <v>0</v>
      </c>
      <c r="K26" s="5">
        <v>0</v>
      </c>
      <c r="L26" s="5">
        <v>0</v>
      </c>
    </row>
    <row r="27" spans="1:12" x14ac:dyDescent="0.3">
      <c r="A27" s="5" t="s">
        <v>61</v>
      </c>
      <c r="B27" s="5" t="s">
        <v>57</v>
      </c>
      <c r="C27" s="5">
        <v>12</v>
      </c>
      <c r="D27" s="6">
        <v>33434</v>
      </c>
      <c r="E27" s="5" t="s">
        <v>27</v>
      </c>
      <c r="F27" s="5">
        <v>0</v>
      </c>
      <c r="G27" s="5">
        <v>0</v>
      </c>
      <c r="H27" s="5">
        <v>0</v>
      </c>
      <c r="I27" s="5">
        <v>0</v>
      </c>
      <c r="J27" s="5">
        <v>0</v>
      </c>
      <c r="K27" s="5">
        <v>0</v>
      </c>
      <c r="L27" s="5">
        <v>0</v>
      </c>
    </row>
  </sheetData>
  <mergeCells count="1">
    <mergeCell ref="N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887F-97C4-4292-AF3B-690D76536564}">
  <dimension ref="A1:L27"/>
  <sheetViews>
    <sheetView topLeftCell="B1" workbookViewId="0">
      <selection activeCell="J2" sqref="J2:J27"/>
    </sheetView>
  </sheetViews>
  <sheetFormatPr defaultRowHeight="14.4" x14ac:dyDescent="0.3"/>
  <cols>
    <col min="1" max="1" width="15.77734375" bestFit="1" customWidth="1"/>
    <col min="2" max="2" width="8.6640625" bestFit="1" customWidth="1"/>
    <col min="3" max="3" width="14.88671875" bestFit="1" customWidth="1"/>
    <col min="4" max="4" width="11.5546875" bestFit="1" customWidth="1"/>
    <col min="5" max="5" width="16.6640625" bestFit="1" customWidth="1"/>
    <col min="6" max="6" width="13.6640625" bestFit="1" customWidth="1"/>
    <col min="7" max="7" width="13.109375" bestFit="1" customWidth="1"/>
    <col min="8" max="8" width="16.21875" bestFit="1" customWidth="1"/>
    <col min="9" max="9" width="19.6640625" bestFit="1" customWidth="1"/>
    <col min="10" max="10" width="24.33203125" bestFit="1" customWidth="1"/>
    <col min="11" max="11" width="18.6640625" bestFit="1" customWidth="1"/>
    <col min="12" max="12" width="27.6640625" bestFit="1" customWidth="1"/>
  </cols>
  <sheetData>
    <row r="1" spans="1:12" ht="15.6" x14ac:dyDescent="0.3">
      <c r="A1" s="3" t="s">
        <v>2</v>
      </c>
      <c r="B1" s="3" t="s">
        <v>3</v>
      </c>
      <c r="C1" s="4" t="s">
        <v>4</v>
      </c>
      <c r="D1" s="3" t="s">
        <v>5</v>
      </c>
      <c r="E1" s="3" t="s">
        <v>6</v>
      </c>
      <c r="F1" s="4" t="s">
        <v>7</v>
      </c>
      <c r="G1" s="4" t="s">
        <v>8</v>
      </c>
      <c r="H1" s="4" t="s">
        <v>9</v>
      </c>
      <c r="I1" s="4" t="s">
        <v>10</v>
      </c>
      <c r="J1" s="4" t="s">
        <v>11</v>
      </c>
      <c r="K1" s="4" t="s">
        <v>12</v>
      </c>
      <c r="L1" s="4" t="s">
        <v>13</v>
      </c>
    </row>
    <row r="2" spans="1:12" x14ac:dyDescent="0.3">
      <c r="A2" s="5" t="s">
        <v>14</v>
      </c>
      <c r="B2" s="5" t="s">
        <v>15</v>
      </c>
      <c r="C2" s="5">
        <v>19</v>
      </c>
      <c r="D2" s="6">
        <v>32702</v>
      </c>
      <c r="E2" s="5" t="s">
        <v>16</v>
      </c>
      <c r="F2" s="5">
        <v>7</v>
      </c>
      <c r="G2" s="5">
        <v>0</v>
      </c>
      <c r="H2" s="5">
        <v>1</v>
      </c>
      <c r="I2" s="5">
        <v>0.33</v>
      </c>
      <c r="J2" s="5">
        <v>1.17</v>
      </c>
      <c r="K2" s="5">
        <v>1.3</v>
      </c>
      <c r="L2" s="5">
        <v>7.17</v>
      </c>
    </row>
    <row r="3" spans="1:12" x14ac:dyDescent="0.3">
      <c r="A3" s="5" t="s">
        <v>17</v>
      </c>
      <c r="B3" s="5" t="s">
        <v>15</v>
      </c>
      <c r="C3" s="5">
        <v>8</v>
      </c>
      <c r="D3" s="6">
        <v>33313</v>
      </c>
      <c r="E3" s="5" t="s">
        <v>18</v>
      </c>
      <c r="F3" s="5">
        <v>6</v>
      </c>
      <c r="G3" s="5">
        <v>0</v>
      </c>
      <c r="H3" s="5">
        <v>0</v>
      </c>
      <c r="I3" s="5">
        <v>1.45</v>
      </c>
      <c r="J3" s="5">
        <v>0.48</v>
      </c>
      <c r="K3" s="5">
        <v>2.9</v>
      </c>
      <c r="L3" s="5">
        <v>7.97</v>
      </c>
    </row>
    <row r="4" spans="1:12" x14ac:dyDescent="0.3">
      <c r="A4" s="5" t="s">
        <v>19</v>
      </c>
      <c r="B4" s="5" t="s">
        <v>15</v>
      </c>
      <c r="C4" s="5">
        <v>3</v>
      </c>
      <c r="D4" s="6">
        <v>33364</v>
      </c>
      <c r="E4" s="5" t="s">
        <v>20</v>
      </c>
      <c r="F4" s="5">
        <v>6</v>
      </c>
      <c r="G4" s="5">
        <v>0</v>
      </c>
      <c r="H4" s="5">
        <v>0</v>
      </c>
      <c r="I4" s="5">
        <v>0.48</v>
      </c>
      <c r="J4" s="5">
        <v>2.17</v>
      </c>
      <c r="K4" s="5">
        <v>1.69</v>
      </c>
      <c r="L4" s="5">
        <v>5.07</v>
      </c>
    </row>
    <row r="5" spans="1:12" x14ac:dyDescent="0.3">
      <c r="A5" s="5" t="s">
        <v>21</v>
      </c>
      <c r="B5" s="5" t="s">
        <v>15</v>
      </c>
      <c r="C5" s="5">
        <v>6</v>
      </c>
      <c r="D5" s="6">
        <v>33294</v>
      </c>
      <c r="E5" s="5" t="s">
        <v>22</v>
      </c>
      <c r="F5" s="5">
        <v>3</v>
      </c>
      <c r="G5" s="5">
        <v>0</v>
      </c>
      <c r="H5" s="5">
        <v>0</v>
      </c>
      <c r="I5" s="5">
        <v>0</v>
      </c>
      <c r="J5" s="5">
        <v>0</v>
      </c>
      <c r="K5" s="5">
        <v>0</v>
      </c>
      <c r="L5" s="5">
        <v>3.16</v>
      </c>
    </row>
    <row r="6" spans="1:12" x14ac:dyDescent="0.3">
      <c r="A6" s="5" t="s">
        <v>23</v>
      </c>
      <c r="B6" s="5" t="s">
        <v>15</v>
      </c>
      <c r="C6" s="5">
        <v>26</v>
      </c>
      <c r="D6" s="6">
        <v>35837</v>
      </c>
      <c r="E6" s="5" t="s">
        <v>24</v>
      </c>
      <c r="F6" s="5">
        <v>7</v>
      </c>
      <c r="G6" s="5">
        <v>1</v>
      </c>
      <c r="H6" s="5">
        <v>1</v>
      </c>
      <c r="I6" s="5">
        <v>0.32</v>
      </c>
      <c r="J6" s="5">
        <v>0.47</v>
      </c>
      <c r="K6" s="5">
        <v>1.42</v>
      </c>
      <c r="L6" s="5">
        <v>1.58</v>
      </c>
    </row>
    <row r="7" spans="1:12" x14ac:dyDescent="0.3">
      <c r="A7" s="5" t="s">
        <v>25</v>
      </c>
      <c r="B7" s="5" t="s">
        <v>15</v>
      </c>
      <c r="C7" s="5">
        <v>4</v>
      </c>
      <c r="D7" s="6">
        <v>35622</v>
      </c>
      <c r="E7" s="5" t="s">
        <v>18</v>
      </c>
      <c r="F7" s="5">
        <v>4</v>
      </c>
      <c r="G7" s="5">
        <v>0</v>
      </c>
      <c r="H7" s="5">
        <v>0</v>
      </c>
      <c r="I7" s="5">
        <v>0.77</v>
      </c>
      <c r="J7" s="5">
        <v>0.77</v>
      </c>
      <c r="K7" s="5">
        <v>2.31</v>
      </c>
      <c r="L7" s="5">
        <v>5.39</v>
      </c>
    </row>
    <row r="8" spans="1:12" x14ac:dyDescent="0.3">
      <c r="A8" s="5" t="s">
        <v>26</v>
      </c>
      <c r="B8" s="5" t="s">
        <v>15</v>
      </c>
      <c r="C8" s="5">
        <v>2</v>
      </c>
      <c r="D8" s="6">
        <v>35703</v>
      </c>
      <c r="E8" s="5" t="s">
        <v>27</v>
      </c>
      <c r="F8" s="5">
        <v>1</v>
      </c>
      <c r="G8" s="5">
        <v>0</v>
      </c>
      <c r="H8" s="5">
        <v>0</v>
      </c>
      <c r="I8" s="5">
        <v>0</v>
      </c>
      <c r="J8" s="5">
        <v>0</v>
      </c>
      <c r="K8" s="5">
        <v>0</v>
      </c>
      <c r="L8" s="5">
        <v>0</v>
      </c>
    </row>
    <row r="9" spans="1:12" x14ac:dyDescent="0.3">
      <c r="A9" s="5" t="s">
        <v>28</v>
      </c>
      <c r="B9" s="5" t="s">
        <v>15</v>
      </c>
      <c r="C9" s="5">
        <v>13</v>
      </c>
      <c r="D9" s="6">
        <v>35849</v>
      </c>
      <c r="E9" s="5" t="s">
        <v>29</v>
      </c>
      <c r="F9" s="5">
        <v>7</v>
      </c>
      <c r="G9" s="5">
        <v>0</v>
      </c>
      <c r="H9" s="5">
        <v>0</v>
      </c>
      <c r="I9" s="5">
        <v>0.16</v>
      </c>
      <c r="J9" s="5">
        <v>0.49</v>
      </c>
      <c r="K9" s="5">
        <v>0.82</v>
      </c>
      <c r="L9" s="5">
        <v>5.09</v>
      </c>
    </row>
    <row r="10" spans="1:12" x14ac:dyDescent="0.3">
      <c r="A10" s="5" t="s">
        <v>30</v>
      </c>
      <c r="B10" s="5" t="s">
        <v>15</v>
      </c>
      <c r="C10" s="5">
        <v>25</v>
      </c>
      <c r="D10" s="6">
        <v>35712</v>
      </c>
      <c r="E10" s="5" t="s">
        <v>31</v>
      </c>
      <c r="F10" s="5">
        <v>5</v>
      </c>
      <c r="G10" s="5">
        <v>0</v>
      </c>
      <c r="H10" s="5">
        <v>0</v>
      </c>
      <c r="I10" s="5">
        <v>0.3</v>
      </c>
      <c r="J10" s="5">
        <v>0.9</v>
      </c>
      <c r="K10" s="5">
        <v>1.5</v>
      </c>
      <c r="L10" s="5">
        <v>4.1900000000000004</v>
      </c>
    </row>
    <row r="11" spans="1:12" x14ac:dyDescent="0.3">
      <c r="A11" s="5" t="s">
        <v>32</v>
      </c>
      <c r="B11" s="5" t="s">
        <v>33</v>
      </c>
      <c r="C11" s="5">
        <v>5</v>
      </c>
      <c r="D11" s="6">
        <v>33872</v>
      </c>
      <c r="E11" s="5" t="s">
        <v>34</v>
      </c>
      <c r="F11" s="5">
        <v>5</v>
      </c>
      <c r="G11" s="5">
        <v>0</v>
      </c>
      <c r="H11" s="5">
        <v>0</v>
      </c>
      <c r="I11" s="5">
        <v>0.4</v>
      </c>
      <c r="J11" s="5">
        <v>1.21</v>
      </c>
      <c r="K11" s="5">
        <v>4.0199999999999996</v>
      </c>
      <c r="L11" s="5">
        <v>9.24</v>
      </c>
    </row>
    <row r="12" spans="1:12" x14ac:dyDescent="0.3">
      <c r="A12" s="5" t="s">
        <v>35</v>
      </c>
      <c r="B12" s="5" t="s">
        <v>33</v>
      </c>
      <c r="C12" s="5">
        <v>7</v>
      </c>
      <c r="D12" s="6">
        <v>33772</v>
      </c>
      <c r="E12" s="5" t="s">
        <v>24</v>
      </c>
      <c r="F12" s="5">
        <v>7</v>
      </c>
      <c r="G12" s="5">
        <v>0</v>
      </c>
      <c r="H12" s="5">
        <v>0</v>
      </c>
      <c r="I12" s="5">
        <v>0.6</v>
      </c>
      <c r="J12" s="5">
        <v>1.05</v>
      </c>
      <c r="K12" s="5">
        <v>1.79</v>
      </c>
      <c r="L12" s="5">
        <v>4.6399999999999997</v>
      </c>
    </row>
    <row r="13" spans="1:12" x14ac:dyDescent="0.3">
      <c r="A13" s="5" t="s">
        <v>36</v>
      </c>
      <c r="B13" s="5" t="s">
        <v>33</v>
      </c>
      <c r="C13" s="5">
        <v>18</v>
      </c>
      <c r="D13" s="6">
        <v>33742</v>
      </c>
      <c r="E13" s="5" t="s">
        <v>22</v>
      </c>
      <c r="F13" s="5">
        <v>1</v>
      </c>
      <c r="G13" s="5">
        <v>0</v>
      </c>
      <c r="H13" s="5">
        <v>0</v>
      </c>
      <c r="I13" s="5">
        <v>0</v>
      </c>
      <c r="J13" s="5">
        <v>0</v>
      </c>
      <c r="K13" s="5">
        <v>3.16</v>
      </c>
      <c r="L13" s="5">
        <v>6.32</v>
      </c>
    </row>
    <row r="14" spans="1:12" x14ac:dyDescent="0.3">
      <c r="A14" s="5" t="s">
        <v>37</v>
      </c>
      <c r="B14" s="5" t="s">
        <v>33</v>
      </c>
      <c r="C14" s="5">
        <v>14</v>
      </c>
      <c r="D14" s="6">
        <v>35977</v>
      </c>
      <c r="E14" s="5" t="s">
        <v>38</v>
      </c>
      <c r="F14" s="5">
        <v>3</v>
      </c>
      <c r="G14" s="5">
        <v>0</v>
      </c>
      <c r="H14" s="5">
        <v>0</v>
      </c>
      <c r="I14" s="5">
        <v>0</v>
      </c>
      <c r="J14" s="5">
        <v>3.83</v>
      </c>
      <c r="K14" s="5">
        <v>1.91</v>
      </c>
      <c r="L14" s="5">
        <v>7.66</v>
      </c>
    </row>
    <row r="15" spans="1:12" x14ac:dyDescent="0.3">
      <c r="A15" s="5" t="s">
        <v>39</v>
      </c>
      <c r="B15" s="5" t="s">
        <v>33</v>
      </c>
      <c r="C15" s="5">
        <v>20</v>
      </c>
      <c r="D15" s="6">
        <v>35999</v>
      </c>
      <c r="E15" s="5" t="s">
        <v>40</v>
      </c>
      <c r="F15" s="5">
        <v>6</v>
      </c>
      <c r="G15" s="5">
        <v>1</v>
      </c>
      <c r="H15" s="5">
        <v>1</v>
      </c>
      <c r="I15" s="5">
        <v>0.97</v>
      </c>
      <c r="J15" s="5">
        <v>0.49</v>
      </c>
      <c r="K15" s="5">
        <v>1.46</v>
      </c>
      <c r="L15" s="5">
        <v>5.85</v>
      </c>
    </row>
    <row r="16" spans="1:12" x14ac:dyDescent="0.3">
      <c r="A16" s="5" t="s">
        <v>41</v>
      </c>
      <c r="B16" s="5" t="s">
        <v>33</v>
      </c>
      <c r="C16" s="5">
        <v>24</v>
      </c>
      <c r="D16" s="6">
        <v>36957</v>
      </c>
      <c r="E16" s="5" t="s">
        <v>16</v>
      </c>
      <c r="F16" s="5">
        <v>7</v>
      </c>
      <c r="G16" s="5">
        <v>1</v>
      </c>
      <c r="H16" s="5">
        <v>1</v>
      </c>
      <c r="I16" s="5">
        <v>0.8</v>
      </c>
      <c r="J16" s="5">
        <v>0.48</v>
      </c>
      <c r="K16" s="5">
        <v>3.52</v>
      </c>
      <c r="L16" s="5">
        <v>7.83</v>
      </c>
    </row>
    <row r="17" spans="1:12" x14ac:dyDescent="0.3">
      <c r="A17" s="5" t="s">
        <v>42</v>
      </c>
      <c r="B17" s="5" t="s">
        <v>33</v>
      </c>
      <c r="C17" s="5">
        <v>17</v>
      </c>
      <c r="D17" s="6">
        <v>36976</v>
      </c>
      <c r="E17" s="5" t="s">
        <v>43</v>
      </c>
      <c r="F17" s="5">
        <v>2</v>
      </c>
      <c r="G17" s="5">
        <v>0</v>
      </c>
      <c r="H17" s="5">
        <v>0</v>
      </c>
      <c r="I17" s="5">
        <v>0.83</v>
      </c>
      <c r="J17" s="5">
        <v>0.83</v>
      </c>
      <c r="K17" s="5">
        <v>1.65</v>
      </c>
      <c r="L17" s="5">
        <v>8.26</v>
      </c>
    </row>
    <row r="18" spans="1:12" x14ac:dyDescent="0.3">
      <c r="A18" s="5" t="s">
        <v>44</v>
      </c>
      <c r="B18" s="5" t="s">
        <v>45</v>
      </c>
      <c r="C18" s="5">
        <v>10</v>
      </c>
      <c r="D18" s="6">
        <v>31790</v>
      </c>
      <c r="E18" s="5" t="s">
        <v>46</v>
      </c>
      <c r="F18" s="5">
        <v>7</v>
      </c>
      <c r="G18" s="5">
        <v>7</v>
      </c>
      <c r="H18" s="5">
        <v>3</v>
      </c>
      <c r="I18" s="5">
        <v>3.78</v>
      </c>
      <c r="J18" s="5">
        <v>0</v>
      </c>
      <c r="K18" s="5">
        <v>0.65</v>
      </c>
      <c r="L18" s="5">
        <v>6.39</v>
      </c>
    </row>
    <row r="19" spans="1:12" x14ac:dyDescent="0.3">
      <c r="A19" s="5" t="s">
        <v>47</v>
      </c>
      <c r="B19" s="5" t="s">
        <v>45</v>
      </c>
      <c r="C19" s="5">
        <v>22</v>
      </c>
      <c r="D19" s="6">
        <v>35897</v>
      </c>
      <c r="E19" s="5" t="s">
        <v>48</v>
      </c>
      <c r="F19" s="5">
        <v>6</v>
      </c>
      <c r="G19" s="5">
        <v>0</v>
      </c>
      <c r="H19" s="5">
        <v>0</v>
      </c>
      <c r="I19" s="5">
        <v>1.89</v>
      </c>
      <c r="J19" s="5">
        <v>0.38</v>
      </c>
      <c r="K19" s="5">
        <v>0</v>
      </c>
      <c r="L19" s="5">
        <v>6.81</v>
      </c>
    </row>
    <row r="20" spans="1:12" x14ac:dyDescent="0.3">
      <c r="A20" s="5" t="s">
        <v>49</v>
      </c>
      <c r="B20" s="5" t="s">
        <v>45</v>
      </c>
      <c r="C20" s="5">
        <v>21</v>
      </c>
      <c r="D20" s="6">
        <v>33337</v>
      </c>
      <c r="E20" s="5" t="s">
        <v>50</v>
      </c>
      <c r="F20" s="5">
        <v>2</v>
      </c>
      <c r="G20" s="5">
        <v>0</v>
      </c>
      <c r="H20" s="5">
        <v>0</v>
      </c>
      <c r="I20" s="5">
        <v>5.62</v>
      </c>
      <c r="J20" s="5">
        <v>0</v>
      </c>
      <c r="K20" s="5">
        <v>0</v>
      </c>
      <c r="L20" s="5">
        <v>0</v>
      </c>
    </row>
    <row r="21" spans="1:12" x14ac:dyDescent="0.3">
      <c r="A21" s="5" t="s">
        <v>51</v>
      </c>
      <c r="B21" s="5" t="s">
        <v>45</v>
      </c>
      <c r="C21" s="5">
        <v>16</v>
      </c>
      <c r="D21" s="6">
        <v>36976</v>
      </c>
      <c r="E21" s="5" t="s">
        <v>48</v>
      </c>
      <c r="F21" s="5">
        <v>1</v>
      </c>
      <c r="G21" s="5">
        <v>0</v>
      </c>
      <c r="H21" s="5">
        <v>0</v>
      </c>
      <c r="I21" s="5">
        <v>0</v>
      </c>
      <c r="J21" s="5">
        <v>0</v>
      </c>
      <c r="K21" s="5">
        <v>0</v>
      </c>
      <c r="L21" s="5">
        <v>0</v>
      </c>
    </row>
    <row r="22" spans="1:12" x14ac:dyDescent="0.3">
      <c r="A22" s="5" t="s">
        <v>52</v>
      </c>
      <c r="B22" s="5" t="s">
        <v>45</v>
      </c>
      <c r="C22" s="5">
        <v>9</v>
      </c>
      <c r="D22" s="6">
        <v>36566</v>
      </c>
      <c r="E22" s="5" t="s">
        <v>53</v>
      </c>
      <c r="F22" s="5">
        <v>7</v>
      </c>
      <c r="G22" s="5">
        <v>4</v>
      </c>
      <c r="H22" s="5">
        <v>0</v>
      </c>
      <c r="I22" s="5">
        <v>0.57999999999999996</v>
      </c>
      <c r="J22" s="5">
        <v>0</v>
      </c>
      <c r="K22" s="5">
        <v>0.77</v>
      </c>
      <c r="L22" s="5">
        <v>1.93</v>
      </c>
    </row>
    <row r="23" spans="1:12" x14ac:dyDescent="0.3">
      <c r="A23" s="5" t="s">
        <v>54</v>
      </c>
      <c r="B23" s="5" t="s">
        <v>45</v>
      </c>
      <c r="C23" s="5">
        <v>11</v>
      </c>
      <c r="D23" s="6">
        <v>32705</v>
      </c>
      <c r="E23" s="5" t="s">
        <v>34</v>
      </c>
      <c r="F23" s="5">
        <v>5</v>
      </c>
      <c r="G23" s="5">
        <v>1</v>
      </c>
      <c r="H23" s="5">
        <v>1</v>
      </c>
      <c r="I23" s="5">
        <v>6.83</v>
      </c>
      <c r="J23" s="5">
        <v>0.31</v>
      </c>
      <c r="K23" s="5">
        <v>0.93</v>
      </c>
      <c r="L23" s="5">
        <v>7.14</v>
      </c>
    </row>
    <row r="24" spans="1:12" x14ac:dyDescent="0.3">
      <c r="A24" s="5" t="s">
        <v>55</v>
      </c>
      <c r="B24" s="5" t="s">
        <v>45</v>
      </c>
      <c r="C24" s="5">
        <v>15</v>
      </c>
      <c r="D24" s="6">
        <v>34908</v>
      </c>
      <c r="E24" s="5" t="s">
        <v>24</v>
      </c>
      <c r="F24" s="5">
        <v>1</v>
      </c>
      <c r="G24" s="5">
        <v>0</v>
      </c>
      <c r="H24" s="5">
        <v>0</v>
      </c>
      <c r="I24" s="5">
        <v>0</v>
      </c>
      <c r="J24" s="5">
        <v>0</v>
      </c>
      <c r="K24" s="5">
        <v>0</v>
      </c>
      <c r="L24" s="5">
        <v>0</v>
      </c>
    </row>
    <row r="25" spans="1:12" x14ac:dyDescent="0.3">
      <c r="A25" s="5" t="s">
        <v>56</v>
      </c>
      <c r="B25" s="5" t="s">
        <v>57</v>
      </c>
      <c r="C25" s="5">
        <v>23</v>
      </c>
      <c r="D25" s="6">
        <v>33365</v>
      </c>
      <c r="E25" s="5" t="s">
        <v>58</v>
      </c>
      <c r="F25" s="5">
        <v>7</v>
      </c>
      <c r="G25" s="5">
        <v>0</v>
      </c>
      <c r="H25" s="5">
        <v>0</v>
      </c>
      <c r="I25" s="5">
        <v>0</v>
      </c>
      <c r="J25" s="5">
        <v>0</v>
      </c>
      <c r="K25" s="5">
        <v>0</v>
      </c>
      <c r="L25" s="5">
        <v>0.65</v>
      </c>
    </row>
    <row r="26" spans="1:12" x14ac:dyDescent="0.3">
      <c r="A26" s="5" t="s">
        <v>59</v>
      </c>
      <c r="B26" s="5" t="s">
        <v>57</v>
      </c>
      <c r="C26" s="5">
        <v>1</v>
      </c>
      <c r="D26" s="6">
        <v>31926</v>
      </c>
      <c r="E26" s="5" t="s">
        <v>60</v>
      </c>
      <c r="F26" s="5">
        <v>0</v>
      </c>
      <c r="G26" s="5">
        <v>0</v>
      </c>
      <c r="H26" s="5">
        <v>0</v>
      </c>
      <c r="I26" s="5">
        <v>0</v>
      </c>
      <c r="J26" s="5">
        <v>0</v>
      </c>
      <c r="K26" s="5">
        <v>0</v>
      </c>
      <c r="L26" s="5">
        <v>0</v>
      </c>
    </row>
    <row r="27" spans="1:12" x14ac:dyDescent="0.3">
      <c r="A27" s="5" t="s">
        <v>61</v>
      </c>
      <c r="B27" s="5" t="s">
        <v>57</v>
      </c>
      <c r="C27" s="5">
        <v>12</v>
      </c>
      <c r="D27" s="6">
        <v>33434</v>
      </c>
      <c r="E27" s="5" t="s">
        <v>27</v>
      </c>
      <c r="F27" s="5">
        <v>0</v>
      </c>
      <c r="G27" s="5">
        <v>0</v>
      </c>
      <c r="H27" s="5">
        <v>0</v>
      </c>
      <c r="I27" s="5">
        <v>0</v>
      </c>
      <c r="J27" s="5">
        <v>0</v>
      </c>
      <c r="K27" s="5">
        <v>0</v>
      </c>
      <c r="L27" s="5">
        <v>0</v>
      </c>
    </row>
  </sheetData>
  <conditionalFormatting sqref="I2:I27">
    <cfRule type="cellIs" dxfId="3" priority="6" operator="lessThan">
      <formula>1</formula>
    </cfRule>
  </conditionalFormatting>
  <conditionalFormatting sqref="B2:B27">
    <cfRule type="containsText" dxfId="2" priority="3" operator="containsText" text="FW">
      <formula>NOT(ISERROR(SEARCH("FW",B2)))</formula>
    </cfRule>
    <cfRule type="containsText" dxfId="1" priority="4" operator="containsText" text="MF">
      <formula>NOT(ISERROR(SEARCH("MF",B2)))</formula>
    </cfRule>
    <cfRule type="containsText" dxfId="0" priority="5" operator="containsText" text="DF">
      <formula>NOT(ISERROR(SEARCH("DF",B2)))</formula>
    </cfRule>
  </conditionalFormatting>
  <conditionalFormatting sqref="F2:F27">
    <cfRule type="iconSet" priority="2">
      <iconSet iconSet="4Arrows">
        <cfvo type="percent" val="0"/>
        <cfvo type="percent" val="25"/>
        <cfvo type="percent" val="50"/>
        <cfvo type="percent" val="75"/>
      </iconSet>
    </cfRule>
  </conditionalFormatting>
  <conditionalFormatting sqref="J2:J27">
    <cfRule type="dataBar" priority="1">
      <dataBar>
        <cfvo type="min"/>
        <cfvo type="max"/>
        <color rgb="FF63C384"/>
      </dataBar>
      <extLst>
        <ext xmlns:x14="http://schemas.microsoft.com/office/spreadsheetml/2009/9/main" uri="{B025F937-C7B1-47D3-B67F-A62EFF666E3E}">
          <x14:id>{7B7775F4-4EB0-491B-A3FA-9A70B35D7FEB}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B7775F4-4EB0-491B-A3FA-9A70B35D7FEB}">
            <x14:dataBar minLength="0" maxLength="100" border="1" negativeBarBorderColorSameAsPositive="0">
              <x14:cfvo type="autoMin"/>
              <x14:cfvo type="autoMax"/>
              <x14:borderColor rgb="FF63C384"/>
              <x14:negativeFillColor rgb="FFFF0000"/>
              <x14:negativeBorderColor rgb="FFFF0000"/>
              <x14:axisColor rgb="FF000000"/>
            </x14:dataBar>
          </x14:cfRule>
          <xm:sqref>J2:J27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DDBBA-6CB9-4DCA-A07A-A1224247538A}">
  <sheetPr filterMode="1"/>
  <dimension ref="A1:L27"/>
  <sheetViews>
    <sheetView workbookViewId="0">
      <selection activeCell="C3" sqref="C3"/>
    </sheetView>
  </sheetViews>
  <sheetFormatPr defaultRowHeight="14.4" x14ac:dyDescent="0.3"/>
  <cols>
    <col min="1" max="1" width="15.77734375" bestFit="1" customWidth="1"/>
    <col min="2" max="2" width="8.6640625" bestFit="1" customWidth="1"/>
    <col min="3" max="3" width="14.88671875" bestFit="1" customWidth="1"/>
    <col min="4" max="4" width="11.5546875" bestFit="1" customWidth="1"/>
    <col min="5" max="5" width="16.6640625" bestFit="1" customWidth="1"/>
    <col min="6" max="6" width="13.6640625" bestFit="1" customWidth="1"/>
    <col min="7" max="7" width="13.109375" bestFit="1" customWidth="1"/>
    <col min="8" max="8" width="16.21875" bestFit="1" customWidth="1"/>
    <col min="9" max="9" width="19.6640625" bestFit="1" customWidth="1"/>
    <col min="10" max="10" width="24.33203125" bestFit="1" customWidth="1"/>
    <col min="11" max="11" width="18.6640625" bestFit="1" customWidth="1"/>
    <col min="12" max="12" width="27.6640625" bestFit="1" customWidth="1"/>
  </cols>
  <sheetData>
    <row r="1" spans="1:12" ht="15.6" x14ac:dyDescent="0.3">
      <c r="A1" s="3" t="s">
        <v>2</v>
      </c>
      <c r="B1" s="3" t="s">
        <v>3</v>
      </c>
      <c r="C1" s="4" t="s">
        <v>4</v>
      </c>
      <c r="D1" s="3" t="s">
        <v>5</v>
      </c>
      <c r="E1" s="3" t="s">
        <v>6</v>
      </c>
      <c r="F1" s="4" t="s">
        <v>7</v>
      </c>
      <c r="G1" s="4" t="s">
        <v>8</v>
      </c>
      <c r="H1" s="4" t="s">
        <v>9</v>
      </c>
      <c r="I1" s="4" t="s">
        <v>10</v>
      </c>
      <c r="J1" s="4" t="s">
        <v>11</v>
      </c>
      <c r="K1" s="4" t="s">
        <v>12</v>
      </c>
      <c r="L1" s="4" t="s">
        <v>13</v>
      </c>
    </row>
    <row r="2" spans="1:12" hidden="1" x14ac:dyDescent="0.3">
      <c r="A2" s="5" t="s">
        <v>42</v>
      </c>
      <c r="B2" s="5" t="s">
        <v>33</v>
      </c>
      <c r="C2" s="5">
        <v>17</v>
      </c>
      <c r="D2" s="6">
        <v>36976</v>
      </c>
      <c r="E2" s="5" t="s">
        <v>43</v>
      </c>
      <c r="F2" s="5">
        <v>2</v>
      </c>
      <c r="G2" s="5">
        <v>0</v>
      </c>
      <c r="H2" s="5">
        <v>0</v>
      </c>
      <c r="I2" s="5">
        <v>0.83</v>
      </c>
      <c r="J2" s="5">
        <v>0.83</v>
      </c>
      <c r="K2" s="5">
        <v>1.65</v>
      </c>
      <c r="L2" s="5">
        <v>8.26</v>
      </c>
    </row>
    <row r="3" spans="1:12" hidden="1" x14ac:dyDescent="0.3">
      <c r="A3" s="5" t="s">
        <v>39</v>
      </c>
      <c r="B3" s="5" t="s">
        <v>33</v>
      </c>
      <c r="C3" s="5">
        <v>20</v>
      </c>
      <c r="D3" s="6">
        <v>35999</v>
      </c>
      <c r="E3" s="5" t="s">
        <v>40</v>
      </c>
      <c r="F3" s="5">
        <v>6</v>
      </c>
      <c r="G3" s="5">
        <v>1</v>
      </c>
      <c r="H3" s="5">
        <v>1</v>
      </c>
      <c r="I3" s="5">
        <v>0.97</v>
      </c>
      <c r="J3" s="5">
        <v>0.49</v>
      </c>
      <c r="K3" s="5">
        <v>1.46</v>
      </c>
      <c r="L3" s="5">
        <v>5.85</v>
      </c>
    </row>
    <row r="4" spans="1:12" hidden="1" x14ac:dyDescent="0.3">
      <c r="A4" s="5" t="s">
        <v>55</v>
      </c>
      <c r="B4" s="5" t="s">
        <v>45</v>
      </c>
      <c r="C4" s="5">
        <v>15</v>
      </c>
      <c r="D4" s="6">
        <v>34908</v>
      </c>
      <c r="E4" s="5" t="s">
        <v>24</v>
      </c>
      <c r="F4" s="5">
        <v>1</v>
      </c>
      <c r="G4" s="5">
        <v>0</v>
      </c>
      <c r="H4" s="5">
        <v>0</v>
      </c>
      <c r="I4" s="5">
        <v>0</v>
      </c>
      <c r="J4" s="5">
        <v>0</v>
      </c>
      <c r="K4" s="5">
        <v>0</v>
      </c>
      <c r="L4" s="5">
        <v>0</v>
      </c>
    </row>
    <row r="5" spans="1:12" hidden="1" x14ac:dyDescent="0.3">
      <c r="A5" s="5" t="s">
        <v>54</v>
      </c>
      <c r="B5" s="5" t="s">
        <v>45</v>
      </c>
      <c r="C5" s="5">
        <v>11</v>
      </c>
      <c r="D5" s="6">
        <v>32705</v>
      </c>
      <c r="E5" s="5" t="s">
        <v>34</v>
      </c>
      <c r="F5" s="5">
        <v>5</v>
      </c>
      <c r="G5" s="5">
        <v>1</v>
      </c>
      <c r="H5" s="5">
        <v>1</v>
      </c>
      <c r="I5" s="5">
        <v>6.83</v>
      </c>
      <c r="J5" s="5">
        <v>0.31</v>
      </c>
      <c r="K5" s="5">
        <v>0.93</v>
      </c>
      <c r="L5" s="5">
        <v>7.14</v>
      </c>
    </row>
    <row r="6" spans="1:12" hidden="1" x14ac:dyDescent="0.3">
      <c r="A6" s="5" t="s">
        <v>28</v>
      </c>
      <c r="B6" s="5" t="s">
        <v>15</v>
      </c>
      <c r="C6" s="5">
        <v>13</v>
      </c>
      <c r="D6" s="6">
        <v>35849</v>
      </c>
      <c r="E6" s="5" t="s">
        <v>29</v>
      </c>
      <c r="F6" s="5">
        <v>7</v>
      </c>
      <c r="G6" s="5">
        <v>0</v>
      </c>
      <c r="H6" s="5">
        <v>0</v>
      </c>
      <c r="I6" s="5">
        <v>0.16</v>
      </c>
      <c r="J6" s="5">
        <v>0.49</v>
      </c>
      <c r="K6" s="5">
        <v>0.82</v>
      </c>
      <c r="L6" s="5">
        <v>5.09</v>
      </c>
    </row>
    <row r="7" spans="1:12" x14ac:dyDescent="0.3">
      <c r="A7" s="5" t="s">
        <v>56</v>
      </c>
      <c r="B7" s="5" t="s">
        <v>57</v>
      </c>
      <c r="C7" s="5">
        <v>23</v>
      </c>
      <c r="D7" s="6">
        <v>33365</v>
      </c>
      <c r="E7" s="5" t="s">
        <v>58</v>
      </c>
      <c r="F7" s="5">
        <v>7</v>
      </c>
      <c r="G7" s="5">
        <v>0</v>
      </c>
      <c r="H7" s="5">
        <v>0</v>
      </c>
      <c r="I7" s="5">
        <v>0</v>
      </c>
      <c r="J7" s="5">
        <v>0</v>
      </c>
      <c r="K7" s="5">
        <v>0</v>
      </c>
      <c r="L7" s="5">
        <v>0.65</v>
      </c>
    </row>
    <row r="8" spans="1:12" hidden="1" x14ac:dyDescent="0.3">
      <c r="A8" s="5" t="s">
        <v>41</v>
      </c>
      <c r="B8" s="5" t="s">
        <v>33</v>
      </c>
      <c r="C8" s="5">
        <v>24</v>
      </c>
      <c r="D8" s="6">
        <v>36957</v>
      </c>
      <c r="E8" s="5" t="s">
        <v>16</v>
      </c>
      <c r="F8" s="5">
        <v>7</v>
      </c>
      <c r="G8" s="5">
        <v>1</v>
      </c>
      <c r="H8" s="5">
        <v>1</v>
      </c>
      <c r="I8" s="5">
        <v>0.8</v>
      </c>
      <c r="J8" s="5">
        <v>0.48</v>
      </c>
      <c r="K8" s="5">
        <v>3.52</v>
      </c>
      <c r="L8" s="5">
        <v>7.83</v>
      </c>
    </row>
    <row r="9" spans="1:12" hidden="1" x14ac:dyDescent="0.3">
      <c r="A9" s="5" t="s">
        <v>37</v>
      </c>
      <c r="B9" s="5" t="s">
        <v>33</v>
      </c>
      <c r="C9" s="5">
        <v>14</v>
      </c>
      <c r="D9" s="6">
        <v>35977</v>
      </c>
      <c r="E9" s="5" t="s">
        <v>38</v>
      </c>
      <c r="F9" s="5">
        <v>3</v>
      </c>
      <c r="G9" s="5">
        <v>0</v>
      </c>
      <c r="H9" s="5">
        <v>0</v>
      </c>
      <c r="I9" s="5">
        <v>0</v>
      </c>
      <c r="J9" s="5">
        <v>3.83</v>
      </c>
      <c r="K9" s="5">
        <v>1.91</v>
      </c>
      <c r="L9" s="5">
        <v>7.66</v>
      </c>
    </row>
    <row r="10" spans="1:12" x14ac:dyDescent="0.3">
      <c r="A10" s="5" t="s">
        <v>59</v>
      </c>
      <c r="B10" s="5" t="s">
        <v>57</v>
      </c>
      <c r="C10" s="5">
        <v>1</v>
      </c>
      <c r="D10" s="6">
        <v>31926</v>
      </c>
      <c r="E10" s="5" t="s">
        <v>60</v>
      </c>
      <c r="F10" s="5">
        <v>0</v>
      </c>
      <c r="G10" s="5">
        <v>0</v>
      </c>
      <c r="H10" s="5">
        <v>0</v>
      </c>
      <c r="I10" s="5">
        <v>0</v>
      </c>
      <c r="J10" s="5">
        <v>0</v>
      </c>
      <c r="K10" s="5">
        <v>0</v>
      </c>
      <c r="L10" s="5">
        <v>0</v>
      </c>
    </row>
    <row r="11" spans="1:12" hidden="1" x14ac:dyDescent="0.3">
      <c r="A11" s="5" t="s">
        <v>21</v>
      </c>
      <c r="B11" s="5" t="s">
        <v>15</v>
      </c>
      <c r="C11" s="5">
        <v>6</v>
      </c>
      <c r="D11" s="6">
        <v>33294</v>
      </c>
      <c r="E11" s="5" t="s">
        <v>22</v>
      </c>
      <c r="F11" s="5">
        <v>3</v>
      </c>
      <c r="G11" s="5">
        <v>0</v>
      </c>
      <c r="H11" s="5">
        <v>0</v>
      </c>
      <c r="I11" s="5">
        <v>0</v>
      </c>
      <c r="J11" s="5">
        <v>0</v>
      </c>
      <c r="K11" s="5">
        <v>0</v>
      </c>
      <c r="L11" s="5">
        <v>3.16</v>
      </c>
    </row>
    <row r="12" spans="1:12" x14ac:dyDescent="0.3">
      <c r="A12" s="5" t="s">
        <v>61</v>
      </c>
      <c r="B12" s="5" t="s">
        <v>57</v>
      </c>
      <c r="C12" s="5">
        <v>12</v>
      </c>
      <c r="D12" s="6">
        <v>33434</v>
      </c>
      <c r="E12" s="5" t="s">
        <v>27</v>
      </c>
      <c r="F12" s="5">
        <v>0</v>
      </c>
      <c r="G12" s="5">
        <v>0</v>
      </c>
      <c r="H12" s="5">
        <v>0</v>
      </c>
      <c r="I12" s="5">
        <v>0</v>
      </c>
      <c r="J12" s="5">
        <v>0</v>
      </c>
      <c r="K12" s="5">
        <v>0</v>
      </c>
      <c r="L12" s="5">
        <v>0</v>
      </c>
    </row>
    <row r="13" spans="1:12" hidden="1" x14ac:dyDescent="0.3">
      <c r="A13" s="5" t="s">
        <v>25</v>
      </c>
      <c r="B13" s="5" t="s">
        <v>15</v>
      </c>
      <c r="C13" s="5">
        <v>4</v>
      </c>
      <c r="D13" s="6">
        <v>35622</v>
      </c>
      <c r="E13" s="5" t="s">
        <v>18</v>
      </c>
      <c r="F13" s="5">
        <v>4</v>
      </c>
      <c r="G13" s="5">
        <v>0</v>
      </c>
      <c r="H13" s="5">
        <v>0</v>
      </c>
      <c r="I13" s="5">
        <v>0.77</v>
      </c>
      <c r="J13" s="5">
        <v>0.77</v>
      </c>
      <c r="K13" s="5">
        <v>2.31</v>
      </c>
      <c r="L13" s="5">
        <v>5.39</v>
      </c>
    </row>
    <row r="14" spans="1:12" hidden="1" x14ac:dyDescent="0.3">
      <c r="A14" s="5" t="s">
        <v>36</v>
      </c>
      <c r="B14" s="5" t="s">
        <v>33</v>
      </c>
      <c r="C14" s="5">
        <v>18</v>
      </c>
      <c r="D14" s="6">
        <v>33742</v>
      </c>
      <c r="E14" s="5" t="s">
        <v>22</v>
      </c>
      <c r="F14" s="5">
        <v>1</v>
      </c>
      <c r="G14" s="5">
        <v>0</v>
      </c>
      <c r="H14" s="5">
        <v>0</v>
      </c>
      <c r="I14" s="5">
        <v>0</v>
      </c>
      <c r="J14" s="5">
        <v>0</v>
      </c>
      <c r="K14" s="5">
        <v>3.16</v>
      </c>
      <c r="L14" s="5">
        <v>6.32</v>
      </c>
    </row>
    <row r="15" spans="1:12" hidden="1" x14ac:dyDescent="0.3">
      <c r="A15" s="5" t="s">
        <v>26</v>
      </c>
      <c r="B15" s="5" t="s">
        <v>15</v>
      </c>
      <c r="C15" s="5">
        <v>2</v>
      </c>
      <c r="D15" s="6">
        <v>35703</v>
      </c>
      <c r="E15" s="5" t="s">
        <v>27</v>
      </c>
      <c r="F15" s="5">
        <v>1</v>
      </c>
      <c r="G15" s="5">
        <v>0</v>
      </c>
      <c r="H15" s="5">
        <v>0</v>
      </c>
      <c r="I15" s="5">
        <v>0</v>
      </c>
      <c r="J15" s="5">
        <v>0</v>
      </c>
      <c r="K15" s="5">
        <v>0</v>
      </c>
      <c r="L15" s="5">
        <v>0</v>
      </c>
    </row>
    <row r="16" spans="1:12" hidden="1" x14ac:dyDescent="0.3">
      <c r="A16" s="5" t="s">
        <v>52</v>
      </c>
      <c r="B16" s="5" t="s">
        <v>45</v>
      </c>
      <c r="C16" s="5">
        <v>9</v>
      </c>
      <c r="D16" s="6">
        <v>36566</v>
      </c>
      <c r="E16" s="5" t="s">
        <v>53</v>
      </c>
      <c r="F16" s="5">
        <v>7</v>
      </c>
      <c r="G16" s="5">
        <v>4</v>
      </c>
      <c r="H16" s="5">
        <v>0</v>
      </c>
      <c r="I16" s="5">
        <v>0.57999999999999996</v>
      </c>
      <c r="J16" s="5">
        <v>0</v>
      </c>
      <c r="K16" s="5">
        <v>0.77</v>
      </c>
      <c r="L16" s="5">
        <v>1.93</v>
      </c>
    </row>
    <row r="17" spans="1:12" hidden="1" x14ac:dyDescent="0.3">
      <c r="A17" s="5" t="s">
        <v>47</v>
      </c>
      <c r="B17" s="5" t="s">
        <v>45</v>
      </c>
      <c r="C17" s="5">
        <v>22</v>
      </c>
      <c r="D17" s="6">
        <v>35897</v>
      </c>
      <c r="E17" s="5" t="s">
        <v>48</v>
      </c>
      <c r="F17" s="5">
        <v>6</v>
      </c>
      <c r="G17" s="5">
        <v>0</v>
      </c>
      <c r="H17" s="5">
        <v>0</v>
      </c>
      <c r="I17" s="5">
        <v>1.89</v>
      </c>
      <c r="J17" s="5">
        <v>0.38</v>
      </c>
      <c r="K17" s="5">
        <v>0</v>
      </c>
      <c r="L17" s="5">
        <v>6.81</v>
      </c>
    </row>
    <row r="18" spans="1:12" hidden="1" x14ac:dyDescent="0.3">
      <c r="A18" s="5" t="s">
        <v>32</v>
      </c>
      <c r="B18" s="5" t="s">
        <v>33</v>
      </c>
      <c r="C18" s="5">
        <v>5</v>
      </c>
      <c r="D18" s="6">
        <v>33872</v>
      </c>
      <c r="E18" s="5" t="s">
        <v>34</v>
      </c>
      <c r="F18" s="5">
        <v>5</v>
      </c>
      <c r="G18" s="5">
        <v>0</v>
      </c>
      <c r="H18" s="5">
        <v>0</v>
      </c>
      <c r="I18" s="5">
        <v>0.4</v>
      </c>
      <c r="J18" s="5">
        <v>1.21</v>
      </c>
      <c r="K18" s="5">
        <v>4.0199999999999996</v>
      </c>
      <c r="L18" s="5">
        <v>9.24</v>
      </c>
    </row>
    <row r="19" spans="1:12" hidden="1" x14ac:dyDescent="0.3">
      <c r="A19" s="5" t="s">
        <v>44</v>
      </c>
      <c r="B19" s="5" t="s">
        <v>45</v>
      </c>
      <c r="C19" s="5">
        <v>10</v>
      </c>
      <c r="D19" s="6">
        <v>31790</v>
      </c>
      <c r="E19" s="5" t="s">
        <v>46</v>
      </c>
      <c r="F19" s="5">
        <v>7</v>
      </c>
      <c r="G19" s="5">
        <v>7</v>
      </c>
      <c r="H19" s="5">
        <v>3</v>
      </c>
      <c r="I19" s="5">
        <v>3.78</v>
      </c>
      <c r="J19" s="5">
        <v>0</v>
      </c>
      <c r="K19" s="5">
        <v>0.65</v>
      </c>
      <c r="L19" s="5">
        <v>6.39</v>
      </c>
    </row>
    <row r="20" spans="1:12" hidden="1" x14ac:dyDescent="0.3">
      <c r="A20" s="5" t="s">
        <v>30</v>
      </c>
      <c r="B20" s="5" t="s">
        <v>15</v>
      </c>
      <c r="C20" s="5">
        <v>25</v>
      </c>
      <c r="D20" s="6">
        <v>35712</v>
      </c>
      <c r="E20" s="5" t="s">
        <v>31</v>
      </c>
      <c r="F20" s="5">
        <v>5</v>
      </c>
      <c r="G20" s="5">
        <v>0</v>
      </c>
      <c r="H20" s="5">
        <v>0</v>
      </c>
      <c r="I20" s="5">
        <v>0.3</v>
      </c>
      <c r="J20" s="5">
        <v>0.9</v>
      </c>
      <c r="K20" s="5">
        <v>1.5</v>
      </c>
      <c r="L20" s="5">
        <v>4.1900000000000004</v>
      </c>
    </row>
    <row r="21" spans="1:12" hidden="1" x14ac:dyDescent="0.3">
      <c r="A21" s="5" t="s">
        <v>17</v>
      </c>
      <c r="B21" s="5" t="s">
        <v>15</v>
      </c>
      <c r="C21" s="5">
        <v>8</v>
      </c>
      <c r="D21" s="6">
        <v>33313</v>
      </c>
      <c r="E21" s="5" t="s">
        <v>18</v>
      </c>
      <c r="F21" s="5">
        <v>6</v>
      </c>
      <c r="G21" s="5">
        <v>0</v>
      </c>
      <c r="H21" s="5">
        <v>0</v>
      </c>
      <c r="I21" s="5">
        <v>1.45</v>
      </c>
      <c r="J21" s="5">
        <v>0.48</v>
      </c>
      <c r="K21" s="5">
        <v>2.9</v>
      </c>
      <c r="L21" s="5">
        <v>7.97</v>
      </c>
    </row>
    <row r="22" spans="1:12" hidden="1" x14ac:dyDescent="0.3">
      <c r="A22" s="5" t="s">
        <v>23</v>
      </c>
      <c r="B22" s="5" t="s">
        <v>15</v>
      </c>
      <c r="C22" s="5">
        <v>26</v>
      </c>
      <c r="D22" s="6">
        <v>35837</v>
      </c>
      <c r="E22" s="5" t="s">
        <v>24</v>
      </c>
      <c r="F22" s="5">
        <v>7</v>
      </c>
      <c r="G22" s="5">
        <v>1</v>
      </c>
      <c r="H22" s="5">
        <v>1</v>
      </c>
      <c r="I22" s="5">
        <v>0.32</v>
      </c>
      <c r="J22" s="5">
        <v>0.47</v>
      </c>
      <c r="K22" s="5">
        <v>1.42</v>
      </c>
      <c r="L22" s="5">
        <v>1.58</v>
      </c>
    </row>
    <row r="23" spans="1:12" hidden="1" x14ac:dyDescent="0.3">
      <c r="A23" s="5" t="s">
        <v>14</v>
      </c>
      <c r="B23" s="5" t="s">
        <v>15</v>
      </c>
      <c r="C23" s="5">
        <v>19</v>
      </c>
      <c r="D23" s="6">
        <v>32702</v>
      </c>
      <c r="E23" s="5" t="s">
        <v>16</v>
      </c>
      <c r="F23" s="5">
        <v>7</v>
      </c>
      <c r="G23" s="5">
        <v>0</v>
      </c>
      <c r="H23" s="5">
        <v>1</v>
      </c>
      <c r="I23" s="5">
        <v>0.33</v>
      </c>
      <c r="J23" s="5">
        <v>1.17</v>
      </c>
      <c r="K23" s="5">
        <v>1.3</v>
      </c>
      <c r="L23" s="5">
        <v>7.17</v>
      </c>
    </row>
    <row r="24" spans="1:12" hidden="1" x14ac:dyDescent="0.3">
      <c r="A24" s="5" t="s">
        <v>19</v>
      </c>
      <c r="B24" s="5" t="s">
        <v>15</v>
      </c>
      <c r="C24" s="5">
        <v>3</v>
      </c>
      <c r="D24" s="6">
        <v>33364</v>
      </c>
      <c r="E24" s="5" t="s">
        <v>20</v>
      </c>
      <c r="F24" s="5">
        <v>6</v>
      </c>
      <c r="G24" s="5">
        <v>0</v>
      </c>
      <c r="H24" s="5">
        <v>0</v>
      </c>
      <c r="I24" s="5">
        <v>0.48</v>
      </c>
      <c r="J24" s="5">
        <v>2.17</v>
      </c>
      <c r="K24" s="5">
        <v>1.69</v>
      </c>
      <c r="L24" s="5">
        <v>5.07</v>
      </c>
    </row>
    <row r="25" spans="1:12" hidden="1" x14ac:dyDescent="0.3">
      <c r="A25" s="5" t="s">
        <v>49</v>
      </c>
      <c r="B25" s="5" t="s">
        <v>45</v>
      </c>
      <c r="C25" s="5">
        <v>21</v>
      </c>
      <c r="D25" s="6">
        <v>33337</v>
      </c>
      <c r="E25" s="5" t="s">
        <v>50</v>
      </c>
      <c r="F25" s="5">
        <v>2</v>
      </c>
      <c r="G25" s="5">
        <v>0</v>
      </c>
      <c r="H25" s="5">
        <v>0</v>
      </c>
      <c r="I25" s="5">
        <v>5.62</v>
      </c>
      <c r="J25" s="5">
        <v>0</v>
      </c>
      <c r="K25" s="5">
        <v>0</v>
      </c>
      <c r="L25" s="5">
        <v>0</v>
      </c>
    </row>
    <row r="26" spans="1:12" hidden="1" x14ac:dyDescent="0.3">
      <c r="A26" s="5" t="s">
        <v>35</v>
      </c>
      <c r="B26" s="5" t="s">
        <v>33</v>
      </c>
      <c r="C26" s="5">
        <v>7</v>
      </c>
      <c r="D26" s="6">
        <v>33772</v>
      </c>
      <c r="E26" s="5" t="s">
        <v>24</v>
      </c>
      <c r="F26" s="5">
        <v>7</v>
      </c>
      <c r="G26" s="5">
        <v>0</v>
      </c>
      <c r="H26" s="5">
        <v>0</v>
      </c>
      <c r="I26" s="5">
        <v>0.6</v>
      </c>
      <c r="J26" s="5">
        <v>1.05</v>
      </c>
      <c r="K26" s="5">
        <v>1.79</v>
      </c>
      <c r="L26" s="5">
        <v>4.6399999999999997</v>
      </c>
    </row>
    <row r="27" spans="1:12" hidden="1" x14ac:dyDescent="0.3">
      <c r="A27" s="5" t="s">
        <v>51</v>
      </c>
      <c r="B27" s="5" t="s">
        <v>45</v>
      </c>
      <c r="C27" s="5">
        <v>16</v>
      </c>
      <c r="D27" s="6">
        <v>36976</v>
      </c>
      <c r="E27" s="5" t="s">
        <v>48</v>
      </c>
      <c r="F27" s="5">
        <v>1</v>
      </c>
      <c r="G27" s="5">
        <v>0</v>
      </c>
      <c r="H27" s="5">
        <v>0</v>
      </c>
      <c r="I27" s="5">
        <v>0</v>
      </c>
      <c r="J27" s="5">
        <v>0</v>
      </c>
      <c r="K27" s="5">
        <v>0</v>
      </c>
      <c r="L27" s="5">
        <v>0</v>
      </c>
    </row>
  </sheetData>
  <autoFilter ref="A1:L27" xr:uid="{010DDBBA-6CB9-4DCA-A07A-A1224247538A}">
    <filterColumn colId="1">
      <filters>
        <filter val="GK"/>
      </filters>
    </filterColumn>
    <sortState xmlns:xlrd2="http://schemas.microsoft.com/office/spreadsheetml/2017/richdata2" ref="A2:L27">
      <sortCondition ref="A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2360-37C3-46A2-9163-75DD9A921193}">
  <dimension ref="B2:M32"/>
  <sheetViews>
    <sheetView showGridLines="0" tabSelected="1" topLeftCell="A6" workbookViewId="0">
      <selection activeCell="O14" sqref="O14"/>
    </sheetView>
  </sheetViews>
  <sheetFormatPr defaultRowHeight="14.4" x14ac:dyDescent="0.3"/>
  <cols>
    <col min="1" max="1" width="5.109375" style="2" customWidth="1"/>
    <col min="2" max="2" width="17.5546875" style="2" bestFit="1" customWidth="1"/>
    <col min="3" max="3" width="9.5546875" style="2" customWidth="1"/>
    <col min="4" max="4" width="10.109375" style="2" customWidth="1"/>
    <col min="5" max="5" width="12.5546875" style="2" customWidth="1"/>
    <col min="6" max="6" width="17.6640625" style="2" customWidth="1"/>
    <col min="7" max="7" width="14.33203125" style="2" bestFit="1" customWidth="1"/>
    <col min="8" max="8" width="10" style="2" customWidth="1"/>
    <col min="9" max="9" width="12.44140625" style="2" customWidth="1"/>
    <col min="10" max="10" width="12.33203125" style="2" customWidth="1"/>
    <col min="11" max="11" width="14.88671875" style="2" customWidth="1"/>
    <col min="12" max="12" width="13.44140625" style="2" bestFit="1" customWidth="1"/>
    <col min="13" max="13" width="17.33203125" style="2" customWidth="1"/>
    <col min="14" max="16384" width="8.88671875" style="2"/>
  </cols>
  <sheetData>
    <row r="2" spans="2:13" ht="18.600000000000001" thickBot="1" x14ac:dyDescent="0.35">
      <c r="B2" s="1" t="s">
        <v>0</v>
      </c>
      <c r="C2" s="1"/>
      <c r="D2" s="1"/>
      <c r="E2" s="1"/>
      <c r="F2" s="1"/>
      <c r="G2" s="1"/>
      <c r="H2" s="1"/>
      <c r="I2" s="1"/>
      <c r="J2" s="1"/>
      <c r="K2" s="1"/>
      <c r="L2" s="1"/>
      <c r="M2" s="1"/>
    </row>
    <row r="4" spans="2:13" ht="18.600000000000001" thickBot="1" x14ac:dyDescent="0.35">
      <c r="B4" s="1" t="s">
        <v>1</v>
      </c>
      <c r="C4" s="1"/>
      <c r="D4" s="1"/>
      <c r="E4" s="1"/>
      <c r="F4" s="1"/>
      <c r="G4" s="1"/>
      <c r="H4" s="1"/>
      <c r="I4" s="1"/>
      <c r="J4" s="1"/>
      <c r="K4" s="1"/>
      <c r="L4" s="1"/>
      <c r="M4" s="1"/>
    </row>
    <row r="6" spans="2:13" ht="33.75" customHeight="1" x14ac:dyDescent="0.3">
      <c r="B6" s="3" t="s">
        <v>2</v>
      </c>
      <c r="C6" s="3" t="s">
        <v>3</v>
      </c>
      <c r="D6" s="4" t="s">
        <v>4</v>
      </c>
      <c r="E6" s="3" t="s">
        <v>5</v>
      </c>
      <c r="F6" s="3" t="s">
        <v>6</v>
      </c>
      <c r="G6" s="4" t="s">
        <v>7</v>
      </c>
      <c r="H6" s="4" t="s">
        <v>8</v>
      </c>
      <c r="I6" s="4" t="s">
        <v>9</v>
      </c>
      <c r="J6" s="4" t="s">
        <v>10</v>
      </c>
      <c r="K6" s="4" t="s">
        <v>11</v>
      </c>
      <c r="L6" s="4" t="s">
        <v>12</v>
      </c>
      <c r="M6" s="4" t="s">
        <v>13</v>
      </c>
    </row>
    <row r="7" spans="2:13" x14ac:dyDescent="0.3">
      <c r="B7" s="5" t="s">
        <v>14</v>
      </c>
      <c r="C7" s="5" t="s">
        <v>15</v>
      </c>
      <c r="D7" s="5">
        <v>19</v>
      </c>
      <c r="E7" s="6">
        <v>32702</v>
      </c>
      <c r="F7" s="5" t="s">
        <v>16</v>
      </c>
      <c r="G7" s="5">
        <v>7</v>
      </c>
      <c r="H7" s="5">
        <v>0</v>
      </c>
      <c r="I7" s="5">
        <v>1</v>
      </c>
      <c r="J7" s="5">
        <v>0.33</v>
      </c>
      <c r="K7" s="5">
        <v>1.17</v>
      </c>
      <c r="L7" s="5">
        <v>1.3</v>
      </c>
      <c r="M7" s="5">
        <v>7.17</v>
      </c>
    </row>
    <row r="8" spans="2:13" x14ac:dyDescent="0.3">
      <c r="B8" s="5" t="s">
        <v>17</v>
      </c>
      <c r="C8" s="5" t="s">
        <v>15</v>
      </c>
      <c r="D8" s="5">
        <v>8</v>
      </c>
      <c r="E8" s="6">
        <v>33313</v>
      </c>
      <c r="F8" s="5" t="s">
        <v>18</v>
      </c>
      <c r="G8" s="5">
        <v>6</v>
      </c>
      <c r="H8" s="5">
        <v>0</v>
      </c>
      <c r="I8" s="5">
        <v>0</v>
      </c>
      <c r="J8" s="5">
        <v>1.45</v>
      </c>
      <c r="K8" s="5">
        <v>0.48</v>
      </c>
      <c r="L8" s="5">
        <v>2.9</v>
      </c>
      <c r="M8" s="5">
        <v>7.97</v>
      </c>
    </row>
    <row r="9" spans="2:13" x14ac:dyDescent="0.3">
      <c r="B9" s="5" t="s">
        <v>19</v>
      </c>
      <c r="C9" s="5" t="s">
        <v>15</v>
      </c>
      <c r="D9" s="5">
        <v>3</v>
      </c>
      <c r="E9" s="6">
        <v>33364</v>
      </c>
      <c r="F9" s="5" t="s">
        <v>20</v>
      </c>
      <c r="G9" s="5">
        <v>6</v>
      </c>
      <c r="H9" s="5">
        <v>0</v>
      </c>
      <c r="I9" s="5">
        <v>0</v>
      </c>
      <c r="J9" s="5">
        <v>0.48</v>
      </c>
      <c r="K9" s="5">
        <v>2.17</v>
      </c>
      <c r="L9" s="5">
        <v>1.69</v>
      </c>
      <c r="M9" s="5">
        <v>5.07</v>
      </c>
    </row>
    <row r="10" spans="2:13" x14ac:dyDescent="0.3">
      <c r="B10" s="5" t="s">
        <v>21</v>
      </c>
      <c r="C10" s="5" t="s">
        <v>15</v>
      </c>
      <c r="D10" s="5">
        <v>6</v>
      </c>
      <c r="E10" s="6">
        <v>33294</v>
      </c>
      <c r="F10" s="5" t="s">
        <v>22</v>
      </c>
      <c r="G10" s="5">
        <v>3</v>
      </c>
      <c r="H10" s="5">
        <v>0</v>
      </c>
      <c r="I10" s="5">
        <v>0</v>
      </c>
      <c r="J10" s="5">
        <v>0</v>
      </c>
      <c r="K10" s="5">
        <v>0</v>
      </c>
      <c r="L10" s="5">
        <v>0</v>
      </c>
      <c r="M10" s="5">
        <v>3.16</v>
      </c>
    </row>
    <row r="11" spans="2:13" x14ac:dyDescent="0.3">
      <c r="B11" s="5" t="s">
        <v>23</v>
      </c>
      <c r="C11" s="5" t="s">
        <v>15</v>
      </c>
      <c r="D11" s="5">
        <v>26</v>
      </c>
      <c r="E11" s="6">
        <v>35837</v>
      </c>
      <c r="F11" s="5" t="s">
        <v>24</v>
      </c>
      <c r="G11" s="5">
        <v>7</v>
      </c>
      <c r="H11" s="5">
        <v>1</v>
      </c>
      <c r="I11" s="5">
        <v>1</v>
      </c>
      <c r="J11" s="5">
        <v>0.32</v>
      </c>
      <c r="K11" s="5">
        <v>0.47</v>
      </c>
      <c r="L11" s="5">
        <v>1.42</v>
      </c>
      <c r="M11" s="5">
        <v>1.58</v>
      </c>
    </row>
    <row r="12" spans="2:13" x14ac:dyDescent="0.3">
      <c r="B12" s="5" t="s">
        <v>25</v>
      </c>
      <c r="C12" s="5" t="s">
        <v>15</v>
      </c>
      <c r="D12" s="5">
        <v>4</v>
      </c>
      <c r="E12" s="6">
        <v>35622</v>
      </c>
      <c r="F12" s="5" t="s">
        <v>18</v>
      </c>
      <c r="G12" s="5">
        <v>4</v>
      </c>
      <c r="H12" s="5">
        <v>0</v>
      </c>
      <c r="I12" s="5">
        <v>0</v>
      </c>
      <c r="J12" s="5">
        <v>0.77</v>
      </c>
      <c r="K12" s="5">
        <v>0.77</v>
      </c>
      <c r="L12" s="5">
        <v>2.31</v>
      </c>
      <c r="M12" s="5">
        <v>5.39</v>
      </c>
    </row>
    <row r="13" spans="2:13" x14ac:dyDescent="0.3">
      <c r="B13" s="5" t="s">
        <v>26</v>
      </c>
      <c r="C13" s="5" t="s">
        <v>15</v>
      </c>
      <c r="D13" s="5">
        <v>2</v>
      </c>
      <c r="E13" s="6">
        <v>35703</v>
      </c>
      <c r="F13" s="5" t="s">
        <v>27</v>
      </c>
      <c r="G13" s="5">
        <v>1</v>
      </c>
      <c r="H13" s="5">
        <v>0</v>
      </c>
      <c r="I13" s="5">
        <v>0</v>
      </c>
      <c r="J13" s="5">
        <v>0</v>
      </c>
      <c r="K13" s="5">
        <v>0</v>
      </c>
      <c r="L13" s="5">
        <v>0</v>
      </c>
      <c r="M13" s="5">
        <v>0</v>
      </c>
    </row>
    <row r="14" spans="2:13" x14ac:dyDescent="0.3">
      <c r="B14" s="5" t="s">
        <v>28</v>
      </c>
      <c r="C14" s="5" t="s">
        <v>15</v>
      </c>
      <c r="D14" s="5">
        <v>13</v>
      </c>
      <c r="E14" s="6">
        <v>35849</v>
      </c>
      <c r="F14" s="5" t="s">
        <v>29</v>
      </c>
      <c r="G14" s="5">
        <v>7</v>
      </c>
      <c r="H14" s="5">
        <v>0</v>
      </c>
      <c r="I14" s="5">
        <v>0</v>
      </c>
      <c r="J14" s="5">
        <v>0.16</v>
      </c>
      <c r="K14" s="5">
        <v>0.49</v>
      </c>
      <c r="L14" s="5">
        <v>0.82</v>
      </c>
      <c r="M14" s="5">
        <v>5.09</v>
      </c>
    </row>
    <row r="15" spans="2:13" x14ac:dyDescent="0.3">
      <c r="B15" s="5" t="s">
        <v>30</v>
      </c>
      <c r="C15" s="5" t="s">
        <v>15</v>
      </c>
      <c r="D15" s="5">
        <v>25</v>
      </c>
      <c r="E15" s="6">
        <v>35712</v>
      </c>
      <c r="F15" s="5" t="s">
        <v>31</v>
      </c>
      <c r="G15" s="5">
        <v>5</v>
      </c>
      <c r="H15" s="5">
        <v>0</v>
      </c>
      <c r="I15" s="5">
        <v>0</v>
      </c>
      <c r="J15" s="5">
        <v>0.3</v>
      </c>
      <c r="K15" s="5">
        <v>0.9</v>
      </c>
      <c r="L15" s="5">
        <v>1.5</v>
      </c>
      <c r="M15" s="5">
        <v>4.1900000000000004</v>
      </c>
    </row>
    <row r="16" spans="2:13" x14ac:dyDescent="0.3">
      <c r="B16" s="5" t="s">
        <v>32</v>
      </c>
      <c r="C16" s="5" t="s">
        <v>33</v>
      </c>
      <c r="D16" s="5">
        <v>5</v>
      </c>
      <c r="E16" s="6">
        <v>33872</v>
      </c>
      <c r="F16" s="5" t="s">
        <v>34</v>
      </c>
      <c r="G16" s="5">
        <v>5</v>
      </c>
      <c r="H16" s="5">
        <v>0</v>
      </c>
      <c r="I16" s="5">
        <v>0</v>
      </c>
      <c r="J16" s="5">
        <v>0.4</v>
      </c>
      <c r="K16" s="5">
        <v>1.21</v>
      </c>
      <c r="L16" s="5">
        <v>4.0199999999999996</v>
      </c>
      <c r="M16" s="5">
        <v>9.24</v>
      </c>
    </row>
    <row r="17" spans="2:13" x14ac:dyDescent="0.3">
      <c r="B17" s="5" t="s">
        <v>35</v>
      </c>
      <c r="C17" s="5" t="s">
        <v>33</v>
      </c>
      <c r="D17" s="5">
        <v>7</v>
      </c>
      <c r="E17" s="6">
        <v>33772</v>
      </c>
      <c r="F17" s="5" t="s">
        <v>24</v>
      </c>
      <c r="G17" s="5">
        <v>7</v>
      </c>
      <c r="H17" s="5">
        <v>0</v>
      </c>
      <c r="I17" s="5">
        <v>0</v>
      </c>
      <c r="J17" s="5">
        <v>0.6</v>
      </c>
      <c r="K17" s="5">
        <v>1.05</v>
      </c>
      <c r="L17" s="5">
        <v>1.79</v>
      </c>
      <c r="M17" s="5">
        <v>4.6399999999999997</v>
      </c>
    </row>
    <row r="18" spans="2:13" x14ac:dyDescent="0.3">
      <c r="B18" s="5" t="s">
        <v>36</v>
      </c>
      <c r="C18" s="5" t="s">
        <v>33</v>
      </c>
      <c r="D18" s="5">
        <v>18</v>
      </c>
      <c r="E18" s="6">
        <v>33742</v>
      </c>
      <c r="F18" s="5" t="s">
        <v>22</v>
      </c>
      <c r="G18" s="5">
        <v>1</v>
      </c>
      <c r="H18" s="5">
        <v>0</v>
      </c>
      <c r="I18" s="5">
        <v>0</v>
      </c>
      <c r="J18" s="5">
        <v>0</v>
      </c>
      <c r="K18" s="5">
        <v>0</v>
      </c>
      <c r="L18" s="5">
        <v>3.16</v>
      </c>
      <c r="M18" s="5">
        <v>6.32</v>
      </c>
    </row>
    <row r="19" spans="2:13" x14ac:dyDescent="0.3">
      <c r="B19" s="5" t="s">
        <v>37</v>
      </c>
      <c r="C19" s="5" t="s">
        <v>33</v>
      </c>
      <c r="D19" s="5">
        <v>14</v>
      </c>
      <c r="E19" s="6">
        <v>35977</v>
      </c>
      <c r="F19" s="5" t="s">
        <v>38</v>
      </c>
      <c r="G19" s="5">
        <v>3</v>
      </c>
      <c r="H19" s="5">
        <v>0</v>
      </c>
      <c r="I19" s="5">
        <v>0</v>
      </c>
      <c r="J19" s="5">
        <v>0</v>
      </c>
      <c r="K19" s="5">
        <v>3.83</v>
      </c>
      <c r="L19" s="5">
        <v>1.91</v>
      </c>
      <c r="M19" s="5">
        <v>7.66</v>
      </c>
    </row>
    <row r="20" spans="2:13" x14ac:dyDescent="0.3">
      <c r="B20" s="5" t="s">
        <v>39</v>
      </c>
      <c r="C20" s="5" t="s">
        <v>33</v>
      </c>
      <c r="D20" s="5">
        <v>20</v>
      </c>
      <c r="E20" s="6">
        <v>35999</v>
      </c>
      <c r="F20" s="5" t="s">
        <v>40</v>
      </c>
      <c r="G20" s="5">
        <v>6</v>
      </c>
      <c r="H20" s="5">
        <v>1</v>
      </c>
      <c r="I20" s="5">
        <v>1</v>
      </c>
      <c r="J20" s="5">
        <v>0.97</v>
      </c>
      <c r="K20" s="5">
        <v>0.49</v>
      </c>
      <c r="L20" s="5">
        <v>1.46</v>
      </c>
      <c r="M20" s="5">
        <v>5.85</v>
      </c>
    </row>
    <row r="21" spans="2:13" x14ac:dyDescent="0.3">
      <c r="B21" s="5" t="s">
        <v>41</v>
      </c>
      <c r="C21" s="5" t="s">
        <v>33</v>
      </c>
      <c r="D21" s="5">
        <v>24</v>
      </c>
      <c r="E21" s="6">
        <v>36957</v>
      </c>
      <c r="F21" s="5" t="s">
        <v>16</v>
      </c>
      <c r="G21" s="5">
        <v>7</v>
      </c>
      <c r="H21" s="5">
        <v>1</v>
      </c>
      <c r="I21" s="5">
        <v>1</v>
      </c>
      <c r="J21" s="5">
        <v>0.8</v>
      </c>
      <c r="K21" s="5">
        <v>0.48</v>
      </c>
      <c r="L21" s="5">
        <v>3.52</v>
      </c>
      <c r="M21" s="5">
        <v>7.83</v>
      </c>
    </row>
    <row r="22" spans="2:13" x14ac:dyDescent="0.3">
      <c r="B22" s="5" t="s">
        <v>42</v>
      </c>
      <c r="C22" s="5" t="s">
        <v>33</v>
      </c>
      <c r="D22" s="5">
        <v>17</v>
      </c>
      <c r="E22" s="6">
        <v>36976</v>
      </c>
      <c r="F22" s="5" t="s">
        <v>43</v>
      </c>
      <c r="G22" s="5">
        <v>2</v>
      </c>
      <c r="H22" s="5">
        <v>0</v>
      </c>
      <c r="I22" s="5">
        <v>0</v>
      </c>
      <c r="J22" s="5">
        <v>0.83</v>
      </c>
      <c r="K22" s="5">
        <v>0.83</v>
      </c>
      <c r="L22" s="5">
        <v>1.65</v>
      </c>
      <c r="M22" s="5">
        <v>8.26</v>
      </c>
    </row>
    <row r="23" spans="2:13" x14ac:dyDescent="0.3">
      <c r="B23" s="5" t="s">
        <v>44</v>
      </c>
      <c r="C23" s="5" t="s">
        <v>45</v>
      </c>
      <c r="D23" s="5">
        <v>10</v>
      </c>
      <c r="E23" s="6">
        <v>31790</v>
      </c>
      <c r="F23" s="5" t="s">
        <v>46</v>
      </c>
      <c r="G23" s="5">
        <v>7</v>
      </c>
      <c r="H23" s="5">
        <v>7</v>
      </c>
      <c r="I23" s="5">
        <v>3</v>
      </c>
      <c r="J23" s="5">
        <v>3.78</v>
      </c>
      <c r="K23" s="5">
        <v>0</v>
      </c>
      <c r="L23" s="5">
        <v>0.65</v>
      </c>
      <c r="M23" s="5">
        <v>6.39</v>
      </c>
    </row>
    <row r="24" spans="2:13" x14ac:dyDescent="0.3">
      <c r="B24" s="5" t="s">
        <v>47</v>
      </c>
      <c r="C24" s="5" t="s">
        <v>45</v>
      </c>
      <c r="D24" s="5">
        <v>22</v>
      </c>
      <c r="E24" s="6">
        <v>35897</v>
      </c>
      <c r="F24" s="5" t="s">
        <v>48</v>
      </c>
      <c r="G24" s="5">
        <v>6</v>
      </c>
      <c r="H24" s="5">
        <v>0</v>
      </c>
      <c r="I24" s="5">
        <v>0</v>
      </c>
      <c r="J24" s="5">
        <v>1.89</v>
      </c>
      <c r="K24" s="5">
        <v>0.38</v>
      </c>
      <c r="L24" s="5">
        <v>0</v>
      </c>
      <c r="M24" s="5">
        <v>6.81</v>
      </c>
    </row>
    <row r="25" spans="2:13" x14ac:dyDescent="0.3">
      <c r="B25" s="5" t="s">
        <v>49</v>
      </c>
      <c r="C25" s="5" t="s">
        <v>45</v>
      </c>
      <c r="D25" s="5">
        <v>21</v>
      </c>
      <c r="E25" s="6">
        <v>33337</v>
      </c>
      <c r="F25" s="5" t="s">
        <v>50</v>
      </c>
      <c r="G25" s="5">
        <v>2</v>
      </c>
      <c r="H25" s="5">
        <v>0</v>
      </c>
      <c r="I25" s="5">
        <v>0</v>
      </c>
      <c r="J25" s="5">
        <v>5.62</v>
      </c>
      <c r="K25" s="5">
        <v>0</v>
      </c>
      <c r="L25" s="5">
        <v>0</v>
      </c>
      <c r="M25" s="5">
        <v>0</v>
      </c>
    </row>
    <row r="26" spans="2:13" x14ac:dyDescent="0.3">
      <c r="B26" s="5" t="s">
        <v>51</v>
      </c>
      <c r="C26" s="5" t="s">
        <v>45</v>
      </c>
      <c r="D26" s="5">
        <v>16</v>
      </c>
      <c r="E26" s="6">
        <v>36976</v>
      </c>
      <c r="F26" s="5" t="s">
        <v>48</v>
      </c>
      <c r="G26" s="5">
        <v>1</v>
      </c>
      <c r="H26" s="5">
        <v>0</v>
      </c>
      <c r="I26" s="5">
        <v>0</v>
      </c>
      <c r="J26" s="5">
        <v>0</v>
      </c>
      <c r="K26" s="5">
        <v>0</v>
      </c>
      <c r="L26" s="5">
        <v>0</v>
      </c>
      <c r="M26" s="5">
        <v>0</v>
      </c>
    </row>
    <row r="27" spans="2:13" x14ac:dyDescent="0.3">
      <c r="B27" s="5" t="s">
        <v>52</v>
      </c>
      <c r="C27" s="5" t="s">
        <v>45</v>
      </c>
      <c r="D27" s="5">
        <v>9</v>
      </c>
      <c r="E27" s="6">
        <v>36566</v>
      </c>
      <c r="F27" s="5" t="s">
        <v>53</v>
      </c>
      <c r="G27" s="5">
        <v>7</v>
      </c>
      <c r="H27" s="5">
        <v>4</v>
      </c>
      <c r="I27" s="5">
        <v>0</v>
      </c>
      <c r="J27" s="5">
        <v>0.57999999999999996</v>
      </c>
      <c r="K27" s="5">
        <v>0</v>
      </c>
      <c r="L27" s="5">
        <v>0.77</v>
      </c>
      <c r="M27" s="5">
        <v>1.93</v>
      </c>
    </row>
    <row r="28" spans="2:13" x14ac:dyDescent="0.3">
      <c r="B28" s="5" t="s">
        <v>54</v>
      </c>
      <c r="C28" s="5" t="s">
        <v>45</v>
      </c>
      <c r="D28" s="5">
        <v>11</v>
      </c>
      <c r="E28" s="6">
        <v>32705</v>
      </c>
      <c r="F28" s="5" t="s">
        <v>34</v>
      </c>
      <c r="G28" s="5">
        <v>5</v>
      </c>
      <c r="H28" s="5">
        <v>1</v>
      </c>
      <c r="I28" s="5">
        <v>1</v>
      </c>
      <c r="J28" s="5">
        <v>6.83</v>
      </c>
      <c r="K28" s="5">
        <v>0.31</v>
      </c>
      <c r="L28" s="5">
        <v>0.93</v>
      </c>
      <c r="M28" s="5">
        <v>7.14</v>
      </c>
    </row>
    <row r="29" spans="2:13" x14ac:dyDescent="0.3">
      <c r="B29" s="5" t="s">
        <v>55</v>
      </c>
      <c r="C29" s="5" t="s">
        <v>45</v>
      </c>
      <c r="D29" s="5">
        <v>15</v>
      </c>
      <c r="E29" s="6">
        <v>34908</v>
      </c>
      <c r="F29" s="5" t="s">
        <v>24</v>
      </c>
      <c r="G29" s="5">
        <v>1</v>
      </c>
      <c r="H29" s="5">
        <v>0</v>
      </c>
      <c r="I29" s="5">
        <v>0</v>
      </c>
      <c r="J29" s="5">
        <v>0</v>
      </c>
      <c r="K29" s="5">
        <v>0</v>
      </c>
      <c r="L29" s="5">
        <v>0</v>
      </c>
      <c r="M29" s="5">
        <v>0</v>
      </c>
    </row>
    <row r="30" spans="2:13" x14ac:dyDescent="0.3">
      <c r="B30" s="5" t="s">
        <v>56</v>
      </c>
      <c r="C30" s="5" t="s">
        <v>57</v>
      </c>
      <c r="D30" s="5">
        <v>23</v>
      </c>
      <c r="E30" s="6">
        <v>33365</v>
      </c>
      <c r="F30" s="5" t="s">
        <v>58</v>
      </c>
      <c r="G30" s="5">
        <v>7</v>
      </c>
      <c r="H30" s="5">
        <v>0</v>
      </c>
      <c r="I30" s="5">
        <v>0</v>
      </c>
      <c r="J30" s="5">
        <v>0</v>
      </c>
      <c r="K30" s="5">
        <v>0</v>
      </c>
      <c r="L30" s="5">
        <v>0</v>
      </c>
      <c r="M30" s="5">
        <v>0.65</v>
      </c>
    </row>
    <row r="31" spans="2:13" x14ac:dyDescent="0.3">
      <c r="B31" s="5" t="s">
        <v>59</v>
      </c>
      <c r="C31" s="5" t="s">
        <v>57</v>
      </c>
      <c r="D31" s="5">
        <v>1</v>
      </c>
      <c r="E31" s="6">
        <v>31926</v>
      </c>
      <c r="F31" s="5" t="s">
        <v>60</v>
      </c>
      <c r="G31" s="5">
        <v>0</v>
      </c>
      <c r="H31" s="5">
        <v>0</v>
      </c>
      <c r="I31" s="5">
        <v>0</v>
      </c>
      <c r="J31" s="5">
        <v>0</v>
      </c>
      <c r="K31" s="5">
        <v>0</v>
      </c>
      <c r="L31" s="5">
        <v>0</v>
      </c>
      <c r="M31" s="5">
        <v>0</v>
      </c>
    </row>
    <row r="32" spans="2:13" x14ac:dyDescent="0.3">
      <c r="B32" s="5" t="s">
        <v>61</v>
      </c>
      <c r="C32" s="5" t="s">
        <v>57</v>
      </c>
      <c r="D32" s="5">
        <v>12</v>
      </c>
      <c r="E32" s="6">
        <v>33434</v>
      </c>
      <c r="F32" s="5" t="s">
        <v>27</v>
      </c>
      <c r="G32" s="5">
        <v>0</v>
      </c>
      <c r="H32" s="5">
        <v>0</v>
      </c>
      <c r="I32" s="5">
        <v>0</v>
      </c>
      <c r="J32" s="5">
        <v>0</v>
      </c>
      <c r="K32" s="5">
        <v>0</v>
      </c>
      <c r="L32" s="5">
        <v>0</v>
      </c>
      <c r="M32"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DASHBOARD</vt:lpstr>
      <vt:lpstr>FORMULAS</vt:lpstr>
      <vt:lpstr>CONDITIONAL FORMATTING</vt:lpstr>
      <vt:lpstr>SORT &amp; FILTER</vt:lpstr>
      <vt:lpstr>FIFA World Cup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MS Office</cp:lastModifiedBy>
  <dcterms:created xsi:type="dcterms:W3CDTF">2024-02-19T11:53:19Z</dcterms:created>
  <dcterms:modified xsi:type="dcterms:W3CDTF">2025-09-22T05:11:00Z</dcterms:modified>
</cp:coreProperties>
</file>