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12460" windowHeight="15560" tabRatio="500" firstSheet="1" activeTab="2"/>
  </bookViews>
  <sheets>
    <sheet name="AM" sheetId="1" r:id="rId1"/>
    <sheet name="AI-Project" sheetId="2" r:id="rId2"/>
    <sheet name="AI-Staff" sheetId="4" r:id="rId3"/>
    <sheet name="工作表1" sheetId="5" r:id="rId4"/>
  </sheets>
  <definedNames>
    <definedName name="_xlnm._FilterDatabase" localSheetId="1" hidden="1">'AI-Project'!$A$1:$J$76</definedName>
    <definedName name="_xlnm._FilterDatabase" localSheetId="2" hidden="1">'AI-Staff'!$A$1:$Q$71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9" i="2" l="1"/>
  <c r="B69" i="2"/>
  <c r="I69" i="2"/>
  <c r="J69" i="2"/>
  <c r="H69" i="2"/>
  <c r="J61" i="2"/>
  <c r="J62" i="2"/>
  <c r="J63" i="2"/>
  <c r="J64" i="2"/>
  <c r="J65" i="2"/>
  <c r="J66" i="2"/>
  <c r="J67" i="2"/>
  <c r="J68" i="2"/>
  <c r="J70" i="2"/>
  <c r="J71" i="2"/>
  <c r="J60" i="2"/>
  <c r="J55" i="2"/>
  <c r="J56" i="2"/>
  <c r="J57" i="2"/>
  <c r="J58" i="2"/>
  <c r="J59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31" i="2"/>
  <c r="J32" i="2"/>
  <c r="J33" i="2"/>
  <c r="J34" i="2"/>
  <c r="J35" i="2"/>
  <c r="J36" i="2"/>
  <c r="J37" i="2"/>
  <c r="J38" i="2"/>
  <c r="J39" i="2"/>
  <c r="J40" i="2"/>
  <c r="J41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15" i="2"/>
  <c r="J3" i="2"/>
  <c r="J4" i="2"/>
  <c r="J5" i="2"/>
  <c r="J6" i="2"/>
  <c r="J7" i="2"/>
  <c r="J8" i="2"/>
  <c r="J9" i="2"/>
  <c r="J10" i="2"/>
  <c r="J11" i="2"/>
  <c r="J12" i="2"/>
  <c r="J13" i="2"/>
  <c r="J14" i="2"/>
  <c r="J2" i="2"/>
  <c r="I64" i="2"/>
  <c r="I65" i="2"/>
  <c r="I66" i="2"/>
  <c r="I67" i="2"/>
  <c r="I68" i="2"/>
  <c r="I70" i="2"/>
  <c r="I71" i="2"/>
  <c r="I61" i="2"/>
  <c r="I62" i="2"/>
  <c r="I63" i="2"/>
  <c r="I60" i="2"/>
  <c r="I52" i="2"/>
  <c r="I53" i="2"/>
  <c r="I54" i="2"/>
  <c r="I55" i="2"/>
  <c r="I56" i="2"/>
  <c r="I57" i="2"/>
  <c r="I58" i="2"/>
  <c r="I59" i="2"/>
  <c r="I43" i="2"/>
  <c r="I51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4" i="2"/>
  <c r="I45" i="2"/>
  <c r="I46" i="2"/>
  <c r="I47" i="2"/>
  <c r="I48" i="2"/>
  <c r="I49" i="2"/>
  <c r="I50" i="2"/>
  <c r="I16" i="2"/>
  <c r="I17" i="2"/>
  <c r="I18" i="2"/>
  <c r="I19" i="2"/>
  <c r="I20" i="2"/>
  <c r="I21" i="2"/>
  <c r="I22" i="2"/>
  <c r="I23" i="2"/>
  <c r="I24" i="2"/>
  <c r="I25" i="2"/>
  <c r="I26" i="2"/>
  <c r="I27" i="2"/>
  <c r="I15" i="2"/>
  <c r="I3" i="2"/>
  <c r="I4" i="2"/>
  <c r="I5" i="2"/>
  <c r="I6" i="2"/>
  <c r="I7" i="2"/>
  <c r="I8" i="2"/>
  <c r="I9" i="2"/>
  <c r="I10" i="2"/>
  <c r="I11" i="2"/>
  <c r="I12" i="2"/>
  <c r="I13" i="2"/>
  <c r="I14" i="2"/>
  <c r="I2" i="2"/>
  <c r="H43" i="2"/>
  <c r="H61" i="2"/>
  <c r="H62" i="2"/>
  <c r="H63" i="2"/>
  <c r="H64" i="2"/>
  <c r="H65" i="2"/>
  <c r="H66" i="2"/>
  <c r="H67" i="2"/>
  <c r="H68" i="2"/>
  <c r="H70" i="2"/>
  <c r="H71" i="2"/>
  <c r="H60" i="2"/>
  <c r="H52" i="2"/>
  <c r="H53" i="2"/>
  <c r="H54" i="2"/>
  <c r="H55" i="2"/>
  <c r="H56" i="2"/>
  <c r="H57" i="2"/>
  <c r="H58" i="2"/>
  <c r="H59" i="2"/>
  <c r="H38" i="2"/>
  <c r="H39" i="2"/>
  <c r="H40" i="2"/>
  <c r="H41" i="2"/>
  <c r="H42" i="2"/>
  <c r="H44" i="2"/>
  <c r="H45" i="2"/>
  <c r="H46" i="2"/>
  <c r="H47" i="2"/>
  <c r="H48" i="2"/>
  <c r="H49" i="2"/>
  <c r="H50" i="2"/>
  <c r="H51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16" i="2"/>
  <c r="H17" i="2"/>
  <c r="H18" i="2"/>
  <c r="H19" i="2"/>
  <c r="H20" i="2"/>
  <c r="H21" i="2"/>
  <c r="H22" i="2"/>
  <c r="H23" i="2"/>
  <c r="H24" i="2"/>
  <c r="H15" i="2"/>
  <c r="H3" i="2"/>
  <c r="H4" i="2"/>
  <c r="H5" i="2"/>
  <c r="H6" i="2"/>
  <c r="H7" i="2"/>
  <c r="H8" i="2"/>
  <c r="H9" i="2"/>
  <c r="H10" i="2"/>
  <c r="H11" i="2"/>
  <c r="H12" i="2"/>
  <c r="H13" i="2"/>
  <c r="H14" i="2"/>
  <c r="H2" i="2"/>
  <c r="A2" i="2"/>
  <c r="A61" i="2"/>
  <c r="A62" i="2"/>
  <c r="A63" i="2"/>
  <c r="A64" i="2"/>
  <c r="A65" i="2"/>
  <c r="A66" i="2"/>
  <c r="A67" i="2"/>
  <c r="A68" i="2"/>
  <c r="A70" i="2"/>
  <c r="A71" i="2"/>
  <c r="A60" i="2"/>
  <c r="A54" i="2"/>
  <c r="A55" i="2"/>
  <c r="A56" i="2"/>
  <c r="A57" i="2"/>
  <c r="A58" i="2"/>
  <c r="A59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20" i="2"/>
  <c r="A21" i="2"/>
  <c r="A22" i="2"/>
  <c r="A23" i="2"/>
  <c r="A24" i="2"/>
  <c r="A25" i="2"/>
  <c r="A26" i="2"/>
  <c r="A27" i="2"/>
  <c r="A28" i="2"/>
  <c r="A29" i="2"/>
  <c r="A30" i="2"/>
  <c r="A31" i="2"/>
  <c r="A16" i="2"/>
  <c r="A17" i="2"/>
  <c r="A18" i="2"/>
  <c r="A19" i="2"/>
  <c r="A15" i="2"/>
  <c r="A3" i="2"/>
  <c r="A4" i="2"/>
  <c r="A5" i="2"/>
  <c r="A6" i="2"/>
  <c r="A7" i="2"/>
  <c r="A8" i="2"/>
  <c r="A9" i="2"/>
  <c r="A10" i="2"/>
  <c r="A11" i="2"/>
  <c r="A12" i="2"/>
  <c r="A13" i="2"/>
  <c r="A14" i="2"/>
  <c r="B2" i="2"/>
  <c r="B61" i="2"/>
  <c r="B62" i="2"/>
  <c r="B63" i="2"/>
  <c r="B64" i="2"/>
  <c r="B65" i="2"/>
  <c r="B66" i="2"/>
  <c r="B67" i="2"/>
  <c r="B68" i="2"/>
  <c r="B70" i="2"/>
  <c r="B71" i="2"/>
  <c r="B60" i="2"/>
  <c r="B53" i="2"/>
  <c r="B54" i="2"/>
  <c r="B55" i="2"/>
  <c r="B56" i="2"/>
  <c r="B57" i="2"/>
  <c r="B58" i="2"/>
  <c r="B59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29" i="2"/>
  <c r="B30" i="2"/>
  <c r="B31" i="2"/>
  <c r="B32" i="2"/>
  <c r="B33" i="2"/>
  <c r="B34" i="2"/>
  <c r="B35" i="2"/>
  <c r="B36" i="2"/>
  <c r="B26" i="2"/>
  <c r="B27" i="2"/>
  <c r="B28" i="2"/>
  <c r="B18" i="2"/>
  <c r="B19" i="2"/>
  <c r="B20" i="2"/>
  <c r="B21" i="2"/>
  <c r="B22" i="2"/>
  <c r="B23" i="2"/>
  <c r="B24" i="2"/>
  <c r="B25" i="2"/>
  <c r="B16" i="2"/>
  <c r="B17" i="2"/>
  <c r="B15" i="2"/>
  <c r="B3" i="2"/>
  <c r="B4" i="2"/>
  <c r="B5" i="2"/>
  <c r="B6" i="2"/>
  <c r="B7" i="2"/>
  <c r="B8" i="2"/>
  <c r="B9" i="2"/>
  <c r="B10" i="2"/>
  <c r="B11" i="2"/>
  <c r="B12" i="2"/>
  <c r="B13" i="2"/>
  <c r="B14" i="2"/>
</calcChain>
</file>

<file path=xl/sharedStrings.xml><?xml version="1.0" encoding="utf-8"?>
<sst xmlns="http://schemas.openxmlformats.org/spreadsheetml/2006/main" count="2011" uniqueCount="645">
  <si>
    <t>Client</t>
  </si>
  <si>
    <t>Project</t>
  </si>
  <si>
    <t>PM</t>
  </si>
  <si>
    <t>Win Probability 1</t>
    <phoneticPr fontId="2" type="noConversion"/>
  </si>
  <si>
    <t>Win Probability 2</t>
  </si>
  <si>
    <t>Personnel Number</t>
  </si>
  <si>
    <t>Name</t>
  </si>
  <si>
    <t>Email</t>
  </si>
  <si>
    <t>Location</t>
  </si>
  <si>
    <t>Role</t>
  </si>
  <si>
    <t>Level</t>
  </si>
  <si>
    <t>State</t>
  </si>
  <si>
    <t>Roll On</t>
  </si>
  <si>
    <t>Roll Off</t>
  </si>
  <si>
    <t>Time(%)</t>
  </si>
  <si>
    <t>Lead</t>
  </si>
  <si>
    <t>Comments</t>
  </si>
  <si>
    <t>Accenture - CIO</t>
  </si>
  <si>
    <t>CIO003_Micro Experience</t>
  </si>
  <si>
    <t>chengwu.wang</t>
  </si>
  <si>
    <t>Sold</t>
  </si>
  <si>
    <t>Song,Daoling</t>
  </si>
  <si>
    <t>daoling.a.song@accenture.com</t>
  </si>
  <si>
    <t>Shanghai</t>
  </si>
  <si>
    <t>Ionic/AngularJS</t>
  </si>
  <si>
    <t>Junior Developer</t>
  </si>
  <si>
    <t>Hardlock</t>
  </si>
  <si>
    <t>danny.x.wang</t>
  </si>
  <si>
    <t>AM</t>
  </si>
  <si>
    <t>Zhang,Jipeng</t>
  </si>
  <si>
    <t>jipeng.zhang@accenture.com</t>
  </si>
  <si>
    <t>Dalian</t>
  </si>
  <si>
    <t>Li,Xinhua</t>
  </si>
  <si>
    <t>xinhua.li@accenture.com</t>
  </si>
  <si>
    <t>Fang,Ella Chao</t>
  </si>
  <si>
    <t>c.fang@accenture.com</t>
  </si>
  <si>
    <t>Antoine,Ory-lamballe</t>
  </si>
  <si>
    <t>antoine.ory-lamballe@accenture.com</t>
  </si>
  <si>
    <t>.Net</t>
  </si>
  <si>
    <t>Senior Developer</t>
  </si>
  <si>
    <t>Zhang,Arjun Jun</t>
  </si>
  <si>
    <t>jun.d.zhang@accenture.com</t>
  </si>
  <si>
    <t>Cai,Suzy Shuzhen</t>
  </si>
  <si>
    <t>shuzhen.cai@accenture.com</t>
  </si>
  <si>
    <t>CIO003_MyLearning</t>
  </si>
  <si>
    <t>Li,Tianpeng</t>
  </si>
  <si>
    <t>tianpeng.a.li@accenture.com</t>
  </si>
  <si>
    <t>CIO003_ISA Mobile App</t>
  </si>
  <si>
    <t>Fei,Fiona Qiuping</t>
  </si>
  <si>
    <t>fiona.qiuping.fei@accenture.com</t>
  </si>
  <si>
    <t>Wang,Zhaoqiang</t>
  </si>
  <si>
    <t>zhaoqiang.wang@accenture.com</t>
  </si>
  <si>
    <t>An,Dapeng</t>
  </si>
  <si>
    <t>dapeng.an@accenture.com</t>
  </si>
  <si>
    <t>Li,Li</t>
  </si>
  <si>
    <t>li.d.li@accenture.com</t>
  </si>
  <si>
    <t>Design Studio UI Control Asset Project</t>
  </si>
  <si>
    <t>Liu,Bo</t>
  </si>
  <si>
    <t>bob.bo.liu@accenture.com</t>
  </si>
  <si>
    <t xml:space="preserve">Senior Developer        </t>
  </si>
  <si>
    <t>Yu,David Bingjian</t>
  </si>
  <si>
    <t>david.bingjian.yu@accenture.com</t>
  </si>
  <si>
    <t>Sun,Rongbo</t>
  </si>
  <si>
    <t>rongbo.sun@accenture.com</t>
  </si>
  <si>
    <t>Zhang,Yaqi</t>
  </si>
  <si>
    <t>yaqi.b.zhang@accenture.com</t>
  </si>
  <si>
    <t>Liu,Louis ZhuangZhuang</t>
  </si>
  <si>
    <t>zhuangzhuang.a.liu@accenture.com</t>
  </si>
  <si>
    <t xml:space="preserve">Demands </t>
  </si>
  <si>
    <t>Candidate1</t>
  </si>
  <si>
    <t>SE-AM</t>
  </si>
  <si>
    <t>overdue Q4 1/1/2016</t>
  </si>
  <si>
    <t>Candidate2</t>
  </si>
  <si>
    <t>Candidate3</t>
  </si>
  <si>
    <t>Candidate4</t>
  </si>
  <si>
    <t>Candidate5</t>
  </si>
  <si>
    <t>CCA</t>
  </si>
  <si>
    <t>He,Henry Qing</t>
  </si>
  <si>
    <t>qing.he@accenture.com</t>
  </si>
  <si>
    <t>Ionic/AngularJS/.net</t>
  </si>
  <si>
    <t>SC</t>
  </si>
  <si>
    <t>Gao,Jian</t>
  </si>
  <si>
    <t>jian.a.gao@accenture.com</t>
  </si>
  <si>
    <t>Internal</t>
  </si>
  <si>
    <t>BPO UC Gift</t>
  </si>
  <si>
    <t>Jiong.wu</t>
  </si>
  <si>
    <t>Liu,Xinyi</t>
  </si>
  <si>
    <t>xinyi.liu@accenture.com</t>
  </si>
  <si>
    <t>Ionic/AngularJS/Js</t>
  </si>
  <si>
    <t>jiong.wu</t>
  </si>
  <si>
    <t>AI</t>
  </si>
  <si>
    <t>Zhang,Wei</t>
  </si>
  <si>
    <t>wei.g.zhang@accenture.com</t>
  </si>
  <si>
    <t>Ionic/AngularJS/.Net</t>
  </si>
  <si>
    <t>Shao,Qiang</t>
  </si>
  <si>
    <t>qiang.shao@accenture.com</t>
  </si>
  <si>
    <t>Ionic/.Net</t>
  </si>
  <si>
    <t>Fill the java  TA</t>
  </si>
  <si>
    <t>Li,Andy Jun</t>
  </si>
  <si>
    <t>jun.h.li@accenture.com</t>
  </si>
  <si>
    <t>Fill java  Developer</t>
  </si>
  <si>
    <t>Gai,Gavin Jiachuan</t>
  </si>
  <si>
    <t>jiachuan.gai@accenture.com</t>
  </si>
  <si>
    <t>Guangzhou</t>
  </si>
  <si>
    <t>Designer</t>
  </si>
  <si>
    <t>HK MTR</t>
  </si>
  <si>
    <t>MTR ePMS</t>
  </si>
  <si>
    <t>xiaoyu.wu</t>
  </si>
  <si>
    <t>Shen,Jiang</t>
  </si>
  <si>
    <t>jiang.shen@accenture.com</t>
  </si>
  <si>
    <t>Worklight/JQuery</t>
  </si>
  <si>
    <t>jinxin.wu</t>
  </si>
  <si>
    <t>Zhao,Yang</t>
  </si>
  <si>
    <t>yang.e.zhao@accenture.com</t>
  </si>
  <si>
    <t>OJT</t>
  </si>
  <si>
    <t>Not in Digital,OJT OnProject</t>
  </si>
  <si>
    <t>Zheng,Yu</t>
  </si>
  <si>
    <t>yu.a.zheng@accenture.com</t>
  </si>
  <si>
    <t>Xue,Yongzhang</t>
  </si>
  <si>
    <t>yongzhang.xue@accenture.com</t>
  </si>
  <si>
    <t>Scrum Master</t>
  </si>
  <si>
    <t>Gong,Zhenjian</t>
  </si>
  <si>
    <t>zhenjian.gong@accenture.com</t>
  </si>
  <si>
    <t>Not in Digital</t>
  </si>
  <si>
    <t>Elements Mall App PoC</t>
  </si>
  <si>
    <t>Liang,Emily Minyu</t>
  </si>
  <si>
    <t>minyu.liang@accenture.com</t>
  </si>
  <si>
    <t>in Digital list</t>
  </si>
  <si>
    <t>Yang,Shengmeng</t>
  </si>
  <si>
    <t>shengmeng.yang@accenture.com</t>
  </si>
  <si>
    <t>Team Leader</t>
  </si>
  <si>
    <t>Chen,Yanbing</t>
  </si>
  <si>
    <t>yanbing.chen@accenture.com</t>
  </si>
  <si>
    <t>He,Wason Weishun</t>
  </si>
  <si>
    <t>weishun.he@accenture.com</t>
  </si>
  <si>
    <t>Zeng,Mubin</t>
  </si>
  <si>
    <t>mubin.zeng@accenture.com</t>
  </si>
  <si>
    <t>Photoshop, AxurePro</t>
  </si>
  <si>
    <t>Future Hardlock</t>
  </si>
  <si>
    <t>Liu,Jie</t>
  </si>
  <si>
    <t>jie.c.liu@accenture.com</t>
  </si>
  <si>
    <t>Liu,Krystal Jiaxin</t>
  </si>
  <si>
    <t>jiaxin.liu@accenture.com</t>
  </si>
  <si>
    <t>Cai,Fan</t>
  </si>
  <si>
    <t>fan.cai@accenture.com</t>
  </si>
  <si>
    <t>He,Nico Zhengli</t>
  </si>
  <si>
    <t>zhengli.he@accenture.com</t>
  </si>
  <si>
    <t>Chen,Johnny Zhaoqiang</t>
  </si>
  <si>
    <t>zhaoqiang.chen@accenture.com</t>
  </si>
  <si>
    <t>Candidate6</t>
  </si>
  <si>
    <t>Candidate7</t>
  </si>
  <si>
    <t>China National Offshore Oil Corporation</t>
  </si>
  <si>
    <t>Cnooc MADP</t>
  </si>
  <si>
    <t>Beijing</t>
  </si>
  <si>
    <t>Worklight</t>
  </si>
  <si>
    <t>Technical Architect</t>
  </si>
  <si>
    <t>Guo,Day Yuhui</t>
  </si>
  <si>
    <t>yuhui.guo@accenture.com</t>
  </si>
  <si>
    <t>Js</t>
  </si>
  <si>
    <t>Zhao,Chunsen</t>
  </si>
  <si>
    <t>chunsen.zhao@accenture.com</t>
  </si>
  <si>
    <t>AliBaba</t>
  </si>
  <si>
    <t>Shell IOT</t>
  </si>
  <si>
    <t>Shanghai/Dalian/GZ</t>
  </si>
  <si>
    <t>Ionic</t>
  </si>
  <si>
    <t>Developer</t>
  </si>
  <si>
    <t>SSE/TL</t>
  </si>
  <si>
    <t>Not Sure how much FTE</t>
  </si>
  <si>
    <t>Digital AM Asset</t>
  </si>
  <si>
    <t>Dalian/Shanghai</t>
  </si>
  <si>
    <t>TL/AM</t>
  </si>
  <si>
    <t>3 front end developers, TL/AM</t>
  </si>
  <si>
    <t>3 front end developers, SSE/TL</t>
  </si>
  <si>
    <t>Dalian/Shanghai/GZ</t>
  </si>
  <si>
    <t>Candidate8</t>
  </si>
  <si>
    <t>Candidate9</t>
  </si>
  <si>
    <t>Candidate10</t>
  </si>
  <si>
    <t>Candidate11</t>
  </si>
  <si>
    <t>SMB(Japan)</t>
  </si>
  <si>
    <t>SMB</t>
  </si>
  <si>
    <t>hongbin.niu</t>
  </si>
  <si>
    <t>Du,Tony Wenbin</t>
  </si>
  <si>
    <t>wenbin.du@accenture.com</t>
  </si>
  <si>
    <t>Js/AngularJs</t>
  </si>
  <si>
    <t>Leader</t>
  </si>
  <si>
    <t>TL</t>
  </si>
  <si>
    <t>zheng.yan</t>
  </si>
  <si>
    <t>in AI of Digital</t>
  </si>
  <si>
    <t>Li,Gavin Zhichao</t>
  </si>
  <si>
    <t>zhichao.li@accenture.com</t>
  </si>
  <si>
    <t>SSE</t>
  </si>
  <si>
    <t>Wu,Carl Baofeng</t>
  </si>
  <si>
    <t>baofeng.wu@accenture.com</t>
  </si>
  <si>
    <t>Zhang,Sailor Xiangnan</t>
  </si>
  <si>
    <t>xiangnan.zhang@accenture.com</t>
  </si>
  <si>
    <t>Li,Linchun</t>
  </si>
  <si>
    <t>linchun.li@accenture.com</t>
  </si>
  <si>
    <t>Jiao,Wenzhi</t>
  </si>
  <si>
    <t>wenzhi.jiao@accenture.com</t>
  </si>
  <si>
    <t>SE</t>
  </si>
  <si>
    <t>DL/SH</t>
  </si>
  <si>
    <t>Tester</t>
  </si>
  <si>
    <t>Ou,Lijie</t>
  </si>
  <si>
    <t>lijie.ou@accenture.com</t>
  </si>
  <si>
    <t>Proposed</t>
  </si>
  <si>
    <t>Yu,Josh Peng</t>
  </si>
  <si>
    <t>p.yu@accenture.com</t>
  </si>
  <si>
    <t>Mead Johnson</t>
  </si>
  <si>
    <t>IOS App upgrade</t>
  </si>
  <si>
    <t>kevin.kui.yang</t>
  </si>
  <si>
    <t>IOS</t>
  </si>
  <si>
    <t>IOS Developer Leader</t>
  </si>
  <si>
    <t>Senior iOS Developer</t>
  </si>
  <si>
    <t>IOS Developer</t>
  </si>
  <si>
    <t>Shenzhen Gas</t>
  </si>
  <si>
    <t>Prepare of Project</t>
  </si>
  <si>
    <t>BI Project</t>
  </si>
  <si>
    <t>koi.hu</t>
  </si>
  <si>
    <t>Shenzhen</t>
  </si>
  <si>
    <t>One day</t>
  </si>
  <si>
    <t>One week</t>
  </si>
  <si>
    <t>Shenzhen Gas Cell A</t>
  </si>
  <si>
    <t>SE-TL</t>
  </si>
  <si>
    <t xml:space="preserve">Jan or March for mobile </t>
  </si>
  <si>
    <t>Shenzhen Gas Cell B</t>
  </si>
  <si>
    <t>Shenzhen Gas Cell C</t>
  </si>
  <si>
    <t xml:space="preserve">Jan or March for mobile </t>
    <phoneticPr fontId="2" type="noConversion"/>
  </si>
  <si>
    <t>From</t>
    <phoneticPr fontId="2" type="noConversion"/>
  </si>
  <si>
    <t>Skill</t>
    <phoneticPr fontId="2" type="noConversion"/>
  </si>
  <si>
    <t>Plan Start Date</t>
    <phoneticPr fontId="2" type="noConversion"/>
  </si>
  <si>
    <t>Plan End Date</t>
    <phoneticPr fontId="2" type="noConversion"/>
  </si>
  <si>
    <t>Lu, Jing</t>
  </si>
  <si>
    <t xml:space="preserve">Hou, Ming </t>
  </si>
  <si>
    <t xml:space="preserve">Hua, Shenglei </t>
  </si>
  <si>
    <t>1/0/2015</t>
  </si>
  <si>
    <t>Parent Leave</t>
  </si>
  <si>
    <t>BMW CN.DIGITAL</t>
    <phoneticPr fontId="2" type="noConversion"/>
  </si>
  <si>
    <t>L’orealParis</t>
  </si>
  <si>
    <t>L’orealParis</t>
    <phoneticPr fontId="2" type="noConversion"/>
  </si>
  <si>
    <t>Bristol-Myers Squibb</t>
  </si>
  <si>
    <t>dage.lv@accenture.com</t>
  </si>
  <si>
    <t>yong.fu@accenture.com</t>
  </si>
  <si>
    <t>l.a.ma@accenture.com</t>
  </si>
  <si>
    <t>minmin.sun@accenture.com</t>
  </si>
  <si>
    <t>ying.qu@accenture.com</t>
  </si>
  <si>
    <t>x.qian@accenture.com</t>
  </si>
  <si>
    <t>xiaonan.d.wang@accenture.com</t>
  </si>
  <si>
    <t>hongxia.huang@accenture.com</t>
  </si>
  <si>
    <t>yao.feng@accenture.com</t>
  </si>
  <si>
    <t>hui.shi@accenture.com</t>
  </si>
  <si>
    <t>chenqing.gu@accenture.com</t>
  </si>
  <si>
    <t>fang.ni@accenture.com</t>
  </si>
  <si>
    <t>yanting.sun@accenture.com</t>
    <phoneticPr fontId="2" type="noConversion"/>
  </si>
  <si>
    <t>yunjie.ping@accenture.com</t>
  </si>
  <si>
    <t>ping.jiang@accenture.com</t>
  </si>
  <si>
    <t>jiangtao.kan@accenture.com</t>
  </si>
  <si>
    <t>miao.c.zhang@accenture.com</t>
  </si>
  <si>
    <t>dandan.hu@accenture.com</t>
  </si>
  <si>
    <t>xiaolin.zhu@accenture.com</t>
  </si>
  <si>
    <t>wenjing.tang@accenture.com</t>
  </si>
  <si>
    <t>weihong.wang@accenture.com</t>
  </si>
  <si>
    <t>miao.zhou@accenture.com</t>
  </si>
  <si>
    <t>yang.fan@accenture.com</t>
  </si>
  <si>
    <t>xujing.jiang@accenture.com</t>
  </si>
  <si>
    <t>wang.a.zhou@accenture.com</t>
  </si>
  <si>
    <t>chenxing.hua@accenture.com</t>
  </si>
  <si>
    <t>liu.a.liu@accenture.com</t>
  </si>
  <si>
    <t>lihui.chen@accenture.com</t>
  </si>
  <si>
    <t>jiawei.dong@accenture.com</t>
  </si>
  <si>
    <t>junyu.hao@accenture.com</t>
  </si>
  <si>
    <t>yun.huang@accenture.com</t>
  </si>
  <si>
    <t>hongjian.wu@accenture.com</t>
  </si>
  <si>
    <t>guangwei.lu@accenture.com</t>
  </si>
  <si>
    <t>kena.wang@accenture.com</t>
  </si>
  <si>
    <t>huaifei.zhang@accenture.com</t>
  </si>
  <si>
    <t>m.a.han@accenture.com</t>
    <phoneticPr fontId="2" type="noConversion"/>
  </si>
  <si>
    <t>ming.hou@accenture.com</t>
  </si>
  <si>
    <t>jintao.xiao@accenture.com</t>
  </si>
  <si>
    <t>Dong, Tianwen</t>
    <phoneticPr fontId="2" type="noConversion"/>
  </si>
  <si>
    <t>yunhui.mao@accenture.com</t>
  </si>
  <si>
    <t>jing.a.lu@accenture.com</t>
    <phoneticPr fontId="2" type="noConversion"/>
  </si>
  <si>
    <t>shenglei.hua@accenture.com</t>
  </si>
  <si>
    <t>xueliang.deng@accenture.com</t>
    <phoneticPr fontId="2" type="noConversion"/>
  </si>
  <si>
    <t>mingming.ying@accenture.com</t>
  </si>
  <si>
    <t>peng.yu@accenture.com</t>
  </si>
  <si>
    <t>weiqi.a.wang@accenture.com</t>
  </si>
  <si>
    <t>danyu.liu@accenture.com</t>
  </si>
  <si>
    <t>donghui.yang@accenture.com</t>
  </si>
  <si>
    <t>ASE</t>
    <phoneticPr fontId="2" type="noConversion"/>
  </si>
  <si>
    <t>ASE</t>
    <phoneticPr fontId="2" type="noConversion"/>
  </si>
  <si>
    <t>ASE</t>
    <phoneticPr fontId="2" type="noConversion"/>
  </si>
  <si>
    <t>ASE</t>
    <phoneticPr fontId="2" type="noConversion"/>
  </si>
  <si>
    <t>tianwen.dong@accenture.com</t>
  </si>
  <si>
    <t>TL</t>
    <phoneticPr fontId="2" type="noConversion"/>
  </si>
  <si>
    <t>yuzhuo.jia@accenture.com</t>
  </si>
  <si>
    <t>Lv, Dage</t>
    <phoneticPr fontId="2" type="noConversion"/>
  </si>
  <si>
    <t>Fu, William Yong</t>
    <phoneticPr fontId="2" type="noConversion"/>
  </si>
  <si>
    <t>Ma, Kevin Lin</t>
    <phoneticPr fontId="2" type="noConversion"/>
  </si>
  <si>
    <t>Sun, Minmin</t>
    <phoneticPr fontId="2" type="noConversion"/>
  </si>
  <si>
    <t>Qu, Ying</t>
    <phoneticPr fontId="2" type="noConversion"/>
  </si>
  <si>
    <t>SSE</t>
    <phoneticPr fontId="2" type="noConversion"/>
  </si>
  <si>
    <t>TL</t>
    <phoneticPr fontId="2" type="noConversion"/>
  </si>
  <si>
    <t>SSE</t>
    <phoneticPr fontId="2" type="noConversion"/>
  </si>
  <si>
    <t>SE</t>
    <phoneticPr fontId="2" type="noConversion"/>
  </si>
  <si>
    <t>Qian, Rebecca Xuejiao</t>
    <phoneticPr fontId="2" type="noConversion"/>
  </si>
  <si>
    <t>Deng, xueliang</t>
    <phoneticPr fontId="2" type="noConversion"/>
  </si>
  <si>
    <t>Wang, Tracy Xiaonan</t>
    <phoneticPr fontId="2" type="noConversion"/>
  </si>
  <si>
    <t>huang, Hongxia</t>
    <phoneticPr fontId="2" type="noConversion"/>
  </si>
  <si>
    <t>Shi, Vikcy Hui</t>
    <phoneticPr fontId="2" type="noConversion"/>
  </si>
  <si>
    <t>Wu, Baofeng</t>
    <phoneticPr fontId="2" type="noConversion"/>
  </si>
  <si>
    <t>Li, Linchun</t>
    <phoneticPr fontId="2" type="noConversion"/>
  </si>
  <si>
    <t>Ying, Mingming</t>
    <phoneticPr fontId="2" type="noConversion"/>
  </si>
  <si>
    <t>Ping, Yunjie</t>
    <phoneticPr fontId="2" type="noConversion"/>
  </si>
  <si>
    <t>Jiang, Ping</t>
    <phoneticPr fontId="2" type="noConversion"/>
  </si>
  <si>
    <t>Kan, Jiangtao</t>
    <phoneticPr fontId="2" type="noConversion"/>
  </si>
  <si>
    <t>Zhang, Miao</t>
    <phoneticPr fontId="2" type="noConversion"/>
  </si>
  <si>
    <t>Yu, Josh Peng</t>
    <phoneticPr fontId="2" type="noConversion"/>
  </si>
  <si>
    <t>Li, Gavin Zhichao</t>
    <phoneticPr fontId="2" type="noConversion"/>
  </si>
  <si>
    <t>Hu, Dandan</t>
    <phoneticPr fontId="2" type="noConversion"/>
  </si>
  <si>
    <t>Zeng, Mubin</t>
    <phoneticPr fontId="2" type="noConversion"/>
  </si>
  <si>
    <t>Zhu, Linda Xiaolin</t>
    <phoneticPr fontId="2" type="noConversion"/>
  </si>
  <si>
    <t>Sun, Tina Yanting</t>
    <phoneticPr fontId="2" type="noConversion"/>
  </si>
  <si>
    <t>Zhang, Sailor Xiangnan</t>
    <phoneticPr fontId="2" type="noConversion"/>
  </si>
  <si>
    <t>Cai, Fan</t>
    <phoneticPr fontId="2" type="noConversion"/>
  </si>
  <si>
    <t>Ou, Lijie</t>
    <phoneticPr fontId="2" type="noConversion"/>
  </si>
  <si>
    <t>Liu, Jie</t>
    <phoneticPr fontId="2" type="noConversion"/>
  </si>
  <si>
    <t>Zhao, Chunsen</t>
    <phoneticPr fontId="2" type="noConversion"/>
  </si>
  <si>
    <t>Jiao, Wenzhi</t>
    <phoneticPr fontId="2" type="noConversion"/>
  </si>
  <si>
    <t>Jia, Yuzhuo</t>
    <phoneticPr fontId="2" type="noConversion"/>
  </si>
  <si>
    <t>Wang, Weiqi</t>
    <phoneticPr fontId="2" type="noConversion"/>
  </si>
  <si>
    <t>Zhang, Yao</t>
    <phoneticPr fontId="2" type="noConversion"/>
  </si>
  <si>
    <t>Liu, Danyu</t>
    <phoneticPr fontId="2" type="noConversion"/>
  </si>
  <si>
    <t>Yang, Donghui</t>
    <phoneticPr fontId="2" type="noConversion"/>
  </si>
  <si>
    <t>Tang, Wendy Wenjing</t>
    <phoneticPr fontId="2" type="noConversion"/>
  </si>
  <si>
    <t>Wang, Daisy Weihong</t>
    <phoneticPr fontId="2" type="noConversion"/>
  </si>
  <si>
    <t>Zhou, Miao</t>
    <phoneticPr fontId="2" type="noConversion"/>
  </si>
  <si>
    <t>Fan, Yang</t>
    <phoneticPr fontId="2" type="noConversion"/>
  </si>
  <si>
    <t>Jiang, Xujing</t>
    <phoneticPr fontId="2" type="noConversion"/>
  </si>
  <si>
    <t>Zhou, Wang</t>
    <phoneticPr fontId="2" type="noConversion"/>
  </si>
  <si>
    <t>Hua, Chenxing</t>
    <phoneticPr fontId="2" type="noConversion"/>
  </si>
  <si>
    <t>Liu, Liu</t>
    <phoneticPr fontId="2" type="noConversion"/>
  </si>
  <si>
    <t>Chen, Lihui</t>
    <phoneticPr fontId="2" type="noConversion"/>
  </si>
  <si>
    <t>Dong, Jiawei</t>
    <phoneticPr fontId="2" type="noConversion"/>
  </si>
  <si>
    <t>Hao, Junyu</t>
    <phoneticPr fontId="2" type="noConversion"/>
  </si>
  <si>
    <t>Huang, Yun</t>
    <phoneticPr fontId="2" type="noConversion"/>
  </si>
  <si>
    <t>Wu, Hongjian</t>
    <phoneticPr fontId="2" type="noConversion"/>
  </si>
  <si>
    <t>Lu, Guangwei</t>
    <phoneticPr fontId="2" type="noConversion"/>
  </si>
  <si>
    <t>Wang, Kena</t>
    <phoneticPr fontId="2" type="noConversion"/>
  </si>
  <si>
    <t>Han, Mei</t>
    <phoneticPr fontId="2" type="noConversion"/>
  </si>
  <si>
    <t xml:space="preserve">Xiao, Jintao </t>
    <phoneticPr fontId="2" type="noConversion"/>
  </si>
  <si>
    <t>Mao, Allison Yunhui</t>
    <phoneticPr fontId="2" type="noConversion"/>
  </si>
  <si>
    <t>TL</t>
    <phoneticPr fontId="2" type="noConversion"/>
  </si>
  <si>
    <t>Gai, Gavin Jiachuan</t>
    <phoneticPr fontId="2" type="noConversion"/>
  </si>
  <si>
    <t>SE</t>
    <phoneticPr fontId="2" type="noConversion"/>
  </si>
  <si>
    <t>He, Nico Zhengli</t>
    <phoneticPr fontId="2" type="noConversion"/>
  </si>
  <si>
    <t>Liu, Krystal Jiaxin</t>
    <phoneticPr fontId="2" type="noConversion"/>
  </si>
  <si>
    <t>Chen, Johnny Zhaoqiang</t>
    <phoneticPr fontId="2" type="noConversion"/>
  </si>
  <si>
    <t>SE</t>
    <phoneticPr fontId="2" type="noConversion"/>
  </si>
  <si>
    <t>Guo, Yuhui</t>
    <phoneticPr fontId="2" type="noConversion"/>
  </si>
  <si>
    <t>Du, Tony Wenbin</t>
    <phoneticPr fontId="2" type="noConversion"/>
  </si>
  <si>
    <t>ASE</t>
    <phoneticPr fontId="2" type="noConversion"/>
  </si>
  <si>
    <t>ASE</t>
    <phoneticPr fontId="2" type="noConversion"/>
  </si>
  <si>
    <t>SSE</t>
    <phoneticPr fontId="2" type="noConversion"/>
  </si>
  <si>
    <t>ASE</t>
    <phoneticPr fontId="2" type="noConversion"/>
  </si>
  <si>
    <t>ASE</t>
    <phoneticPr fontId="2" type="noConversion"/>
  </si>
  <si>
    <t>TL</t>
    <phoneticPr fontId="2" type="noConversion"/>
  </si>
  <si>
    <t>SE</t>
    <phoneticPr fontId="2" type="noConversion"/>
  </si>
  <si>
    <t>SE</t>
    <phoneticPr fontId="2" type="noConversion"/>
  </si>
  <si>
    <t>ASE</t>
    <phoneticPr fontId="2" type="noConversion"/>
  </si>
  <si>
    <t>SSE</t>
    <phoneticPr fontId="2" type="noConversion"/>
  </si>
  <si>
    <t>ASE</t>
    <phoneticPr fontId="2" type="noConversion"/>
  </si>
  <si>
    <t>ASE</t>
    <phoneticPr fontId="2" type="noConversion"/>
  </si>
  <si>
    <t>ASE</t>
    <phoneticPr fontId="2" type="noConversion"/>
  </si>
  <si>
    <t>SE</t>
    <phoneticPr fontId="2" type="noConversion"/>
  </si>
  <si>
    <t>SE</t>
    <phoneticPr fontId="2" type="noConversion"/>
  </si>
  <si>
    <t>SE</t>
    <phoneticPr fontId="2" type="noConversion"/>
  </si>
  <si>
    <t>SSE</t>
    <phoneticPr fontId="2" type="noConversion"/>
  </si>
  <si>
    <t>yao.b.zhang@accenture.com</t>
    <phoneticPr fontId="2" type="noConversion"/>
  </si>
  <si>
    <t>SE</t>
    <phoneticPr fontId="2" type="noConversion"/>
  </si>
  <si>
    <t>Level</t>
    <phoneticPr fontId="2" type="noConversion"/>
  </si>
  <si>
    <t>Gu, Chenqing</t>
    <phoneticPr fontId="2" type="noConversion"/>
  </si>
  <si>
    <t>Html5, JS</t>
  </si>
  <si>
    <t>Technical Skill</t>
    <phoneticPr fontId="2" type="noConversion"/>
  </si>
  <si>
    <t>Design Skill</t>
    <phoneticPr fontId="2" type="noConversion"/>
  </si>
  <si>
    <t>Responsible person</t>
    <phoneticPr fontId="2" type="noConversion"/>
  </si>
  <si>
    <t>Sun, Tina Yanting</t>
  </si>
  <si>
    <t>Zhang, Huaifei</t>
    <phoneticPr fontId="2" type="noConversion"/>
  </si>
  <si>
    <t>Liu, Xinyi</t>
  </si>
  <si>
    <t>SSE</t>
    <phoneticPr fontId="2" type="noConversion"/>
  </si>
  <si>
    <t>Zhang, Wei</t>
    <phoneticPr fontId="2" type="noConversion"/>
  </si>
  <si>
    <t>TL</t>
    <phoneticPr fontId="2" type="noConversion"/>
  </si>
  <si>
    <t>Fu, William Yong</t>
    <phoneticPr fontId="2" type="noConversion"/>
  </si>
  <si>
    <t>Contact Number</t>
    <phoneticPr fontId="2" type="noConversion"/>
  </si>
  <si>
    <t>Photoshop</t>
  </si>
  <si>
    <t>Accenture - CIO</t>
    <phoneticPr fontId="2" type="noConversion"/>
  </si>
  <si>
    <t>Html5</t>
  </si>
  <si>
    <t>Html5, JS/JQuery</t>
  </si>
  <si>
    <t>Photoshop, AxurePro, Painting</t>
  </si>
  <si>
    <t>Photoshop, Painting</t>
  </si>
  <si>
    <t>Feng, Yao</t>
  </si>
  <si>
    <t>Feng, Yao</t>
    <phoneticPr fontId="2" type="noConversion"/>
  </si>
  <si>
    <t>Ni, Fang</t>
  </si>
  <si>
    <t>Ni, Fang</t>
    <phoneticPr fontId="2" type="noConversion"/>
  </si>
  <si>
    <t>Tang, Wendy Wenjing</t>
  </si>
  <si>
    <t>Zhu, Linda Xiaolin</t>
  </si>
  <si>
    <t>yanting.sun@accenture.com</t>
  </si>
  <si>
    <t>Fu, William Yong</t>
  </si>
  <si>
    <t>Dong, Tianwen</t>
  </si>
  <si>
    <t>Zhou, Miao</t>
  </si>
  <si>
    <t>Fan, Yang</t>
  </si>
  <si>
    <t>Jiang, Xujing</t>
  </si>
  <si>
    <t>Wang, Daisy Weihong</t>
  </si>
  <si>
    <t>Mao, Allison Yunhui</t>
  </si>
  <si>
    <t>Hu, Dandan</t>
  </si>
  <si>
    <t>Chen, Lihui</t>
  </si>
  <si>
    <t>Ping, Yunjie</t>
  </si>
  <si>
    <t>Jiang, Ping</t>
  </si>
  <si>
    <t>Wu, Hongjian</t>
  </si>
  <si>
    <t>Kan, Jiangtao</t>
  </si>
  <si>
    <t>Zhang, Miao</t>
  </si>
  <si>
    <t>Hao, Junyu</t>
  </si>
  <si>
    <t>Han, Mei</t>
  </si>
  <si>
    <t>m.a.han@accenture.com</t>
  </si>
  <si>
    <t>Zhou, Wang</t>
  </si>
  <si>
    <t>Liu, Liu</t>
  </si>
  <si>
    <t xml:space="preserve">Xiao, Jintao </t>
  </si>
  <si>
    <t>Zhang, Huaifei</t>
  </si>
  <si>
    <t>Lu, Guangwei</t>
  </si>
  <si>
    <t>Huang, Yun</t>
  </si>
  <si>
    <t>Wang, Kena</t>
  </si>
  <si>
    <t>Hua, Chenxing</t>
  </si>
  <si>
    <t>Dong, Jiawei</t>
  </si>
  <si>
    <t>Status</t>
    <phoneticPr fontId="2" type="noConversion"/>
  </si>
  <si>
    <t>Ma, Kevin Lin</t>
  </si>
  <si>
    <t>Qu, Ying</t>
  </si>
  <si>
    <t>Qian, Rebecca Xuejiao</t>
  </si>
  <si>
    <t>Deng, xueliang</t>
  </si>
  <si>
    <t>Wang, Tracy Xiaonan</t>
  </si>
  <si>
    <t>huang, Hongxia</t>
  </si>
  <si>
    <t>Shi, Vikcy Hui</t>
  </si>
  <si>
    <t>Gu, Chenqing</t>
  </si>
  <si>
    <t>Ying, Mingming</t>
  </si>
  <si>
    <t>Zeng, Mubin</t>
  </si>
  <si>
    <t>He, Nico Zhengli</t>
  </si>
  <si>
    <t>Liu, Jie</t>
  </si>
  <si>
    <t>Gai, Gavin Jiachuan</t>
  </si>
  <si>
    <t>Cai, Fan</t>
  </si>
  <si>
    <t>Ou, Lijie</t>
  </si>
  <si>
    <t>Liu, Krystal Jiaxin</t>
  </si>
  <si>
    <t>Chen, Johnny Zhaoqiang</t>
  </si>
  <si>
    <t>Guo, Yuhui</t>
  </si>
  <si>
    <t>Zhao, Chunsen</t>
  </si>
  <si>
    <t>Zhang, Wei</t>
  </si>
  <si>
    <t>Du, Tony Wenbin</t>
  </si>
  <si>
    <t>Li, Linchun</t>
  </si>
  <si>
    <t>Yu, Josh Peng</t>
  </si>
  <si>
    <t>Zhang, Sailor Xiangnan</t>
  </si>
  <si>
    <t>Li, Gavin Zhichao</t>
  </si>
  <si>
    <t>Jiao, Wenzhi</t>
  </si>
  <si>
    <t>Jia, Yuzhuo</t>
  </si>
  <si>
    <t>Zhang, Yao</t>
  </si>
  <si>
    <t>Liu, Danyu</t>
  </si>
  <si>
    <t>Wang, Weiqi</t>
  </si>
  <si>
    <t>Yang, Donghui</t>
  </si>
  <si>
    <t>Lv, Dage</t>
  </si>
  <si>
    <t>xueliang.deng@accenture.com</t>
  </si>
  <si>
    <t>jing.a.lu@accenture.com</t>
  </si>
  <si>
    <t>yao.b.zhang@accenture.com</t>
  </si>
  <si>
    <t>Shanghai</t>
    <phoneticPr fontId="2" type="noConversion"/>
  </si>
  <si>
    <t>SAP Fiori - Onshore</t>
    <phoneticPr fontId="2" type="noConversion"/>
  </si>
  <si>
    <t>CIO - Asset</t>
    <phoneticPr fontId="2" type="noConversion"/>
  </si>
  <si>
    <t>AM - Asset</t>
    <phoneticPr fontId="2" type="noConversion"/>
  </si>
  <si>
    <t>BMS Responsive Design</t>
    <phoneticPr fontId="2" type="noConversion"/>
  </si>
  <si>
    <t>Accenture - dLife</t>
    <phoneticPr fontId="2" type="noConversion"/>
  </si>
  <si>
    <t>Accenture - O2O</t>
    <phoneticPr fontId="2" type="noConversion"/>
  </si>
  <si>
    <t>Accenture - O3O</t>
  </si>
  <si>
    <t>Accenture - MMC Team 3</t>
    <phoneticPr fontId="2" type="noConversion"/>
  </si>
  <si>
    <t>OJT</t>
    <phoneticPr fontId="2" type="noConversion"/>
  </si>
  <si>
    <t>Project</t>
    <phoneticPr fontId="2" type="noConversion"/>
  </si>
  <si>
    <t>E.ID</t>
    <phoneticPr fontId="2" type="noConversion"/>
  </si>
  <si>
    <t>Accenture - MMC Team 4 &amp; Team 5</t>
    <phoneticPr fontId="2" type="noConversion"/>
  </si>
  <si>
    <t>ASE</t>
  </si>
  <si>
    <t>Html5, JS/AngularJS</t>
  </si>
  <si>
    <t>Guangzhou</t>
    <phoneticPr fontId="2" type="noConversion"/>
  </si>
  <si>
    <t>Dalian</t>
    <phoneticPr fontId="2" type="noConversion"/>
  </si>
  <si>
    <t>筹备年会网站</t>
    <phoneticPr fontId="2" type="noConversion"/>
  </si>
  <si>
    <t>BD-四联创业化工</t>
    <phoneticPr fontId="2" type="noConversion"/>
  </si>
  <si>
    <t>自学JS</t>
    <phoneticPr fontId="2" type="noConversion"/>
  </si>
  <si>
    <t>自学AngularJS</t>
    <phoneticPr fontId="2" type="noConversion"/>
  </si>
  <si>
    <t>自学AngularJS</t>
    <phoneticPr fontId="2" type="noConversion"/>
  </si>
  <si>
    <t>带ASE培训AngularJS</t>
    <phoneticPr fontId="2" type="noConversion"/>
  </si>
  <si>
    <t>Client</t>
    <phoneticPr fontId="2" type="noConversion"/>
  </si>
  <si>
    <t>Personal Number</t>
    <phoneticPr fontId="2" type="noConversion"/>
  </si>
  <si>
    <t>Sun, Minmin</t>
    <phoneticPr fontId="2" type="noConversion"/>
  </si>
  <si>
    <t>Name</t>
    <phoneticPr fontId="2" type="noConversion"/>
  </si>
  <si>
    <t>Wu, Baofeng</t>
    <phoneticPr fontId="2" type="noConversion"/>
  </si>
  <si>
    <t>年会节目，年会前期准备，UIUX宣传册</t>
  </si>
  <si>
    <t>年会前期准备</t>
  </si>
  <si>
    <t>IOT项目 无code</t>
  </si>
  <si>
    <t>UIUX宣传册</t>
  </si>
  <si>
    <t>Confirm with wujiong</t>
    <phoneticPr fontId="2" type="noConversion"/>
  </si>
  <si>
    <t>Confirm with chengwu, start middle of Feb.</t>
    <phoneticPr fontId="2" type="noConversion"/>
  </si>
  <si>
    <t>Confirm with chengwu.</t>
    <phoneticPr fontId="2" type="noConversion"/>
  </si>
  <si>
    <t>Share Evan's code to them</t>
    <phoneticPr fontId="2" type="noConversion"/>
  </si>
  <si>
    <t>自学AE</t>
    <phoneticPr fontId="2" type="noConversion"/>
  </si>
  <si>
    <t>产假刚回来</t>
    <phoneticPr fontId="2" type="noConversion"/>
  </si>
  <si>
    <t>自学AngularJS</t>
    <phoneticPr fontId="2" type="noConversion"/>
  </si>
  <si>
    <t>BD-四联创业化工，年会前期准备，UIUX宣传册，UIUX成员动向跟踪</t>
    <phoneticPr fontId="2" type="noConversion"/>
  </si>
  <si>
    <t>Employer Name</t>
    <phoneticPr fontId="2" type="noConversion"/>
  </si>
  <si>
    <t>Status</t>
    <phoneticPr fontId="2" type="noConversion"/>
  </si>
  <si>
    <t>Sun, Tina Yanting</t>
    <phoneticPr fontId="2" type="noConversion"/>
  </si>
  <si>
    <t>Kan, Jiangtao</t>
    <phoneticPr fontId="2" type="noConversion"/>
  </si>
  <si>
    <t>Fan, Yang</t>
    <phoneticPr fontId="2" type="noConversion"/>
  </si>
  <si>
    <t>Zhou, Miao</t>
    <phoneticPr fontId="2" type="noConversion"/>
  </si>
  <si>
    <t>Jiang, Xujing</t>
    <phoneticPr fontId="2" type="noConversion"/>
  </si>
  <si>
    <t>Fu, William Yong</t>
    <phoneticPr fontId="2" type="noConversion"/>
  </si>
  <si>
    <t>Mao, Allison Yunhui</t>
    <phoneticPr fontId="2" type="noConversion"/>
  </si>
  <si>
    <t>Ou, Lijie</t>
    <phoneticPr fontId="2" type="noConversion"/>
  </si>
  <si>
    <t>Cai, Fan</t>
    <phoneticPr fontId="2" type="noConversion"/>
  </si>
  <si>
    <t>Liu, Krystal Jiaxin</t>
    <phoneticPr fontId="2" type="noConversion"/>
  </si>
  <si>
    <t>Chen, Johnny Zhaoqiang</t>
    <phoneticPr fontId="2" type="noConversion"/>
  </si>
  <si>
    <t>Wang, Daisy Weihong</t>
    <phoneticPr fontId="2" type="noConversion"/>
  </si>
  <si>
    <t>Du, Tony Wenbin</t>
    <phoneticPr fontId="2" type="noConversion"/>
  </si>
  <si>
    <t>Zhang, Miao</t>
    <phoneticPr fontId="2" type="noConversion"/>
  </si>
  <si>
    <t>Li, Linchun</t>
    <phoneticPr fontId="2" type="noConversion"/>
  </si>
  <si>
    <t>Zeng, Mubin</t>
    <phoneticPr fontId="2" type="noConversion"/>
  </si>
  <si>
    <t>Guo, Day Yuhui</t>
    <phoneticPr fontId="2" type="noConversion"/>
  </si>
  <si>
    <t>Zhao, Chunsen</t>
    <phoneticPr fontId="2" type="noConversion"/>
  </si>
  <si>
    <t>12-20-2015</t>
    <phoneticPr fontId="2" type="noConversion"/>
  </si>
  <si>
    <t>Hardlock</t>
    <phoneticPr fontId="2" type="noConversion"/>
  </si>
  <si>
    <t>Skill Description</t>
    <phoneticPr fontId="2" type="noConversion"/>
  </si>
  <si>
    <t>CIO 001</t>
  </si>
  <si>
    <t>MMC Team 4 &amp; Team 5</t>
  </si>
  <si>
    <t>iBank</t>
  </si>
  <si>
    <t xml:space="preserve">iBank Execution Phase IT_SI </t>
  </si>
  <si>
    <t>Unicharm</t>
  </si>
  <si>
    <t>香港中华燃气</t>
  </si>
  <si>
    <t xml:space="preserve">Towngar </t>
  </si>
  <si>
    <t>Accenture - Digital</t>
  </si>
  <si>
    <t>O2O</t>
  </si>
  <si>
    <t>Share Evan's code to them</t>
  </si>
  <si>
    <t>年会项目</t>
  </si>
  <si>
    <t>Accenture - AM</t>
  </si>
  <si>
    <t>AM - Digr</t>
  </si>
  <si>
    <t>CIO - Asset</t>
  </si>
  <si>
    <t>Vacation</t>
  </si>
  <si>
    <t>dLife</t>
  </si>
  <si>
    <t>MMC Team 3 (AEM Asset)</t>
  </si>
  <si>
    <t>BMS Responsive Design</t>
  </si>
  <si>
    <t>BMW</t>
  </si>
  <si>
    <t>BMW CN.DIGITAL</t>
  </si>
  <si>
    <t>SAP</t>
  </si>
  <si>
    <t>SAP Fiori</t>
  </si>
  <si>
    <t>Sun, Minmin</t>
  </si>
  <si>
    <t>SAP Fiori</t>
    <phoneticPr fontId="2" type="noConversion"/>
  </si>
  <si>
    <t>Expert in Photoshop, Illustrator &amp; Axure, Familiar with Indesign.</t>
  </si>
  <si>
    <t>Familiar with Photoshop, Axure &amp; Xcode, understand Illustrator, Flash.</t>
  </si>
  <si>
    <t>Familiar with AxurePro, understand Photoshop, Illustrator, SPSS, Flash.</t>
  </si>
  <si>
    <t>1.Front-end: Expert in JS &amp; Html5, familiar with Angular JS
2.Back-end: Familiar with PHP, Java, Database</t>
  </si>
  <si>
    <t xml:space="preserve">1. Front-end: Expert in JS/Angular JS and SAP HTML5.
2. Back-end: Expert in Python/Django Framework. 
3. Algorithm: Expert in Machine Learning and Data Intelligence. </t>
  </si>
  <si>
    <t>Familiar with JS/Angular, Html5</t>
  </si>
  <si>
    <t>Familiar with Html5, understand JS/Jquery</t>
  </si>
  <si>
    <t>Familiar with JS, Expert in Html5</t>
  </si>
  <si>
    <t>Expert in Html5, understand JS</t>
  </si>
  <si>
    <t>Familiar with Html5, understand JS/Angular JS/Ionic</t>
  </si>
  <si>
    <t>Familiar with JS/Angular &amp; Html5, understand ionic &amp; jQuery</t>
  </si>
  <si>
    <t>Bench, still work on dLife.</t>
  </si>
  <si>
    <t>Familiar with Photoshop, understand Illustrator.(Familiar with Html5, understand JS/Jquery).</t>
  </si>
  <si>
    <t>Expert in Photoshop &amp; AxurePro, familiar with Illustrator, understand  AE, Justinmind, 3D MAX, Indesign, Painting.
Experienced with mobility, responsive design.</t>
  </si>
  <si>
    <t>Familiar with Photoshop &amp; Illustrator, understand Painting.</t>
  </si>
  <si>
    <t>Familiar with Photoshop &amp;  Illustrator, understand CDR, Painting , AxurePro, Premier, AE.
Experienced with mobility.</t>
  </si>
  <si>
    <t>Familiar with Photoshop &amp; Flash, understand AE, Premier, Maya, Illustrator Painting.</t>
  </si>
  <si>
    <t>Familiar with Photoshop, understand Flash, Premier, AE, Illustrator, Painting.
Experienced with mobility.</t>
  </si>
  <si>
    <t>Familiar with Photoshop, Illustrator, AxurePro, undertand Flash &amp; Painting.
Experienced with Mobility, Responsive Design.</t>
  </si>
  <si>
    <t>Familiar with Photoshop, CDR, Rhino, Keyshot, AE, Painting, undertand Illustrator &amp; Indesign.
Experienced with Mobility.</t>
  </si>
  <si>
    <t>Familiar withPhotoshop &amp;  Illustrator, understand Indesign, Painting, Flash, AE.
Experienced with Mobility.</t>
  </si>
  <si>
    <t>Expert in JS/Angular, Familiar with Html5</t>
  </si>
  <si>
    <t>Familiar with Html5, JS/Angular JS</t>
  </si>
  <si>
    <t>Familiar with Html5, expert in JS/Angular JS</t>
  </si>
  <si>
    <t>Familiar with Photoshop, understand Illustrator.(Familiar with Html5, understand JS/Jquery)</t>
    <phoneticPr fontId="2" type="noConversion"/>
  </si>
  <si>
    <t>Term</t>
    <phoneticPr fontId="2" type="noConversion"/>
  </si>
  <si>
    <t>Comment</t>
    <phoneticPr fontId="2" type="noConversion"/>
  </si>
  <si>
    <t>Leave vacation from 28 Dec,2015 to 4 Jan,2016</t>
  </si>
  <si>
    <t>Leave vacation from 28 Dec,2015 to 4 Jan,2016</t>
    <phoneticPr fontId="2" type="noConversion"/>
  </si>
  <si>
    <t>Confirm with chengwu, start middle of Feb.
Leave vacation from 28 Dec,2015 to 4 Jan,2016 (Dance)</t>
    <phoneticPr fontId="2" type="noConversion"/>
  </si>
  <si>
    <t>Share Evan's code to them
Leave vacation from 28 Dec,2015 to 4 Jan,2016</t>
    <phoneticPr fontId="2" type="noConversion"/>
  </si>
  <si>
    <t>假期-60hours</t>
    <phoneticPr fontId="2" type="noConversion"/>
  </si>
  <si>
    <t>Hardlock</t>
    <phoneticPr fontId="2" type="noConversion"/>
  </si>
  <si>
    <t>UI Design Studio Project</t>
    <phoneticPr fontId="2" type="noConversion"/>
  </si>
  <si>
    <t>Future Hardlock</t>
    <phoneticPr fontId="2" type="noConversion"/>
  </si>
  <si>
    <t>wang.a.zhou@accenture.com</t>
    <phoneticPr fontId="2" type="noConversion"/>
  </si>
  <si>
    <t>Leave vacation from 24 Dec,2015 to 4 Jan,2016</t>
    <phoneticPr fontId="2" type="noConversion"/>
  </si>
  <si>
    <t>Leave vacation from 28 Dec,2015 to 4 Jan,2016</t>
    <phoneticPr fontId="2" type="noConversion"/>
  </si>
  <si>
    <t>信息化建设与大数据整合项目</t>
    <phoneticPr fontId="2" type="noConversion"/>
  </si>
  <si>
    <t>兖矿集团</t>
  </si>
  <si>
    <t>Leave vacation from 28 Dec,2015 to 4 Jan,2016
假期-24hours，年会项目无code</t>
    <phoneticPr fontId="2" type="noConversion"/>
  </si>
  <si>
    <t>Confirm with chengwu.
假期-64hours</t>
    <phoneticPr fontId="2" type="noConversion"/>
  </si>
  <si>
    <t>Vacation</t>
    <phoneticPr fontId="2" type="noConversion"/>
  </si>
  <si>
    <t>Confirm with wujiong.
Leave vacation from 28 Dec,2015 to 4 Jan,2016</t>
    <phoneticPr fontId="2" type="noConversion"/>
  </si>
  <si>
    <t>Vacation</t>
    <phoneticPr fontId="2" type="noConversion"/>
  </si>
  <si>
    <t>Leave vacation from 24 Dec,2015 to 25 Dec,2015
Backup: Tang, Wenjing</t>
    <phoneticPr fontId="2" type="noConversion"/>
  </si>
  <si>
    <t>Leave vacation from 28 Dec,2015 to 4 Jan,2016</t>
    <phoneticPr fontId="2" type="noConversion"/>
  </si>
  <si>
    <t>Leave vacation from 28 Dec,2015 to 4 Jan,2016</t>
    <phoneticPr fontId="2" type="noConversion"/>
  </si>
  <si>
    <t>Leave vacation from 28 Dec,2015 to 4 Jan,2016</t>
    <phoneticPr fontId="2" type="noConversion"/>
  </si>
  <si>
    <t>假期-64hours</t>
    <phoneticPr fontId="2" type="noConversion"/>
  </si>
  <si>
    <t>Leave vacation from 28 Dec,2015 to 4 Jan,2016</t>
    <phoneticPr fontId="2" type="noConversion"/>
  </si>
  <si>
    <t>Hardlock</t>
    <phoneticPr fontId="2" type="noConversion"/>
  </si>
  <si>
    <t>AM</t>
    <phoneticPr fontId="2" type="noConversion"/>
  </si>
  <si>
    <t>CIO 003 - MMC</t>
    <phoneticPr fontId="2" type="noConversion"/>
  </si>
  <si>
    <t>Zhang, Xuanwei</t>
  </si>
  <si>
    <t>ASE</t>
    <phoneticPr fontId="2" type="noConversion"/>
  </si>
  <si>
    <t>Hardlock</t>
    <phoneticPr fontId="2" type="noConversion"/>
  </si>
  <si>
    <t>Zhang, Xuanwei</t>
    <phoneticPr fontId="2" type="noConversion"/>
  </si>
  <si>
    <t>Html5, JS</t>
    <phoneticPr fontId="2" type="noConversion"/>
  </si>
  <si>
    <t>xuanwei.zhang@accenture.com</t>
  </si>
  <si>
    <t>Familiar with Html5, understand JS/Angular JS</t>
    <phoneticPr fontId="2" type="noConversion"/>
  </si>
  <si>
    <t>1-15-2016</t>
    <phoneticPr fontId="2" type="noConversion"/>
  </si>
  <si>
    <t>1-31-2016</t>
    <phoneticPr fontId="2" type="noConversion"/>
  </si>
  <si>
    <t>12-21-2015</t>
    <phoneticPr fontId="2" type="noConversion"/>
  </si>
  <si>
    <t>NTP</t>
    <phoneticPr fontId="2" type="noConversion"/>
  </si>
  <si>
    <t>CIO 003 - MMC</t>
    <phoneticPr fontId="2" type="noConversion"/>
  </si>
  <si>
    <t>CIO 001</t>
    <phoneticPr fontId="2" type="noConversion"/>
  </si>
  <si>
    <t>Janpanese Android</t>
    <phoneticPr fontId="2" type="noConversion"/>
  </si>
  <si>
    <t>Hardlock</t>
    <phoneticPr fontId="2" type="noConversion"/>
  </si>
  <si>
    <t>1-4-2015</t>
    <phoneticPr fontId="2" type="noConversion"/>
  </si>
  <si>
    <t>8-31-2016</t>
    <phoneticPr fontId="2" type="noConversion"/>
  </si>
  <si>
    <t>6-31-2016</t>
    <phoneticPr fontId="2" type="noConversion"/>
  </si>
  <si>
    <t>12-28-2015</t>
    <phoneticPr fontId="2" type="noConversion"/>
  </si>
  <si>
    <t>1-18-2016</t>
    <phoneticPr fontId="2" type="noConversion"/>
  </si>
  <si>
    <t>8-31-2016</t>
    <phoneticPr fontId="2" type="noConversion"/>
  </si>
  <si>
    <t>推荐到对日项目，没有具体上项目时间</t>
  </si>
  <si>
    <t>Future Hardlock</t>
    <phoneticPr fontId="2" type="noConversion"/>
  </si>
  <si>
    <t>已进华为项目</t>
    <phoneticPr fontId="2" type="noConversion"/>
  </si>
  <si>
    <t>1-12-2016</t>
    <phoneticPr fontId="2" type="noConversion"/>
  </si>
  <si>
    <t>3-31-2016</t>
    <phoneticPr fontId="2" type="noConversion"/>
  </si>
  <si>
    <t>12-21-2015</t>
    <phoneticPr fontId="2" type="noConversion"/>
  </si>
  <si>
    <t>8-31-2016</t>
    <phoneticPr fontId="2" type="noConversion"/>
  </si>
  <si>
    <t>OJT</t>
    <phoneticPr fontId="2" type="noConversion"/>
  </si>
  <si>
    <t>OJT</t>
    <phoneticPr fontId="2" type="noConversion"/>
  </si>
  <si>
    <t>预计1月2号上ICO项目</t>
    <phoneticPr fontId="2" type="noConversion"/>
  </si>
  <si>
    <t>OJT</t>
    <phoneticPr fontId="2" type="noConversion"/>
  </si>
  <si>
    <t>OJT</t>
    <phoneticPr fontId="2" type="noConversion"/>
  </si>
  <si>
    <t>OJT</t>
    <phoneticPr fontId="2" type="noConversion"/>
  </si>
  <si>
    <t>CIO MMC</t>
    <phoneticPr fontId="2" type="noConversion"/>
  </si>
  <si>
    <t>Future Hardlock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</si>
</sst>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409]d/mmm/yy;@"/>
    <numFmt numFmtId="177" formatCode="[$-409]d\-mmm\-yy;@"/>
  </numFmts>
  <fonts count="30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8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1"/>
      <color theme="1"/>
      <name val="Arial"/>
    </font>
    <font>
      <sz val="12"/>
      <color theme="1"/>
      <name val="Arial"/>
    </font>
    <font>
      <sz val="8"/>
      <color rgb="FFFF0000"/>
      <name val="Arial"/>
    </font>
    <font>
      <sz val="8"/>
      <color theme="3"/>
      <name val="Arial"/>
    </font>
    <font>
      <sz val="8"/>
      <color theme="1" tint="4.9989318521683403E-2"/>
      <name val="Arial"/>
      <family val="2"/>
    </font>
    <font>
      <sz val="8"/>
      <color theme="1" tint="4.9989318521683403E-2"/>
      <name val="Microsoft YaHei"/>
      <family val="2"/>
      <charset val="134"/>
    </font>
    <font>
      <sz val="8"/>
      <color rgb="FF0D0D0D"/>
      <name val="Arial"/>
    </font>
    <font>
      <sz val="8"/>
      <color theme="1" tint="4.9989318521683403E-2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sz val="12"/>
      <color theme="0"/>
      <name val="Arial"/>
    </font>
    <font>
      <sz val="10"/>
      <color theme="0"/>
      <name val="Arial"/>
    </font>
    <font>
      <sz val="10"/>
      <color theme="1" tint="4.9989318521683403E-2"/>
      <name val="Arial"/>
    </font>
    <font>
      <sz val="10"/>
      <color theme="1"/>
      <name val="Arial"/>
    </font>
    <font>
      <sz val="11"/>
      <color theme="1" tint="4.9989318521683403E-2"/>
      <name val="Arial"/>
    </font>
    <font>
      <sz val="11"/>
      <name val="Arial"/>
    </font>
    <font>
      <sz val="10"/>
      <color theme="1"/>
      <name val="微软雅黑"/>
      <charset val="134"/>
    </font>
    <font>
      <sz val="10"/>
      <color rgb="FF000000"/>
      <name val="微软雅黑"/>
      <charset val="134"/>
    </font>
    <font>
      <sz val="11"/>
      <color rgb="FF0D0D0D"/>
      <name val="微软雅黑"/>
      <charset val="134"/>
    </font>
    <font>
      <sz val="11"/>
      <color theme="1" tint="4.9989318521683403E-2"/>
      <name val="微软雅黑"/>
      <charset val="134"/>
    </font>
    <font>
      <sz val="11"/>
      <color theme="1" tint="4.9989318521683403E-2"/>
      <name val="宋体"/>
      <charset val="134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08">
    <xf numFmtId="0" fontId="0" fillId="0" borderId="0"/>
    <xf numFmtId="176" fontId="1" fillId="0" borderId="0"/>
    <xf numFmtId="176" fontId="4" fillId="0" borderId="0"/>
    <xf numFmtId="176" fontId="4" fillId="0" borderId="0">
      <alignment wrapText="1"/>
    </xf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76" fontId="4" fillId="0" borderId="0">
      <alignment wrapText="1"/>
    </xf>
    <xf numFmtId="176" fontId="4" fillId="0" borderId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11">
    <xf numFmtId="0" fontId="0" fillId="0" borderId="0" xfId="0"/>
    <xf numFmtId="176" fontId="3" fillId="0" borderId="2" xfId="1" applyFont="1" applyFill="1" applyBorder="1" applyAlignment="1">
      <alignment vertical="center" wrapText="1"/>
    </xf>
    <xf numFmtId="176" fontId="3" fillId="0" borderId="3" xfId="1" applyFont="1" applyFill="1" applyBorder="1" applyAlignment="1">
      <alignment vertical="center" wrapText="1"/>
    </xf>
    <xf numFmtId="176" fontId="3" fillId="0" borderId="2" xfId="1" applyFont="1" applyFill="1" applyBorder="1" applyAlignment="1">
      <alignment vertical="center"/>
    </xf>
    <xf numFmtId="176" fontId="3" fillId="0" borderId="1" xfId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wrapText="1"/>
    </xf>
    <xf numFmtId="176" fontId="3" fillId="0" borderId="1" xfId="1" applyFont="1" applyFill="1" applyBorder="1" applyAlignment="1">
      <alignment wrapText="1"/>
    </xf>
    <xf numFmtId="177" fontId="3" fillId="0" borderId="1" xfId="2" applyNumberFormat="1" applyFont="1" applyFill="1" applyBorder="1" applyAlignment="1">
      <alignment vertical="center"/>
    </xf>
    <xf numFmtId="176" fontId="3" fillId="0" borderId="1" xfId="1" applyFont="1" applyFill="1" applyBorder="1" applyAlignment="1"/>
    <xf numFmtId="0" fontId="3" fillId="0" borderId="1" xfId="3" applyNumberFormat="1" applyFont="1" applyFill="1" applyBorder="1" applyAlignment="1">
      <alignment horizontal="left" vertical="center"/>
    </xf>
    <xf numFmtId="9" fontId="5" fillId="0" borderId="4" xfId="1" applyNumberFormat="1" applyFont="1" applyFill="1" applyBorder="1"/>
    <xf numFmtId="177" fontId="3" fillId="0" borderId="1" xfId="1" applyNumberFormat="1" applyFont="1" applyFill="1" applyBorder="1" applyAlignment="1">
      <alignment horizontal="left" vertical="center"/>
    </xf>
    <xf numFmtId="176" fontId="3" fillId="0" borderId="5" xfId="1" applyFont="1" applyFill="1" applyBorder="1" applyAlignment="1">
      <alignment vertical="center" wrapText="1"/>
    </xf>
    <xf numFmtId="176" fontId="3" fillId="0" borderId="6" xfId="1" applyFont="1" applyFill="1" applyBorder="1" applyAlignment="1">
      <alignment vertical="center" wrapText="1"/>
    </xf>
    <xf numFmtId="176" fontId="3" fillId="0" borderId="5" xfId="1" applyFont="1" applyFill="1" applyBorder="1" applyAlignment="1">
      <alignment vertical="center"/>
    </xf>
    <xf numFmtId="177" fontId="3" fillId="0" borderId="1" xfId="3" applyNumberFormat="1" applyFont="1" applyFill="1" applyBorder="1" applyAlignment="1">
      <alignment horizontal="left" vertical="center"/>
    </xf>
    <xf numFmtId="177" fontId="3" fillId="0" borderId="1" xfId="3" applyNumberFormat="1" applyFont="1" applyFill="1" applyBorder="1" applyAlignment="1">
      <alignment vertical="center"/>
    </xf>
    <xf numFmtId="14" fontId="3" fillId="0" borderId="1" xfId="3" applyNumberFormat="1" applyFont="1" applyFill="1" applyBorder="1" applyAlignment="1">
      <alignment horizontal="right" vertical="center" readingOrder="1"/>
    </xf>
    <xf numFmtId="14" fontId="3" fillId="0" borderId="4" xfId="3" applyNumberFormat="1" applyFont="1" applyFill="1" applyBorder="1" applyAlignment="1">
      <alignment horizontal="right" vertical="center" readingOrder="1"/>
    </xf>
    <xf numFmtId="0" fontId="3" fillId="0" borderId="1" xfId="2" applyNumberFormat="1" applyFont="1" applyFill="1" applyBorder="1" applyAlignment="1">
      <alignment vertical="center"/>
    </xf>
    <xf numFmtId="14" fontId="3" fillId="0" borderId="1" xfId="3" applyNumberFormat="1" applyFont="1" applyFill="1" applyBorder="1" applyAlignment="1">
      <alignment horizontal="right" vertical="center"/>
    </xf>
    <xf numFmtId="14" fontId="3" fillId="0" borderId="4" xfId="3" applyNumberFormat="1" applyFont="1" applyFill="1" applyBorder="1" applyAlignment="1">
      <alignment horizontal="right" vertical="center"/>
    </xf>
    <xf numFmtId="0" fontId="5" fillId="0" borderId="1" xfId="1" applyNumberFormat="1" applyFont="1" applyFill="1" applyBorder="1" applyAlignment="1"/>
    <xf numFmtId="176" fontId="5" fillId="0" borderId="0" xfId="1" applyFont="1" applyBorder="1" applyAlignment="1"/>
    <xf numFmtId="176" fontId="5" fillId="0" borderId="1" xfId="1" applyFont="1" applyBorder="1" applyAlignment="1"/>
    <xf numFmtId="176" fontId="3" fillId="0" borderId="7" xfId="1" applyFont="1" applyFill="1" applyBorder="1" applyAlignment="1">
      <alignment vertical="center" wrapText="1"/>
    </xf>
    <xf numFmtId="176" fontId="3" fillId="0" borderId="4" xfId="1" applyFont="1" applyFill="1" applyBorder="1" applyAlignment="1">
      <alignment vertical="center"/>
    </xf>
    <xf numFmtId="177" fontId="3" fillId="0" borderId="1" xfId="2" applyNumberFormat="1" applyFont="1" applyFill="1" applyBorder="1" applyAlignment="1">
      <alignment horizontal="left" vertical="center"/>
    </xf>
    <xf numFmtId="14" fontId="3" fillId="0" borderId="1" xfId="2" applyNumberFormat="1" applyFont="1" applyFill="1" applyBorder="1" applyAlignment="1">
      <alignment horizontal="right" vertical="center"/>
    </xf>
    <xf numFmtId="14" fontId="3" fillId="0" borderId="8" xfId="3" applyNumberFormat="1" applyFont="1" applyFill="1" applyBorder="1" applyAlignment="1">
      <alignment horizontal="right" vertical="center"/>
    </xf>
    <xf numFmtId="0" fontId="3" fillId="0" borderId="1" xfId="1" applyNumberFormat="1" applyFont="1" applyFill="1" applyBorder="1" applyAlignment="1"/>
    <xf numFmtId="14" fontId="3" fillId="0" borderId="1" xfId="2" applyNumberFormat="1" applyFont="1" applyFill="1" applyBorder="1" applyAlignment="1">
      <alignment horizontal="right" vertical="center" readingOrder="1"/>
    </xf>
    <xf numFmtId="177" fontId="3" fillId="0" borderId="3" xfId="3" applyNumberFormat="1" applyFont="1" applyFill="1" applyBorder="1" applyAlignment="1">
      <alignment vertical="center"/>
    </xf>
    <xf numFmtId="177" fontId="3" fillId="0" borderId="6" xfId="3" applyNumberFormat="1" applyFont="1" applyFill="1" applyBorder="1" applyAlignment="1">
      <alignment vertical="center"/>
    </xf>
    <xf numFmtId="176" fontId="3" fillId="0" borderId="4" xfId="1" applyFont="1" applyFill="1" applyBorder="1" applyAlignment="1">
      <alignment vertical="center" wrapText="1"/>
    </xf>
    <xf numFmtId="177" fontId="3" fillId="0" borderId="7" xfId="3" applyNumberFormat="1" applyFont="1" applyFill="1" applyBorder="1" applyAlignment="1">
      <alignment vertical="center"/>
    </xf>
    <xf numFmtId="176" fontId="3" fillId="0" borderId="2" xfId="1" applyFont="1" applyFill="1" applyBorder="1" applyAlignment="1">
      <alignment horizontal="center" vertical="center"/>
    </xf>
    <xf numFmtId="176" fontId="5" fillId="0" borderId="1" xfId="1" applyFont="1" applyFill="1" applyBorder="1" applyAlignment="1">
      <alignment wrapText="1"/>
    </xf>
    <xf numFmtId="176" fontId="5" fillId="0" borderId="1" xfId="1" applyFont="1" applyFill="1" applyBorder="1" applyAlignment="1"/>
    <xf numFmtId="176" fontId="3" fillId="0" borderId="9" xfId="1" applyFont="1" applyFill="1" applyBorder="1" applyAlignment="1"/>
    <xf numFmtId="176" fontId="3" fillId="0" borderId="1" xfId="1" applyFont="1" applyFill="1" applyBorder="1" applyAlignment="1">
      <alignment horizontal="center"/>
    </xf>
    <xf numFmtId="177" fontId="3" fillId="0" borderId="2" xfId="3" applyNumberFormat="1" applyFont="1" applyFill="1" applyBorder="1" applyAlignment="1">
      <alignment vertical="center"/>
    </xf>
    <xf numFmtId="9" fontId="3" fillId="0" borderId="2" xfId="3" applyNumberFormat="1" applyFont="1" applyFill="1" applyBorder="1" applyAlignment="1">
      <alignment vertical="center"/>
    </xf>
    <xf numFmtId="9" fontId="3" fillId="0" borderId="2" xfId="3" applyNumberFormat="1" applyFont="1" applyFill="1" applyBorder="1" applyAlignment="1">
      <alignment horizontal="center" vertical="center"/>
    </xf>
    <xf numFmtId="0" fontId="5" fillId="0" borderId="1" xfId="1" applyNumberFormat="1" applyFont="1" applyFill="1" applyBorder="1" applyAlignment="1">
      <alignment wrapText="1"/>
    </xf>
    <xf numFmtId="177" fontId="5" fillId="0" borderId="1" xfId="1" applyNumberFormat="1" applyFont="1" applyBorder="1" applyAlignment="1">
      <alignment vertical="center"/>
    </xf>
    <xf numFmtId="177" fontId="5" fillId="0" borderId="1" xfId="3" applyNumberFormat="1" applyFont="1" applyFill="1" applyBorder="1" applyAlignment="1">
      <alignment horizontal="left" vertical="center"/>
    </xf>
    <xf numFmtId="14" fontId="5" fillId="0" borderId="1" xfId="1" applyNumberFormat="1" applyFont="1" applyBorder="1" applyAlignment="1">
      <alignment horizontal="right" vertical="center"/>
    </xf>
    <xf numFmtId="9" fontId="5" fillId="0" borderId="1" xfId="1" applyNumberFormat="1" applyFont="1" applyFill="1" applyBorder="1"/>
    <xf numFmtId="176" fontId="5" fillId="0" borderId="1" xfId="1" applyFont="1" applyBorder="1" applyAlignment="1">
      <alignment wrapText="1"/>
    </xf>
    <xf numFmtId="177" fontId="3" fillId="0" borderId="5" xfId="3" applyNumberFormat="1" applyFont="1" applyFill="1" applyBorder="1" applyAlignment="1">
      <alignment vertical="center"/>
    </xf>
    <xf numFmtId="9" fontId="3" fillId="0" borderId="5" xfId="3" applyNumberFormat="1" applyFont="1" applyFill="1" applyBorder="1" applyAlignment="1">
      <alignment vertical="center"/>
    </xf>
    <xf numFmtId="1" fontId="5" fillId="0" borderId="1" xfId="1" applyNumberFormat="1" applyFont="1" applyBorder="1" applyAlignment="1">
      <alignment wrapText="1"/>
    </xf>
    <xf numFmtId="14" fontId="5" fillId="0" borderId="1" xfId="1" applyNumberFormat="1" applyFont="1" applyFill="1" applyBorder="1" applyAlignment="1">
      <alignment horizontal="right" vertical="center"/>
    </xf>
    <xf numFmtId="177" fontId="3" fillId="0" borderId="4" xfId="3" applyNumberFormat="1" applyFont="1" applyFill="1" applyBorder="1" applyAlignment="1">
      <alignment vertical="center"/>
    </xf>
    <xf numFmtId="9" fontId="3" fillId="0" borderId="4" xfId="3" applyNumberFormat="1" applyFont="1" applyFill="1" applyBorder="1" applyAlignment="1">
      <alignment vertical="center"/>
    </xf>
    <xf numFmtId="9" fontId="3" fillId="0" borderId="1" xfId="3" applyNumberFormat="1" applyFont="1" applyFill="1" applyBorder="1" applyAlignment="1">
      <alignment horizontal="center" vertical="center"/>
    </xf>
    <xf numFmtId="177" fontId="5" fillId="0" borderId="1" xfId="1" applyNumberFormat="1" applyFont="1" applyFill="1" applyBorder="1" applyAlignment="1">
      <alignment horizontal="left" vertical="center"/>
    </xf>
    <xf numFmtId="177" fontId="5" fillId="0" borderId="1" xfId="1" applyNumberFormat="1" applyFont="1" applyFill="1" applyBorder="1" applyAlignment="1">
      <alignment vertical="center"/>
    </xf>
    <xf numFmtId="177" fontId="5" fillId="0" borderId="1" xfId="3" applyNumberFormat="1" applyFont="1" applyFill="1" applyBorder="1" applyAlignment="1">
      <alignment vertical="center"/>
    </xf>
    <xf numFmtId="0" fontId="5" fillId="0" borderId="1" xfId="3" applyNumberFormat="1" applyFont="1" applyFill="1" applyBorder="1" applyAlignment="1">
      <alignment horizontal="left" vertical="center"/>
    </xf>
    <xf numFmtId="14" fontId="5" fillId="0" borderId="1" xfId="1" applyNumberFormat="1" applyFont="1" applyBorder="1" applyAlignment="1">
      <alignment wrapText="1"/>
    </xf>
    <xf numFmtId="0" fontId="5" fillId="0" borderId="1" xfId="1" applyNumberFormat="1" applyFont="1" applyBorder="1" applyAlignment="1">
      <alignment wrapText="1"/>
    </xf>
    <xf numFmtId="177" fontId="5" fillId="0" borderId="1" xfId="3" applyNumberFormat="1" applyFont="1" applyBorder="1" applyAlignment="1">
      <alignment vertical="center"/>
    </xf>
    <xf numFmtId="176" fontId="3" fillId="0" borderId="1" xfId="1" applyFont="1" applyFill="1" applyBorder="1" applyAlignment="1">
      <alignment vertical="center" wrapText="1"/>
    </xf>
    <xf numFmtId="9" fontId="3" fillId="0" borderId="2" xfId="1" applyNumberFormat="1" applyFont="1" applyFill="1" applyBorder="1" applyAlignment="1">
      <alignment vertical="center"/>
    </xf>
    <xf numFmtId="9" fontId="3" fillId="0" borderId="2" xfId="1" applyNumberFormat="1" applyFont="1" applyFill="1" applyBorder="1" applyAlignment="1">
      <alignment horizontal="center" vertical="center"/>
    </xf>
    <xf numFmtId="176" fontId="5" fillId="0" borderId="9" xfId="1" applyFont="1" applyBorder="1" applyAlignment="1"/>
    <xf numFmtId="9" fontId="3" fillId="0" borderId="5" xfId="1" applyNumberFormat="1" applyFont="1" applyFill="1" applyBorder="1" applyAlignment="1">
      <alignment vertical="center"/>
    </xf>
    <xf numFmtId="9" fontId="3" fillId="0" borderId="4" xfId="1" applyNumberFormat="1" applyFont="1" applyFill="1" applyBorder="1" applyAlignment="1">
      <alignment vertical="center"/>
    </xf>
    <xf numFmtId="9" fontId="3" fillId="0" borderId="1" xfId="1" applyNumberFormat="1" applyFont="1" applyFill="1" applyBorder="1" applyAlignment="1">
      <alignment vertical="center" wrapText="1"/>
    </xf>
    <xf numFmtId="9" fontId="3" fillId="0" borderId="1" xfId="1" applyNumberFormat="1" applyFont="1" applyFill="1" applyBorder="1" applyAlignment="1">
      <alignment horizontal="center" vertical="center" wrapText="1"/>
    </xf>
    <xf numFmtId="9" fontId="3" fillId="0" borderId="1" xfId="1" applyNumberFormat="1" applyFont="1" applyFill="1" applyBorder="1" applyAlignment="1">
      <alignment horizontal="center" wrapText="1"/>
    </xf>
    <xf numFmtId="176" fontId="3" fillId="0" borderId="1" xfId="1" applyFont="1" applyBorder="1"/>
    <xf numFmtId="176" fontId="3" fillId="0" borderId="1" xfId="1" applyFont="1" applyFill="1" applyBorder="1"/>
    <xf numFmtId="9" fontId="3" fillId="0" borderId="1" xfId="1" applyNumberFormat="1" applyFont="1" applyBorder="1" applyAlignment="1">
      <alignment horizontal="center" vertical="center"/>
    </xf>
    <xf numFmtId="9" fontId="3" fillId="0" borderId="1" xfId="1" applyNumberFormat="1" applyFont="1" applyBorder="1" applyAlignment="1">
      <alignment horizontal="center"/>
    </xf>
    <xf numFmtId="9" fontId="3" fillId="0" borderId="1" xfId="1" applyNumberFormat="1" applyFont="1" applyFill="1" applyBorder="1" applyAlignment="1">
      <alignment horizontal="center"/>
    </xf>
    <xf numFmtId="176" fontId="5" fillId="0" borderId="1" xfId="1" applyFont="1" applyFill="1" applyBorder="1" applyAlignment="1">
      <alignment horizontal="left" wrapText="1"/>
    </xf>
    <xf numFmtId="176" fontId="5" fillId="0" borderId="1" xfId="1" applyFont="1" applyFill="1" applyBorder="1" applyAlignment="1">
      <alignment horizontal="left"/>
    </xf>
    <xf numFmtId="176" fontId="6" fillId="0" borderId="2" xfId="1" applyFont="1" applyBorder="1" applyAlignment="1">
      <alignment vertical="center" wrapText="1"/>
    </xf>
    <xf numFmtId="9" fontId="3" fillId="0" borderId="2" xfId="1" applyNumberFormat="1" applyFont="1" applyBorder="1" applyAlignment="1">
      <alignment vertical="center"/>
    </xf>
    <xf numFmtId="9" fontId="3" fillId="0" borderId="9" xfId="1" applyNumberFormat="1" applyFont="1" applyFill="1" applyBorder="1" applyAlignment="1">
      <alignment horizontal="center"/>
    </xf>
    <xf numFmtId="0" fontId="3" fillId="0" borderId="1" xfId="1" applyNumberFormat="1" applyFont="1" applyBorder="1" applyAlignment="1">
      <alignment horizontal="right" vertical="center"/>
    </xf>
    <xf numFmtId="176" fontId="3" fillId="0" borderId="1" xfId="1" applyFont="1" applyBorder="1" applyAlignment="1">
      <alignment vertical="center"/>
    </xf>
    <xf numFmtId="176" fontId="3" fillId="0" borderId="2" xfId="1" applyFont="1" applyBorder="1" applyAlignment="1">
      <alignment vertical="center" wrapText="1"/>
    </xf>
    <xf numFmtId="14" fontId="3" fillId="0" borderId="1" xfId="1" applyNumberFormat="1" applyFont="1" applyFill="1" applyBorder="1" applyAlignment="1">
      <alignment horizontal="right" vertical="center" wrapText="1"/>
    </xf>
    <xf numFmtId="176" fontId="3" fillId="0" borderId="1" xfId="1" applyFont="1" applyBorder="1" applyAlignment="1">
      <alignment vertical="center" wrapText="1"/>
    </xf>
    <xf numFmtId="176" fontId="6" fillId="0" borderId="5" xfId="1" applyFont="1" applyBorder="1" applyAlignment="1">
      <alignment vertical="center" wrapText="1"/>
    </xf>
    <xf numFmtId="9" fontId="3" fillId="0" borderId="5" xfId="1" applyNumberFormat="1" applyFont="1" applyBorder="1" applyAlignment="1">
      <alignment vertical="center"/>
    </xf>
    <xf numFmtId="0" fontId="3" fillId="0" borderId="1" xfId="1" applyNumberFormat="1" applyFont="1" applyBorder="1" applyAlignment="1">
      <alignment horizontal="right" vertical="center" wrapText="1"/>
    </xf>
    <xf numFmtId="176" fontId="6" fillId="0" borderId="1" xfId="1" applyFont="1" applyBorder="1" applyAlignment="1">
      <alignment vertical="center" wrapText="1"/>
    </xf>
    <xf numFmtId="176" fontId="6" fillId="0" borderId="4" xfId="1" applyFont="1" applyBorder="1" applyAlignment="1">
      <alignment vertical="center" wrapText="1"/>
    </xf>
    <xf numFmtId="9" fontId="3" fillId="0" borderId="4" xfId="1" applyNumberFormat="1" applyFont="1" applyBorder="1" applyAlignment="1">
      <alignment vertical="center"/>
    </xf>
    <xf numFmtId="177" fontId="5" fillId="0" borderId="5" xfId="1" applyNumberFormat="1" applyFont="1" applyFill="1" applyBorder="1" applyAlignment="1">
      <alignment vertical="center" wrapText="1"/>
    </xf>
    <xf numFmtId="0" fontId="3" fillId="0" borderId="1" xfId="1" applyNumberFormat="1" applyFont="1" applyFill="1" applyBorder="1" applyAlignment="1">
      <alignment horizontal="right" vertical="center"/>
    </xf>
    <xf numFmtId="176" fontId="3" fillId="0" borderId="1" xfId="1" applyFont="1" applyFill="1" applyBorder="1" applyAlignment="1">
      <alignment vertical="center"/>
    </xf>
    <xf numFmtId="14" fontId="5" fillId="0" borderId="4" xfId="1" applyNumberFormat="1" applyFont="1" applyFill="1" applyBorder="1" applyAlignment="1">
      <alignment wrapText="1"/>
    </xf>
    <xf numFmtId="177" fontId="5" fillId="0" borderId="2" xfId="1" applyNumberFormat="1" applyFont="1" applyFill="1" applyBorder="1" applyAlignment="1">
      <alignment vertical="center"/>
    </xf>
    <xf numFmtId="0" fontId="5" fillId="0" borderId="2" xfId="3" applyNumberFormat="1" applyFont="1" applyFill="1" applyBorder="1" applyAlignment="1">
      <alignment horizontal="left" vertical="center"/>
    </xf>
    <xf numFmtId="176" fontId="5" fillId="0" borderId="2" xfId="1" applyFont="1" applyFill="1" applyBorder="1" applyAlignment="1"/>
    <xf numFmtId="176" fontId="5" fillId="0" borderId="2" xfId="1" applyFont="1" applyFill="1" applyBorder="1" applyAlignment="1">
      <alignment wrapText="1"/>
    </xf>
    <xf numFmtId="176" fontId="5" fillId="0" borderId="2" xfId="1" applyFont="1" applyBorder="1" applyAlignment="1"/>
    <xf numFmtId="177" fontId="5" fillId="0" borderId="5" xfId="1" applyNumberFormat="1" applyFont="1" applyFill="1" applyBorder="1" applyAlignment="1">
      <alignment vertical="center"/>
    </xf>
    <xf numFmtId="176" fontId="3" fillId="0" borderId="9" xfId="1" applyFont="1" applyFill="1" applyBorder="1" applyAlignment="1">
      <alignment wrapText="1"/>
    </xf>
    <xf numFmtId="0" fontId="3" fillId="0" borderId="1" xfId="3" applyNumberFormat="1" applyFont="1" applyFill="1" applyBorder="1" applyAlignment="1">
      <alignment horizontal="center" vertical="center"/>
    </xf>
    <xf numFmtId="0" fontId="3" fillId="0" borderId="1" xfId="2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/>
    </xf>
    <xf numFmtId="0" fontId="5" fillId="0" borderId="1" xfId="3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5" fillId="0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wrapText="1"/>
    </xf>
    <xf numFmtId="0" fontId="5" fillId="0" borderId="1" xfId="1" applyNumberFormat="1" applyFont="1" applyFill="1" applyBorder="1" applyAlignment="1">
      <alignment horizontal="center" wrapText="1"/>
    </xf>
    <xf numFmtId="0" fontId="3" fillId="0" borderId="1" xfId="1" applyNumberFormat="1" applyFont="1" applyBorder="1" applyAlignment="1">
      <alignment horizontal="center" vertical="center"/>
    </xf>
    <xf numFmtId="0" fontId="5" fillId="0" borderId="2" xfId="1" applyNumberFormat="1" applyFont="1" applyBorder="1" applyAlignment="1">
      <alignment horizontal="center" wrapText="1"/>
    </xf>
    <xf numFmtId="0" fontId="3" fillId="0" borderId="1" xfId="1" applyNumberFormat="1" applyFont="1" applyFill="1" applyBorder="1" applyAlignment="1">
      <alignment horizontal="center" vertical="center"/>
    </xf>
    <xf numFmtId="14" fontId="5" fillId="0" borderId="1" xfId="1" applyNumberFormat="1" applyFont="1" applyBorder="1" applyAlignment="1">
      <alignment horizontal="right" vertical="center" readingOrder="1"/>
    </xf>
    <xf numFmtId="176" fontId="9" fillId="2" borderId="1" xfId="1" applyFont="1" applyFill="1" applyBorder="1" applyAlignment="1">
      <alignment horizontal="center" vertical="center"/>
    </xf>
    <xf numFmtId="176" fontId="10" fillId="2" borderId="1" xfId="1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176" fontId="11" fillId="0" borderId="1" xfId="1" applyFont="1" applyFill="1" applyBorder="1" applyAlignment="1">
      <alignment horizontal="left"/>
    </xf>
    <xf numFmtId="176" fontId="3" fillId="0" borderId="1" xfId="1" applyFont="1" applyFill="1" applyBorder="1" applyAlignment="1">
      <alignment horizontal="left"/>
    </xf>
    <xf numFmtId="176" fontId="12" fillId="3" borderId="1" xfId="1" applyFont="1" applyFill="1" applyBorder="1" applyAlignment="1">
      <alignment vertical="center"/>
    </xf>
    <xf numFmtId="176" fontId="3" fillId="0" borderId="2" xfId="1" applyFont="1" applyBorder="1"/>
    <xf numFmtId="0" fontId="3" fillId="0" borderId="1" xfId="1" applyNumberFormat="1" applyFont="1" applyBorder="1" applyAlignment="1">
      <alignment horizontal="center"/>
    </xf>
    <xf numFmtId="176" fontId="3" fillId="0" borderId="9" xfId="1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13" fillId="0" borderId="1" xfId="0" applyFont="1" applyBorder="1" applyAlignment="1">
      <alignment horizontal="left" vertical="center"/>
    </xf>
    <xf numFmtId="177" fontId="13" fillId="0" borderId="1" xfId="1" applyNumberFormat="1" applyFont="1" applyFill="1" applyBorder="1" applyAlignment="1">
      <alignment horizontal="left" vertical="center"/>
    </xf>
    <xf numFmtId="177" fontId="13" fillId="0" borderId="1" xfId="1" applyNumberFormat="1" applyFont="1" applyBorder="1" applyAlignment="1">
      <alignment horizontal="left" vertical="center"/>
    </xf>
    <xf numFmtId="176" fontId="13" fillId="0" borderId="1" xfId="6" applyFont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176" fontId="13" fillId="0" borderId="1" xfId="6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176" fontId="9" fillId="2" borderId="1" xfId="1" applyFont="1" applyFill="1" applyBorder="1" applyAlignment="1">
      <alignment horizontal="right" vertical="center"/>
    </xf>
    <xf numFmtId="14" fontId="3" fillId="0" borderId="1" xfId="1" applyNumberFormat="1" applyFont="1" applyFill="1" applyBorder="1" applyAlignment="1">
      <alignment horizontal="right" vertical="center" readingOrder="1"/>
    </xf>
    <xf numFmtId="14" fontId="5" fillId="0" borderId="0" xfId="1" applyNumberFormat="1" applyFont="1" applyBorder="1" applyAlignment="1">
      <alignment horizontal="right" vertical="center" readingOrder="1"/>
    </xf>
    <xf numFmtId="9" fontId="3" fillId="0" borderId="1" xfId="1" applyNumberFormat="1" applyFont="1" applyBorder="1" applyAlignment="1">
      <alignment horizontal="right" vertical="center"/>
    </xf>
    <xf numFmtId="14" fontId="5" fillId="0" borderId="1" xfId="1" applyNumberFormat="1" applyFont="1" applyFill="1" applyBorder="1" applyAlignment="1">
      <alignment horizontal="right" vertical="center" wrapText="1"/>
    </xf>
    <xf numFmtId="14" fontId="5" fillId="0" borderId="1" xfId="1" applyNumberFormat="1" applyFont="1" applyBorder="1" applyAlignment="1">
      <alignment horizontal="right" vertical="center" wrapText="1"/>
    </xf>
    <xf numFmtId="176" fontId="3" fillId="0" borderId="1" xfId="1" applyFont="1" applyBorder="1" applyAlignment="1">
      <alignment horizontal="right" vertical="center"/>
    </xf>
    <xf numFmtId="14" fontId="5" fillId="0" borderId="1" xfId="1" applyNumberFormat="1" applyFont="1" applyFill="1" applyBorder="1" applyAlignment="1">
      <alignment horizontal="right" vertical="center" readingOrder="1"/>
    </xf>
    <xf numFmtId="176" fontId="3" fillId="0" borderId="1" xfId="1" applyFont="1" applyFill="1" applyBorder="1" applyAlignment="1">
      <alignment horizontal="right" vertical="center" readingOrder="1"/>
    </xf>
    <xf numFmtId="176" fontId="3" fillId="0" borderId="2" xfId="1" applyFont="1" applyBorder="1" applyAlignment="1">
      <alignment horizontal="right" vertical="center"/>
    </xf>
    <xf numFmtId="14" fontId="13" fillId="0" borderId="1" xfId="0" applyNumberFormat="1" applyFont="1" applyBorder="1" applyAlignment="1">
      <alignment horizontal="right" vertical="center" wrapText="1"/>
    </xf>
    <xf numFmtId="14" fontId="13" fillId="0" borderId="1" xfId="0" applyNumberFormat="1" applyFont="1" applyFill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14" fontId="3" fillId="0" borderId="4" xfId="1" applyNumberFormat="1" applyFont="1" applyFill="1" applyBorder="1" applyAlignment="1">
      <alignment horizontal="right" readingOrder="1"/>
    </xf>
    <xf numFmtId="14" fontId="5" fillId="0" borderId="1" xfId="1" applyNumberFormat="1" applyFont="1" applyBorder="1" applyAlignment="1">
      <alignment horizontal="right" readingOrder="1"/>
    </xf>
    <xf numFmtId="9" fontId="3" fillId="0" borderId="1" xfId="1" applyNumberFormat="1" applyFont="1" applyBorder="1" applyAlignment="1">
      <alignment horizontal="right"/>
    </xf>
    <xf numFmtId="14" fontId="5" fillId="0" borderId="1" xfId="1" applyNumberFormat="1" applyFont="1" applyBorder="1" applyAlignment="1">
      <alignment horizontal="right" wrapText="1"/>
    </xf>
    <xf numFmtId="14" fontId="5" fillId="0" borderId="1" xfId="1" applyNumberFormat="1" applyFont="1" applyFill="1" applyBorder="1" applyAlignment="1">
      <alignment horizontal="right" wrapText="1"/>
    </xf>
    <xf numFmtId="176" fontId="3" fillId="0" borderId="1" xfId="1" applyFont="1" applyFill="1" applyBorder="1" applyAlignment="1">
      <alignment horizontal="right"/>
    </xf>
    <xf numFmtId="176" fontId="3" fillId="0" borderId="1" xfId="1" applyFont="1" applyBorder="1" applyAlignment="1">
      <alignment horizontal="right"/>
    </xf>
    <xf numFmtId="176" fontId="3" fillId="0" borderId="2" xfId="1" applyFont="1" applyBorder="1" applyAlignment="1">
      <alignment horizontal="right"/>
    </xf>
    <xf numFmtId="14" fontId="3" fillId="0" borderId="1" xfId="1" applyNumberFormat="1" applyFont="1" applyBorder="1" applyAlignment="1">
      <alignment horizontal="right" vertical="center"/>
    </xf>
    <xf numFmtId="176" fontId="3" fillId="0" borderId="1" xfId="1" applyFont="1" applyBorder="1" applyAlignment="1">
      <alignment horizontal="right" vertical="center" wrapText="1"/>
    </xf>
    <xf numFmtId="14" fontId="5" fillId="0" borderId="4" xfId="1" applyNumberFormat="1" applyFont="1" applyBorder="1" applyAlignment="1">
      <alignment horizontal="right" wrapText="1"/>
    </xf>
    <xf numFmtId="14" fontId="5" fillId="0" borderId="4" xfId="1" applyNumberFormat="1" applyFont="1" applyFill="1" applyBorder="1" applyAlignment="1">
      <alignment horizontal="right" wrapText="1"/>
    </xf>
    <xf numFmtId="0" fontId="3" fillId="0" borderId="0" xfId="0" applyFont="1" applyBorder="1" applyAlignment="1">
      <alignment horizontal="right"/>
    </xf>
    <xf numFmtId="0" fontId="10" fillId="0" borderId="0" xfId="0" applyFont="1" applyAlignment="1">
      <alignment horizontal="right"/>
    </xf>
    <xf numFmtId="177" fontId="5" fillId="0" borderId="1" xfId="6" applyNumberFormat="1" applyFont="1" applyFill="1" applyBorder="1" applyAlignment="1">
      <alignment vertical="center"/>
    </xf>
    <xf numFmtId="177" fontId="5" fillId="0" borderId="1" xfId="6" applyNumberFormat="1" applyFont="1" applyBorder="1" applyAlignment="1">
      <alignment vertical="center"/>
    </xf>
    <xf numFmtId="177" fontId="5" fillId="3" borderId="1" xfId="6" applyNumberFormat="1" applyFont="1" applyFill="1" applyBorder="1" applyAlignment="1">
      <alignment vertical="center"/>
    </xf>
    <xf numFmtId="177" fontId="5" fillId="3" borderId="1" xfId="3" applyNumberFormat="1" applyFont="1" applyFill="1" applyBorder="1" applyAlignment="1">
      <alignment vertical="center"/>
    </xf>
    <xf numFmtId="177" fontId="5" fillId="3" borderId="1" xfId="1" applyNumberFormat="1" applyFont="1" applyFill="1" applyBorder="1" applyAlignment="1">
      <alignment vertical="center"/>
    </xf>
    <xf numFmtId="176" fontId="3" fillId="4" borderId="1" xfId="1" applyFont="1" applyFill="1" applyBorder="1" applyAlignment="1">
      <alignment vertical="center"/>
    </xf>
    <xf numFmtId="176" fontId="3" fillId="4" borderId="1" xfId="1" applyFont="1" applyFill="1" applyBorder="1" applyAlignment="1">
      <alignment wrapText="1"/>
    </xf>
    <xf numFmtId="177" fontId="5" fillId="4" borderId="1" xfId="1" applyNumberFormat="1" applyFont="1" applyFill="1" applyBorder="1" applyAlignment="1">
      <alignment horizontal="left" vertical="center"/>
    </xf>
    <xf numFmtId="176" fontId="3" fillId="4" borderId="1" xfId="1" applyFont="1" applyFill="1" applyBorder="1" applyAlignment="1"/>
    <xf numFmtId="176" fontId="5" fillId="4" borderId="1" xfId="1" applyFont="1" applyFill="1" applyBorder="1" applyAlignment="1"/>
    <xf numFmtId="176" fontId="5" fillId="4" borderId="1" xfId="1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Border="1" applyAlignment="1">
      <alignment horizontal="left" vertical="center"/>
    </xf>
    <xf numFmtId="176" fontId="13" fillId="0" borderId="0" xfId="6" applyFont="1" applyFill="1" applyBorder="1" applyAlignment="1">
      <alignment horizontal="left" vertical="center"/>
    </xf>
    <xf numFmtId="0" fontId="13" fillId="0" borderId="0" xfId="6" quotePrefix="1" applyNumberFormat="1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left" vertical="center"/>
    </xf>
    <xf numFmtId="0" fontId="13" fillId="0" borderId="0" xfId="0" applyFont="1" applyBorder="1" applyAlignment="1">
      <alignment horizontal="right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5" fillId="0" borderId="1" xfId="0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176" fontId="3" fillId="0" borderId="1" xfId="1" applyFont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13" fillId="3" borderId="9" xfId="0" applyFont="1" applyFill="1" applyBorder="1" applyAlignment="1">
      <alignment vertical="center"/>
    </xf>
    <xf numFmtId="177" fontId="5" fillId="0" borderId="1" xfId="0" applyNumberFormat="1" applyFont="1" applyFill="1" applyBorder="1" applyAlignment="1">
      <alignment vertical="center"/>
    </xf>
    <xf numFmtId="0" fontId="13" fillId="0" borderId="9" xfId="0" applyFont="1" applyFill="1" applyBorder="1" applyAlignment="1">
      <alignment horizontal="left" vertical="center"/>
    </xf>
    <xf numFmtId="0" fontId="13" fillId="3" borderId="9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76" fontId="9" fillId="2" borderId="8" xfId="1" applyFont="1" applyFill="1" applyBorder="1" applyAlignment="1">
      <alignment horizontal="center" vertical="center"/>
    </xf>
    <xf numFmtId="0" fontId="13" fillId="0" borderId="8" xfId="0" quotePrefix="1" applyNumberFormat="1" applyFont="1" applyBorder="1" applyAlignment="1">
      <alignment horizontal="left" vertical="center"/>
    </xf>
    <xf numFmtId="0" fontId="13" fillId="0" borderId="8" xfId="0" quotePrefix="1" applyNumberFormat="1" applyFont="1" applyBorder="1" applyAlignment="1">
      <alignment horizontal="left" vertical="center" wrapText="1"/>
    </xf>
    <xf numFmtId="0" fontId="13" fillId="0" borderId="8" xfId="0" quotePrefix="1" applyNumberFormat="1" applyFont="1" applyFill="1" applyBorder="1" applyAlignment="1">
      <alignment horizontal="left" vertical="center" wrapText="1"/>
    </xf>
    <xf numFmtId="0" fontId="13" fillId="3" borderId="8" xfId="0" quotePrefix="1" applyNumberFormat="1" applyFont="1" applyFill="1" applyBorder="1" applyAlignment="1">
      <alignment horizontal="left" vertical="center" wrapText="1"/>
    </xf>
    <xf numFmtId="0" fontId="13" fillId="0" borderId="8" xfId="1" quotePrefix="1" applyNumberFormat="1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8" xfId="6" quotePrefix="1" applyNumberFormat="1" applyFont="1" applyFill="1" applyBorder="1" applyAlignment="1">
      <alignment horizontal="left" vertical="center" wrapText="1"/>
    </xf>
    <xf numFmtId="0" fontId="13" fillId="0" borderId="8" xfId="0" quotePrefix="1" applyNumberFormat="1" applyFont="1" applyFill="1" applyBorder="1" applyAlignment="1">
      <alignment horizontal="left" vertical="center"/>
    </xf>
    <xf numFmtId="0" fontId="13" fillId="0" borderId="8" xfId="1" quotePrefix="1" applyNumberFormat="1" applyFont="1" applyFill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/>
    </xf>
    <xf numFmtId="0" fontId="5" fillId="0" borderId="8" xfId="0" quotePrefix="1" applyNumberFormat="1" applyFont="1" applyFill="1" applyBorder="1" applyAlignment="1">
      <alignment horizontal="left" vertical="center" wrapText="1"/>
    </xf>
    <xf numFmtId="177" fontId="13" fillId="0" borderId="0" xfId="1" applyNumberFormat="1" applyFont="1" applyFill="1" applyBorder="1" applyAlignment="1">
      <alignment horizontal="left" vertical="center"/>
    </xf>
    <xf numFmtId="177" fontId="5" fillId="0" borderId="0" xfId="1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177" fontId="13" fillId="0" borderId="0" xfId="7" applyNumberFormat="1" applyFont="1" applyFill="1" applyBorder="1" applyAlignment="1">
      <alignment horizontal="left" vertical="center"/>
    </xf>
    <xf numFmtId="177" fontId="13" fillId="0" borderId="0" xfId="6" applyNumberFormat="1" applyFont="1" applyFill="1" applyBorder="1" applyAlignment="1">
      <alignment horizontal="left" vertical="center"/>
    </xf>
    <xf numFmtId="0" fontId="13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20" fillId="5" borderId="1" xfId="0" applyFont="1" applyFill="1" applyBorder="1" applyAlignment="1">
      <alignment vertical="center"/>
    </xf>
    <xf numFmtId="0" fontId="21" fillId="6" borderId="2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22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 wrapText="1"/>
    </xf>
    <xf numFmtId="177" fontId="4" fillId="6" borderId="1" xfId="1" applyNumberFormat="1" applyFont="1" applyFill="1" applyBorder="1" applyAlignment="1">
      <alignment vertical="center"/>
    </xf>
    <xf numFmtId="177" fontId="4" fillId="6" borderId="1" xfId="3" applyNumberFormat="1" applyFont="1" applyFill="1" applyBorder="1" applyAlignment="1">
      <alignment vertical="center"/>
    </xf>
    <xf numFmtId="177" fontId="4" fillId="6" borderId="1" xfId="6" applyNumberFormat="1" applyFont="1" applyFill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177" fontId="4" fillId="0" borderId="1" xfId="6" applyNumberFormat="1" applyFont="1" applyFill="1" applyBorder="1" applyAlignment="1">
      <alignment vertical="center"/>
    </xf>
    <xf numFmtId="0" fontId="21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21" fillId="0" borderId="1" xfId="0" applyFont="1" applyBorder="1" applyAlignment="1">
      <alignment horizontal="left" vertical="center"/>
    </xf>
    <xf numFmtId="177" fontId="4" fillId="0" borderId="1" xfId="1" applyNumberFormat="1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177" fontId="4" fillId="3" borderId="1" xfId="6" applyNumberFormat="1" applyFont="1" applyFill="1" applyBorder="1" applyAlignment="1">
      <alignment vertical="center"/>
    </xf>
    <xf numFmtId="0" fontId="22" fillId="0" borderId="2" xfId="0" applyFont="1" applyFill="1" applyBorder="1" applyAlignment="1">
      <alignment vertical="center"/>
    </xf>
    <xf numFmtId="177" fontId="4" fillId="0" borderId="1" xfId="6" applyNumberFormat="1" applyFont="1" applyBorder="1" applyAlignment="1">
      <alignment vertical="center"/>
    </xf>
    <xf numFmtId="0" fontId="22" fillId="3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177" fontId="4" fillId="3" borderId="1" xfId="1" applyNumberFormat="1" applyFont="1" applyFill="1" applyBorder="1" applyAlignment="1">
      <alignment vertical="center"/>
    </xf>
    <xf numFmtId="0" fontId="21" fillId="0" borderId="1" xfId="0" applyFont="1" applyFill="1" applyBorder="1" applyAlignment="1">
      <alignment vertical="center"/>
    </xf>
    <xf numFmtId="177" fontId="4" fillId="3" borderId="1" xfId="3" applyNumberFormat="1" applyFont="1" applyFill="1" applyBorder="1" applyAlignment="1">
      <alignment vertical="center"/>
    </xf>
    <xf numFmtId="177" fontId="13" fillId="0" borderId="9" xfId="7" applyNumberFormat="1" applyFont="1" applyFill="1" applyBorder="1" applyAlignment="1">
      <alignment horizontal="left" vertical="center"/>
    </xf>
    <xf numFmtId="177" fontId="13" fillId="3" borderId="9" xfId="1" applyNumberFormat="1" applyFont="1" applyFill="1" applyBorder="1" applyAlignment="1">
      <alignment horizontal="left" vertical="center"/>
    </xf>
    <xf numFmtId="177" fontId="13" fillId="0" borderId="9" xfId="1" applyNumberFormat="1" applyFont="1" applyFill="1" applyBorder="1" applyAlignment="1">
      <alignment horizontal="left" vertical="center"/>
    </xf>
    <xf numFmtId="0" fontId="14" fillId="3" borderId="9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9" fillId="0" borderId="0" xfId="0" applyFont="1" applyBorder="1" applyAlignment="1">
      <alignment vertical="center"/>
    </xf>
    <xf numFmtId="176" fontId="19" fillId="7" borderId="0" xfId="1" applyFont="1" applyFill="1" applyBorder="1" applyAlignment="1">
      <alignment horizontal="center" vertical="center"/>
    </xf>
    <xf numFmtId="176" fontId="19" fillId="7" borderId="0" xfId="1" applyFont="1" applyFill="1" applyBorder="1" applyAlignment="1">
      <alignment horizontal="right" vertical="center"/>
    </xf>
    <xf numFmtId="176" fontId="18" fillId="2" borderId="1" xfId="1" applyFont="1" applyFill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0" fontId="23" fillId="8" borderId="0" xfId="0" applyFont="1" applyFill="1" applyBorder="1" applyAlignment="1">
      <alignment horizontal="left" vertical="center"/>
    </xf>
    <xf numFmtId="0" fontId="9" fillId="8" borderId="0" xfId="0" applyFont="1" applyFill="1" applyBorder="1" applyAlignment="1">
      <alignment vertical="center"/>
    </xf>
    <xf numFmtId="177" fontId="23" fillId="8" borderId="0" xfId="7" applyNumberFormat="1" applyFont="1" applyFill="1" applyBorder="1" applyAlignment="1">
      <alignment horizontal="left" vertical="center"/>
    </xf>
    <xf numFmtId="0" fontId="9" fillId="9" borderId="0" xfId="0" applyFont="1" applyFill="1" applyBorder="1" applyAlignment="1">
      <alignment vertical="center"/>
    </xf>
    <xf numFmtId="177" fontId="23" fillId="9" borderId="0" xfId="7" applyNumberFormat="1" applyFont="1" applyFill="1" applyBorder="1" applyAlignment="1">
      <alignment horizontal="left" vertical="center"/>
    </xf>
    <xf numFmtId="0" fontId="9" fillId="6" borderId="0" xfId="0" applyFont="1" applyFill="1" applyBorder="1" applyAlignment="1">
      <alignment vertical="center"/>
    </xf>
    <xf numFmtId="177" fontId="23" fillId="6" borderId="0" xfId="7" applyNumberFormat="1" applyFont="1" applyFill="1" applyBorder="1" applyAlignment="1">
      <alignment horizontal="left" vertical="center"/>
    </xf>
    <xf numFmtId="0" fontId="23" fillId="6" borderId="0" xfId="0" applyFont="1" applyFill="1" applyBorder="1" applyAlignment="1">
      <alignment horizontal="left" vertical="center"/>
    </xf>
    <xf numFmtId="0" fontId="24" fillId="6" borderId="0" xfId="0" applyFont="1" applyFill="1" applyBorder="1" applyAlignment="1">
      <alignment horizontal="left" vertical="center"/>
    </xf>
    <xf numFmtId="176" fontId="19" fillId="7" borderId="0" xfId="1" applyFont="1" applyFill="1" applyBorder="1" applyAlignment="1">
      <alignment horizontal="center" vertical="center" wrapText="1"/>
    </xf>
    <xf numFmtId="0" fontId="9" fillId="6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9" fillId="8" borderId="0" xfId="0" applyFont="1" applyFill="1" applyBorder="1" applyAlignment="1">
      <alignment vertical="center" wrapText="1"/>
    </xf>
    <xf numFmtId="0" fontId="9" fillId="9" borderId="0" xfId="0" applyFont="1" applyFill="1" applyBorder="1" applyAlignment="1">
      <alignment vertical="center" wrapText="1"/>
    </xf>
    <xf numFmtId="177" fontId="23" fillId="6" borderId="0" xfId="7" applyNumberFormat="1" applyFont="1" applyFill="1" applyBorder="1" applyAlignment="1">
      <alignment horizontal="left" vertical="center" wrapText="1"/>
    </xf>
    <xf numFmtId="0" fontId="9" fillId="3" borderId="0" xfId="0" applyFont="1" applyFill="1" applyBorder="1" applyAlignment="1">
      <alignment vertical="center"/>
    </xf>
    <xf numFmtId="0" fontId="9" fillId="3" borderId="0" xfId="0" applyFont="1" applyFill="1" applyBorder="1" applyAlignment="1">
      <alignment vertical="center" wrapText="1"/>
    </xf>
    <xf numFmtId="177" fontId="23" fillId="3" borderId="0" xfId="7" applyNumberFormat="1" applyFont="1" applyFill="1" applyBorder="1" applyAlignment="1">
      <alignment horizontal="left" vertical="center"/>
    </xf>
    <xf numFmtId="177" fontId="23" fillId="3" borderId="0" xfId="7" applyNumberFormat="1" applyFont="1" applyFill="1" applyBorder="1" applyAlignment="1">
      <alignment horizontal="left" vertical="center" wrapText="1"/>
    </xf>
    <xf numFmtId="177" fontId="27" fillId="10" borderId="0" xfId="0" applyNumberFormat="1" applyFont="1" applyFill="1" applyAlignment="1">
      <alignment horizontal="left" vertical="center" wrapText="1"/>
    </xf>
    <xf numFmtId="177" fontId="28" fillId="6" borderId="0" xfId="7" applyNumberFormat="1" applyFont="1" applyFill="1" applyBorder="1" applyAlignment="1">
      <alignment horizontal="left" vertical="center"/>
    </xf>
    <xf numFmtId="177" fontId="28" fillId="6" borderId="0" xfId="7" applyNumberFormat="1" applyFont="1" applyFill="1" applyBorder="1" applyAlignment="1">
      <alignment horizontal="left" vertical="center" wrapText="1"/>
    </xf>
    <xf numFmtId="177" fontId="28" fillId="8" borderId="0" xfId="7" applyNumberFormat="1" applyFont="1" applyFill="1" applyBorder="1" applyAlignment="1">
      <alignment horizontal="left" vertical="center"/>
    </xf>
    <xf numFmtId="177" fontId="28" fillId="3" borderId="0" xfId="7" applyNumberFormat="1" applyFont="1" applyFill="1" applyBorder="1" applyAlignment="1">
      <alignment horizontal="left" vertical="center"/>
    </xf>
    <xf numFmtId="176" fontId="19" fillId="7" borderId="1" xfId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/>
    </xf>
    <xf numFmtId="177" fontId="23" fillId="3" borderId="1" xfId="7" applyNumberFormat="1" applyFont="1" applyFill="1" applyBorder="1" applyAlignment="1">
      <alignment horizontal="left" vertical="center"/>
    </xf>
    <xf numFmtId="177" fontId="23" fillId="3" borderId="1" xfId="7" applyNumberFormat="1" applyFont="1" applyFill="1" applyBorder="1" applyAlignment="1">
      <alignment horizontal="left" vertical="center" wrapText="1"/>
    </xf>
    <xf numFmtId="0" fontId="23" fillId="3" borderId="1" xfId="0" applyFont="1" applyFill="1" applyBorder="1" applyAlignment="1">
      <alignment horizontal="left" vertical="center"/>
    </xf>
    <xf numFmtId="177" fontId="27" fillId="11" borderId="1" xfId="0" applyNumberFormat="1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7" fontId="28" fillId="3" borderId="1" xfId="7" applyNumberFormat="1" applyFont="1" applyFill="1" applyBorder="1" applyAlignment="1">
      <alignment horizontal="left" vertical="center" wrapText="1"/>
    </xf>
    <xf numFmtId="0" fontId="24" fillId="3" borderId="1" xfId="0" applyFont="1" applyFill="1" applyBorder="1" applyAlignment="1">
      <alignment horizontal="left" vertical="center"/>
    </xf>
    <xf numFmtId="177" fontId="28" fillId="3" borderId="1" xfId="7" applyNumberFormat="1" applyFont="1" applyFill="1" applyBorder="1" applyAlignment="1">
      <alignment horizontal="left" vertical="center"/>
    </xf>
    <xf numFmtId="0" fontId="9" fillId="12" borderId="0" xfId="0" applyFont="1" applyFill="1" applyBorder="1" applyAlignment="1">
      <alignment vertical="center"/>
    </xf>
    <xf numFmtId="0" fontId="9" fillId="12" borderId="0" xfId="0" applyFont="1" applyFill="1" applyBorder="1" applyAlignment="1">
      <alignment vertical="center" wrapText="1"/>
    </xf>
    <xf numFmtId="177" fontId="23" fillId="12" borderId="0" xfId="7" applyNumberFormat="1" applyFont="1" applyFill="1" applyBorder="1" applyAlignment="1">
      <alignment horizontal="left" vertical="center"/>
    </xf>
    <xf numFmtId="0" fontId="13" fillId="0" borderId="8" xfId="0" applyFont="1" applyFill="1" applyBorder="1" applyAlignment="1">
      <alignment horizontal="left" vertical="center"/>
    </xf>
    <xf numFmtId="0" fontId="14" fillId="0" borderId="9" xfId="0" applyFont="1" applyFill="1" applyBorder="1" applyAlignment="1">
      <alignment vertical="center"/>
    </xf>
    <xf numFmtId="177" fontId="13" fillId="0" borderId="9" xfId="6" applyNumberFormat="1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177" fontId="29" fillId="9" borderId="0" xfId="7" applyNumberFormat="1" applyFont="1" applyFill="1" applyBorder="1" applyAlignment="1">
      <alignment horizontal="left" vertical="center"/>
    </xf>
    <xf numFmtId="0" fontId="9" fillId="4" borderId="0" xfId="0" applyFont="1" applyFill="1" applyBorder="1" applyAlignment="1">
      <alignment vertical="center"/>
    </xf>
    <xf numFmtId="177" fontId="28" fillId="9" borderId="0" xfId="7" applyNumberFormat="1" applyFont="1" applyFill="1" applyBorder="1" applyAlignment="1">
      <alignment horizontal="left" vertical="center"/>
    </xf>
  </cellXfs>
  <cellStyles count="608">
    <cellStyle name="Normal 2" xfId="1"/>
    <cellStyle name="Normal 2 2" xfId="6"/>
    <cellStyle name="Normal 2 2 2" xfId="2"/>
    <cellStyle name="Normal 2 2 30" xfId="3"/>
    <cellStyle name="Normal 2 3" xfId="7"/>
    <cellStyle name="Percent 3" xfId="8"/>
    <cellStyle name="超链接" xfId="4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访问过的超链接" xfId="5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1" builtinId="9" hidden="1"/>
    <cellStyle name="访问过的超链接" xfId="92" builtinId="9" hidden="1"/>
    <cellStyle name="访问过的超链接" xfId="93" builtinId="9" hidden="1"/>
    <cellStyle name="访问过的超链接" xfId="94" builtinId="9" hidden="1"/>
    <cellStyle name="访问过的超链接" xfId="95" builtinId="9" hidden="1"/>
    <cellStyle name="访问过的超链接" xfId="96" builtinId="9" hidden="1"/>
    <cellStyle name="访问过的超链接" xfId="97" builtinId="9" hidden="1"/>
    <cellStyle name="访问过的超链接" xfId="98" builtinId="9" hidden="1"/>
    <cellStyle name="访问过的超链接" xfId="99" builtinId="9" hidden="1"/>
    <cellStyle name="访问过的超链接" xfId="100" builtinId="9" hidden="1"/>
    <cellStyle name="访问过的超链接" xfId="101" builtinId="9" hidden="1"/>
    <cellStyle name="访问过的超链接" xfId="102" builtinId="9" hidden="1"/>
    <cellStyle name="访问过的超链接" xfId="103" builtinId="9" hidden="1"/>
    <cellStyle name="访问过的超链接" xfId="104" builtinId="9" hidden="1"/>
    <cellStyle name="访问过的超链接" xfId="105" builtinId="9" hidden="1"/>
    <cellStyle name="访问过的超链接" xfId="106" builtinId="9" hidden="1"/>
    <cellStyle name="访问过的超链接" xfId="107" builtinId="9" hidden="1"/>
    <cellStyle name="访问过的超链接" xfId="108" builtinId="9" hidden="1"/>
    <cellStyle name="访问过的超链接" xfId="109" builtinId="9" hidden="1"/>
    <cellStyle name="访问过的超链接" xfId="110" builtinId="9" hidden="1"/>
    <cellStyle name="访问过的超链接" xfId="111" builtinId="9" hidden="1"/>
    <cellStyle name="访问过的超链接" xfId="112" builtinId="9" hidden="1"/>
    <cellStyle name="访问过的超链接" xfId="113" builtinId="9" hidden="1"/>
    <cellStyle name="访问过的超链接" xfId="114" builtinId="9" hidden="1"/>
    <cellStyle name="访问过的超链接" xfId="115" builtinId="9" hidden="1"/>
    <cellStyle name="访问过的超链接" xfId="116" builtinId="9" hidden="1"/>
    <cellStyle name="访问过的超链接" xfId="117" builtinId="9" hidden="1"/>
    <cellStyle name="访问过的超链接" xfId="118" builtinId="9" hidden="1"/>
    <cellStyle name="访问过的超链接" xfId="119" builtinId="9" hidden="1"/>
    <cellStyle name="访问过的超链接" xfId="120" builtinId="9" hidden="1"/>
    <cellStyle name="访问过的超链接" xfId="121" builtinId="9" hidden="1"/>
    <cellStyle name="访问过的超链接" xfId="122" builtinId="9" hidden="1"/>
    <cellStyle name="访问过的超链接" xfId="123" builtinId="9" hidden="1"/>
    <cellStyle name="访问过的超链接" xfId="124" builtinId="9" hidden="1"/>
    <cellStyle name="访问过的超链接" xfId="125" builtinId="9" hidden="1"/>
    <cellStyle name="访问过的超链接" xfId="126" builtinId="9" hidden="1"/>
    <cellStyle name="访问过的超链接" xfId="127" builtinId="9" hidden="1"/>
    <cellStyle name="访问过的超链接" xfId="128" builtinId="9" hidden="1"/>
    <cellStyle name="访问过的超链接" xfId="129" builtinId="9" hidden="1"/>
    <cellStyle name="访问过的超链接" xfId="130" builtinId="9" hidden="1"/>
    <cellStyle name="访问过的超链接" xfId="131" builtinId="9" hidden="1"/>
    <cellStyle name="访问过的超链接" xfId="132" builtinId="9" hidden="1"/>
    <cellStyle name="访问过的超链接" xfId="133" builtinId="9" hidden="1"/>
    <cellStyle name="访问过的超链接" xfId="134" builtinId="9" hidden="1"/>
    <cellStyle name="访问过的超链接" xfId="135" builtinId="9" hidden="1"/>
    <cellStyle name="访问过的超链接" xfId="136" builtinId="9" hidden="1"/>
    <cellStyle name="访问过的超链接" xfId="137" builtinId="9" hidden="1"/>
    <cellStyle name="访问过的超链接" xfId="138" builtinId="9" hidden="1"/>
    <cellStyle name="访问过的超链接" xfId="139" builtinId="9" hidden="1"/>
    <cellStyle name="访问过的超链接" xfId="140" builtinId="9" hidden="1"/>
    <cellStyle name="访问过的超链接" xfId="141" builtinId="9" hidden="1"/>
    <cellStyle name="访问过的超链接" xfId="142" builtinId="9" hidden="1"/>
    <cellStyle name="访问过的超链接" xfId="143" builtinId="9" hidden="1"/>
    <cellStyle name="访问过的超链接" xfId="144" builtinId="9" hidden="1"/>
    <cellStyle name="访问过的超链接" xfId="145" builtinId="9" hidden="1"/>
    <cellStyle name="访问过的超链接" xfId="146" builtinId="9" hidden="1"/>
    <cellStyle name="访问过的超链接" xfId="147" builtinId="9" hidden="1"/>
    <cellStyle name="访问过的超链接" xfId="148" builtinId="9" hidden="1"/>
    <cellStyle name="访问过的超链接" xfId="149" builtinId="9" hidden="1"/>
    <cellStyle name="访问过的超链接" xfId="150" builtinId="9" hidden="1"/>
    <cellStyle name="访问过的超链接" xfId="151" builtinId="9" hidden="1"/>
    <cellStyle name="访问过的超链接" xfId="152" builtinId="9" hidden="1"/>
    <cellStyle name="访问过的超链接" xfId="153" builtinId="9" hidden="1"/>
    <cellStyle name="访问过的超链接" xfId="154" builtinId="9" hidden="1"/>
    <cellStyle name="访问过的超链接" xfId="155" builtinId="9" hidden="1"/>
    <cellStyle name="访问过的超链接" xfId="156" builtinId="9" hidden="1"/>
    <cellStyle name="访问过的超链接" xfId="157" builtinId="9" hidden="1"/>
    <cellStyle name="访问过的超链接" xfId="158" builtinId="9" hidden="1"/>
    <cellStyle name="访问过的超链接" xfId="159" builtinId="9" hidden="1"/>
    <cellStyle name="访问过的超链接" xfId="160" builtinId="9" hidden="1"/>
    <cellStyle name="访问过的超链接" xfId="161" builtinId="9" hidden="1"/>
    <cellStyle name="访问过的超链接" xfId="162" builtinId="9" hidden="1"/>
    <cellStyle name="访问过的超链接" xfId="163" builtinId="9" hidden="1"/>
    <cellStyle name="访问过的超链接" xfId="164" builtinId="9" hidden="1"/>
    <cellStyle name="访问过的超链接" xfId="165" builtinId="9" hidden="1"/>
    <cellStyle name="访问过的超链接" xfId="166" builtinId="9" hidden="1"/>
    <cellStyle name="访问过的超链接" xfId="167" builtinId="9" hidden="1"/>
    <cellStyle name="访问过的超链接" xfId="168" builtinId="9" hidden="1"/>
    <cellStyle name="访问过的超链接" xfId="169" builtinId="9" hidden="1"/>
    <cellStyle name="访问过的超链接" xfId="170" builtinId="9" hidden="1"/>
    <cellStyle name="访问过的超链接" xfId="171" builtinId="9" hidden="1"/>
    <cellStyle name="访问过的超链接" xfId="172" builtinId="9" hidden="1"/>
    <cellStyle name="访问过的超链接" xfId="173" builtinId="9" hidden="1"/>
    <cellStyle name="访问过的超链接" xfId="174" builtinId="9" hidden="1"/>
    <cellStyle name="访问过的超链接" xfId="175" builtinId="9" hidden="1"/>
    <cellStyle name="访问过的超链接" xfId="176" builtinId="9" hidden="1"/>
    <cellStyle name="访问过的超链接" xfId="177" builtinId="9" hidden="1"/>
    <cellStyle name="访问过的超链接" xfId="178" builtinId="9" hidden="1"/>
    <cellStyle name="访问过的超链接" xfId="179" builtinId="9" hidden="1"/>
    <cellStyle name="访问过的超链接" xfId="180" builtinId="9" hidden="1"/>
    <cellStyle name="访问过的超链接" xfId="181" builtinId="9" hidden="1"/>
    <cellStyle name="访问过的超链接" xfId="182" builtinId="9" hidden="1"/>
    <cellStyle name="访问过的超链接" xfId="183" builtinId="9" hidden="1"/>
    <cellStyle name="访问过的超链接" xfId="184" builtinId="9" hidden="1"/>
    <cellStyle name="访问过的超链接" xfId="185" builtinId="9" hidden="1"/>
    <cellStyle name="访问过的超链接" xfId="186" builtinId="9" hidden="1"/>
    <cellStyle name="访问过的超链接" xfId="187" builtinId="9" hidden="1"/>
    <cellStyle name="访问过的超链接" xfId="188" builtinId="9" hidden="1"/>
    <cellStyle name="访问过的超链接" xfId="189" builtinId="9" hidden="1"/>
    <cellStyle name="访问过的超链接" xfId="190" builtinId="9" hidden="1"/>
    <cellStyle name="访问过的超链接" xfId="191" builtinId="9" hidden="1"/>
    <cellStyle name="访问过的超链接" xfId="192" builtinId="9" hidden="1"/>
    <cellStyle name="访问过的超链接" xfId="193" builtinId="9" hidden="1"/>
    <cellStyle name="访问过的超链接" xfId="194" builtinId="9" hidden="1"/>
    <cellStyle name="访问过的超链接" xfId="195" builtinId="9" hidden="1"/>
    <cellStyle name="访问过的超链接" xfId="196" builtinId="9" hidden="1"/>
    <cellStyle name="访问过的超链接" xfId="197" builtinId="9" hidden="1"/>
    <cellStyle name="访问过的超链接" xfId="198" builtinId="9" hidden="1"/>
    <cellStyle name="访问过的超链接" xfId="199" builtinId="9" hidden="1"/>
    <cellStyle name="访问过的超链接" xfId="200" builtinId="9" hidden="1"/>
    <cellStyle name="访问过的超链接" xfId="201" builtinId="9" hidden="1"/>
    <cellStyle name="访问过的超链接" xfId="202" builtinId="9" hidden="1"/>
    <cellStyle name="访问过的超链接" xfId="203" builtinId="9" hidden="1"/>
    <cellStyle name="访问过的超链接" xfId="204" builtinId="9" hidden="1"/>
    <cellStyle name="访问过的超链接" xfId="205" builtinId="9" hidden="1"/>
    <cellStyle name="访问过的超链接" xfId="206" builtinId="9" hidden="1"/>
    <cellStyle name="访问过的超链接" xfId="207" builtinId="9" hidden="1"/>
    <cellStyle name="访问过的超链接" xfId="208" builtinId="9" hidden="1"/>
    <cellStyle name="访问过的超链接" xfId="209" builtinId="9" hidden="1"/>
    <cellStyle name="访问过的超链接" xfId="210" builtinId="9" hidden="1"/>
    <cellStyle name="访问过的超链接" xfId="211" builtinId="9" hidden="1"/>
    <cellStyle name="访问过的超链接" xfId="212" builtinId="9" hidden="1"/>
    <cellStyle name="访问过的超链接" xfId="213" builtinId="9" hidden="1"/>
    <cellStyle name="访问过的超链接" xfId="214" builtinId="9" hidden="1"/>
    <cellStyle name="访问过的超链接" xfId="215" builtinId="9" hidden="1"/>
    <cellStyle name="访问过的超链接" xfId="216" builtinId="9" hidden="1"/>
    <cellStyle name="访问过的超链接" xfId="217" builtinId="9" hidden="1"/>
    <cellStyle name="访问过的超链接" xfId="218" builtinId="9" hidden="1"/>
    <cellStyle name="访问过的超链接" xfId="219" builtinId="9" hidden="1"/>
    <cellStyle name="访问过的超链接" xfId="220" builtinId="9" hidden="1"/>
    <cellStyle name="访问过的超链接" xfId="221" builtinId="9" hidden="1"/>
    <cellStyle name="访问过的超链接" xfId="222" builtinId="9" hidden="1"/>
    <cellStyle name="访问过的超链接" xfId="223" builtinId="9" hidden="1"/>
    <cellStyle name="访问过的超链接" xfId="224" builtinId="9" hidden="1"/>
    <cellStyle name="访问过的超链接" xfId="225" builtinId="9" hidden="1"/>
    <cellStyle name="访问过的超链接" xfId="226" builtinId="9" hidden="1"/>
    <cellStyle name="访问过的超链接" xfId="227" builtinId="9" hidden="1"/>
    <cellStyle name="访问过的超链接" xfId="228" builtinId="9" hidden="1"/>
    <cellStyle name="访问过的超链接" xfId="229" builtinId="9" hidden="1"/>
    <cellStyle name="访问过的超链接" xfId="230" builtinId="9" hidden="1"/>
    <cellStyle name="访问过的超链接" xfId="231" builtinId="9" hidden="1"/>
    <cellStyle name="访问过的超链接" xfId="232" builtinId="9" hidden="1"/>
    <cellStyle name="访问过的超链接" xfId="233" builtinId="9" hidden="1"/>
    <cellStyle name="访问过的超链接" xfId="234" builtinId="9" hidden="1"/>
    <cellStyle name="访问过的超链接" xfId="235" builtinId="9" hidden="1"/>
    <cellStyle name="访问过的超链接" xfId="236" builtinId="9" hidden="1"/>
    <cellStyle name="访问过的超链接" xfId="237" builtinId="9" hidden="1"/>
    <cellStyle name="访问过的超链接" xfId="238" builtinId="9" hidden="1"/>
    <cellStyle name="访问过的超链接" xfId="239" builtinId="9" hidden="1"/>
    <cellStyle name="访问过的超链接" xfId="240" builtinId="9" hidden="1"/>
    <cellStyle name="访问过的超链接" xfId="241" builtinId="9" hidden="1"/>
    <cellStyle name="访问过的超链接" xfId="242" builtinId="9" hidden="1"/>
    <cellStyle name="访问过的超链接" xfId="243" builtinId="9" hidden="1"/>
    <cellStyle name="访问过的超链接" xfId="244" builtinId="9" hidden="1"/>
    <cellStyle name="访问过的超链接" xfId="245" builtinId="9" hidden="1"/>
    <cellStyle name="访问过的超链接" xfId="246" builtinId="9" hidden="1"/>
    <cellStyle name="访问过的超链接" xfId="247" builtinId="9" hidden="1"/>
    <cellStyle name="访问过的超链接" xfId="248" builtinId="9" hidden="1"/>
    <cellStyle name="访问过的超链接" xfId="249" builtinId="9" hidden="1"/>
    <cellStyle name="访问过的超链接" xfId="250" builtinId="9" hidden="1"/>
    <cellStyle name="访问过的超链接" xfId="251" builtinId="9" hidden="1"/>
    <cellStyle name="访问过的超链接" xfId="252" builtinId="9" hidden="1"/>
    <cellStyle name="访问过的超链接" xfId="253" builtinId="9" hidden="1"/>
    <cellStyle name="访问过的超链接" xfId="254" builtinId="9" hidden="1"/>
    <cellStyle name="访问过的超链接" xfId="255" builtinId="9" hidden="1"/>
    <cellStyle name="访问过的超链接" xfId="256" builtinId="9" hidden="1"/>
    <cellStyle name="访问过的超链接" xfId="257" builtinId="9" hidden="1"/>
    <cellStyle name="访问过的超链接" xfId="258" builtinId="9" hidden="1"/>
    <cellStyle name="访问过的超链接" xfId="259" builtinId="9" hidden="1"/>
    <cellStyle name="访问过的超链接" xfId="260" builtinId="9" hidden="1"/>
    <cellStyle name="访问过的超链接" xfId="261" builtinId="9" hidden="1"/>
    <cellStyle name="访问过的超链接" xfId="262" builtinId="9" hidden="1"/>
    <cellStyle name="访问过的超链接" xfId="263" builtinId="9" hidden="1"/>
    <cellStyle name="访问过的超链接" xfId="264" builtinId="9" hidden="1"/>
    <cellStyle name="访问过的超链接" xfId="265" builtinId="9" hidden="1"/>
    <cellStyle name="访问过的超链接" xfId="266" builtinId="9" hidden="1"/>
    <cellStyle name="访问过的超链接" xfId="267" builtinId="9" hidden="1"/>
    <cellStyle name="访问过的超链接" xfId="268" builtinId="9" hidden="1"/>
    <cellStyle name="访问过的超链接" xfId="269" builtinId="9" hidden="1"/>
    <cellStyle name="访问过的超链接" xfId="270" builtinId="9" hidden="1"/>
    <cellStyle name="访问过的超链接" xfId="271" builtinId="9" hidden="1"/>
    <cellStyle name="访问过的超链接" xfId="272" builtinId="9" hidden="1"/>
    <cellStyle name="访问过的超链接" xfId="273" builtinId="9" hidden="1"/>
    <cellStyle name="访问过的超链接" xfId="274" builtinId="9" hidden="1"/>
    <cellStyle name="访问过的超链接" xfId="275" builtinId="9" hidden="1"/>
    <cellStyle name="访问过的超链接" xfId="276" builtinId="9" hidden="1"/>
    <cellStyle name="访问过的超链接" xfId="277" builtinId="9" hidden="1"/>
    <cellStyle name="访问过的超链接" xfId="278" builtinId="9" hidden="1"/>
    <cellStyle name="访问过的超链接" xfId="279" builtinId="9" hidden="1"/>
    <cellStyle name="访问过的超链接" xfId="280" builtinId="9" hidden="1"/>
    <cellStyle name="访问过的超链接" xfId="281" builtinId="9" hidden="1"/>
    <cellStyle name="访问过的超链接" xfId="282" builtinId="9" hidden="1"/>
    <cellStyle name="访问过的超链接" xfId="283" builtinId="9" hidden="1"/>
    <cellStyle name="访问过的超链接" xfId="284" builtinId="9" hidden="1"/>
    <cellStyle name="访问过的超链接" xfId="285" builtinId="9" hidden="1"/>
    <cellStyle name="访问过的超链接" xfId="286" builtinId="9" hidden="1"/>
    <cellStyle name="访问过的超链接" xfId="287" builtinId="9" hidden="1"/>
    <cellStyle name="访问过的超链接" xfId="288" builtinId="9" hidden="1"/>
    <cellStyle name="访问过的超链接" xfId="289" builtinId="9" hidden="1"/>
    <cellStyle name="访问过的超链接" xfId="290" builtinId="9" hidden="1"/>
    <cellStyle name="访问过的超链接" xfId="291" builtinId="9" hidden="1"/>
    <cellStyle name="访问过的超链接" xfId="292" builtinId="9" hidden="1"/>
    <cellStyle name="访问过的超链接" xfId="293" builtinId="9" hidden="1"/>
    <cellStyle name="访问过的超链接" xfId="294" builtinId="9" hidden="1"/>
    <cellStyle name="访问过的超链接" xfId="295" builtinId="9" hidden="1"/>
    <cellStyle name="访问过的超链接" xfId="296" builtinId="9" hidden="1"/>
    <cellStyle name="访问过的超链接" xfId="297" builtinId="9" hidden="1"/>
    <cellStyle name="访问过的超链接" xfId="298" builtinId="9" hidden="1"/>
    <cellStyle name="访问过的超链接" xfId="299" builtinId="9" hidden="1"/>
    <cellStyle name="访问过的超链接" xfId="300" builtinId="9" hidden="1"/>
    <cellStyle name="访问过的超链接" xfId="301" builtinId="9" hidden="1"/>
    <cellStyle name="访问过的超链接" xfId="302" builtinId="9" hidden="1"/>
    <cellStyle name="访问过的超链接" xfId="303" builtinId="9" hidden="1"/>
    <cellStyle name="访问过的超链接" xfId="304" builtinId="9" hidden="1"/>
    <cellStyle name="访问过的超链接" xfId="305" builtinId="9" hidden="1"/>
    <cellStyle name="访问过的超链接" xfId="306" builtinId="9" hidden="1"/>
    <cellStyle name="访问过的超链接" xfId="307" builtinId="9" hidden="1"/>
    <cellStyle name="访问过的超链接" xfId="308" builtinId="9" hidden="1"/>
    <cellStyle name="访问过的超链接" xfId="309" builtinId="9" hidden="1"/>
    <cellStyle name="访问过的超链接" xfId="310" builtinId="9" hidden="1"/>
    <cellStyle name="访问过的超链接" xfId="311" builtinId="9" hidden="1"/>
    <cellStyle name="访问过的超链接" xfId="312" builtinId="9" hidden="1"/>
    <cellStyle name="访问过的超链接" xfId="313" builtinId="9" hidden="1"/>
    <cellStyle name="访问过的超链接" xfId="314" builtinId="9" hidden="1"/>
    <cellStyle name="访问过的超链接" xfId="315" builtinId="9" hidden="1"/>
    <cellStyle name="访问过的超链接" xfId="316" builtinId="9" hidden="1"/>
    <cellStyle name="访问过的超链接" xfId="317" builtinId="9" hidden="1"/>
    <cellStyle name="访问过的超链接" xfId="318" builtinId="9" hidden="1"/>
    <cellStyle name="访问过的超链接" xfId="319" builtinId="9" hidden="1"/>
    <cellStyle name="访问过的超链接" xfId="320" builtinId="9" hidden="1"/>
    <cellStyle name="访问过的超链接" xfId="321" builtinId="9" hidden="1"/>
    <cellStyle name="访问过的超链接" xfId="322" builtinId="9" hidden="1"/>
    <cellStyle name="访问过的超链接" xfId="323" builtinId="9" hidden="1"/>
    <cellStyle name="访问过的超链接" xfId="324" builtinId="9" hidden="1"/>
    <cellStyle name="访问过的超链接" xfId="325" builtinId="9" hidden="1"/>
    <cellStyle name="访问过的超链接" xfId="326" builtinId="9" hidden="1"/>
    <cellStyle name="访问过的超链接" xfId="327" builtinId="9" hidden="1"/>
    <cellStyle name="访问过的超链接" xfId="328" builtinId="9" hidden="1"/>
    <cellStyle name="访问过的超链接" xfId="329" builtinId="9" hidden="1"/>
    <cellStyle name="访问过的超链接" xfId="330" builtinId="9" hidden="1"/>
    <cellStyle name="访问过的超链接" xfId="331" builtinId="9" hidden="1"/>
    <cellStyle name="访问过的超链接" xfId="332" builtinId="9" hidden="1"/>
    <cellStyle name="访问过的超链接" xfId="333" builtinId="9" hidden="1"/>
    <cellStyle name="访问过的超链接" xfId="334" builtinId="9" hidden="1"/>
    <cellStyle name="访问过的超链接" xfId="335" builtinId="9" hidden="1"/>
    <cellStyle name="访问过的超链接" xfId="336" builtinId="9" hidden="1"/>
    <cellStyle name="访问过的超链接" xfId="337" builtinId="9" hidden="1"/>
    <cellStyle name="访问过的超链接" xfId="338" builtinId="9" hidden="1"/>
    <cellStyle name="访问过的超链接" xfId="339" builtinId="9" hidden="1"/>
    <cellStyle name="访问过的超链接" xfId="340" builtinId="9" hidden="1"/>
    <cellStyle name="访问过的超链接" xfId="341" builtinId="9" hidden="1"/>
    <cellStyle name="访问过的超链接" xfId="342" builtinId="9" hidden="1"/>
    <cellStyle name="访问过的超链接" xfId="343" builtinId="9" hidden="1"/>
    <cellStyle name="访问过的超链接" xfId="344" builtinId="9" hidden="1"/>
    <cellStyle name="访问过的超链接" xfId="345" builtinId="9" hidden="1"/>
    <cellStyle name="访问过的超链接" xfId="346" builtinId="9" hidden="1"/>
    <cellStyle name="访问过的超链接" xfId="347" builtinId="9" hidden="1"/>
    <cellStyle name="访问过的超链接" xfId="348" builtinId="9" hidden="1"/>
    <cellStyle name="访问过的超链接" xfId="349" builtinId="9" hidden="1"/>
    <cellStyle name="访问过的超链接" xfId="350" builtinId="9" hidden="1"/>
    <cellStyle name="访问过的超链接" xfId="351" builtinId="9" hidden="1"/>
    <cellStyle name="访问过的超链接" xfId="352" builtinId="9" hidden="1"/>
    <cellStyle name="访问过的超链接" xfId="353" builtinId="9" hidden="1"/>
    <cellStyle name="访问过的超链接" xfId="354" builtinId="9" hidden="1"/>
    <cellStyle name="访问过的超链接" xfId="355" builtinId="9" hidden="1"/>
    <cellStyle name="访问过的超链接" xfId="356" builtinId="9" hidden="1"/>
    <cellStyle name="访问过的超链接" xfId="357" builtinId="9" hidden="1"/>
    <cellStyle name="访问过的超链接" xfId="358" builtinId="9" hidden="1"/>
    <cellStyle name="访问过的超链接" xfId="359" builtinId="9" hidden="1"/>
    <cellStyle name="访问过的超链接" xfId="360" builtinId="9" hidden="1"/>
    <cellStyle name="访问过的超链接" xfId="361" builtinId="9" hidden="1"/>
    <cellStyle name="访问过的超链接" xfId="362" builtinId="9" hidden="1"/>
    <cellStyle name="访问过的超链接" xfId="363" builtinId="9" hidden="1"/>
    <cellStyle name="访问过的超链接" xfId="364" builtinId="9" hidden="1"/>
    <cellStyle name="访问过的超链接" xfId="365" builtinId="9" hidden="1"/>
    <cellStyle name="访问过的超链接" xfId="366" builtinId="9" hidden="1"/>
    <cellStyle name="访问过的超链接" xfId="367" builtinId="9" hidden="1"/>
    <cellStyle name="访问过的超链接" xfId="368" builtinId="9" hidden="1"/>
    <cellStyle name="访问过的超链接" xfId="369" builtinId="9" hidden="1"/>
    <cellStyle name="访问过的超链接" xfId="370" builtinId="9" hidden="1"/>
    <cellStyle name="访问过的超链接" xfId="371" builtinId="9" hidden="1"/>
    <cellStyle name="访问过的超链接" xfId="372" builtinId="9" hidden="1"/>
    <cellStyle name="访问过的超链接" xfId="373" builtinId="9" hidden="1"/>
    <cellStyle name="访问过的超链接" xfId="374" builtinId="9" hidden="1"/>
    <cellStyle name="访问过的超链接" xfId="375" builtinId="9" hidden="1"/>
    <cellStyle name="访问过的超链接" xfId="376" builtinId="9" hidden="1"/>
    <cellStyle name="访问过的超链接" xfId="377" builtinId="9" hidden="1"/>
    <cellStyle name="访问过的超链接" xfId="378" builtinId="9" hidden="1"/>
    <cellStyle name="访问过的超链接" xfId="379" builtinId="9" hidden="1"/>
    <cellStyle name="访问过的超链接" xfId="380" builtinId="9" hidden="1"/>
    <cellStyle name="访问过的超链接" xfId="381" builtinId="9" hidden="1"/>
    <cellStyle name="访问过的超链接" xfId="382" builtinId="9" hidden="1"/>
    <cellStyle name="访问过的超链接" xfId="383" builtinId="9" hidden="1"/>
    <cellStyle name="访问过的超链接" xfId="384" builtinId="9" hidden="1"/>
    <cellStyle name="访问过的超链接" xfId="385" builtinId="9" hidden="1"/>
    <cellStyle name="访问过的超链接" xfId="386" builtinId="9" hidden="1"/>
    <cellStyle name="访问过的超链接" xfId="387" builtinId="9" hidden="1"/>
    <cellStyle name="访问过的超链接" xfId="388" builtinId="9" hidden="1"/>
    <cellStyle name="访问过的超链接" xfId="389" builtinId="9" hidden="1"/>
    <cellStyle name="访问过的超链接" xfId="390" builtinId="9" hidden="1"/>
    <cellStyle name="访问过的超链接" xfId="391" builtinId="9" hidden="1"/>
    <cellStyle name="访问过的超链接" xfId="392" builtinId="9" hidden="1"/>
    <cellStyle name="访问过的超链接" xfId="393" builtinId="9" hidden="1"/>
    <cellStyle name="访问过的超链接" xfId="394" builtinId="9" hidden="1"/>
    <cellStyle name="访问过的超链接" xfId="395" builtinId="9" hidden="1"/>
    <cellStyle name="访问过的超链接" xfId="396" builtinId="9" hidden="1"/>
    <cellStyle name="访问过的超链接" xfId="397" builtinId="9" hidden="1"/>
    <cellStyle name="访问过的超链接" xfId="398" builtinId="9" hidden="1"/>
    <cellStyle name="访问过的超链接" xfId="399" builtinId="9" hidden="1"/>
    <cellStyle name="访问过的超链接" xfId="400" builtinId="9" hidden="1"/>
    <cellStyle name="访问过的超链接" xfId="401" builtinId="9" hidden="1"/>
    <cellStyle name="访问过的超链接" xfId="402" builtinId="9" hidden="1"/>
    <cellStyle name="访问过的超链接" xfId="403" builtinId="9" hidden="1"/>
    <cellStyle name="访问过的超链接" xfId="404" builtinId="9" hidden="1"/>
    <cellStyle name="访问过的超链接" xfId="405" builtinId="9" hidden="1"/>
    <cellStyle name="访问过的超链接" xfId="406" builtinId="9" hidden="1"/>
    <cellStyle name="访问过的超链接" xfId="407" builtinId="9" hidden="1"/>
    <cellStyle name="访问过的超链接" xfId="408" builtinId="9" hidden="1"/>
    <cellStyle name="访问过的超链接" xfId="409" builtinId="9" hidden="1"/>
    <cellStyle name="访问过的超链接" xfId="410" builtinId="9" hidden="1"/>
    <cellStyle name="访问过的超链接" xfId="411" builtinId="9" hidden="1"/>
    <cellStyle name="访问过的超链接" xfId="412" builtinId="9" hidden="1"/>
    <cellStyle name="访问过的超链接" xfId="413" builtinId="9" hidden="1"/>
    <cellStyle name="访问过的超链接" xfId="414" builtinId="9" hidden="1"/>
    <cellStyle name="访问过的超链接" xfId="415" builtinId="9" hidden="1"/>
    <cellStyle name="访问过的超链接" xfId="416" builtinId="9" hidden="1"/>
    <cellStyle name="访问过的超链接" xfId="417" builtinId="9" hidden="1"/>
    <cellStyle name="访问过的超链接" xfId="418" builtinId="9" hidden="1"/>
    <cellStyle name="访问过的超链接" xfId="419" builtinId="9" hidden="1"/>
    <cellStyle name="访问过的超链接" xfId="420" builtinId="9" hidden="1"/>
    <cellStyle name="访问过的超链接" xfId="421" builtinId="9" hidden="1"/>
    <cellStyle name="访问过的超链接" xfId="422" builtinId="9" hidden="1"/>
    <cellStyle name="访问过的超链接" xfId="423" builtinId="9" hidden="1"/>
    <cellStyle name="访问过的超链接" xfId="424" builtinId="9" hidden="1"/>
    <cellStyle name="访问过的超链接" xfId="425" builtinId="9" hidden="1"/>
    <cellStyle name="访问过的超链接" xfId="426" builtinId="9" hidden="1"/>
    <cellStyle name="访问过的超链接" xfId="427" builtinId="9" hidden="1"/>
    <cellStyle name="访问过的超链接" xfId="428" builtinId="9" hidden="1"/>
    <cellStyle name="访问过的超链接" xfId="429" builtinId="9" hidden="1"/>
    <cellStyle name="访问过的超链接" xfId="430" builtinId="9" hidden="1"/>
    <cellStyle name="访问过的超链接" xfId="431" builtinId="9" hidden="1"/>
    <cellStyle name="访问过的超链接" xfId="432" builtinId="9" hidden="1"/>
    <cellStyle name="访问过的超链接" xfId="433" builtinId="9" hidden="1"/>
    <cellStyle name="访问过的超链接" xfId="434" builtinId="9" hidden="1"/>
    <cellStyle name="访问过的超链接" xfId="435" builtinId="9" hidden="1"/>
    <cellStyle name="访问过的超链接" xfId="436" builtinId="9" hidden="1"/>
    <cellStyle name="访问过的超链接" xfId="437" builtinId="9" hidden="1"/>
    <cellStyle name="访问过的超链接" xfId="438" builtinId="9" hidden="1"/>
    <cellStyle name="访问过的超链接" xfId="439" builtinId="9" hidden="1"/>
    <cellStyle name="访问过的超链接" xfId="440" builtinId="9" hidden="1"/>
    <cellStyle name="访问过的超链接" xfId="441" builtinId="9" hidden="1"/>
    <cellStyle name="访问过的超链接" xfId="442" builtinId="9" hidden="1"/>
    <cellStyle name="访问过的超链接" xfId="443" builtinId="9" hidden="1"/>
    <cellStyle name="访问过的超链接" xfId="444" builtinId="9" hidden="1"/>
    <cellStyle name="访问过的超链接" xfId="445" builtinId="9" hidden="1"/>
    <cellStyle name="访问过的超链接" xfId="446" builtinId="9" hidden="1"/>
    <cellStyle name="访问过的超链接" xfId="447" builtinId="9" hidden="1"/>
    <cellStyle name="访问过的超链接" xfId="448" builtinId="9" hidden="1"/>
    <cellStyle name="访问过的超链接" xfId="449" builtinId="9" hidden="1"/>
    <cellStyle name="访问过的超链接" xfId="450" builtinId="9" hidden="1"/>
    <cellStyle name="访问过的超链接" xfId="451" builtinId="9" hidden="1"/>
    <cellStyle name="访问过的超链接" xfId="452" builtinId="9" hidden="1"/>
    <cellStyle name="访问过的超链接" xfId="453" builtinId="9" hidden="1"/>
    <cellStyle name="访问过的超链接" xfId="454" builtinId="9" hidden="1"/>
    <cellStyle name="访问过的超链接" xfId="455" builtinId="9" hidden="1"/>
    <cellStyle name="访问过的超链接" xfId="456" builtinId="9" hidden="1"/>
    <cellStyle name="访问过的超链接" xfId="457" builtinId="9" hidden="1"/>
    <cellStyle name="访问过的超链接" xfId="458" builtinId="9" hidden="1"/>
    <cellStyle name="访问过的超链接" xfId="459" builtinId="9" hidden="1"/>
    <cellStyle name="访问过的超链接" xfId="460" builtinId="9" hidden="1"/>
    <cellStyle name="访问过的超链接" xfId="461" builtinId="9" hidden="1"/>
    <cellStyle name="访问过的超链接" xfId="462" builtinId="9" hidden="1"/>
    <cellStyle name="访问过的超链接" xfId="463" builtinId="9" hidden="1"/>
    <cellStyle name="访问过的超链接" xfId="464" builtinId="9" hidden="1"/>
    <cellStyle name="访问过的超链接" xfId="465" builtinId="9" hidden="1"/>
    <cellStyle name="访问过的超链接" xfId="466" builtinId="9" hidden="1"/>
    <cellStyle name="访问过的超链接" xfId="467" builtinId="9" hidden="1"/>
    <cellStyle name="访问过的超链接" xfId="468" builtinId="9" hidden="1"/>
    <cellStyle name="访问过的超链接" xfId="469" builtinId="9" hidden="1"/>
    <cellStyle name="访问过的超链接" xfId="470" builtinId="9" hidden="1"/>
    <cellStyle name="访问过的超链接" xfId="471" builtinId="9" hidden="1"/>
    <cellStyle name="访问过的超链接" xfId="472" builtinId="9" hidden="1"/>
    <cellStyle name="访问过的超链接" xfId="473" builtinId="9" hidden="1"/>
    <cellStyle name="访问过的超链接" xfId="474" builtinId="9" hidden="1"/>
    <cellStyle name="访问过的超链接" xfId="475" builtinId="9" hidden="1"/>
    <cellStyle name="访问过的超链接" xfId="476" builtinId="9" hidden="1"/>
    <cellStyle name="访问过的超链接" xfId="477" builtinId="9" hidden="1"/>
    <cellStyle name="访问过的超链接" xfId="478" builtinId="9" hidden="1"/>
    <cellStyle name="访问过的超链接" xfId="479" builtinId="9" hidden="1"/>
    <cellStyle name="访问过的超链接" xfId="480" builtinId="9" hidden="1"/>
    <cellStyle name="访问过的超链接" xfId="481" builtinId="9" hidden="1"/>
    <cellStyle name="访问过的超链接" xfId="482" builtinId="9" hidden="1"/>
    <cellStyle name="访问过的超链接" xfId="483" builtinId="9" hidden="1"/>
    <cellStyle name="访问过的超链接" xfId="484" builtinId="9" hidden="1"/>
    <cellStyle name="访问过的超链接" xfId="485" builtinId="9" hidden="1"/>
    <cellStyle name="访问过的超链接" xfId="486" builtinId="9" hidden="1"/>
    <cellStyle name="访问过的超链接" xfId="487" builtinId="9" hidden="1"/>
    <cellStyle name="访问过的超链接" xfId="488" builtinId="9" hidden="1"/>
    <cellStyle name="访问过的超链接" xfId="489" builtinId="9" hidden="1"/>
    <cellStyle name="访问过的超链接" xfId="490" builtinId="9" hidden="1"/>
    <cellStyle name="访问过的超链接" xfId="491" builtinId="9" hidden="1"/>
    <cellStyle name="访问过的超链接" xfId="492" builtinId="9" hidden="1"/>
    <cellStyle name="访问过的超链接" xfId="493" builtinId="9" hidden="1"/>
    <cellStyle name="访问过的超链接" xfId="494" builtinId="9" hidden="1"/>
    <cellStyle name="访问过的超链接" xfId="495" builtinId="9" hidden="1"/>
    <cellStyle name="访问过的超链接" xfId="496" builtinId="9" hidden="1"/>
    <cellStyle name="访问过的超链接" xfId="497" builtinId="9" hidden="1"/>
    <cellStyle name="访问过的超链接" xfId="498" builtinId="9" hidden="1"/>
    <cellStyle name="访问过的超链接" xfId="499" builtinId="9" hidden="1"/>
    <cellStyle name="访问过的超链接" xfId="500" builtinId="9" hidden="1"/>
    <cellStyle name="访问过的超链接" xfId="501" builtinId="9" hidden="1"/>
    <cellStyle name="访问过的超链接" xfId="502" builtinId="9" hidden="1"/>
    <cellStyle name="访问过的超链接" xfId="503" builtinId="9" hidden="1"/>
    <cellStyle name="访问过的超链接" xfId="504" builtinId="9" hidden="1"/>
    <cellStyle name="访问过的超链接" xfId="505" builtinId="9" hidden="1"/>
    <cellStyle name="访问过的超链接" xfId="506" builtinId="9" hidden="1"/>
    <cellStyle name="访问过的超链接" xfId="507" builtinId="9" hidden="1"/>
    <cellStyle name="访问过的超链接" xfId="508" builtinId="9" hidden="1"/>
    <cellStyle name="访问过的超链接" xfId="509" builtinId="9" hidden="1"/>
    <cellStyle name="访问过的超链接" xfId="510" builtinId="9" hidden="1"/>
    <cellStyle name="访问过的超链接" xfId="511" builtinId="9" hidden="1"/>
    <cellStyle name="访问过的超链接" xfId="512" builtinId="9" hidden="1"/>
    <cellStyle name="访问过的超链接" xfId="513" builtinId="9" hidden="1"/>
    <cellStyle name="访问过的超链接" xfId="514" builtinId="9" hidden="1"/>
    <cellStyle name="访问过的超链接" xfId="515" builtinId="9" hidden="1"/>
    <cellStyle name="访问过的超链接" xfId="516" builtinId="9" hidden="1"/>
    <cellStyle name="访问过的超链接" xfId="517" builtinId="9" hidden="1"/>
    <cellStyle name="访问过的超链接" xfId="518" builtinId="9" hidden="1"/>
    <cellStyle name="访问过的超链接" xfId="519" builtinId="9" hidden="1"/>
    <cellStyle name="访问过的超链接" xfId="520" builtinId="9" hidden="1"/>
    <cellStyle name="访问过的超链接" xfId="521" builtinId="9" hidden="1"/>
    <cellStyle name="访问过的超链接" xfId="522" builtinId="9" hidden="1"/>
    <cellStyle name="访问过的超链接" xfId="523" builtinId="9" hidden="1"/>
    <cellStyle name="访问过的超链接" xfId="524" builtinId="9" hidden="1"/>
    <cellStyle name="访问过的超链接" xfId="525" builtinId="9" hidden="1"/>
    <cellStyle name="访问过的超链接" xfId="526" builtinId="9" hidden="1"/>
    <cellStyle name="访问过的超链接" xfId="527" builtinId="9" hidden="1"/>
    <cellStyle name="访问过的超链接" xfId="528" builtinId="9" hidden="1"/>
    <cellStyle name="访问过的超链接" xfId="529" builtinId="9" hidden="1"/>
    <cellStyle name="访问过的超链接" xfId="530" builtinId="9" hidden="1"/>
    <cellStyle name="访问过的超链接" xfId="531" builtinId="9" hidden="1"/>
    <cellStyle name="访问过的超链接" xfId="532" builtinId="9" hidden="1"/>
    <cellStyle name="访问过的超链接" xfId="533" builtinId="9" hidden="1"/>
    <cellStyle name="访问过的超链接" xfId="534" builtinId="9" hidden="1"/>
    <cellStyle name="访问过的超链接" xfId="535" builtinId="9" hidden="1"/>
    <cellStyle name="访问过的超链接" xfId="536" builtinId="9" hidden="1"/>
    <cellStyle name="访问过的超链接" xfId="537" builtinId="9" hidden="1"/>
    <cellStyle name="访问过的超链接" xfId="538" builtinId="9" hidden="1"/>
    <cellStyle name="访问过的超链接" xfId="539" builtinId="9" hidden="1"/>
    <cellStyle name="访问过的超链接" xfId="540" builtinId="9" hidden="1"/>
    <cellStyle name="访问过的超链接" xfId="541" builtinId="9" hidden="1"/>
    <cellStyle name="访问过的超链接" xfId="542" builtinId="9" hidden="1"/>
    <cellStyle name="访问过的超链接" xfId="543" builtinId="9" hidden="1"/>
    <cellStyle name="访问过的超链接" xfId="544" builtinId="9" hidden="1"/>
    <cellStyle name="访问过的超链接" xfId="545" builtinId="9" hidden="1"/>
    <cellStyle name="访问过的超链接" xfId="546" builtinId="9" hidden="1"/>
    <cellStyle name="访问过的超链接" xfId="547" builtinId="9" hidden="1"/>
    <cellStyle name="访问过的超链接" xfId="548" builtinId="9" hidden="1"/>
    <cellStyle name="访问过的超链接" xfId="549" builtinId="9" hidden="1"/>
    <cellStyle name="访问过的超链接" xfId="550" builtinId="9" hidden="1"/>
    <cellStyle name="访问过的超链接" xfId="551" builtinId="9" hidden="1"/>
    <cellStyle name="访问过的超链接" xfId="552" builtinId="9" hidden="1"/>
    <cellStyle name="访问过的超链接" xfId="553" builtinId="9" hidden="1"/>
    <cellStyle name="访问过的超链接" xfId="554" builtinId="9" hidden="1"/>
    <cellStyle name="访问过的超链接" xfId="555" builtinId="9" hidden="1"/>
    <cellStyle name="访问过的超链接" xfId="556" builtinId="9" hidden="1"/>
    <cellStyle name="访问过的超链接" xfId="557" builtinId="9" hidden="1"/>
    <cellStyle name="访问过的超链接" xfId="558" builtinId="9" hidden="1"/>
    <cellStyle name="访问过的超链接" xfId="559" builtinId="9" hidden="1"/>
    <cellStyle name="访问过的超链接" xfId="560" builtinId="9" hidden="1"/>
    <cellStyle name="访问过的超链接" xfId="561" builtinId="9" hidden="1"/>
    <cellStyle name="访问过的超链接" xfId="562" builtinId="9" hidden="1"/>
    <cellStyle name="访问过的超链接" xfId="563" builtinId="9" hidden="1"/>
    <cellStyle name="访问过的超链接" xfId="564" builtinId="9" hidden="1"/>
    <cellStyle name="访问过的超链接" xfId="565" builtinId="9" hidden="1"/>
    <cellStyle name="访问过的超链接" xfId="566" builtinId="9" hidden="1"/>
    <cellStyle name="访问过的超链接" xfId="567" builtinId="9" hidden="1"/>
    <cellStyle name="访问过的超链接" xfId="568" builtinId="9" hidden="1"/>
    <cellStyle name="访问过的超链接" xfId="569" builtinId="9" hidden="1"/>
    <cellStyle name="访问过的超链接" xfId="570" builtinId="9" hidden="1"/>
    <cellStyle name="访问过的超链接" xfId="571" builtinId="9" hidden="1"/>
    <cellStyle name="访问过的超链接" xfId="572" builtinId="9" hidden="1"/>
    <cellStyle name="访问过的超链接" xfId="573" builtinId="9" hidden="1"/>
    <cellStyle name="访问过的超链接" xfId="574" builtinId="9" hidden="1"/>
    <cellStyle name="访问过的超链接" xfId="575" builtinId="9" hidden="1"/>
    <cellStyle name="访问过的超链接" xfId="576" builtinId="9" hidden="1"/>
    <cellStyle name="访问过的超链接" xfId="577" builtinId="9" hidden="1"/>
    <cellStyle name="访问过的超链接" xfId="578" builtinId="9" hidden="1"/>
    <cellStyle name="访问过的超链接" xfId="579" builtinId="9" hidden="1"/>
    <cellStyle name="访问过的超链接" xfId="580" builtinId="9" hidden="1"/>
    <cellStyle name="访问过的超链接" xfId="581" builtinId="9" hidden="1"/>
    <cellStyle name="访问过的超链接" xfId="582" builtinId="9" hidden="1"/>
    <cellStyle name="访问过的超链接" xfId="583" builtinId="9" hidden="1"/>
    <cellStyle name="访问过的超链接" xfId="584" builtinId="9" hidden="1"/>
    <cellStyle name="访问过的超链接" xfId="585" builtinId="9" hidden="1"/>
    <cellStyle name="访问过的超链接" xfId="586" builtinId="9" hidden="1"/>
    <cellStyle name="访问过的超链接" xfId="587" builtinId="9" hidden="1"/>
    <cellStyle name="访问过的超链接" xfId="588" builtinId="9" hidden="1"/>
    <cellStyle name="访问过的超链接" xfId="589" builtinId="9" hidden="1"/>
    <cellStyle name="访问过的超链接" xfId="590" builtinId="9" hidden="1"/>
    <cellStyle name="访问过的超链接" xfId="591" builtinId="9" hidden="1"/>
    <cellStyle name="访问过的超链接" xfId="592" builtinId="9" hidden="1"/>
    <cellStyle name="访问过的超链接" xfId="593" builtinId="9" hidden="1"/>
    <cellStyle name="访问过的超链接" xfId="594" builtinId="9" hidden="1"/>
    <cellStyle name="访问过的超链接" xfId="595" builtinId="9" hidden="1"/>
    <cellStyle name="访问过的超链接" xfId="596" builtinId="9" hidden="1"/>
    <cellStyle name="访问过的超链接" xfId="597" builtinId="9" hidden="1"/>
    <cellStyle name="访问过的超链接" xfId="598" builtinId="9" hidden="1"/>
    <cellStyle name="访问过的超链接" xfId="599" builtinId="9" hidden="1"/>
    <cellStyle name="访问过的超链接" xfId="600" builtinId="9" hidden="1"/>
    <cellStyle name="访问过的超链接" xfId="601" builtinId="9" hidden="1"/>
    <cellStyle name="访问过的超链接" xfId="602" builtinId="9" hidden="1"/>
    <cellStyle name="访问过的超链接" xfId="603" builtinId="9" hidden="1"/>
    <cellStyle name="访问过的超链接" xfId="604" builtinId="9" hidden="1"/>
    <cellStyle name="访问过的超链接" xfId="605" builtinId="9" hidden="1"/>
    <cellStyle name="访问过的超链接" xfId="606" builtinId="9" hidden="1"/>
    <cellStyle name="访问过的超链接" xfId="607" builtinId="9" hidden="1"/>
    <cellStyle name="普通" xfId="0" builtinId="0"/>
  </cellStyles>
  <dxfs count="293">
    <dxf>
      <font>
        <strike val="0"/>
        <outline val="0"/>
        <shadow val="0"/>
        <u val="none"/>
        <vertAlign val="baseline"/>
        <sz val="10"/>
        <name val="微软雅黑"/>
        <scheme val="none"/>
      </font>
      <alignment horizontal="general" vertical="center" textRotation="0" wrapText="0" justifyLastLine="0" shrinkToFit="0"/>
    </dxf>
    <dxf>
      <font>
        <strike val="0"/>
        <outline val="0"/>
        <shadow val="0"/>
        <u val="none"/>
        <vertAlign val="baseline"/>
        <sz val="10"/>
        <name val="微软雅黑"/>
        <scheme val="none"/>
      </font>
      <alignment horizontal="general" vertical="center" textRotation="0" wrapText="0" justifyLastLine="0" shrinkToFit="0"/>
    </dxf>
    <dxf>
      <font>
        <strike val="0"/>
        <outline val="0"/>
        <shadow val="0"/>
        <u val="none"/>
        <vertAlign val="baseline"/>
        <sz val="10"/>
        <name val="微软雅黑"/>
        <scheme val="none"/>
      </font>
      <alignment horizontal="general" vertical="center" textRotation="0" wrapText="0" justifyLastLine="0" shrinkToFit="0"/>
    </dxf>
    <dxf>
      <font>
        <strike val="0"/>
        <outline val="0"/>
        <shadow val="0"/>
        <u val="none"/>
        <vertAlign val="baseline"/>
        <sz val="10"/>
        <name val="微软雅黑"/>
        <scheme val="none"/>
      </font>
      <alignment horizontal="general" vertical="center" textRotation="0" wrapText="0" justifyLastLine="0" shrinkToFit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ont>
        <strike/>
      </font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表格1" displayName="表格1" ref="D1:E19" totalsRowShown="0" headerRowDxfId="3" dataDxfId="2">
  <autoFilter ref="D1:E19"/>
  <tableColumns count="2">
    <tableColumn id="1" name="Employer Name" dataDxfId="1"/>
    <tableColumn id="2" name="Statu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zhaoqiang.chen@accenture.com" TargetMode="External"/><Relationship Id="rId20" Type="http://schemas.openxmlformats.org/officeDocument/2006/relationships/hyperlink" Target="mailto:jie.c.liu@accenture.com" TargetMode="External"/><Relationship Id="rId10" Type="http://schemas.openxmlformats.org/officeDocument/2006/relationships/hyperlink" Target="mailto:yuhui.guo@accenture.com" TargetMode="External"/><Relationship Id="rId11" Type="http://schemas.openxmlformats.org/officeDocument/2006/relationships/hyperlink" Target="mailto:chunsen.zhao@accenture.com" TargetMode="External"/><Relationship Id="rId12" Type="http://schemas.openxmlformats.org/officeDocument/2006/relationships/hyperlink" Target="mailto:zhichao.li@accenture.com" TargetMode="External"/><Relationship Id="rId13" Type="http://schemas.openxmlformats.org/officeDocument/2006/relationships/hyperlink" Target="mailto:baofeng.wu@accenture.com" TargetMode="External"/><Relationship Id="rId14" Type="http://schemas.openxmlformats.org/officeDocument/2006/relationships/hyperlink" Target="mailto:xiangnan.zhang@accenture.com" TargetMode="External"/><Relationship Id="rId15" Type="http://schemas.openxmlformats.org/officeDocument/2006/relationships/hyperlink" Target="mailto:linchun.li@accenture.com" TargetMode="External"/><Relationship Id="rId16" Type="http://schemas.openxmlformats.org/officeDocument/2006/relationships/hyperlink" Target="mailto:wenzhi.jiao@accenture.com" TargetMode="External"/><Relationship Id="rId17" Type="http://schemas.openxmlformats.org/officeDocument/2006/relationships/hyperlink" Target="mailto:wenbin.du@accenture.com" TargetMode="External"/><Relationship Id="rId18" Type="http://schemas.openxmlformats.org/officeDocument/2006/relationships/hyperlink" Target="mailto:lijie.ou@accenture.com" TargetMode="External"/><Relationship Id="rId19" Type="http://schemas.openxmlformats.org/officeDocument/2006/relationships/hyperlink" Target="mailto:p.yu@accenture.com" TargetMode="External"/><Relationship Id="rId1" Type="http://schemas.openxmlformats.org/officeDocument/2006/relationships/hyperlink" Target="mailto:daoling.a.song@accenture.com" TargetMode="External"/><Relationship Id="rId2" Type="http://schemas.openxmlformats.org/officeDocument/2006/relationships/hyperlink" Target="mailto:minyu.liang@accenture.com" TargetMode="External"/><Relationship Id="rId3" Type="http://schemas.openxmlformats.org/officeDocument/2006/relationships/hyperlink" Target="mailto:mubin.zeng@accenture.com" TargetMode="External"/><Relationship Id="rId4" Type="http://schemas.openxmlformats.org/officeDocument/2006/relationships/hyperlink" Target="mailto:jie.c.liu@accenture.com" TargetMode="External"/><Relationship Id="rId5" Type="http://schemas.openxmlformats.org/officeDocument/2006/relationships/hyperlink" Target="mailto:jiaxin.liu@accenture.com" TargetMode="External"/><Relationship Id="rId6" Type="http://schemas.openxmlformats.org/officeDocument/2006/relationships/hyperlink" Target="mailto:fan.cai@accenture.com" TargetMode="External"/><Relationship Id="rId7" Type="http://schemas.openxmlformats.org/officeDocument/2006/relationships/hyperlink" Target="mailto:zhengli.he@accenture.com" TargetMode="External"/><Relationship Id="rId8" Type="http://schemas.openxmlformats.org/officeDocument/2006/relationships/hyperlink" Target="mailto:jiachuan.gai@accenture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9"/>
  <sheetViews>
    <sheetView zoomScale="125" zoomScaleNormal="125" zoomScalePageLayoutView="125" workbookViewId="0">
      <selection activeCell="A2" sqref="A2"/>
    </sheetView>
  </sheetViews>
  <sheetFormatPr baseColWidth="10" defaultRowHeight="15" x14ac:dyDescent="0"/>
  <cols>
    <col min="1" max="1" width="19.83203125" style="119" customWidth="1"/>
    <col min="2" max="2" width="27.5" style="119" customWidth="1"/>
    <col min="3" max="3" width="10.83203125" style="119"/>
    <col min="4" max="4" width="18.5" style="119" bestFit="1" customWidth="1"/>
    <col min="5" max="5" width="17.1640625" style="119" bestFit="1" customWidth="1"/>
    <col min="6" max="6" width="18.5" style="119" customWidth="1"/>
    <col min="7" max="7" width="22.33203125" style="119" bestFit="1" customWidth="1"/>
    <col min="8" max="8" width="38.83203125" style="119" bestFit="1" customWidth="1"/>
    <col min="9" max="9" width="14.1640625" style="119" customWidth="1"/>
    <col min="10" max="10" width="13.83203125" style="119" customWidth="1"/>
    <col min="11" max="11" width="14.6640625" style="119" bestFit="1" customWidth="1"/>
    <col min="12" max="12" width="6.1640625" style="120" bestFit="1" customWidth="1"/>
    <col min="13" max="13" width="14.5" style="119" bestFit="1" customWidth="1"/>
    <col min="14" max="14" width="11.83203125" style="153" bestFit="1" customWidth="1"/>
    <col min="15" max="15" width="11" style="153" bestFit="1" customWidth="1"/>
    <col min="16" max="16" width="14.5" style="167" bestFit="1" customWidth="1"/>
    <col min="17" max="17" width="13.5" style="167" bestFit="1" customWidth="1"/>
    <col min="18" max="18" width="8" style="119" bestFit="1" customWidth="1"/>
    <col min="19" max="19" width="15.5" style="119" bestFit="1" customWidth="1"/>
    <col min="20" max="20" width="14" style="119" bestFit="1" customWidth="1"/>
    <col min="21" max="21" width="19.5" style="119" customWidth="1"/>
    <col min="22" max="16384" width="10.83203125" style="119"/>
  </cols>
  <sheetData>
    <row r="1" spans="1:21">
      <c r="A1" s="117" t="s">
        <v>0</v>
      </c>
      <c r="B1" s="117" t="s">
        <v>1</v>
      </c>
      <c r="C1" s="117" t="s">
        <v>2</v>
      </c>
      <c r="D1" s="118" t="s">
        <v>3</v>
      </c>
      <c r="E1" s="117" t="s">
        <v>4</v>
      </c>
      <c r="F1" s="117" t="s">
        <v>5</v>
      </c>
      <c r="G1" s="117" t="s">
        <v>6</v>
      </c>
      <c r="H1" s="117" t="s">
        <v>7</v>
      </c>
      <c r="I1" s="117" t="s">
        <v>8</v>
      </c>
      <c r="J1" s="117" t="s">
        <v>228</v>
      </c>
      <c r="K1" s="117" t="s">
        <v>9</v>
      </c>
      <c r="L1" s="117" t="s">
        <v>10</v>
      </c>
      <c r="M1" s="117" t="s">
        <v>432</v>
      </c>
      <c r="N1" s="140" t="s">
        <v>12</v>
      </c>
      <c r="O1" s="140" t="s">
        <v>13</v>
      </c>
      <c r="P1" s="140" t="s">
        <v>229</v>
      </c>
      <c r="Q1" s="140" t="s">
        <v>230</v>
      </c>
      <c r="R1" s="117" t="s">
        <v>14</v>
      </c>
      <c r="S1" s="117" t="s">
        <v>15</v>
      </c>
      <c r="T1" s="117" t="s">
        <v>227</v>
      </c>
      <c r="U1" s="117" t="s">
        <v>16</v>
      </c>
    </row>
    <row r="2" spans="1:21">
      <c r="A2" s="1" t="s">
        <v>17</v>
      </c>
      <c r="B2" s="2" t="s">
        <v>18</v>
      </c>
      <c r="C2" s="3" t="s">
        <v>19</v>
      </c>
      <c r="D2" s="3" t="s">
        <v>20</v>
      </c>
      <c r="E2" s="4" t="s">
        <v>20</v>
      </c>
      <c r="F2" s="5">
        <v>11138014</v>
      </c>
      <c r="G2" s="6" t="s">
        <v>21</v>
      </c>
      <c r="H2" s="6" t="s">
        <v>22</v>
      </c>
      <c r="I2" s="7" t="s">
        <v>23</v>
      </c>
      <c r="J2" s="7" t="s">
        <v>24</v>
      </c>
      <c r="K2" s="8" t="s">
        <v>25</v>
      </c>
      <c r="L2" s="105">
        <v>11</v>
      </c>
      <c r="M2" s="6" t="s">
        <v>26</v>
      </c>
      <c r="N2" s="141">
        <v>41948</v>
      </c>
      <c r="O2" s="141">
        <v>42613</v>
      </c>
      <c r="P2" s="154"/>
      <c r="Q2" s="154"/>
      <c r="R2" s="10">
        <v>1</v>
      </c>
      <c r="S2" s="11" t="s">
        <v>27</v>
      </c>
      <c r="T2" s="6" t="s">
        <v>28</v>
      </c>
      <c r="U2" s="74"/>
    </row>
    <row r="3" spans="1:21">
      <c r="A3" s="12"/>
      <c r="B3" s="13"/>
      <c r="C3" s="14"/>
      <c r="D3" s="14"/>
      <c r="E3" s="4" t="s">
        <v>20</v>
      </c>
      <c r="F3" s="5">
        <v>10882423</v>
      </c>
      <c r="G3" s="15" t="s">
        <v>29</v>
      </c>
      <c r="H3" s="16" t="s">
        <v>30</v>
      </c>
      <c r="I3" s="7" t="s">
        <v>31</v>
      </c>
      <c r="J3" s="7" t="s">
        <v>24</v>
      </c>
      <c r="K3" s="8" t="s">
        <v>25</v>
      </c>
      <c r="L3" s="105">
        <v>11</v>
      </c>
      <c r="M3" s="15" t="s">
        <v>26</v>
      </c>
      <c r="N3" s="17">
        <v>41505</v>
      </c>
      <c r="O3" s="17">
        <v>42400</v>
      </c>
      <c r="P3" s="18"/>
      <c r="Q3" s="18"/>
      <c r="R3" s="10">
        <v>1</v>
      </c>
      <c r="S3" s="11" t="s">
        <v>27</v>
      </c>
      <c r="T3" s="6" t="s">
        <v>28</v>
      </c>
      <c r="U3" s="74"/>
    </row>
    <row r="4" spans="1:21">
      <c r="A4" s="12"/>
      <c r="B4" s="13"/>
      <c r="C4" s="14"/>
      <c r="D4" s="14"/>
      <c r="E4" s="4" t="s">
        <v>20</v>
      </c>
      <c r="F4" s="5">
        <v>10884347</v>
      </c>
      <c r="G4" s="15" t="s">
        <v>32</v>
      </c>
      <c r="H4" s="16" t="s">
        <v>33</v>
      </c>
      <c r="I4" s="7" t="s">
        <v>31</v>
      </c>
      <c r="J4" s="7" t="s">
        <v>24</v>
      </c>
      <c r="K4" s="8" t="s">
        <v>25</v>
      </c>
      <c r="L4" s="105">
        <v>11</v>
      </c>
      <c r="M4" s="15" t="s">
        <v>26</v>
      </c>
      <c r="N4" s="17">
        <v>41463</v>
      </c>
      <c r="O4" s="17">
        <v>42613</v>
      </c>
      <c r="P4" s="18"/>
      <c r="Q4" s="18"/>
      <c r="R4" s="10">
        <v>1</v>
      </c>
      <c r="S4" s="11" t="s">
        <v>27</v>
      </c>
      <c r="T4" s="6" t="s">
        <v>28</v>
      </c>
      <c r="U4" s="74"/>
    </row>
    <row r="5" spans="1:21">
      <c r="A5" s="12"/>
      <c r="B5" s="13"/>
      <c r="C5" s="14"/>
      <c r="D5" s="14"/>
      <c r="E5" s="4" t="s">
        <v>20</v>
      </c>
      <c r="F5" s="19">
        <v>11004839</v>
      </c>
      <c r="G5" s="15" t="s">
        <v>34</v>
      </c>
      <c r="H5" s="16" t="s">
        <v>35</v>
      </c>
      <c r="I5" s="7" t="s">
        <v>23</v>
      </c>
      <c r="J5" s="7" t="s">
        <v>24</v>
      </c>
      <c r="K5" s="8" t="s">
        <v>25</v>
      </c>
      <c r="L5" s="105">
        <v>12</v>
      </c>
      <c r="M5" s="15" t="s">
        <v>26</v>
      </c>
      <c r="N5" s="20">
        <v>42258</v>
      </c>
      <c r="O5" s="20">
        <v>42613</v>
      </c>
      <c r="P5" s="21"/>
      <c r="Q5" s="21"/>
      <c r="R5" s="10">
        <v>1</v>
      </c>
      <c r="S5" s="11" t="s">
        <v>27</v>
      </c>
      <c r="T5" s="6" t="s">
        <v>28</v>
      </c>
      <c r="U5" s="74"/>
    </row>
    <row r="6" spans="1:21">
      <c r="A6" s="12"/>
      <c r="B6" s="13"/>
      <c r="C6" s="14"/>
      <c r="D6" s="14"/>
      <c r="E6" s="4" t="s">
        <v>20</v>
      </c>
      <c r="F6" s="5">
        <v>11091462</v>
      </c>
      <c r="G6" s="8" t="s">
        <v>36</v>
      </c>
      <c r="H6" s="8" t="s">
        <v>37</v>
      </c>
      <c r="I6" s="7" t="s">
        <v>23</v>
      </c>
      <c r="J6" s="6" t="s">
        <v>38</v>
      </c>
      <c r="K6" s="8" t="s">
        <v>39</v>
      </c>
      <c r="L6" s="106">
        <v>9</v>
      </c>
      <c r="M6" s="15" t="s">
        <v>26</v>
      </c>
      <c r="N6" s="141">
        <v>42118</v>
      </c>
      <c r="O6" s="141">
        <v>42613</v>
      </c>
      <c r="P6" s="154"/>
      <c r="Q6" s="154"/>
      <c r="R6" s="10">
        <v>1</v>
      </c>
      <c r="S6" s="11" t="s">
        <v>27</v>
      </c>
      <c r="T6" s="6" t="s">
        <v>28</v>
      </c>
      <c r="U6" s="74"/>
    </row>
    <row r="7" spans="1:21">
      <c r="A7" s="12"/>
      <c r="B7" s="13"/>
      <c r="C7" s="14"/>
      <c r="D7" s="14"/>
      <c r="E7" s="4" t="s">
        <v>20</v>
      </c>
      <c r="F7" s="22">
        <v>11042729</v>
      </c>
      <c r="G7" s="23" t="s">
        <v>40</v>
      </c>
      <c r="H7" s="24" t="s">
        <v>41</v>
      </c>
      <c r="I7" s="7" t="s">
        <v>23</v>
      </c>
      <c r="J7" s="7" t="s">
        <v>24</v>
      </c>
      <c r="K7" s="8" t="s">
        <v>39</v>
      </c>
      <c r="L7" s="106">
        <v>9</v>
      </c>
      <c r="M7" s="15" t="s">
        <v>26</v>
      </c>
      <c r="N7" s="116">
        <v>41960</v>
      </c>
      <c r="O7" s="142">
        <v>42613</v>
      </c>
      <c r="P7" s="155"/>
      <c r="Q7" s="155"/>
      <c r="R7" s="10">
        <v>1</v>
      </c>
      <c r="S7" s="11" t="s">
        <v>27</v>
      </c>
      <c r="T7" s="6" t="s">
        <v>28</v>
      </c>
      <c r="U7" s="74"/>
    </row>
    <row r="8" spans="1:21">
      <c r="A8" s="12"/>
      <c r="B8" s="25"/>
      <c r="C8" s="26"/>
      <c r="D8" s="26"/>
      <c r="E8" s="4" t="s">
        <v>20</v>
      </c>
      <c r="F8" s="19">
        <v>11186105</v>
      </c>
      <c r="G8" s="27" t="s">
        <v>42</v>
      </c>
      <c r="H8" s="7" t="s">
        <v>43</v>
      </c>
      <c r="I8" s="7" t="s">
        <v>23</v>
      </c>
      <c r="J8" s="7" t="s">
        <v>24</v>
      </c>
      <c r="K8" s="8" t="s">
        <v>39</v>
      </c>
      <c r="L8" s="106">
        <v>10</v>
      </c>
      <c r="M8" s="15" t="s">
        <v>26</v>
      </c>
      <c r="N8" s="28">
        <v>42296</v>
      </c>
      <c r="O8" s="29">
        <v>42613</v>
      </c>
      <c r="P8" s="20"/>
      <c r="Q8" s="20"/>
      <c r="R8" s="10">
        <v>1</v>
      </c>
      <c r="S8" s="11" t="s">
        <v>27</v>
      </c>
      <c r="T8" s="6" t="s">
        <v>28</v>
      </c>
      <c r="U8" s="15"/>
    </row>
    <row r="9" spans="1:21">
      <c r="A9" s="12"/>
      <c r="B9" s="3" t="s">
        <v>44</v>
      </c>
      <c r="C9" s="3" t="s">
        <v>19</v>
      </c>
      <c r="D9" s="3" t="s">
        <v>20</v>
      </c>
      <c r="E9" s="4" t="s">
        <v>20</v>
      </c>
      <c r="F9" s="30">
        <v>10726872</v>
      </c>
      <c r="G9" s="8" t="s">
        <v>45</v>
      </c>
      <c r="H9" s="8" t="s">
        <v>46</v>
      </c>
      <c r="I9" s="7" t="s">
        <v>31</v>
      </c>
      <c r="J9" s="7" t="s">
        <v>24</v>
      </c>
      <c r="K9" s="8" t="s">
        <v>39</v>
      </c>
      <c r="L9" s="107">
        <v>10</v>
      </c>
      <c r="M9" s="8" t="s">
        <v>26</v>
      </c>
      <c r="N9" s="141">
        <v>42100</v>
      </c>
      <c r="O9" s="29">
        <v>42613</v>
      </c>
      <c r="P9" s="154"/>
      <c r="Q9" s="154"/>
      <c r="R9" s="10">
        <v>1</v>
      </c>
      <c r="S9" s="11" t="s">
        <v>27</v>
      </c>
      <c r="T9" s="11" t="s">
        <v>28</v>
      </c>
      <c r="U9" s="74"/>
    </row>
    <row r="10" spans="1:21">
      <c r="A10" s="12"/>
      <c r="B10" s="3" t="s">
        <v>47</v>
      </c>
      <c r="C10" s="3" t="s">
        <v>19</v>
      </c>
      <c r="D10" s="3" t="s">
        <v>20</v>
      </c>
      <c r="E10" s="4" t="s">
        <v>20</v>
      </c>
      <c r="F10" s="30">
        <v>10726769</v>
      </c>
      <c r="G10" s="8" t="s">
        <v>48</v>
      </c>
      <c r="H10" s="8" t="s">
        <v>49</v>
      </c>
      <c r="I10" s="7" t="s">
        <v>31</v>
      </c>
      <c r="J10" s="7" t="s">
        <v>24</v>
      </c>
      <c r="K10" s="8" t="s">
        <v>39</v>
      </c>
      <c r="L10" s="107">
        <v>10</v>
      </c>
      <c r="M10" s="8" t="s">
        <v>26</v>
      </c>
      <c r="N10" s="141">
        <v>42135</v>
      </c>
      <c r="O10" s="29">
        <v>42613</v>
      </c>
      <c r="P10" s="154"/>
      <c r="Q10" s="154"/>
      <c r="R10" s="10">
        <v>1</v>
      </c>
      <c r="S10" s="11" t="s">
        <v>27</v>
      </c>
      <c r="T10" s="11" t="s">
        <v>28</v>
      </c>
      <c r="U10" s="74"/>
    </row>
    <row r="11" spans="1:21">
      <c r="A11" s="12"/>
      <c r="B11" s="14"/>
      <c r="C11" s="14"/>
      <c r="D11" s="14"/>
      <c r="E11" s="4" t="s">
        <v>20</v>
      </c>
      <c r="F11" s="5">
        <v>10773109</v>
      </c>
      <c r="G11" s="8" t="s">
        <v>50</v>
      </c>
      <c r="H11" s="8" t="s">
        <v>51</v>
      </c>
      <c r="I11" s="7" t="s">
        <v>31</v>
      </c>
      <c r="J11" s="7" t="s">
        <v>24</v>
      </c>
      <c r="K11" s="8" t="s">
        <v>39</v>
      </c>
      <c r="L11" s="106">
        <v>8</v>
      </c>
      <c r="M11" s="27" t="s">
        <v>26</v>
      </c>
      <c r="N11" s="31">
        <v>42135</v>
      </c>
      <c r="O11" s="29">
        <v>42613</v>
      </c>
      <c r="P11" s="154"/>
      <c r="Q11" s="154"/>
      <c r="R11" s="10">
        <v>1</v>
      </c>
      <c r="S11" s="11" t="s">
        <v>27</v>
      </c>
      <c r="T11" s="11" t="s">
        <v>28</v>
      </c>
      <c r="U11" s="74"/>
    </row>
    <row r="12" spans="1:21">
      <c r="A12" s="12"/>
      <c r="B12" s="14"/>
      <c r="C12" s="14"/>
      <c r="D12" s="14"/>
      <c r="E12" s="4" t="s">
        <v>20</v>
      </c>
      <c r="F12" s="5">
        <v>10755880</v>
      </c>
      <c r="G12" s="8" t="s">
        <v>52</v>
      </c>
      <c r="H12" s="8" t="s">
        <v>53</v>
      </c>
      <c r="I12" s="7" t="s">
        <v>31</v>
      </c>
      <c r="J12" s="7" t="s">
        <v>24</v>
      </c>
      <c r="K12" s="8" t="s">
        <v>39</v>
      </c>
      <c r="L12" s="106">
        <v>10</v>
      </c>
      <c r="M12" s="27" t="s">
        <v>26</v>
      </c>
      <c r="N12" s="31">
        <v>42135</v>
      </c>
      <c r="O12" s="29">
        <v>42613</v>
      </c>
      <c r="P12" s="154"/>
      <c r="Q12" s="154"/>
      <c r="R12" s="10">
        <v>1</v>
      </c>
      <c r="S12" s="11" t="s">
        <v>27</v>
      </c>
      <c r="T12" s="11" t="s">
        <v>28</v>
      </c>
      <c r="U12" s="74"/>
    </row>
    <row r="13" spans="1:21">
      <c r="A13" s="12"/>
      <c r="B13" s="14"/>
      <c r="C13" s="14"/>
      <c r="D13" s="14"/>
      <c r="E13" s="4" t="s">
        <v>20</v>
      </c>
      <c r="F13" s="5">
        <v>10773854</v>
      </c>
      <c r="G13" s="15" t="s">
        <v>54</v>
      </c>
      <c r="H13" s="16" t="s">
        <v>55</v>
      </c>
      <c r="I13" s="7" t="s">
        <v>31</v>
      </c>
      <c r="J13" s="7" t="s">
        <v>24</v>
      </c>
      <c r="K13" s="8" t="s">
        <v>39</v>
      </c>
      <c r="L13" s="105">
        <v>9</v>
      </c>
      <c r="M13" s="15" t="s">
        <v>26</v>
      </c>
      <c r="N13" s="17">
        <v>41204</v>
      </c>
      <c r="O13" s="141">
        <v>42429</v>
      </c>
      <c r="P13" s="154"/>
      <c r="Q13" s="154"/>
      <c r="R13" s="10">
        <v>1</v>
      </c>
      <c r="S13" s="11" t="s">
        <v>27</v>
      </c>
      <c r="T13" s="6" t="s">
        <v>28</v>
      </c>
      <c r="U13" s="74"/>
    </row>
    <row r="14" spans="1:21">
      <c r="A14" s="12"/>
      <c r="B14" s="32" t="s">
        <v>56</v>
      </c>
      <c r="C14" s="3" t="s">
        <v>19</v>
      </c>
      <c r="D14" s="3" t="s">
        <v>20</v>
      </c>
      <c r="E14" s="4" t="s">
        <v>20</v>
      </c>
      <c r="F14" s="5">
        <v>10254075</v>
      </c>
      <c r="G14" s="8" t="s">
        <v>57</v>
      </c>
      <c r="H14" s="8" t="s">
        <v>58</v>
      </c>
      <c r="I14" s="7" t="s">
        <v>31</v>
      </c>
      <c r="J14" s="7" t="s">
        <v>24</v>
      </c>
      <c r="K14" s="8" t="s">
        <v>59</v>
      </c>
      <c r="L14" s="105">
        <v>8</v>
      </c>
      <c r="M14" s="15" t="s">
        <v>26</v>
      </c>
      <c r="N14" s="141">
        <v>42064</v>
      </c>
      <c r="O14" s="141">
        <v>42613</v>
      </c>
      <c r="P14" s="154"/>
      <c r="Q14" s="154"/>
      <c r="R14" s="10">
        <v>1</v>
      </c>
      <c r="S14" s="11" t="s">
        <v>27</v>
      </c>
      <c r="T14" s="11" t="s">
        <v>28</v>
      </c>
      <c r="U14" s="74"/>
    </row>
    <row r="15" spans="1:21">
      <c r="A15" s="12"/>
      <c r="B15" s="33"/>
      <c r="C15" s="14"/>
      <c r="D15" s="14"/>
      <c r="E15" s="4" t="s">
        <v>20</v>
      </c>
      <c r="F15" s="5">
        <v>10772003</v>
      </c>
      <c r="G15" s="8" t="s">
        <v>60</v>
      </c>
      <c r="H15" s="8" t="s">
        <v>61</v>
      </c>
      <c r="I15" s="7" t="s">
        <v>31</v>
      </c>
      <c r="J15" s="7" t="s">
        <v>24</v>
      </c>
      <c r="K15" s="16" t="s">
        <v>59</v>
      </c>
      <c r="L15" s="105">
        <v>9</v>
      </c>
      <c r="M15" s="15" t="s">
        <v>26</v>
      </c>
      <c r="N15" s="141">
        <v>42135</v>
      </c>
      <c r="O15" s="141">
        <v>42613</v>
      </c>
      <c r="P15" s="154"/>
      <c r="Q15" s="154"/>
      <c r="R15" s="10">
        <v>1</v>
      </c>
      <c r="S15" s="11" t="s">
        <v>27</v>
      </c>
      <c r="T15" s="11" t="s">
        <v>28</v>
      </c>
      <c r="U15" s="74"/>
    </row>
    <row r="16" spans="1:21">
      <c r="A16" s="12"/>
      <c r="B16" s="33"/>
      <c r="C16" s="14"/>
      <c r="D16" s="14"/>
      <c r="E16" s="4" t="s">
        <v>20</v>
      </c>
      <c r="F16" s="5">
        <v>10777262</v>
      </c>
      <c r="G16" s="15" t="s">
        <v>62</v>
      </c>
      <c r="H16" s="16" t="s">
        <v>63</v>
      </c>
      <c r="I16" s="7" t="s">
        <v>31</v>
      </c>
      <c r="J16" s="7" t="s">
        <v>24</v>
      </c>
      <c r="K16" s="8" t="s">
        <v>39</v>
      </c>
      <c r="L16" s="105">
        <v>10</v>
      </c>
      <c r="M16" s="15" t="s">
        <v>26</v>
      </c>
      <c r="N16" s="17">
        <v>42248</v>
      </c>
      <c r="O16" s="17">
        <v>42613</v>
      </c>
      <c r="P16" s="18"/>
      <c r="Q16" s="18"/>
      <c r="R16" s="10">
        <v>1</v>
      </c>
      <c r="S16" s="11" t="s">
        <v>27</v>
      </c>
      <c r="T16" s="6" t="s">
        <v>28</v>
      </c>
      <c r="U16" s="74"/>
    </row>
    <row r="17" spans="1:21">
      <c r="A17" s="12"/>
      <c r="B17" s="33"/>
      <c r="C17" s="14"/>
      <c r="D17" s="14"/>
      <c r="E17" s="4" t="s">
        <v>20</v>
      </c>
      <c r="F17" s="19">
        <v>11002342</v>
      </c>
      <c r="G17" s="15" t="s">
        <v>64</v>
      </c>
      <c r="H17" s="16" t="s">
        <v>65</v>
      </c>
      <c r="I17" s="7" t="s">
        <v>31</v>
      </c>
      <c r="J17" s="7" t="s">
        <v>24</v>
      </c>
      <c r="K17" s="8" t="s">
        <v>25</v>
      </c>
      <c r="L17" s="105">
        <v>12</v>
      </c>
      <c r="M17" s="15" t="s">
        <v>26</v>
      </c>
      <c r="N17" s="17">
        <v>41870</v>
      </c>
      <c r="O17" s="17">
        <v>42429</v>
      </c>
      <c r="P17" s="18"/>
      <c r="Q17" s="18"/>
      <c r="R17" s="10">
        <v>1</v>
      </c>
      <c r="S17" s="11" t="s">
        <v>27</v>
      </c>
      <c r="T17" s="6" t="s">
        <v>28</v>
      </c>
      <c r="U17" s="74"/>
    </row>
    <row r="18" spans="1:21">
      <c r="A18" s="34"/>
      <c r="B18" s="35"/>
      <c r="C18" s="26"/>
      <c r="D18" s="26"/>
      <c r="E18" s="36" t="s">
        <v>20</v>
      </c>
      <c r="F18" s="19">
        <v>11005637</v>
      </c>
      <c r="G18" s="15" t="s">
        <v>66</v>
      </c>
      <c r="H18" s="16" t="s">
        <v>67</v>
      </c>
      <c r="I18" s="7" t="s">
        <v>31</v>
      </c>
      <c r="J18" s="7" t="s">
        <v>24</v>
      </c>
      <c r="K18" s="8" t="s">
        <v>25</v>
      </c>
      <c r="L18" s="105">
        <v>12</v>
      </c>
      <c r="M18" s="15" t="s">
        <v>26</v>
      </c>
      <c r="N18" s="20">
        <v>41911</v>
      </c>
      <c r="O18" s="20">
        <v>42429</v>
      </c>
      <c r="P18" s="21"/>
      <c r="Q18" s="21"/>
      <c r="R18" s="10">
        <v>1</v>
      </c>
      <c r="S18" s="11" t="s">
        <v>27</v>
      </c>
      <c r="T18" s="6" t="s">
        <v>28</v>
      </c>
      <c r="U18" s="74"/>
    </row>
    <row r="19" spans="1:21">
      <c r="A19" s="3" t="s">
        <v>17</v>
      </c>
      <c r="B19" s="3" t="s">
        <v>68</v>
      </c>
      <c r="C19" s="3" t="s">
        <v>19</v>
      </c>
      <c r="D19" s="3" t="s">
        <v>20</v>
      </c>
      <c r="E19" s="36" t="s">
        <v>20</v>
      </c>
      <c r="F19" s="9" t="s">
        <v>69</v>
      </c>
      <c r="G19" s="73"/>
      <c r="H19" s="73"/>
      <c r="I19" s="37" t="s">
        <v>23</v>
      </c>
      <c r="J19" s="7" t="s">
        <v>24</v>
      </c>
      <c r="K19" s="73"/>
      <c r="L19" s="108" t="s">
        <v>70</v>
      </c>
      <c r="M19" s="73"/>
      <c r="N19" s="143"/>
      <c r="O19" s="143"/>
      <c r="P19" s="156"/>
      <c r="Q19" s="156"/>
      <c r="R19" s="10">
        <v>1</v>
      </c>
      <c r="S19" s="11" t="s">
        <v>27</v>
      </c>
      <c r="T19" s="38" t="s">
        <v>71</v>
      </c>
      <c r="U19" s="74"/>
    </row>
    <row r="20" spans="1:21">
      <c r="A20" s="14"/>
      <c r="B20" s="14"/>
      <c r="C20" s="14"/>
      <c r="D20" s="14"/>
      <c r="E20" s="36" t="s">
        <v>20</v>
      </c>
      <c r="F20" s="9" t="s">
        <v>72</v>
      </c>
      <c r="G20" s="73"/>
      <c r="H20" s="73"/>
      <c r="I20" s="37" t="s">
        <v>23</v>
      </c>
      <c r="J20" s="7" t="s">
        <v>24</v>
      </c>
      <c r="K20" s="73"/>
      <c r="L20" s="108" t="s">
        <v>70</v>
      </c>
      <c r="M20" s="73"/>
      <c r="N20" s="143"/>
      <c r="O20" s="143"/>
      <c r="P20" s="156"/>
      <c r="Q20" s="156"/>
      <c r="R20" s="10">
        <v>1</v>
      </c>
      <c r="S20" s="11" t="s">
        <v>27</v>
      </c>
      <c r="T20" s="38" t="s">
        <v>71</v>
      </c>
      <c r="U20" s="74"/>
    </row>
    <row r="21" spans="1:21">
      <c r="A21" s="14"/>
      <c r="B21" s="14"/>
      <c r="C21" s="14"/>
      <c r="D21" s="14"/>
      <c r="E21" s="36" t="s">
        <v>20</v>
      </c>
      <c r="F21" s="9" t="s">
        <v>73</v>
      </c>
      <c r="G21" s="73"/>
      <c r="H21" s="73"/>
      <c r="I21" s="37" t="s">
        <v>23</v>
      </c>
      <c r="J21" s="7" t="s">
        <v>24</v>
      </c>
      <c r="K21" s="73"/>
      <c r="L21" s="108" t="s">
        <v>70</v>
      </c>
      <c r="M21" s="73"/>
      <c r="N21" s="143"/>
      <c r="O21" s="143"/>
      <c r="P21" s="156"/>
      <c r="Q21" s="156"/>
      <c r="R21" s="10">
        <v>1</v>
      </c>
      <c r="S21" s="11" t="s">
        <v>27</v>
      </c>
      <c r="T21" s="38" t="s">
        <v>71</v>
      </c>
      <c r="U21" s="74"/>
    </row>
    <row r="22" spans="1:21">
      <c r="A22" s="14"/>
      <c r="B22" s="14"/>
      <c r="C22" s="14"/>
      <c r="D22" s="14"/>
      <c r="E22" s="36" t="s">
        <v>20</v>
      </c>
      <c r="F22" s="9" t="s">
        <v>74</v>
      </c>
      <c r="G22" s="73"/>
      <c r="H22" s="73"/>
      <c r="I22" s="37" t="s">
        <v>23</v>
      </c>
      <c r="J22" s="7" t="s">
        <v>24</v>
      </c>
      <c r="K22" s="73"/>
      <c r="L22" s="108" t="s">
        <v>70</v>
      </c>
      <c r="M22" s="73"/>
      <c r="N22" s="143"/>
      <c r="O22" s="143"/>
      <c r="P22" s="156"/>
      <c r="Q22" s="156"/>
      <c r="R22" s="10">
        <v>1</v>
      </c>
      <c r="S22" s="11" t="s">
        <v>27</v>
      </c>
      <c r="T22" s="38" t="s">
        <v>71</v>
      </c>
      <c r="U22" s="74"/>
    </row>
    <row r="23" spans="1:21">
      <c r="A23" s="26"/>
      <c r="B23" s="26"/>
      <c r="C23" s="26"/>
      <c r="D23" s="26"/>
      <c r="E23" s="4" t="s">
        <v>20</v>
      </c>
      <c r="F23" s="9" t="s">
        <v>75</v>
      </c>
      <c r="G23" s="73"/>
      <c r="H23" s="73"/>
      <c r="I23" s="37" t="s">
        <v>23</v>
      </c>
      <c r="J23" s="7" t="s">
        <v>24</v>
      </c>
      <c r="K23" s="73"/>
      <c r="L23" s="108" t="s">
        <v>70</v>
      </c>
      <c r="M23" s="73"/>
      <c r="N23" s="143"/>
      <c r="O23" s="143"/>
      <c r="P23" s="156"/>
      <c r="Q23" s="156"/>
      <c r="R23" s="10">
        <v>1</v>
      </c>
      <c r="S23" s="11" t="s">
        <v>27</v>
      </c>
      <c r="T23" s="38" t="s">
        <v>71</v>
      </c>
      <c r="U23" s="74"/>
    </row>
    <row r="24" spans="1:21">
      <c r="A24" s="3" t="s">
        <v>17</v>
      </c>
      <c r="B24" s="39" t="s">
        <v>76</v>
      </c>
      <c r="C24" s="8" t="s">
        <v>19</v>
      </c>
      <c r="D24" s="4" t="s">
        <v>20</v>
      </c>
      <c r="E24" s="40" t="s">
        <v>20</v>
      </c>
      <c r="F24" s="5">
        <v>10972309</v>
      </c>
      <c r="G24" s="8" t="s">
        <v>77</v>
      </c>
      <c r="H24" s="8" t="s">
        <v>78</v>
      </c>
      <c r="I24" s="37" t="s">
        <v>31</v>
      </c>
      <c r="J24" s="7" t="s">
        <v>79</v>
      </c>
      <c r="K24" s="16" t="s">
        <v>59</v>
      </c>
      <c r="L24" s="105">
        <v>8</v>
      </c>
      <c r="M24" s="15" t="s">
        <v>26</v>
      </c>
      <c r="N24" s="141">
        <v>42064</v>
      </c>
      <c r="O24" s="141">
        <v>42613</v>
      </c>
      <c r="P24" s="154"/>
      <c r="Q24" s="154"/>
      <c r="R24" s="10">
        <v>1</v>
      </c>
      <c r="S24" s="11" t="s">
        <v>27</v>
      </c>
      <c r="T24" s="11" t="s">
        <v>28</v>
      </c>
      <c r="U24" s="11" t="s">
        <v>38</v>
      </c>
    </row>
    <row r="25" spans="1:21">
      <c r="A25" s="26"/>
      <c r="B25" s="39" t="s">
        <v>80</v>
      </c>
      <c r="C25" s="8" t="s">
        <v>19</v>
      </c>
      <c r="D25" s="4" t="s">
        <v>20</v>
      </c>
      <c r="E25" s="40" t="s">
        <v>20</v>
      </c>
      <c r="F25" s="5">
        <v>10767522</v>
      </c>
      <c r="G25" s="8" t="s">
        <v>81</v>
      </c>
      <c r="H25" s="8" t="s">
        <v>82</v>
      </c>
      <c r="I25" s="37" t="s">
        <v>31</v>
      </c>
      <c r="J25" s="7" t="s">
        <v>79</v>
      </c>
      <c r="K25" s="8" t="s">
        <v>39</v>
      </c>
      <c r="L25" s="106">
        <v>10</v>
      </c>
      <c r="M25" s="27" t="s">
        <v>26</v>
      </c>
      <c r="N25" s="141">
        <v>42156</v>
      </c>
      <c r="O25" s="141">
        <v>42613</v>
      </c>
      <c r="P25" s="154"/>
      <c r="Q25" s="154"/>
      <c r="R25" s="10">
        <v>1</v>
      </c>
      <c r="S25" s="11" t="s">
        <v>27</v>
      </c>
      <c r="T25" s="11" t="s">
        <v>28</v>
      </c>
      <c r="U25" s="11" t="s">
        <v>38</v>
      </c>
    </row>
    <row r="26" spans="1:21">
      <c r="A26" s="41" t="s">
        <v>83</v>
      </c>
      <c r="B26" s="41" t="s">
        <v>84</v>
      </c>
      <c r="C26" s="41" t="s">
        <v>85</v>
      </c>
      <c r="D26" s="42">
        <v>0.9</v>
      </c>
      <c r="E26" s="43">
        <v>0.9</v>
      </c>
      <c r="F26" s="44">
        <v>11153428</v>
      </c>
      <c r="G26" s="6" t="s">
        <v>86</v>
      </c>
      <c r="H26" s="45" t="s">
        <v>87</v>
      </c>
      <c r="I26" s="37" t="s">
        <v>31</v>
      </c>
      <c r="J26" s="38" t="s">
        <v>88</v>
      </c>
      <c r="K26" s="24" t="s">
        <v>39</v>
      </c>
      <c r="L26" s="109">
        <v>10</v>
      </c>
      <c r="M26" s="46" t="s">
        <v>26</v>
      </c>
      <c r="N26" s="144">
        <v>42324</v>
      </c>
      <c r="O26" s="47">
        <v>42384</v>
      </c>
      <c r="P26" s="47"/>
      <c r="Q26" s="47"/>
      <c r="R26" s="48">
        <v>1</v>
      </c>
      <c r="S26" s="73" t="s">
        <v>89</v>
      </c>
      <c r="T26" s="49" t="s">
        <v>90</v>
      </c>
      <c r="U26" s="37"/>
    </row>
    <row r="27" spans="1:21">
      <c r="A27" s="50"/>
      <c r="B27" s="50"/>
      <c r="C27" s="50"/>
      <c r="D27" s="51"/>
      <c r="E27" s="43">
        <v>0.9</v>
      </c>
      <c r="F27" s="44">
        <v>11148147</v>
      </c>
      <c r="G27" s="6" t="s">
        <v>91</v>
      </c>
      <c r="H27" s="45" t="s">
        <v>92</v>
      </c>
      <c r="I27" s="37" t="s">
        <v>31</v>
      </c>
      <c r="J27" s="38" t="s">
        <v>93</v>
      </c>
      <c r="K27" s="24" t="s">
        <v>39</v>
      </c>
      <c r="L27" s="109">
        <v>9</v>
      </c>
      <c r="M27" s="52" t="s">
        <v>26</v>
      </c>
      <c r="N27" s="144">
        <v>42324</v>
      </c>
      <c r="O27" s="47">
        <v>42384</v>
      </c>
      <c r="P27" s="47"/>
      <c r="Q27" s="47"/>
      <c r="R27" s="48">
        <v>1</v>
      </c>
      <c r="S27" s="73" t="s">
        <v>89</v>
      </c>
      <c r="T27" s="49" t="s">
        <v>90</v>
      </c>
      <c r="U27" s="37"/>
    </row>
    <row r="28" spans="1:21">
      <c r="A28" s="50"/>
      <c r="B28" s="50"/>
      <c r="C28" s="50"/>
      <c r="D28" s="51"/>
      <c r="E28" s="43">
        <v>0.9</v>
      </c>
      <c r="F28" s="44">
        <v>10665573</v>
      </c>
      <c r="G28" s="8" t="s">
        <v>94</v>
      </c>
      <c r="H28" s="8" t="s">
        <v>95</v>
      </c>
      <c r="I28" s="7" t="s">
        <v>31</v>
      </c>
      <c r="J28" s="38" t="s">
        <v>96</v>
      </c>
      <c r="K28" s="8" t="s">
        <v>39</v>
      </c>
      <c r="L28" s="107">
        <v>9</v>
      </c>
      <c r="M28" s="8" t="s">
        <v>26</v>
      </c>
      <c r="N28" s="144">
        <v>42324</v>
      </c>
      <c r="O28" s="53">
        <v>42384</v>
      </c>
      <c r="P28" s="154"/>
      <c r="Q28" s="154"/>
      <c r="R28" s="10">
        <v>1</v>
      </c>
      <c r="S28" s="11" t="s">
        <v>27</v>
      </c>
      <c r="T28" s="11" t="s">
        <v>28</v>
      </c>
      <c r="U28" s="37" t="s">
        <v>97</v>
      </c>
    </row>
    <row r="29" spans="1:21">
      <c r="A29" s="50"/>
      <c r="B29" s="50"/>
      <c r="C29" s="50"/>
      <c r="D29" s="51"/>
      <c r="E29" s="43">
        <v>0.9</v>
      </c>
      <c r="F29" s="44">
        <v>10775057</v>
      </c>
      <c r="G29" s="8" t="s">
        <v>98</v>
      </c>
      <c r="H29" s="8" t="s">
        <v>99</v>
      </c>
      <c r="I29" s="7" t="s">
        <v>31</v>
      </c>
      <c r="J29" s="38" t="s">
        <v>38</v>
      </c>
      <c r="K29" s="16" t="s">
        <v>59</v>
      </c>
      <c r="L29" s="105">
        <v>10</v>
      </c>
      <c r="M29" s="15" t="s">
        <v>26</v>
      </c>
      <c r="N29" s="144">
        <v>42324</v>
      </c>
      <c r="O29" s="53">
        <v>42384</v>
      </c>
      <c r="P29" s="154"/>
      <c r="Q29" s="154"/>
      <c r="R29" s="10">
        <v>1</v>
      </c>
      <c r="S29" s="11" t="s">
        <v>27</v>
      </c>
      <c r="T29" s="11" t="s">
        <v>28</v>
      </c>
      <c r="U29" s="37" t="s">
        <v>100</v>
      </c>
    </row>
    <row r="30" spans="1:21">
      <c r="A30" s="54"/>
      <c r="B30" s="54"/>
      <c r="C30" s="54"/>
      <c r="D30" s="55"/>
      <c r="E30" s="56">
        <v>0.9</v>
      </c>
      <c r="F30" s="44">
        <v>11166672</v>
      </c>
      <c r="G30" s="175" t="s">
        <v>101</v>
      </c>
      <c r="H30" s="58" t="s">
        <v>102</v>
      </c>
      <c r="I30" s="57" t="s">
        <v>103</v>
      </c>
      <c r="J30" s="6" t="s">
        <v>104</v>
      </c>
      <c r="K30" s="6" t="s">
        <v>104</v>
      </c>
      <c r="L30" s="110">
        <v>11</v>
      </c>
      <c r="M30" s="15" t="s">
        <v>26</v>
      </c>
      <c r="N30" s="144">
        <v>42324</v>
      </c>
      <c r="O30" s="47">
        <v>42385</v>
      </c>
      <c r="P30" s="47"/>
      <c r="Q30" s="47"/>
      <c r="R30" s="48">
        <v>1</v>
      </c>
      <c r="S30" s="11" t="s">
        <v>89</v>
      </c>
      <c r="T30" s="11" t="s">
        <v>28</v>
      </c>
      <c r="U30" s="73"/>
    </row>
    <row r="31" spans="1:21">
      <c r="A31" s="1" t="s">
        <v>105</v>
      </c>
      <c r="B31" s="1" t="s">
        <v>106</v>
      </c>
      <c r="C31" s="3" t="s">
        <v>107</v>
      </c>
      <c r="D31" s="3" t="s">
        <v>20</v>
      </c>
      <c r="E31" s="36" t="s">
        <v>20</v>
      </c>
      <c r="F31" s="44">
        <v>11122068</v>
      </c>
      <c r="G31" s="6" t="s">
        <v>108</v>
      </c>
      <c r="H31" s="49" t="s">
        <v>109</v>
      </c>
      <c r="I31" s="37" t="s">
        <v>103</v>
      </c>
      <c r="J31" s="49" t="s">
        <v>110</v>
      </c>
      <c r="K31" s="24" t="s">
        <v>39</v>
      </c>
      <c r="L31" s="108">
        <v>10</v>
      </c>
      <c r="M31" s="37" t="s">
        <v>26</v>
      </c>
      <c r="N31" s="145">
        <v>42289</v>
      </c>
      <c r="O31" s="145">
        <v>42342</v>
      </c>
      <c r="P31" s="157"/>
      <c r="Q31" s="157"/>
      <c r="R31" s="48">
        <v>1</v>
      </c>
      <c r="S31" s="24" t="s">
        <v>111</v>
      </c>
      <c r="T31" s="37" t="s">
        <v>28</v>
      </c>
      <c r="U31" s="37"/>
    </row>
    <row r="32" spans="1:21">
      <c r="A32" s="12"/>
      <c r="B32" s="12"/>
      <c r="C32" s="14"/>
      <c r="D32" s="14"/>
      <c r="E32" s="36" t="s">
        <v>20</v>
      </c>
      <c r="F32" s="62">
        <v>11153920</v>
      </c>
      <c r="G32" s="6" t="s">
        <v>112</v>
      </c>
      <c r="H32" s="49" t="s">
        <v>113</v>
      </c>
      <c r="I32" s="37" t="s">
        <v>103</v>
      </c>
      <c r="J32" s="49" t="s">
        <v>110</v>
      </c>
      <c r="K32" s="24" t="s">
        <v>25</v>
      </c>
      <c r="L32" s="111">
        <v>12</v>
      </c>
      <c r="M32" s="37" t="s">
        <v>114</v>
      </c>
      <c r="N32" s="146"/>
      <c r="O32" s="146"/>
      <c r="P32" s="157">
        <v>42303</v>
      </c>
      <c r="Q32" s="157">
        <v>42342</v>
      </c>
      <c r="R32" s="48">
        <v>1</v>
      </c>
      <c r="S32" s="24" t="s">
        <v>111</v>
      </c>
      <c r="T32" s="37" t="s">
        <v>28</v>
      </c>
      <c r="U32" s="37" t="s">
        <v>115</v>
      </c>
    </row>
    <row r="33" spans="1:21">
      <c r="A33" s="34"/>
      <c r="B33" s="34"/>
      <c r="C33" s="26"/>
      <c r="D33" s="26"/>
      <c r="E33" s="36" t="s">
        <v>20</v>
      </c>
      <c r="F33" s="62">
        <v>11148673</v>
      </c>
      <c r="G33" s="6" t="s">
        <v>116</v>
      </c>
      <c r="H33" s="49" t="s">
        <v>117</v>
      </c>
      <c r="I33" s="37" t="s">
        <v>103</v>
      </c>
      <c r="J33" s="49" t="s">
        <v>110</v>
      </c>
      <c r="K33" s="24" t="s">
        <v>25</v>
      </c>
      <c r="L33" s="111">
        <v>12</v>
      </c>
      <c r="M33" s="37" t="s">
        <v>114</v>
      </c>
      <c r="N33" s="146"/>
      <c r="O33" s="146"/>
      <c r="P33" s="157">
        <v>42303</v>
      </c>
      <c r="Q33" s="157">
        <v>42342</v>
      </c>
      <c r="R33" s="48">
        <v>1</v>
      </c>
      <c r="S33" s="24" t="s">
        <v>111</v>
      </c>
      <c r="T33" s="37" t="s">
        <v>28</v>
      </c>
      <c r="U33" s="37" t="s">
        <v>115</v>
      </c>
    </row>
    <row r="34" spans="1:21">
      <c r="A34" s="12"/>
      <c r="B34" s="12"/>
      <c r="C34" s="12"/>
      <c r="D34" s="12"/>
      <c r="E34" s="36" t="s">
        <v>20</v>
      </c>
      <c r="F34" s="62">
        <v>10581555</v>
      </c>
      <c r="G34" s="6" t="s">
        <v>118</v>
      </c>
      <c r="H34" s="49" t="s">
        <v>119</v>
      </c>
      <c r="I34" s="37" t="s">
        <v>103</v>
      </c>
      <c r="J34" s="63" t="s">
        <v>24</v>
      </c>
      <c r="K34" s="24" t="s">
        <v>120</v>
      </c>
      <c r="L34" s="111">
        <v>8</v>
      </c>
      <c r="M34" s="37" t="s">
        <v>26</v>
      </c>
      <c r="N34" s="145">
        <v>42217</v>
      </c>
      <c r="O34" s="145">
        <v>42369</v>
      </c>
      <c r="P34" s="157"/>
      <c r="Q34" s="157"/>
      <c r="R34" s="48">
        <v>0.5</v>
      </c>
      <c r="S34" s="24" t="s">
        <v>111</v>
      </c>
      <c r="T34" s="37" t="s">
        <v>28</v>
      </c>
      <c r="U34" s="37"/>
    </row>
    <row r="35" spans="1:21">
      <c r="A35" s="64"/>
      <c r="B35" s="64"/>
      <c r="C35" s="64"/>
      <c r="D35" s="64"/>
      <c r="E35" s="36" t="s">
        <v>20</v>
      </c>
      <c r="F35" s="62">
        <v>11148159</v>
      </c>
      <c r="G35" s="6" t="s">
        <v>121</v>
      </c>
      <c r="H35" s="24" t="s">
        <v>122</v>
      </c>
      <c r="I35" s="37" t="s">
        <v>103</v>
      </c>
      <c r="J35" s="63" t="s">
        <v>24</v>
      </c>
      <c r="K35" s="24" t="s">
        <v>25</v>
      </c>
      <c r="L35" s="111">
        <v>12</v>
      </c>
      <c r="M35" s="37" t="s">
        <v>114</v>
      </c>
      <c r="N35" s="145"/>
      <c r="O35" s="145"/>
      <c r="P35" s="157">
        <v>42296</v>
      </c>
      <c r="Q35" s="157">
        <v>42338</v>
      </c>
      <c r="R35" s="48">
        <v>1</v>
      </c>
      <c r="S35" s="24" t="s">
        <v>111</v>
      </c>
      <c r="T35" s="37" t="s">
        <v>28</v>
      </c>
      <c r="U35" s="37" t="s">
        <v>123</v>
      </c>
    </row>
    <row r="36" spans="1:21">
      <c r="A36" s="1" t="s">
        <v>105</v>
      </c>
      <c r="B36" s="1" t="s">
        <v>124</v>
      </c>
      <c r="C36" s="3" t="s">
        <v>111</v>
      </c>
      <c r="D36" s="65">
        <v>0.5</v>
      </c>
      <c r="E36" s="66">
        <v>0.5</v>
      </c>
      <c r="F36" s="62">
        <v>11138115</v>
      </c>
      <c r="G36" s="6" t="s">
        <v>125</v>
      </c>
      <c r="H36" s="24" t="s">
        <v>126</v>
      </c>
      <c r="I36" s="37" t="s">
        <v>103</v>
      </c>
      <c r="J36" s="63" t="s">
        <v>24</v>
      </c>
      <c r="K36" s="67" t="s">
        <v>25</v>
      </c>
      <c r="L36" s="111">
        <v>11</v>
      </c>
      <c r="M36" s="37" t="s">
        <v>114</v>
      </c>
      <c r="N36" s="145"/>
      <c r="O36" s="145"/>
      <c r="P36" s="157">
        <v>42296</v>
      </c>
      <c r="Q36" s="157">
        <v>42338</v>
      </c>
      <c r="R36" s="48">
        <v>1</v>
      </c>
      <c r="S36" s="24" t="s">
        <v>111</v>
      </c>
      <c r="T36" s="37" t="s">
        <v>28</v>
      </c>
      <c r="U36" s="37" t="s">
        <v>127</v>
      </c>
    </row>
    <row r="37" spans="1:21">
      <c r="A37" s="12"/>
      <c r="B37" s="12"/>
      <c r="C37" s="14"/>
      <c r="D37" s="68"/>
      <c r="E37" s="66">
        <v>0.5</v>
      </c>
      <c r="F37" s="62">
        <v>11121810</v>
      </c>
      <c r="G37" s="6" t="s">
        <v>128</v>
      </c>
      <c r="H37" s="24" t="s">
        <v>129</v>
      </c>
      <c r="I37" s="37" t="s">
        <v>103</v>
      </c>
      <c r="J37" s="63" t="s">
        <v>24</v>
      </c>
      <c r="K37" s="23" t="s">
        <v>130</v>
      </c>
      <c r="L37" s="111">
        <v>9</v>
      </c>
      <c r="M37" s="37" t="s">
        <v>114</v>
      </c>
      <c r="N37" s="145"/>
      <c r="O37" s="145"/>
      <c r="P37" s="157">
        <v>42296</v>
      </c>
      <c r="Q37" s="157">
        <v>42338</v>
      </c>
      <c r="R37" s="48">
        <v>1</v>
      </c>
      <c r="S37" s="24" t="s">
        <v>111</v>
      </c>
      <c r="T37" s="37" t="s">
        <v>28</v>
      </c>
      <c r="U37" s="37" t="s">
        <v>127</v>
      </c>
    </row>
    <row r="38" spans="1:21">
      <c r="A38" s="12"/>
      <c r="B38" s="12"/>
      <c r="C38" s="14"/>
      <c r="D38" s="68"/>
      <c r="E38" s="66">
        <v>0.5</v>
      </c>
      <c r="F38" s="62">
        <v>11153441</v>
      </c>
      <c r="G38" s="6" t="s">
        <v>131</v>
      </c>
      <c r="H38" s="24" t="s">
        <v>132</v>
      </c>
      <c r="I38" s="37" t="s">
        <v>103</v>
      </c>
      <c r="J38" s="63" t="s">
        <v>24</v>
      </c>
      <c r="K38" s="67" t="s">
        <v>25</v>
      </c>
      <c r="L38" s="111">
        <v>12</v>
      </c>
      <c r="M38" s="37" t="s">
        <v>114</v>
      </c>
      <c r="N38" s="145"/>
      <c r="O38" s="145"/>
      <c r="P38" s="157">
        <v>42296</v>
      </c>
      <c r="Q38" s="157">
        <v>42338</v>
      </c>
      <c r="R38" s="48">
        <v>1</v>
      </c>
      <c r="S38" s="24" t="s">
        <v>111</v>
      </c>
      <c r="T38" s="37" t="s">
        <v>28</v>
      </c>
      <c r="U38" s="37" t="s">
        <v>123</v>
      </c>
    </row>
    <row r="39" spans="1:21">
      <c r="A39" s="34"/>
      <c r="B39" s="34"/>
      <c r="C39" s="26"/>
      <c r="D39" s="69"/>
      <c r="E39" s="66">
        <v>0.5</v>
      </c>
      <c r="F39" s="62">
        <v>11148169</v>
      </c>
      <c r="G39" s="6" t="s">
        <v>133</v>
      </c>
      <c r="H39" s="24" t="s">
        <v>134</v>
      </c>
      <c r="I39" s="37" t="s">
        <v>103</v>
      </c>
      <c r="J39" s="63" t="s">
        <v>24</v>
      </c>
      <c r="K39" s="67" t="s">
        <v>25</v>
      </c>
      <c r="L39" s="111">
        <v>12</v>
      </c>
      <c r="M39" s="37" t="s">
        <v>114</v>
      </c>
      <c r="N39" s="145"/>
      <c r="O39" s="145"/>
      <c r="P39" s="157">
        <v>42296</v>
      </c>
      <c r="Q39" s="157">
        <v>42338</v>
      </c>
      <c r="R39" s="48">
        <v>1</v>
      </c>
      <c r="S39" s="24" t="s">
        <v>111</v>
      </c>
      <c r="T39" s="37" t="s">
        <v>28</v>
      </c>
      <c r="U39" s="37" t="s">
        <v>123</v>
      </c>
    </row>
    <row r="40" spans="1:21">
      <c r="A40" s="64"/>
      <c r="B40" s="64"/>
      <c r="C40" s="64"/>
      <c r="D40" s="70"/>
      <c r="E40" s="71">
        <v>0.9</v>
      </c>
      <c r="F40" s="44">
        <v>11116178</v>
      </c>
      <c r="G40" s="174" t="s">
        <v>135</v>
      </c>
      <c r="H40" s="38" t="s">
        <v>136</v>
      </c>
      <c r="I40" s="37" t="s">
        <v>103</v>
      </c>
      <c r="J40" s="38" t="s">
        <v>137</v>
      </c>
      <c r="K40" s="38" t="s">
        <v>104</v>
      </c>
      <c r="L40" s="112">
        <v>10</v>
      </c>
      <c r="M40" s="37" t="s">
        <v>138</v>
      </c>
      <c r="N40" s="144">
        <v>42338</v>
      </c>
      <c r="O40" s="144">
        <v>42613</v>
      </c>
      <c r="P40" s="158"/>
      <c r="Q40" s="158"/>
      <c r="R40" s="48">
        <v>1</v>
      </c>
      <c r="S40" s="38" t="s">
        <v>111</v>
      </c>
      <c r="T40" s="37" t="s">
        <v>90</v>
      </c>
      <c r="U40" s="37"/>
    </row>
    <row r="41" spans="1:21">
      <c r="A41" s="64"/>
      <c r="B41" s="64"/>
      <c r="C41" s="64"/>
      <c r="D41" s="70"/>
      <c r="E41" s="71">
        <v>0.9</v>
      </c>
      <c r="F41" s="44">
        <v>11118653</v>
      </c>
      <c r="G41" s="174" t="s">
        <v>139</v>
      </c>
      <c r="H41" s="24" t="s">
        <v>140</v>
      </c>
      <c r="I41" s="37" t="s">
        <v>103</v>
      </c>
      <c r="J41" s="38" t="s">
        <v>137</v>
      </c>
      <c r="K41" s="38" t="s">
        <v>104</v>
      </c>
      <c r="L41" s="111">
        <v>11</v>
      </c>
      <c r="M41" s="37" t="s">
        <v>138</v>
      </c>
      <c r="N41" s="145">
        <v>42338</v>
      </c>
      <c r="O41" s="145">
        <v>42613</v>
      </c>
      <c r="P41" s="157"/>
      <c r="Q41" s="157"/>
      <c r="R41" s="48">
        <v>1</v>
      </c>
      <c r="S41" s="24" t="s">
        <v>111</v>
      </c>
      <c r="T41" s="37" t="s">
        <v>90</v>
      </c>
      <c r="U41" s="37"/>
    </row>
    <row r="42" spans="1:21">
      <c r="A42" s="64"/>
      <c r="B42" s="64"/>
      <c r="C42" s="64"/>
      <c r="D42" s="70"/>
      <c r="E42" s="71">
        <v>0.9</v>
      </c>
      <c r="F42" s="62">
        <v>11122066</v>
      </c>
      <c r="G42" s="174" t="s">
        <v>141</v>
      </c>
      <c r="H42" s="24" t="s">
        <v>142</v>
      </c>
      <c r="I42" s="37" t="s">
        <v>103</v>
      </c>
      <c r="J42" s="38" t="s">
        <v>137</v>
      </c>
      <c r="K42" s="38" t="s">
        <v>104</v>
      </c>
      <c r="L42" s="111">
        <v>11</v>
      </c>
      <c r="M42" s="37" t="s">
        <v>138</v>
      </c>
      <c r="N42" s="145">
        <v>42338</v>
      </c>
      <c r="O42" s="145">
        <v>42613</v>
      </c>
      <c r="P42" s="157"/>
      <c r="Q42" s="157"/>
      <c r="R42" s="48">
        <v>1</v>
      </c>
      <c r="S42" s="24" t="s">
        <v>111</v>
      </c>
      <c r="T42" s="37" t="s">
        <v>90</v>
      </c>
      <c r="U42" s="37"/>
    </row>
    <row r="43" spans="1:21">
      <c r="A43" s="64"/>
      <c r="B43" s="64"/>
      <c r="C43" s="64"/>
      <c r="D43" s="70"/>
      <c r="E43" s="71">
        <v>0.9</v>
      </c>
      <c r="F43" s="62">
        <v>11117026</v>
      </c>
      <c r="G43" s="174" t="s">
        <v>143</v>
      </c>
      <c r="H43" s="24" t="s">
        <v>144</v>
      </c>
      <c r="I43" s="37" t="s">
        <v>103</v>
      </c>
      <c r="J43" s="38" t="s">
        <v>137</v>
      </c>
      <c r="K43" s="38" t="s">
        <v>104</v>
      </c>
      <c r="L43" s="111">
        <v>11</v>
      </c>
      <c r="M43" s="37" t="s">
        <v>138</v>
      </c>
      <c r="N43" s="145">
        <v>42338</v>
      </c>
      <c r="O43" s="145">
        <v>42613</v>
      </c>
      <c r="P43" s="157"/>
      <c r="Q43" s="157"/>
      <c r="R43" s="48">
        <v>1</v>
      </c>
      <c r="S43" s="24" t="s">
        <v>111</v>
      </c>
      <c r="T43" s="37" t="s">
        <v>90</v>
      </c>
      <c r="U43" s="37"/>
    </row>
    <row r="44" spans="1:21">
      <c r="A44" s="64"/>
      <c r="B44" s="64"/>
      <c r="C44" s="64"/>
      <c r="D44" s="70"/>
      <c r="E44" s="71">
        <v>0.9</v>
      </c>
      <c r="F44" s="62">
        <v>11138934</v>
      </c>
      <c r="G44" s="174" t="s">
        <v>145</v>
      </c>
      <c r="H44" s="24" t="s">
        <v>146</v>
      </c>
      <c r="I44" s="37" t="s">
        <v>103</v>
      </c>
      <c r="J44" s="38" t="s">
        <v>137</v>
      </c>
      <c r="K44" s="38" t="s">
        <v>104</v>
      </c>
      <c r="L44" s="111">
        <v>11</v>
      </c>
      <c r="M44" s="37" t="s">
        <v>138</v>
      </c>
      <c r="N44" s="145">
        <v>42338</v>
      </c>
      <c r="O44" s="145">
        <v>42613</v>
      </c>
      <c r="P44" s="157"/>
      <c r="Q44" s="157"/>
      <c r="R44" s="48">
        <v>1</v>
      </c>
      <c r="S44" s="24" t="s">
        <v>111</v>
      </c>
      <c r="T44" s="37" t="s">
        <v>90</v>
      </c>
      <c r="U44" s="37"/>
    </row>
    <row r="45" spans="1:21">
      <c r="A45" s="64"/>
      <c r="B45" s="64"/>
      <c r="C45" s="64"/>
      <c r="D45" s="70"/>
      <c r="E45" s="71">
        <v>0.9</v>
      </c>
      <c r="F45" s="62">
        <v>11166672</v>
      </c>
      <c r="G45" s="174" t="s">
        <v>101</v>
      </c>
      <c r="H45" s="24" t="s">
        <v>102</v>
      </c>
      <c r="I45" s="37" t="s">
        <v>103</v>
      </c>
      <c r="J45" s="38" t="s">
        <v>137</v>
      </c>
      <c r="K45" s="38" t="s">
        <v>104</v>
      </c>
      <c r="L45" s="111">
        <v>11</v>
      </c>
      <c r="M45" s="37" t="s">
        <v>138</v>
      </c>
      <c r="N45" s="145">
        <v>42338</v>
      </c>
      <c r="O45" s="145">
        <v>42613</v>
      </c>
      <c r="P45" s="157"/>
      <c r="Q45" s="157"/>
      <c r="R45" s="48">
        <v>1</v>
      </c>
      <c r="S45" s="24" t="s">
        <v>111</v>
      </c>
      <c r="T45" s="37" t="s">
        <v>90</v>
      </c>
      <c r="U45" s="37" t="s">
        <v>123</v>
      </c>
    </row>
    <row r="46" spans="1:21">
      <c r="A46" s="64"/>
      <c r="B46" s="64"/>
      <c r="C46" s="64"/>
      <c r="D46" s="70"/>
      <c r="E46" s="71">
        <v>0.9</v>
      </c>
      <c r="F46" s="62">
        <v>11159095</v>
      </c>
      <c r="G46" s="174" t="s">
        <v>147</v>
      </c>
      <c r="H46" s="38" t="s">
        <v>148</v>
      </c>
      <c r="I46" s="37" t="s">
        <v>103</v>
      </c>
      <c r="J46" s="38" t="s">
        <v>137</v>
      </c>
      <c r="K46" s="38" t="s">
        <v>104</v>
      </c>
      <c r="L46" s="111">
        <v>11</v>
      </c>
      <c r="M46" s="37" t="s">
        <v>138</v>
      </c>
      <c r="N46" s="145">
        <v>42338</v>
      </c>
      <c r="O46" s="145">
        <v>42613</v>
      </c>
      <c r="P46" s="157"/>
      <c r="Q46" s="157"/>
      <c r="R46" s="48">
        <v>1</v>
      </c>
      <c r="S46" s="24" t="s">
        <v>111</v>
      </c>
      <c r="T46" s="37" t="s">
        <v>90</v>
      </c>
      <c r="U46" s="37"/>
    </row>
    <row r="47" spans="1:21">
      <c r="A47" s="64"/>
      <c r="B47" s="64"/>
      <c r="C47" s="64"/>
      <c r="D47" s="70"/>
      <c r="E47" s="72">
        <v>0.9</v>
      </c>
      <c r="F47" s="44" t="s">
        <v>73</v>
      </c>
      <c r="G47" s="6"/>
      <c r="H47" s="49"/>
      <c r="I47" s="37" t="s">
        <v>103</v>
      </c>
      <c r="J47" s="63" t="s">
        <v>24</v>
      </c>
      <c r="K47" s="24" t="s">
        <v>39</v>
      </c>
      <c r="L47" s="111">
        <v>10</v>
      </c>
      <c r="M47" s="37" t="s">
        <v>138</v>
      </c>
      <c r="N47" s="145">
        <v>42338</v>
      </c>
      <c r="O47" s="145">
        <v>42613</v>
      </c>
      <c r="P47" s="157"/>
      <c r="Q47" s="157"/>
      <c r="R47" s="48">
        <v>1</v>
      </c>
      <c r="S47" s="24" t="s">
        <v>111</v>
      </c>
      <c r="T47" s="37" t="s">
        <v>90</v>
      </c>
      <c r="U47" s="37"/>
    </row>
    <row r="48" spans="1:21">
      <c r="A48" s="64"/>
      <c r="B48" s="64"/>
      <c r="C48" s="64"/>
      <c r="D48" s="70"/>
      <c r="E48" s="72">
        <v>0.9</v>
      </c>
      <c r="F48" s="44" t="s">
        <v>74</v>
      </c>
      <c r="G48" s="6"/>
      <c r="H48" s="49"/>
      <c r="I48" s="37" t="s">
        <v>103</v>
      </c>
      <c r="J48" s="63" t="s">
        <v>24</v>
      </c>
      <c r="K48" s="24" t="s">
        <v>39</v>
      </c>
      <c r="L48" s="111">
        <v>10</v>
      </c>
      <c r="M48" s="37" t="s">
        <v>138</v>
      </c>
      <c r="N48" s="145">
        <v>42338</v>
      </c>
      <c r="O48" s="145">
        <v>42613</v>
      </c>
      <c r="P48" s="157"/>
      <c r="Q48" s="157"/>
      <c r="R48" s="48">
        <v>1</v>
      </c>
      <c r="S48" s="24" t="s">
        <v>111</v>
      </c>
      <c r="T48" s="37" t="s">
        <v>90</v>
      </c>
      <c r="U48" s="37"/>
    </row>
    <row r="49" spans="1:21">
      <c r="A49" s="64"/>
      <c r="B49" s="64"/>
      <c r="C49" s="64"/>
      <c r="D49" s="70"/>
      <c r="E49" s="72">
        <v>0.9</v>
      </c>
      <c r="F49" s="44" t="s">
        <v>75</v>
      </c>
      <c r="G49" s="6"/>
      <c r="H49" s="49"/>
      <c r="I49" s="37" t="s">
        <v>103</v>
      </c>
      <c r="J49" s="63" t="s">
        <v>24</v>
      </c>
      <c r="K49" s="24" t="s">
        <v>39</v>
      </c>
      <c r="L49" s="111">
        <v>10</v>
      </c>
      <c r="M49" s="37" t="s">
        <v>138</v>
      </c>
      <c r="N49" s="145">
        <v>42338</v>
      </c>
      <c r="O49" s="145">
        <v>42613</v>
      </c>
      <c r="P49" s="157"/>
      <c r="Q49" s="157"/>
      <c r="R49" s="48">
        <v>1</v>
      </c>
      <c r="S49" s="24" t="s">
        <v>111</v>
      </c>
      <c r="T49" s="37" t="s">
        <v>90</v>
      </c>
      <c r="U49" s="37"/>
    </row>
    <row r="50" spans="1:21">
      <c r="A50" s="64"/>
      <c r="B50" s="64"/>
      <c r="C50" s="64"/>
      <c r="D50" s="70"/>
      <c r="E50" s="72">
        <v>0.9</v>
      </c>
      <c r="F50" s="44" t="s">
        <v>149</v>
      </c>
      <c r="G50" s="6"/>
      <c r="H50" s="49"/>
      <c r="I50" s="37" t="s">
        <v>103</v>
      </c>
      <c r="J50" s="63" t="s">
        <v>24</v>
      </c>
      <c r="K50" s="24" t="s">
        <v>39</v>
      </c>
      <c r="L50" s="111">
        <v>10</v>
      </c>
      <c r="M50" s="37" t="s">
        <v>138</v>
      </c>
      <c r="N50" s="145">
        <v>42338</v>
      </c>
      <c r="O50" s="145">
        <v>42613</v>
      </c>
      <c r="P50" s="157"/>
      <c r="Q50" s="157"/>
      <c r="R50" s="48">
        <v>1</v>
      </c>
      <c r="S50" s="24" t="s">
        <v>111</v>
      </c>
      <c r="T50" s="37" t="s">
        <v>90</v>
      </c>
      <c r="U50" s="37"/>
    </row>
    <row r="51" spans="1:21">
      <c r="A51" s="64"/>
      <c r="B51" s="64"/>
      <c r="C51" s="64"/>
      <c r="D51" s="70"/>
      <c r="E51" s="72">
        <v>0.9</v>
      </c>
      <c r="F51" s="44" t="s">
        <v>150</v>
      </c>
      <c r="G51" s="6"/>
      <c r="H51" s="49"/>
      <c r="I51" s="37" t="s">
        <v>103</v>
      </c>
      <c r="J51" s="63" t="s">
        <v>24</v>
      </c>
      <c r="K51" s="24" t="s">
        <v>25</v>
      </c>
      <c r="L51" s="111">
        <v>11</v>
      </c>
      <c r="M51" s="37" t="s">
        <v>138</v>
      </c>
      <c r="N51" s="145">
        <v>42338</v>
      </c>
      <c r="O51" s="145">
        <v>42613</v>
      </c>
      <c r="P51" s="157"/>
      <c r="Q51" s="157"/>
      <c r="R51" s="48">
        <v>1</v>
      </c>
      <c r="S51" s="24" t="s">
        <v>111</v>
      </c>
      <c r="T51" s="37" t="s">
        <v>90</v>
      </c>
      <c r="U51" s="37"/>
    </row>
    <row r="52" spans="1:21">
      <c r="A52" s="73" t="s">
        <v>151</v>
      </c>
      <c r="B52" s="74" t="s">
        <v>152</v>
      </c>
      <c r="C52" s="74" t="s">
        <v>111</v>
      </c>
      <c r="D52" s="75">
        <v>0.3</v>
      </c>
      <c r="E52" s="76">
        <v>0.3</v>
      </c>
      <c r="F52" s="44" t="s">
        <v>69</v>
      </c>
      <c r="G52" s="6"/>
      <c r="H52" s="24"/>
      <c r="I52" s="37" t="s">
        <v>153</v>
      </c>
      <c r="J52" s="38" t="s">
        <v>154</v>
      </c>
      <c r="K52" s="24" t="s">
        <v>155</v>
      </c>
      <c r="L52" s="111">
        <v>8</v>
      </c>
      <c r="M52" s="37"/>
      <c r="N52" s="145">
        <v>42371</v>
      </c>
      <c r="O52" s="145">
        <v>42460</v>
      </c>
      <c r="P52" s="157"/>
      <c r="Q52" s="157"/>
      <c r="R52" s="48">
        <v>1</v>
      </c>
      <c r="S52" s="24" t="s">
        <v>111</v>
      </c>
      <c r="T52" s="37" t="s">
        <v>28</v>
      </c>
      <c r="U52" s="37"/>
    </row>
    <row r="53" spans="1:21">
      <c r="A53" s="14"/>
      <c r="B53" s="14"/>
      <c r="C53" s="14"/>
      <c r="D53" s="68"/>
      <c r="E53" s="77">
        <v>0.8</v>
      </c>
      <c r="F53" s="44">
        <v>11104442</v>
      </c>
      <c r="G53" s="176" t="s">
        <v>156</v>
      </c>
      <c r="H53" s="24" t="s">
        <v>157</v>
      </c>
      <c r="I53" s="37" t="s">
        <v>103</v>
      </c>
      <c r="J53" s="38" t="s">
        <v>158</v>
      </c>
      <c r="K53" s="24" t="s">
        <v>39</v>
      </c>
      <c r="L53" s="111">
        <v>10</v>
      </c>
      <c r="M53" s="46" t="s">
        <v>26</v>
      </c>
      <c r="N53" s="145">
        <v>42331</v>
      </c>
      <c r="O53" s="144">
        <v>42412</v>
      </c>
      <c r="P53" s="157"/>
      <c r="Q53" s="157"/>
      <c r="R53" s="48">
        <v>1</v>
      </c>
      <c r="S53" s="24" t="s">
        <v>111</v>
      </c>
      <c r="T53" s="37" t="s">
        <v>90</v>
      </c>
      <c r="U53" s="37"/>
    </row>
    <row r="54" spans="1:21">
      <c r="A54" s="14"/>
      <c r="B54" s="14"/>
      <c r="C54" s="14"/>
      <c r="D54" s="68"/>
      <c r="E54" s="77">
        <v>0.8</v>
      </c>
      <c r="F54" s="44">
        <v>11104443</v>
      </c>
      <c r="G54" s="177" t="s">
        <v>159</v>
      </c>
      <c r="H54" s="24" t="s">
        <v>160</v>
      </c>
      <c r="I54" s="37" t="s">
        <v>103</v>
      </c>
      <c r="J54" s="38" t="s">
        <v>158</v>
      </c>
      <c r="K54" s="24" t="s">
        <v>39</v>
      </c>
      <c r="L54" s="111">
        <v>11</v>
      </c>
      <c r="M54" s="46" t="s">
        <v>26</v>
      </c>
      <c r="N54" s="145">
        <v>42331</v>
      </c>
      <c r="O54" s="144">
        <v>42412</v>
      </c>
      <c r="P54" s="157"/>
      <c r="Q54" s="157"/>
      <c r="R54" s="48">
        <v>1</v>
      </c>
      <c r="S54" s="24" t="s">
        <v>111</v>
      </c>
      <c r="T54" s="37" t="s">
        <v>90</v>
      </c>
      <c r="U54" s="37"/>
    </row>
    <row r="55" spans="1:21">
      <c r="A55" s="3" t="s">
        <v>161</v>
      </c>
      <c r="B55" s="3" t="s">
        <v>162</v>
      </c>
      <c r="C55" s="3" t="s">
        <v>27</v>
      </c>
      <c r="D55" s="65">
        <v>0.5</v>
      </c>
      <c r="E55" s="77">
        <v>0.5</v>
      </c>
      <c r="F55" s="44" t="s">
        <v>69</v>
      </c>
      <c r="G55" s="121"/>
      <c r="H55" s="122"/>
      <c r="I55" s="78" t="s">
        <v>163</v>
      </c>
      <c r="J55" s="78" t="s">
        <v>164</v>
      </c>
      <c r="K55" s="46" t="s">
        <v>165</v>
      </c>
      <c r="L55" s="108" t="s">
        <v>166</v>
      </c>
      <c r="M55" s="122"/>
      <c r="N55" s="144">
        <v>42363</v>
      </c>
      <c r="O55" s="144">
        <v>42729</v>
      </c>
      <c r="P55" s="159"/>
      <c r="Q55" s="159"/>
      <c r="R55" s="48">
        <v>1</v>
      </c>
      <c r="S55" s="46" t="s">
        <v>27</v>
      </c>
      <c r="T55" s="46" t="s">
        <v>28</v>
      </c>
      <c r="U55" s="79" t="s">
        <v>167</v>
      </c>
    </row>
    <row r="56" spans="1:21">
      <c r="A56" s="26"/>
      <c r="B56" s="26"/>
      <c r="C56" s="26"/>
      <c r="D56" s="69"/>
      <c r="E56" s="77">
        <v>0.5</v>
      </c>
      <c r="F56" s="44" t="s">
        <v>72</v>
      </c>
      <c r="G56" s="121"/>
      <c r="H56" s="122"/>
      <c r="I56" s="78" t="s">
        <v>163</v>
      </c>
      <c r="J56" s="78" t="s">
        <v>164</v>
      </c>
      <c r="K56" s="46" t="s">
        <v>165</v>
      </c>
      <c r="L56" s="108" t="s">
        <v>166</v>
      </c>
      <c r="M56" s="122"/>
      <c r="N56" s="144">
        <v>42363</v>
      </c>
      <c r="O56" s="144">
        <v>42730</v>
      </c>
      <c r="P56" s="159"/>
      <c r="Q56" s="159"/>
      <c r="R56" s="48">
        <v>1</v>
      </c>
      <c r="S56" s="46" t="s">
        <v>27</v>
      </c>
      <c r="T56" s="46" t="s">
        <v>28</v>
      </c>
      <c r="U56" s="79"/>
    </row>
    <row r="57" spans="1:21">
      <c r="A57" s="3" t="s">
        <v>83</v>
      </c>
      <c r="B57" s="3" t="s">
        <v>168</v>
      </c>
      <c r="C57" s="3" t="s">
        <v>27</v>
      </c>
      <c r="D57" s="65">
        <v>0.8</v>
      </c>
      <c r="E57" s="77">
        <v>0.8</v>
      </c>
      <c r="F57" s="44" t="s">
        <v>69</v>
      </c>
      <c r="G57" s="73"/>
      <c r="H57" s="73"/>
      <c r="I57" s="37" t="s">
        <v>169</v>
      </c>
      <c r="J57" s="63" t="s">
        <v>24</v>
      </c>
      <c r="K57" s="46" t="s">
        <v>165</v>
      </c>
      <c r="L57" s="108" t="s">
        <v>170</v>
      </c>
      <c r="M57" s="73"/>
      <c r="N57" s="144">
        <v>42369</v>
      </c>
      <c r="O57" s="144">
        <v>42613</v>
      </c>
      <c r="P57" s="160"/>
      <c r="Q57" s="160"/>
      <c r="R57" s="48">
        <v>1</v>
      </c>
      <c r="S57" s="46" t="s">
        <v>27</v>
      </c>
      <c r="T57" s="46" t="s">
        <v>28</v>
      </c>
      <c r="U57" s="38" t="s">
        <v>171</v>
      </c>
    </row>
    <row r="58" spans="1:21">
      <c r="A58" s="14"/>
      <c r="B58" s="14"/>
      <c r="C58" s="14"/>
      <c r="D58" s="68"/>
      <c r="E58" s="77">
        <v>0.8</v>
      </c>
      <c r="F58" s="44" t="s">
        <v>72</v>
      </c>
      <c r="G58" s="123"/>
      <c r="H58" s="73"/>
      <c r="I58" s="37" t="s">
        <v>169</v>
      </c>
      <c r="J58" s="63" t="s">
        <v>24</v>
      </c>
      <c r="K58" s="46" t="s">
        <v>165</v>
      </c>
      <c r="L58" s="108" t="s">
        <v>170</v>
      </c>
      <c r="M58" s="73"/>
      <c r="N58" s="144">
        <v>42369</v>
      </c>
      <c r="O58" s="144">
        <v>42613</v>
      </c>
      <c r="P58" s="160"/>
      <c r="Q58" s="160"/>
      <c r="R58" s="48">
        <v>1</v>
      </c>
      <c r="S58" s="46" t="s">
        <v>27</v>
      </c>
      <c r="T58" s="46" t="s">
        <v>28</v>
      </c>
      <c r="U58" s="38"/>
    </row>
    <row r="59" spans="1:21">
      <c r="A59" s="14"/>
      <c r="B59" s="14"/>
      <c r="C59" s="14"/>
      <c r="D59" s="68"/>
      <c r="E59" s="77">
        <v>0.8</v>
      </c>
      <c r="F59" s="44" t="s">
        <v>73</v>
      </c>
      <c r="G59" s="123"/>
      <c r="H59" s="73"/>
      <c r="I59" s="37" t="s">
        <v>169</v>
      </c>
      <c r="J59" s="63" t="s">
        <v>24</v>
      </c>
      <c r="K59" s="46" t="s">
        <v>165</v>
      </c>
      <c r="L59" s="108" t="s">
        <v>170</v>
      </c>
      <c r="M59" s="73"/>
      <c r="N59" s="144">
        <v>42369</v>
      </c>
      <c r="O59" s="144">
        <v>42613</v>
      </c>
      <c r="P59" s="160"/>
      <c r="Q59" s="160"/>
      <c r="R59" s="48">
        <v>1</v>
      </c>
      <c r="S59" s="46" t="s">
        <v>27</v>
      </c>
      <c r="T59" s="46" t="s">
        <v>28</v>
      </c>
      <c r="U59" s="38"/>
    </row>
    <row r="60" spans="1:21">
      <c r="A60" s="14"/>
      <c r="B60" s="14"/>
      <c r="C60" s="14"/>
      <c r="D60" s="68"/>
      <c r="E60" s="77">
        <v>0.8</v>
      </c>
      <c r="F60" s="44" t="s">
        <v>74</v>
      </c>
      <c r="G60" s="123"/>
      <c r="H60" s="73"/>
      <c r="I60" s="37" t="s">
        <v>169</v>
      </c>
      <c r="J60" s="63" t="s">
        <v>24</v>
      </c>
      <c r="K60" s="46" t="s">
        <v>165</v>
      </c>
      <c r="L60" s="108" t="s">
        <v>166</v>
      </c>
      <c r="M60" s="73"/>
      <c r="N60" s="144">
        <v>42369</v>
      </c>
      <c r="O60" s="144">
        <v>42613</v>
      </c>
      <c r="P60" s="160"/>
      <c r="Q60" s="160"/>
      <c r="R60" s="48">
        <v>1</v>
      </c>
      <c r="S60" s="46" t="s">
        <v>27</v>
      </c>
      <c r="T60" s="46" t="s">
        <v>28</v>
      </c>
      <c r="U60" s="38" t="s">
        <v>172</v>
      </c>
    </row>
    <row r="61" spans="1:21">
      <c r="A61" s="14"/>
      <c r="B61" s="14"/>
      <c r="C61" s="14"/>
      <c r="D61" s="68"/>
      <c r="E61" s="77">
        <v>0.8</v>
      </c>
      <c r="F61" s="44" t="s">
        <v>75</v>
      </c>
      <c r="G61" s="123"/>
      <c r="H61" s="73"/>
      <c r="I61" s="37" t="s">
        <v>169</v>
      </c>
      <c r="J61" s="63" t="s">
        <v>24</v>
      </c>
      <c r="K61" s="46" t="s">
        <v>165</v>
      </c>
      <c r="L61" s="108" t="s">
        <v>166</v>
      </c>
      <c r="M61" s="73"/>
      <c r="N61" s="144">
        <v>42369</v>
      </c>
      <c r="O61" s="144">
        <v>42613</v>
      </c>
      <c r="P61" s="160"/>
      <c r="Q61" s="160"/>
      <c r="R61" s="48">
        <v>1</v>
      </c>
      <c r="S61" s="46" t="s">
        <v>27</v>
      </c>
      <c r="T61" s="46" t="s">
        <v>28</v>
      </c>
      <c r="U61" s="73"/>
    </row>
    <row r="62" spans="1:21">
      <c r="A62" s="14"/>
      <c r="B62" s="14"/>
      <c r="C62" s="14"/>
      <c r="D62" s="68"/>
      <c r="E62" s="77">
        <v>0.8</v>
      </c>
      <c r="F62" s="44" t="s">
        <v>149</v>
      </c>
      <c r="G62" s="73"/>
      <c r="H62" s="73"/>
      <c r="I62" s="37" t="s">
        <v>169</v>
      </c>
      <c r="J62" s="63" t="s">
        <v>24</v>
      </c>
      <c r="K62" s="46" t="s">
        <v>165</v>
      </c>
      <c r="L62" s="108" t="s">
        <v>166</v>
      </c>
      <c r="M62" s="73"/>
      <c r="N62" s="144">
        <v>42369</v>
      </c>
      <c r="O62" s="144">
        <v>42613</v>
      </c>
      <c r="P62" s="160"/>
      <c r="Q62" s="160"/>
      <c r="R62" s="48">
        <v>1</v>
      </c>
      <c r="S62" s="46" t="s">
        <v>27</v>
      </c>
      <c r="T62" s="46" t="s">
        <v>28</v>
      </c>
      <c r="U62" s="73"/>
    </row>
    <row r="63" spans="1:21">
      <c r="A63" s="14"/>
      <c r="B63" s="14"/>
      <c r="C63" s="14"/>
      <c r="D63" s="68"/>
      <c r="E63" s="77">
        <v>0.8</v>
      </c>
      <c r="F63" s="44" t="s">
        <v>150</v>
      </c>
      <c r="G63" s="124"/>
      <c r="H63" s="124"/>
      <c r="I63" s="37" t="s">
        <v>173</v>
      </c>
      <c r="J63" s="63" t="s">
        <v>24</v>
      </c>
      <c r="K63" s="46" t="s">
        <v>165</v>
      </c>
      <c r="L63" s="108" t="s">
        <v>166</v>
      </c>
      <c r="M63" s="124"/>
      <c r="N63" s="144">
        <v>42400</v>
      </c>
      <c r="O63" s="144">
        <v>42613</v>
      </c>
      <c r="P63" s="161"/>
      <c r="Q63" s="161"/>
      <c r="R63" s="48">
        <v>1</v>
      </c>
      <c r="S63" s="46" t="s">
        <v>27</v>
      </c>
      <c r="T63" s="46" t="s">
        <v>28</v>
      </c>
      <c r="U63" s="124"/>
    </row>
    <row r="64" spans="1:21">
      <c r="A64" s="14"/>
      <c r="B64" s="14"/>
      <c r="C64" s="14"/>
      <c r="D64" s="68"/>
      <c r="E64" s="77">
        <v>0.8</v>
      </c>
      <c r="F64" s="44" t="s">
        <v>174</v>
      </c>
      <c r="G64" s="124"/>
      <c r="H64" s="124"/>
      <c r="I64" s="37" t="s">
        <v>173</v>
      </c>
      <c r="J64" s="63" t="s">
        <v>24</v>
      </c>
      <c r="K64" s="46" t="s">
        <v>165</v>
      </c>
      <c r="L64" s="108" t="s">
        <v>166</v>
      </c>
      <c r="M64" s="124"/>
      <c r="N64" s="144">
        <v>42400</v>
      </c>
      <c r="O64" s="144">
        <v>42613</v>
      </c>
      <c r="P64" s="161"/>
      <c r="Q64" s="161"/>
      <c r="R64" s="48">
        <v>1</v>
      </c>
      <c r="S64" s="46" t="s">
        <v>27</v>
      </c>
      <c r="T64" s="46" t="s">
        <v>28</v>
      </c>
      <c r="U64" s="124"/>
    </row>
    <row r="65" spans="1:21">
      <c r="A65" s="14"/>
      <c r="B65" s="14"/>
      <c r="C65" s="14"/>
      <c r="D65" s="68"/>
      <c r="E65" s="77">
        <v>0.8</v>
      </c>
      <c r="F65" s="44" t="s">
        <v>175</v>
      </c>
      <c r="G65" s="124"/>
      <c r="H65" s="124"/>
      <c r="I65" s="37" t="s">
        <v>173</v>
      </c>
      <c r="J65" s="63" t="s">
        <v>24</v>
      </c>
      <c r="K65" s="46" t="s">
        <v>165</v>
      </c>
      <c r="L65" s="108" t="s">
        <v>166</v>
      </c>
      <c r="M65" s="124"/>
      <c r="N65" s="144">
        <v>42400</v>
      </c>
      <c r="O65" s="144">
        <v>42613</v>
      </c>
      <c r="P65" s="161"/>
      <c r="Q65" s="161"/>
      <c r="R65" s="48">
        <v>1</v>
      </c>
      <c r="S65" s="46" t="s">
        <v>27</v>
      </c>
      <c r="T65" s="46" t="s">
        <v>28</v>
      </c>
      <c r="U65" s="124"/>
    </row>
    <row r="66" spans="1:21">
      <c r="A66" s="14"/>
      <c r="B66" s="14"/>
      <c r="C66" s="14"/>
      <c r="D66" s="68"/>
      <c r="E66" s="77">
        <v>0.8</v>
      </c>
      <c r="F66" s="44" t="s">
        <v>176</v>
      </c>
      <c r="G66" s="124"/>
      <c r="H66" s="124"/>
      <c r="I66" s="37" t="s">
        <v>173</v>
      </c>
      <c r="J66" s="63" t="s">
        <v>24</v>
      </c>
      <c r="K66" s="46" t="s">
        <v>165</v>
      </c>
      <c r="L66" s="108" t="s">
        <v>166</v>
      </c>
      <c r="M66" s="124"/>
      <c r="N66" s="144">
        <v>42400</v>
      </c>
      <c r="O66" s="144">
        <v>42613</v>
      </c>
      <c r="P66" s="161"/>
      <c r="Q66" s="161"/>
      <c r="R66" s="48">
        <v>1</v>
      </c>
      <c r="S66" s="46" t="s">
        <v>27</v>
      </c>
      <c r="T66" s="46" t="s">
        <v>28</v>
      </c>
      <c r="U66" s="124"/>
    </row>
    <row r="67" spans="1:21">
      <c r="A67" s="14"/>
      <c r="B67" s="14"/>
      <c r="C67" s="14"/>
      <c r="D67" s="68"/>
      <c r="E67" s="77">
        <v>0.8</v>
      </c>
      <c r="F67" s="44" t="s">
        <v>177</v>
      </c>
      <c r="G67" s="124"/>
      <c r="H67" s="124"/>
      <c r="I67" s="37" t="s">
        <v>173</v>
      </c>
      <c r="J67" s="63" t="s">
        <v>24</v>
      </c>
      <c r="K67" s="46" t="s">
        <v>165</v>
      </c>
      <c r="L67" s="108" t="s">
        <v>166</v>
      </c>
      <c r="M67" s="124"/>
      <c r="N67" s="144">
        <v>42400</v>
      </c>
      <c r="O67" s="144">
        <v>42613</v>
      </c>
      <c r="P67" s="161"/>
      <c r="Q67" s="161"/>
      <c r="R67" s="48">
        <v>1</v>
      </c>
      <c r="S67" s="46" t="s">
        <v>27</v>
      </c>
      <c r="T67" s="46" t="s">
        <v>28</v>
      </c>
      <c r="U67" s="124"/>
    </row>
    <row r="68" spans="1:21">
      <c r="A68" s="80" t="s">
        <v>178</v>
      </c>
      <c r="B68" s="80" t="s">
        <v>179</v>
      </c>
      <c r="C68" s="80" t="s">
        <v>180</v>
      </c>
      <c r="D68" s="81">
        <v>0.95</v>
      </c>
      <c r="E68" s="82">
        <v>0.95</v>
      </c>
      <c r="F68" s="83">
        <v>11165379</v>
      </c>
      <c r="G68" s="173" t="s">
        <v>181</v>
      </c>
      <c r="H68" s="8" t="s">
        <v>182</v>
      </c>
      <c r="I68" s="85" t="s">
        <v>31</v>
      </c>
      <c r="J68" s="84" t="s">
        <v>183</v>
      </c>
      <c r="K68" s="84" t="s">
        <v>184</v>
      </c>
      <c r="L68" s="113" t="s">
        <v>185</v>
      </c>
      <c r="M68" s="73"/>
      <c r="N68" s="145">
        <v>42353</v>
      </c>
      <c r="O68" s="86">
        <v>42460</v>
      </c>
      <c r="P68" s="160"/>
      <c r="Q68" s="162">
        <v>42368</v>
      </c>
      <c r="R68" s="48">
        <v>1</v>
      </c>
      <c r="S68" s="61" t="s">
        <v>186</v>
      </c>
      <c r="T68" s="87" t="s">
        <v>28</v>
      </c>
      <c r="U68" s="38" t="s">
        <v>187</v>
      </c>
    </row>
    <row r="69" spans="1:21">
      <c r="A69" s="88"/>
      <c r="B69" s="88"/>
      <c r="C69" s="88"/>
      <c r="D69" s="89"/>
      <c r="E69" s="82">
        <v>0.95</v>
      </c>
      <c r="F69" s="90">
        <v>11161760</v>
      </c>
      <c r="G69" s="173" t="s">
        <v>188</v>
      </c>
      <c r="H69" s="24" t="s">
        <v>189</v>
      </c>
      <c r="I69" s="84" t="s">
        <v>31</v>
      </c>
      <c r="J69" s="84" t="s">
        <v>183</v>
      </c>
      <c r="K69" s="84" t="s">
        <v>39</v>
      </c>
      <c r="L69" s="113" t="s">
        <v>190</v>
      </c>
      <c r="M69" s="73"/>
      <c r="N69" s="145">
        <v>42353</v>
      </c>
      <c r="O69" s="86">
        <v>42460</v>
      </c>
      <c r="P69" s="160"/>
      <c r="Q69" s="162">
        <v>42368</v>
      </c>
      <c r="R69" s="48">
        <v>1</v>
      </c>
      <c r="S69" s="61" t="s">
        <v>186</v>
      </c>
      <c r="T69" s="87" t="s">
        <v>28</v>
      </c>
      <c r="U69" s="38" t="s">
        <v>187</v>
      </c>
    </row>
    <row r="70" spans="1:21">
      <c r="A70" s="88"/>
      <c r="B70" s="88"/>
      <c r="C70" s="88"/>
      <c r="D70" s="89"/>
      <c r="E70" s="82">
        <v>0.95</v>
      </c>
      <c r="F70" s="90">
        <v>11160071</v>
      </c>
      <c r="G70" s="173" t="s">
        <v>191</v>
      </c>
      <c r="H70" s="24" t="s">
        <v>192</v>
      </c>
      <c r="I70" s="84" t="s">
        <v>31</v>
      </c>
      <c r="J70" s="91" t="s">
        <v>158</v>
      </c>
      <c r="K70" s="84" t="s">
        <v>39</v>
      </c>
      <c r="L70" s="113" t="s">
        <v>190</v>
      </c>
      <c r="M70" s="73"/>
      <c r="N70" s="145">
        <v>42353</v>
      </c>
      <c r="O70" s="86">
        <v>42460</v>
      </c>
      <c r="P70" s="160"/>
      <c r="Q70" s="162">
        <v>42338</v>
      </c>
      <c r="R70" s="48">
        <v>1</v>
      </c>
      <c r="S70" s="61" t="s">
        <v>186</v>
      </c>
      <c r="T70" s="87" t="s">
        <v>28</v>
      </c>
      <c r="U70" s="38" t="s">
        <v>187</v>
      </c>
    </row>
    <row r="71" spans="1:21">
      <c r="A71" s="88"/>
      <c r="B71" s="88"/>
      <c r="C71" s="88"/>
      <c r="D71" s="89"/>
      <c r="E71" s="82">
        <v>0.95</v>
      </c>
      <c r="F71" s="90">
        <v>11160972</v>
      </c>
      <c r="G71" s="178" t="s">
        <v>193</v>
      </c>
      <c r="H71" s="24" t="s">
        <v>194</v>
      </c>
      <c r="I71" s="84" t="s">
        <v>31</v>
      </c>
      <c r="J71" s="91" t="s">
        <v>158</v>
      </c>
      <c r="K71" s="84" t="s">
        <v>39</v>
      </c>
      <c r="L71" s="113" t="s">
        <v>190</v>
      </c>
      <c r="M71" s="73"/>
      <c r="N71" s="145">
        <v>42353</v>
      </c>
      <c r="O71" s="86">
        <v>42460</v>
      </c>
      <c r="P71" s="160"/>
      <c r="Q71" s="162">
        <v>42352</v>
      </c>
      <c r="R71" s="48">
        <v>1</v>
      </c>
      <c r="S71" s="61" t="s">
        <v>186</v>
      </c>
      <c r="T71" s="87" t="s">
        <v>28</v>
      </c>
      <c r="U71" s="38" t="s">
        <v>187</v>
      </c>
    </row>
    <row r="72" spans="1:21">
      <c r="A72" s="88"/>
      <c r="B72" s="88"/>
      <c r="C72" s="88"/>
      <c r="D72" s="89"/>
      <c r="E72" s="82">
        <v>0.95</v>
      </c>
      <c r="F72" s="90">
        <v>11087478</v>
      </c>
      <c r="G72" s="173" t="s">
        <v>195</v>
      </c>
      <c r="H72" s="24" t="s">
        <v>196</v>
      </c>
      <c r="I72" s="84" t="s">
        <v>31</v>
      </c>
      <c r="J72" s="91" t="s">
        <v>158</v>
      </c>
      <c r="K72" s="84" t="s">
        <v>165</v>
      </c>
      <c r="L72" s="113" t="s">
        <v>190</v>
      </c>
      <c r="M72" s="73"/>
      <c r="N72" s="145">
        <v>42353</v>
      </c>
      <c r="O72" s="86">
        <v>42460</v>
      </c>
      <c r="P72" s="160"/>
      <c r="Q72" s="163"/>
      <c r="R72" s="48">
        <v>1</v>
      </c>
      <c r="S72" s="61" t="s">
        <v>186</v>
      </c>
      <c r="T72" s="87" t="s">
        <v>28</v>
      </c>
      <c r="U72" s="38" t="s">
        <v>187</v>
      </c>
    </row>
    <row r="73" spans="1:21">
      <c r="A73" s="88"/>
      <c r="B73" s="88"/>
      <c r="C73" s="88"/>
      <c r="D73" s="89"/>
      <c r="E73" s="82">
        <v>0.95</v>
      </c>
      <c r="F73" s="90">
        <v>11161763</v>
      </c>
      <c r="G73" s="173" t="s">
        <v>197</v>
      </c>
      <c r="H73" s="24" t="s">
        <v>198</v>
      </c>
      <c r="I73" s="84" t="s">
        <v>31</v>
      </c>
      <c r="J73" s="84" t="s">
        <v>183</v>
      </c>
      <c r="K73" s="84" t="s">
        <v>165</v>
      </c>
      <c r="L73" s="113" t="s">
        <v>199</v>
      </c>
      <c r="M73" s="73"/>
      <c r="N73" s="145">
        <v>42370</v>
      </c>
      <c r="O73" s="86">
        <v>42460</v>
      </c>
      <c r="P73" s="160"/>
      <c r="Q73" s="162">
        <v>42368</v>
      </c>
      <c r="R73" s="48">
        <v>1</v>
      </c>
      <c r="S73" s="61" t="s">
        <v>186</v>
      </c>
      <c r="T73" s="87" t="s">
        <v>28</v>
      </c>
      <c r="U73" s="38" t="s">
        <v>187</v>
      </c>
    </row>
    <row r="74" spans="1:21">
      <c r="A74" s="88"/>
      <c r="B74" s="88"/>
      <c r="C74" s="88"/>
      <c r="D74" s="89"/>
      <c r="E74" s="82">
        <v>0.95</v>
      </c>
      <c r="F74" s="60" t="s">
        <v>69</v>
      </c>
      <c r="G74" s="73"/>
      <c r="H74" s="73"/>
      <c r="I74" s="91" t="s">
        <v>200</v>
      </c>
      <c r="J74" s="91" t="s">
        <v>24</v>
      </c>
      <c r="K74" s="84" t="s">
        <v>165</v>
      </c>
      <c r="L74" s="113" t="s">
        <v>199</v>
      </c>
      <c r="M74" s="73"/>
      <c r="N74" s="145">
        <v>42370</v>
      </c>
      <c r="O74" s="86">
        <v>42460</v>
      </c>
      <c r="P74" s="160"/>
      <c r="Q74" s="160"/>
      <c r="R74" s="48">
        <v>1</v>
      </c>
      <c r="S74" s="61" t="s">
        <v>186</v>
      </c>
      <c r="T74" s="87" t="s">
        <v>28</v>
      </c>
      <c r="U74" s="73"/>
    </row>
    <row r="75" spans="1:21">
      <c r="A75" s="88"/>
      <c r="B75" s="88"/>
      <c r="C75" s="88"/>
      <c r="D75" s="89"/>
      <c r="E75" s="82">
        <v>0.95</v>
      </c>
      <c r="F75" s="60" t="s">
        <v>72</v>
      </c>
      <c r="G75" s="73"/>
      <c r="H75" s="73"/>
      <c r="I75" s="91" t="s">
        <v>200</v>
      </c>
      <c r="J75" s="91" t="s">
        <v>24</v>
      </c>
      <c r="K75" s="84" t="s">
        <v>201</v>
      </c>
      <c r="L75" s="113" t="s">
        <v>190</v>
      </c>
      <c r="M75" s="73"/>
      <c r="N75" s="145">
        <v>42370</v>
      </c>
      <c r="O75" s="86">
        <v>42460</v>
      </c>
      <c r="P75" s="160"/>
      <c r="Q75" s="160"/>
      <c r="R75" s="48">
        <v>1</v>
      </c>
      <c r="S75" s="61" t="s">
        <v>186</v>
      </c>
      <c r="T75" s="87" t="s">
        <v>28</v>
      </c>
      <c r="U75" s="73"/>
    </row>
    <row r="76" spans="1:21">
      <c r="A76" s="88"/>
      <c r="B76" s="88"/>
      <c r="C76" s="88"/>
      <c r="D76" s="89"/>
      <c r="E76" s="82">
        <v>0.95</v>
      </c>
      <c r="F76" s="60" t="s">
        <v>73</v>
      </c>
      <c r="G76" s="73"/>
      <c r="H76" s="73"/>
      <c r="I76" s="91" t="s">
        <v>200</v>
      </c>
      <c r="J76" s="91" t="s">
        <v>24</v>
      </c>
      <c r="K76" s="84" t="s">
        <v>201</v>
      </c>
      <c r="L76" s="113" t="s">
        <v>190</v>
      </c>
      <c r="M76" s="73"/>
      <c r="N76" s="145">
        <v>42370</v>
      </c>
      <c r="O76" s="86">
        <v>42460</v>
      </c>
      <c r="P76" s="160"/>
      <c r="Q76" s="160"/>
      <c r="R76" s="48">
        <v>1</v>
      </c>
      <c r="S76" s="61" t="s">
        <v>186</v>
      </c>
      <c r="T76" s="87" t="s">
        <v>28</v>
      </c>
      <c r="U76" s="73"/>
    </row>
    <row r="77" spans="1:21">
      <c r="A77" s="88"/>
      <c r="B77" s="88"/>
      <c r="C77" s="88"/>
      <c r="D77" s="89"/>
      <c r="E77" s="82">
        <v>0.95</v>
      </c>
      <c r="F77" s="60" t="s">
        <v>74</v>
      </c>
      <c r="G77" s="73"/>
      <c r="H77" s="73"/>
      <c r="I77" s="91" t="s">
        <v>200</v>
      </c>
      <c r="J77" s="91" t="s">
        <v>24</v>
      </c>
      <c r="K77" s="84" t="s">
        <v>201</v>
      </c>
      <c r="L77" s="113" t="s">
        <v>199</v>
      </c>
      <c r="M77" s="73"/>
      <c r="N77" s="145">
        <v>42401</v>
      </c>
      <c r="O77" s="86">
        <v>42460</v>
      </c>
      <c r="P77" s="160"/>
      <c r="Q77" s="160"/>
      <c r="R77" s="48">
        <v>1</v>
      </c>
      <c r="S77" s="61" t="s">
        <v>186</v>
      </c>
      <c r="T77" s="87" t="s">
        <v>28</v>
      </c>
      <c r="U77" s="73"/>
    </row>
    <row r="78" spans="1:21">
      <c r="A78" s="88"/>
      <c r="B78" s="88"/>
      <c r="C78" s="88"/>
      <c r="D78" s="89"/>
      <c r="E78" s="82">
        <v>0.95</v>
      </c>
      <c r="F78" s="60" t="s">
        <v>75</v>
      </c>
      <c r="G78" s="73"/>
      <c r="H78" s="73"/>
      <c r="I78" s="91" t="s">
        <v>200</v>
      </c>
      <c r="J78" s="91" t="s">
        <v>24</v>
      </c>
      <c r="K78" s="84" t="s">
        <v>201</v>
      </c>
      <c r="L78" s="113" t="s">
        <v>199</v>
      </c>
      <c r="M78" s="73"/>
      <c r="N78" s="145">
        <v>42401</v>
      </c>
      <c r="O78" s="86">
        <v>42460</v>
      </c>
      <c r="P78" s="160"/>
      <c r="Q78" s="160"/>
      <c r="R78" s="48">
        <v>1</v>
      </c>
      <c r="S78" s="61" t="s">
        <v>186</v>
      </c>
      <c r="T78" s="87" t="s">
        <v>28</v>
      </c>
      <c r="U78" s="73"/>
    </row>
    <row r="79" spans="1:21">
      <c r="A79" s="92"/>
      <c r="B79" s="92"/>
      <c r="C79" s="92"/>
      <c r="D79" s="93"/>
      <c r="E79" s="82">
        <v>0.95</v>
      </c>
      <c r="F79" s="60" t="s">
        <v>149</v>
      </c>
      <c r="G79" s="73"/>
      <c r="H79" s="73"/>
      <c r="I79" s="91" t="s">
        <v>200</v>
      </c>
      <c r="J79" s="91" t="s">
        <v>24</v>
      </c>
      <c r="K79" s="84" t="s">
        <v>201</v>
      </c>
      <c r="L79" s="113" t="s">
        <v>199</v>
      </c>
      <c r="M79" s="73"/>
      <c r="N79" s="145">
        <v>42430</v>
      </c>
      <c r="O79" s="86">
        <v>42460</v>
      </c>
      <c r="P79" s="160"/>
      <c r="Q79" s="160"/>
      <c r="R79" s="48">
        <v>1</v>
      </c>
      <c r="S79" s="61" t="s">
        <v>186</v>
      </c>
      <c r="T79" s="87" t="s">
        <v>28</v>
      </c>
      <c r="U79" s="73"/>
    </row>
    <row r="80" spans="1:21">
      <c r="A80" s="94"/>
      <c r="B80" s="94"/>
      <c r="C80" s="94"/>
      <c r="D80" s="89"/>
      <c r="E80" s="77">
        <v>0.7</v>
      </c>
      <c r="F80" s="62">
        <v>11116180</v>
      </c>
      <c r="G80" s="6" t="s">
        <v>202</v>
      </c>
      <c r="H80" s="24" t="s">
        <v>203</v>
      </c>
      <c r="I80" s="37" t="s">
        <v>103</v>
      </c>
      <c r="J80" s="38" t="s">
        <v>137</v>
      </c>
      <c r="K80" s="38" t="s">
        <v>104</v>
      </c>
      <c r="L80" s="111">
        <v>11</v>
      </c>
      <c r="M80" s="37" t="s">
        <v>204</v>
      </c>
      <c r="N80" s="145">
        <v>42345</v>
      </c>
      <c r="O80" s="145">
        <v>42398</v>
      </c>
      <c r="P80" s="164"/>
      <c r="Q80" s="86"/>
      <c r="R80" s="48">
        <v>1</v>
      </c>
      <c r="S80" s="24" t="s">
        <v>27</v>
      </c>
      <c r="T80" s="37" t="s">
        <v>28</v>
      </c>
      <c r="U80" s="38"/>
    </row>
    <row r="81" spans="1:21">
      <c r="A81" s="94"/>
      <c r="B81" s="94"/>
      <c r="C81" s="94"/>
      <c r="D81" s="89"/>
      <c r="E81" s="77">
        <v>0.7</v>
      </c>
      <c r="F81" s="95">
        <v>11183596</v>
      </c>
      <c r="G81" s="96" t="s">
        <v>205</v>
      </c>
      <c r="H81" s="38" t="s">
        <v>206</v>
      </c>
      <c r="I81" s="96" t="s">
        <v>31</v>
      </c>
      <c r="J81" s="96" t="s">
        <v>183</v>
      </c>
      <c r="K81" s="38" t="s">
        <v>39</v>
      </c>
      <c r="L81" s="110">
        <v>10</v>
      </c>
      <c r="M81" s="46" t="s">
        <v>26</v>
      </c>
      <c r="N81" s="144">
        <v>42345</v>
      </c>
      <c r="O81" s="144">
        <v>42398</v>
      </c>
      <c r="P81" s="165"/>
      <c r="Q81" s="86"/>
      <c r="R81" s="48">
        <v>1</v>
      </c>
      <c r="S81" s="38" t="s">
        <v>27</v>
      </c>
      <c r="T81" s="37" t="s">
        <v>28</v>
      </c>
      <c r="U81" s="38"/>
    </row>
    <row r="82" spans="1:21">
      <c r="A82" s="1" t="s">
        <v>207</v>
      </c>
      <c r="B82" s="98" t="s">
        <v>208</v>
      </c>
      <c r="C82" s="1" t="s">
        <v>209</v>
      </c>
      <c r="D82" s="81">
        <v>0.5</v>
      </c>
      <c r="E82" s="77">
        <v>0.5</v>
      </c>
      <c r="F82" s="99" t="s">
        <v>69</v>
      </c>
      <c r="G82" s="100"/>
      <c r="H82" s="101"/>
      <c r="I82" s="101" t="s">
        <v>103</v>
      </c>
      <c r="J82" s="38" t="s">
        <v>210</v>
      </c>
      <c r="K82" s="102" t="s">
        <v>211</v>
      </c>
      <c r="L82" s="114">
        <v>7</v>
      </c>
      <c r="M82" s="37" t="s">
        <v>204</v>
      </c>
      <c r="N82" s="147"/>
      <c r="O82" s="147"/>
      <c r="P82" s="164">
        <v>42352</v>
      </c>
      <c r="Q82" s="86">
        <v>42503</v>
      </c>
      <c r="R82" s="48">
        <v>1</v>
      </c>
      <c r="S82" s="24" t="s">
        <v>111</v>
      </c>
      <c r="T82" s="37" t="s">
        <v>28</v>
      </c>
      <c r="U82" s="74"/>
    </row>
    <row r="83" spans="1:21">
      <c r="A83" s="12"/>
      <c r="B83" s="103"/>
      <c r="C83" s="12"/>
      <c r="D83" s="89"/>
      <c r="E83" s="77">
        <v>0.5</v>
      </c>
      <c r="F83" s="62">
        <v>11121810</v>
      </c>
      <c r="G83" s="6" t="s">
        <v>128</v>
      </c>
      <c r="H83" s="38" t="s">
        <v>129</v>
      </c>
      <c r="I83" s="37" t="s">
        <v>103</v>
      </c>
      <c r="J83" s="38" t="s">
        <v>210</v>
      </c>
      <c r="K83" s="24" t="s">
        <v>212</v>
      </c>
      <c r="L83" s="111">
        <v>9</v>
      </c>
      <c r="M83" s="37" t="s">
        <v>204</v>
      </c>
      <c r="N83" s="147"/>
      <c r="O83" s="147"/>
      <c r="P83" s="164">
        <v>42352</v>
      </c>
      <c r="Q83" s="86">
        <v>42524</v>
      </c>
      <c r="R83" s="48">
        <v>1</v>
      </c>
      <c r="S83" s="24" t="s">
        <v>111</v>
      </c>
      <c r="T83" s="37" t="s">
        <v>28</v>
      </c>
      <c r="U83" s="74"/>
    </row>
    <row r="84" spans="1:21">
      <c r="A84" s="12"/>
      <c r="B84" s="103"/>
      <c r="C84" s="12"/>
      <c r="D84" s="89"/>
      <c r="E84" s="77">
        <v>0.5</v>
      </c>
      <c r="F84" s="62">
        <v>11138115</v>
      </c>
      <c r="G84" s="6" t="s">
        <v>125</v>
      </c>
      <c r="H84" s="59" t="s">
        <v>126</v>
      </c>
      <c r="I84" s="37" t="s">
        <v>103</v>
      </c>
      <c r="J84" s="38" t="s">
        <v>210</v>
      </c>
      <c r="K84" s="24" t="s">
        <v>213</v>
      </c>
      <c r="L84" s="111">
        <v>10</v>
      </c>
      <c r="M84" s="37" t="s">
        <v>204</v>
      </c>
      <c r="N84" s="148"/>
      <c r="O84" s="148"/>
      <c r="P84" s="164">
        <v>42366</v>
      </c>
      <c r="Q84" s="86">
        <v>42475</v>
      </c>
      <c r="R84" s="48">
        <v>1</v>
      </c>
      <c r="S84" s="24" t="s">
        <v>111</v>
      </c>
      <c r="T84" s="37" t="s">
        <v>28</v>
      </c>
      <c r="U84" s="74"/>
    </row>
    <row r="85" spans="1:21">
      <c r="A85" s="12"/>
      <c r="B85" s="103"/>
      <c r="C85" s="12"/>
      <c r="D85" s="89"/>
      <c r="E85" s="77">
        <v>0.5</v>
      </c>
      <c r="F85" s="44">
        <v>11116178</v>
      </c>
      <c r="G85" s="104" t="s">
        <v>135</v>
      </c>
      <c r="H85" s="37" t="s">
        <v>136</v>
      </c>
      <c r="I85" s="37" t="s">
        <v>103</v>
      </c>
      <c r="J85" s="38"/>
      <c r="K85" s="24" t="s">
        <v>104</v>
      </c>
      <c r="L85" s="111">
        <v>9</v>
      </c>
      <c r="M85" s="37" t="s">
        <v>204</v>
      </c>
      <c r="N85" s="147"/>
      <c r="O85" s="147"/>
      <c r="P85" s="164">
        <v>42352</v>
      </c>
      <c r="Q85" s="86">
        <v>42384</v>
      </c>
      <c r="R85" s="48">
        <v>1</v>
      </c>
      <c r="S85" s="24" t="s">
        <v>111</v>
      </c>
      <c r="T85" s="37" t="s">
        <v>28</v>
      </c>
      <c r="U85" s="74"/>
    </row>
    <row r="86" spans="1:21">
      <c r="A86" s="1" t="s">
        <v>214</v>
      </c>
      <c r="B86" s="1" t="s">
        <v>215</v>
      </c>
      <c r="C86" s="1" t="s">
        <v>85</v>
      </c>
      <c r="D86" s="1"/>
      <c r="E86" s="82"/>
      <c r="F86" s="44">
        <v>11153428</v>
      </c>
      <c r="G86" s="6" t="s">
        <v>86</v>
      </c>
      <c r="H86" s="58" t="s">
        <v>87</v>
      </c>
      <c r="I86" s="37" t="s">
        <v>31</v>
      </c>
      <c r="J86" s="38" t="s">
        <v>88</v>
      </c>
      <c r="K86" s="38" t="s">
        <v>39</v>
      </c>
      <c r="L86" s="112">
        <v>10</v>
      </c>
      <c r="M86" s="37"/>
      <c r="N86" s="148"/>
      <c r="O86" s="148"/>
      <c r="P86" s="165"/>
      <c r="Q86" s="86"/>
      <c r="R86" s="48"/>
      <c r="S86" s="38"/>
      <c r="T86" s="37"/>
      <c r="U86" s="97"/>
    </row>
    <row r="87" spans="1:21">
      <c r="A87" s="34"/>
      <c r="B87" s="34"/>
      <c r="C87" s="34"/>
      <c r="D87" s="34"/>
      <c r="E87" s="82"/>
      <c r="F87" s="44">
        <v>11148147</v>
      </c>
      <c r="G87" s="6" t="s">
        <v>91</v>
      </c>
      <c r="H87" s="58" t="s">
        <v>92</v>
      </c>
      <c r="I87" s="37" t="s">
        <v>31</v>
      </c>
      <c r="J87" s="38" t="s">
        <v>93</v>
      </c>
      <c r="K87" s="38" t="s">
        <v>39</v>
      </c>
      <c r="L87" s="110">
        <v>9</v>
      </c>
      <c r="M87" s="37"/>
      <c r="N87" s="148"/>
      <c r="O87" s="148"/>
      <c r="P87" s="165"/>
      <c r="Q87" s="86"/>
      <c r="R87" s="48"/>
      <c r="S87" s="38"/>
      <c r="T87" s="37"/>
      <c r="U87" s="97"/>
    </row>
    <row r="88" spans="1:21">
      <c r="A88" s="80" t="s">
        <v>214</v>
      </c>
      <c r="B88" s="80" t="s">
        <v>216</v>
      </c>
      <c r="C88" s="80" t="s">
        <v>217</v>
      </c>
      <c r="D88" s="81">
        <v>0.5</v>
      </c>
      <c r="E88" s="82">
        <v>0.5</v>
      </c>
      <c r="F88" s="62">
        <v>11118653</v>
      </c>
      <c r="G88" s="104" t="s">
        <v>139</v>
      </c>
      <c r="H88" s="59" t="s">
        <v>140</v>
      </c>
      <c r="I88" s="91" t="s">
        <v>218</v>
      </c>
      <c r="J88" s="38" t="s">
        <v>104</v>
      </c>
      <c r="K88" s="84" t="s">
        <v>104</v>
      </c>
      <c r="L88" s="111">
        <v>11</v>
      </c>
      <c r="M88" s="87" t="s">
        <v>204</v>
      </c>
      <c r="N88" s="146"/>
      <c r="O88" s="146"/>
      <c r="P88" s="157">
        <v>42352</v>
      </c>
      <c r="Q88" s="86">
        <v>42460</v>
      </c>
      <c r="R88" s="48">
        <v>1</v>
      </c>
      <c r="S88" s="84" t="s">
        <v>111</v>
      </c>
      <c r="T88" s="87" t="s">
        <v>28</v>
      </c>
      <c r="U88" s="73"/>
    </row>
    <row r="89" spans="1:21">
      <c r="A89" s="88"/>
      <c r="B89" s="88"/>
      <c r="C89" s="88"/>
      <c r="D89" s="89"/>
      <c r="E89" s="82">
        <v>0.5</v>
      </c>
      <c r="F89" s="60" t="s">
        <v>69</v>
      </c>
      <c r="G89" s="73"/>
      <c r="H89" s="73"/>
      <c r="I89" s="91" t="s">
        <v>218</v>
      </c>
      <c r="J89" s="38"/>
      <c r="K89" s="73" t="s">
        <v>165</v>
      </c>
      <c r="L89" s="125"/>
      <c r="M89" s="73"/>
      <c r="N89" s="146"/>
      <c r="O89" s="146"/>
      <c r="P89" s="157">
        <v>42331</v>
      </c>
      <c r="Q89" s="157">
        <v>42331</v>
      </c>
      <c r="R89" s="73"/>
      <c r="S89" s="84" t="s">
        <v>111</v>
      </c>
      <c r="T89" s="87" t="s">
        <v>28</v>
      </c>
      <c r="U89" s="37" t="s">
        <v>219</v>
      </c>
    </row>
    <row r="90" spans="1:21">
      <c r="A90" s="88"/>
      <c r="B90" s="88"/>
      <c r="C90" s="88"/>
      <c r="D90" s="89"/>
      <c r="E90" s="82">
        <v>0.5</v>
      </c>
      <c r="F90" s="60" t="s">
        <v>72</v>
      </c>
      <c r="G90" s="126"/>
      <c r="H90" s="73"/>
      <c r="I90" s="91" t="s">
        <v>218</v>
      </c>
      <c r="J90" s="38"/>
      <c r="K90" s="67" t="s">
        <v>104</v>
      </c>
      <c r="L90" s="125"/>
      <c r="M90" s="73"/>
      <c r="N90" s="146"/>
      <c r="O90" s="146"/>
      <c r="P90" s="157">
        <v>42331</v>
      </c>
      <c r="Q90" s="86">
        <v>42335</v>
      </c>
      <c r="R90" s="73"/>
      <c r="S90" s="84" t="s">
        <v>111</v>
      </c>
      <c r="T90" s="87" t="s">
        <v>28</v>
      </c>
      <c r="U90" s="37" t="s">
        <v>220</v>
      </c>
    </row>
    <row r="91" spans="1:21">
      <c r="A91" s="80" t="s">
        <v>214</v>
      </c>
      <c r="B91" s="80" t="s">
        <v>221</v>
      </c>
      <c r="C91" s="80" t="s">
        <v>27</v>
      </c>
      <c r="D91" s="81">
        <v>0.5</v>
      </c>
      <c r="E91" s="82">
        <v>0.5</v>
      </c>
      <c r="F91" s="99" t="s">
        <v>69</v>
      </c>
      <c r="G91" s="124"/>
      <c r="H91" s="124"/>
      <c r="I91" s="91" t="s">
        <v>103</v>
      </c>
      <c r="J91" s="91" t="s">
        <v>24</v>
      </c>
      <c r="K91" s="24" t="s">
        <v>213</v>
      </c>
      <c r="L91" s="115" t="s">
        <v>222</v>
      </c>
      <c r="M91" s="87" t="s">
        <v>204</v>
      </c>
      <c r="N91" s="149"/>
      <c r="O91" s="149"/>
      <c r="P91" s="157">
        <v>42008</v>
      </c>
      <c r="Q91" s="86"/>
      <c r="R91" s="48">
        <v>1</v>
      </c>
      <c r="S91" s="84" t="s">
        <v>111</v>
      </c>
      <c r="T91" s="87" t="s">
        <v>28</v>
      </c>
      <c r="U91" s="37" t="s">
        <v>223</v>
      </c>
    </row>
    <row r="92" spans="1:21">
      <c r="A92" s="88"/>
      <c r="B92" s="88"/>
      <c r="C92" s="88"/>
      <c r="D92" s="89"/>
      <c r="E92" s="82">
        <v>0.5</v>
      </c>
      <c r="F92" s="99" t="s">
        <v>72</v>
      </c>
      <c r="G92" s="124"/>
      <c r="H92" s="124"/>
      <c r="I92" s="91" t="s">
        <v>103</v>
      </c>
      <c r="J92" s="91" t="s">
        <v>24</v>
      </c>
      <c r="K92" s="24" t="s">
        <v>213</v>
      </c>
      <c r="L92" s="115" t="s">
        <v>222</v>
      </c>
      <c r="M92" s="87" t="s">
        <v>204</v>
      </c>
      <c r="N92" s="149"/>
      <c r="O92" s="149"/>
      <c r="P92" s="157">
        <v>42008</v>
      </c>
      <c r="Q92" s="86"/>
      <c r="R92" s="48">
        <v>1</v>
      </c>
      <c r="S92" s="84" t="s">
        <v>111</v>
      </c>
      <c r="T92" s="87" t="s">
        <v>28</v>
      </c>
      <c r="U92" s="37" t="s">
        <v>223</v>
      </c>
    </row>
    <row r="93" spans="1:21">
      <c r="A93" s="92"/>
      <c r="B93" s="92"/>
      <c r="C93" s="92"/>
      <c r="D93" s="93"/>
      <c r="E93" s="82">
        <v>0.5</v>
      </c>
      <c r="F93" s="99" t="s">
        <v>73</v>
      </c>
      <c r="G93" s="124"/>
      <c r="H93" s="124"/>
      <c r="I93" s="91" t="s">
        <v>103</v>
      </c>
      <c r="J93" s="91" t="s">
        <v>24</v>
      </c>
      <c r="K93" s="24" t="s">
        <v>213</v>
      </c>
      <c r="L93" s="115" t="s">
        <v>222</v>
      </c>
      <c r="M93" s="87" t="s">
        <v>204</v>
      </c>
      <c r="N93" s="149"/>
      <c r="O93" s="149"/>
      <c r="P93" s="157">
        <v>42008</v>
      </c>
      <c r="Q93" s="86"/>
      <c r="R93" s="48">
        <v>1</v>
      </c>
      <c r="S93" s="84" t="s">
        <v>111</v>
      </c>
      <c r="T93" s="87" t="s">
        <v>28</v>
      </c>
      <c r="U93" s="37" t="s">
        <v>223</v>
      </c>
    </row>
    <row r="94" spans="1:21">
      <c r="A94" s="80" t="s">
        <v>214</v>
      </c>
      <c r="B94" s="80" t="s">
        <v>224</v>
      </c>
      <c r="C94" s="80" t="s">
        <v>27</v>
      </c>
      <c r="D94" s="81">
        <v>0.5</v>
      </c>
      <c r="E94" s="82">
        <v>0.5</v>
      </c>
      <c r="F94" s="99" t="s">
        <v>69</v>
      </c>
      <c r="G94" s="124"/>
      <c r="H94" s="124"/>
      <c r="I94" s="91" t="s">
        <v>103</v>
      </c>
      <c r="J94" s="91" t="s">
        <v>24</v>
      </c>
      <c r="K94" s="24" t="s">
        <v>213</v>
      </c>
      <c r="L94" s="115" t="s">
        <v>222</v>
      </c>
      <c r="M94" s="87" t="s">
        <v>204</v>
      </c>
      <c r="N94" s="149"/>
      <c r="O94" s="149"/>
      <c r="P94" s="157">
        <v>42008</v>
      </c>
      <c r="Q94" s="86"/>
      <c r="R94" s="48">
        <v>1</v>
      </c>
      <c r="S94" s="84" t="s">
        <v>111</v>
      </c>
      <c r="T94" s="87" t="s">
        <v>28</v>
      </c>
      <c r="U94" s="37" t="s">
        <v>223</v>
      </c>
    </row>
    <row r="95" spans="1:21">
      <c r="A95" s="88"/>
      <c r="B95" s="88"/>
      <c r="C95" s="88"/>
      <c r="D95" s="89"/>
      <c r="E95" s="82">
        <v>0.5</v>
      </c>
      <c r="F95" s="99" t="s">
        <v>72</v>
      </c>
      <c r="G95" s="124"/>
      <c r="H95" s="124"/>
      <c r="I95" s="91" t="s">
        <v>103</v>
      </c>
      <c r="J95" s="91" t="s">
        <v>24</v>
      </c>
      <c r="K95" s="24" t="s">
        <v>213</v>
      </c>
      <c r="L95" s="115" t="s">
        <v>222</v>
      </c>
      <c r="M95" s="87" t="s">
        <v>204</v>
      </c>
      <c r="N95" s="149"/>
      <c r="O95" s="149"/>
      <c r="P95" s="157">
        <v>42008</v>
      </c>
      <c r="Q95" s="86"/>
      <c r="R95" s="48">
        <v>1</v>
      </c>
      <c r="S95" s="84" t="s">
        <v>111</v>
      </c>
      <c r="T95" s="87" t="s">
        <v>28</v>
      </c>
      <c r="U95" s="37" t="s">
        <v>223</v>
      </c>
    </row>
    <row r="96" spans="1:21">
      <c r="A96" s="92"/>
      <c r="B96" s="92"/>
      <c r="C96" s="92"/>
      <c r="D96" s="93"/>
      <c r="E96" s="82">
        <v>0.5</v>
      </c>
      <c r="F96" s="99" t="s">
        <v>73</v>
      </c>
      <c r="G96" s="124"/>
      <c r="H96" s="124"/>
      <c r="I96" s="91" t="s">
        <v>103</v>
      </c>
      <c r="J96" s="91" t="s">
        <v>24</v>
      </c>
      <c r="K96" s="24" t="s">
        <v>213</v>
      </c>
      <c r="L96" s="115" t="s">
        <v>222</v>
      </c>
      <c r="M96" s="87" t="s">
        <v>204</v>
      </c>
      <c r="N96" s="149"/>
      <c r="O96" s="149"/>
      <c r="P96" s="157">
        <v>42008</v>
      </c>
      <c r="Q96" s="86"/>
      <c r="R96" s="48">
        <v>1</v>
      </c>
      <c r="S96" s="84" t="s">
        <v>111</v>
      </c>
      <c r="T96" s="87" t="s">
        <v>28</v>
      </c>
      <c r="U96" s="37" t="s">
        <v>223</v>
      </c>
    </row>
    <row r="97" spans="1:23">
      <c r="A97" s="80" t="s">
        <v>214</v>
      </c>
      <c r="B97" s="80" t="s">
        <v>225</v>
      </c>
      <c r="C97" s="80" t="s">
        <v>27</v>
      </c>
      <c r="D97" s="81">
        <v>0.5</v>
      </c>
      <c r="E97" s="82">
        <v>0.5</v>
      </c>
      <c r="F97" s="99" t="s">
        <v>69</v>
      </c>
      <c r="G97" s="73"/>
      <c r="H97" s="73"/>
      <c r="I97" s="91" t="s">
        <v>103</v>
      </c>
      <c r="J97" s="91" t="s">
        <v>24</v>
      </c>
      <c r="K97" s="24" t="s">
        <v>213</v>
      </c>
      <c r="L97" s="115" t="s">
        <v>222</v>
      </c>
      <c r="M97" s="87" t="s">
        <v>204</v>
      </c>
      <c r="N97" s="146"/>
      <c r="O97" s="146"/>
      <c r="P97" s="157">
        <v>42008</v>
      </c>
      <c r="Q97" s="86"/>
      <c r="R97" s="48">
        <v>1</v>
      </c>
      <c r="S97" s="84" t="s">
        <v>111</v>
      </c>
      <c r="T97" s="87" t="s">
        <v>28</v>
      </c>
      <c r="U97" s="37" t="s">
        <v>223</v>
      </c>
    </row>
    <row r="98" spans="1:23">
      <c r="A98" s="88"/>
      <c r="B98" s="88"/>
      <c r="C98" s="88"/>
      <c r="D98" s="89"/>
      <c r="E98" s="82">
        <v>0.5</v>
      </c>
      <c r="F98" s="99" t="s">
        <v>72</v>
      </c>
      <c r="G98" s="73"/>
      <c r="H98" s="73"/>
      <c r="I98" s="91" t="s">
        <v>103</v>
      </c>
      <c r="J98" s="91" t="s">
        <v>24</v>
      </c>
      <c r="K98" s="24" t="s">
        <v>213</v>
      </c>
      <c r="L98" s="115" t="s">
        <v>222</v>
      </c>
      <c r="M98" s="87" t="s">
        <v>204</v>
      </c>
      <c r="N98" s="146"/>
      <c r="O98" s="146"/>
      <c r="P98" s="157">
        <v>42008</v>
      </c>
      <c r="Q98" s="86"/>
      <c r="R98" s="48">
        <v>1</v>
      </c>
      <c r="S98" s="84" t="s">
        <v>111</v>
      </c>
      <c r="T98" s="87" t="s">
        <v>28</v>
      </c>
      <c r="U98" s="37" t="s">
        <v>223</v>
      </c>
    </row>
    <row r="99" spans="1:23">
      <c r="A99" s="92"/>
      <c r="B99" s="92"/>
      <c r="C99" s="92"/>
      <c r="D99" s="93"/>
      <c r="E99" s="82">
        <v>0.5</v>
      </c>
      <c r="F99" s="60" t="s">
        <v>73</v>
      </c>
      <c r="G99" s="73"/>
      <c r="H99" s="73"/>
      <c r="I99" s="91" t="s">
        <v>103</v>
      </c>
      <c r="J99" s="91" t="s">
        <v>24</v>
      </c>
      <c r="K99" s="24" t="s">
        <v>213</v>
      </c>
      <c r="L99" s="115" t="s">
        <v>222</v>
      </c>
      <c r="M99" s="87" t="s">
        <v>204</v>
      </c>
      <c r="N99" s="146"/>
      <c r="O99" s="146"/>
      <c r="P99" s="157">
        <v>42008</v>
      </c>
      <c r="Q99" s="86"/>
      <c r="R99" s="48">
        <v>1</v>
      </c>
      <c r="S99" s="84" t="s">
        <v>111</v>
      </c>
      <c r="T99" s="87" t="s">
        <v>28</v>
      </c>
      <c r="U99" s="37" t="s">
        <v>226</v>
      </c>
    </row>
    <row r="100" spans="1:23">
      <c r="V100" s="127"/>
      <c r="W100" s="127"/>
    </row>
    <row r="101" spans="1:23">
      <c r="V101" s="127"/>
      <c r="W101" s="127"/>
    </row>
    <row r="102" spans="1:23">
      <c r="V102" s="127"/>
      <c r="W102" s="127"/>
    </row>
    <row r="103" spans="1:23">
      <c r="V103" s="127"/>
      <c r="W103" s="127"/>
    </row>
    <row r="104" spans="1:23">
      <c r="V104" s="127"/>
      <c r="W104" s="127"/>
    </row>
    <row r="105" spans="1:23">
      <c r="V105" s="127"/>
      <c r="W105" s="127"/>
    </row>
    <row r="106" spans="1:23">
      <c r="V106" s="127"/>
      <c r="W106" s="127"/>
    </row>
    <row r="107" spans="1:23">
      <c r="V107" s="127"/>
      <c r="W107" s="127"/>
    </row>
    <row r="108" spans="1:23">
      <c r="V108" s="127"/>
      <c r="W108" s="127"/>
    </row>
    <row r="109" spans="1:23">
      <c r="V109" s="127"/>
      <c r="W109" s="127"/>
    </row>
    <row r="110" spans="1:23">
      <c r="V110" s="127"/>
      <c r="W110" s="127"/>
    </row>
    <row r="111" spans="1:23">
      <c r="V111" s="127"/>
      <c r="W111" s="127"/>
    </row>
    <row r="112" spans="1:23">
      <c r="V112" s="127"/>
      <c r="W112" s="127"/>
    </row>
    <row r="113" spans="22:23">
      <c r="V113" s="127"/>
      <c r="W113" s="127"/>
    </row>
    <row r="114" spans="22:23">
      <c r="V114" s="127"/>
      <c r="W114" s="127"/>
    </row>
    <row r="115" spans="22:23">
      <c r="V115" s="127"/>
      <c r="W115" s="127"/>
    </row>
    <row r="116" spans="22:23">
      <c r="V116" s="127"/>
      <c r="W116" s="127"/>
    </row>
    <row r="117" spans="22:23">
      <c r="V117" s="127"/>
      <c r="W117" s="127"/>
    </row>
    <row r="118" spans="22:23">
      <c r="V118" s="127"/>
      <c r="W118" s="127"/>
    </row>
    <row r="119" spans="22:23">
      <c r="V119" s="127"/>
      <c r="W119" s="127"/>
    </row>
    <row r="120" spans="22:23">
      <c r="V120" s="127"/>
      <c r="W120" s="127"/>
    </row>
    <row r="121" spans="22:23">
      <c r="V121" s="127"/>
      <c r="W121" s="127"/>
    </row>
    <row r="122" spans="22:23">
      <c r="V122" s="127"/>
      <c r="W122" s="127"/>
    </row>
    <row r="123" spans="22:23">
      <c r="V123" s="127"/>
      <c r="W123" s="127"/>
    </row>
    <row r="124" spans="22:23">
      <c r="V124" s="127"/>
      <c r="W124" s="127"/>
    </row>
    <row r="125" spans="22:23">
      <c r="V125" s="127"/>
      <c r="W125" s="127"/>
    </row>
    <row r="126" spans="22:23">
      <c r="V126" s="127"/>
      <c r="W126" s="127"/>
    </row>
    <row r="127" spans="22:23">
      <c r="V127" s="127"/>
      <c r="W127" s="127"/>
    </row>
    <row r="128" spans="22:23">
      <c r="V128" s="127"/>
      <c r="W128" s="127"/>
    </row>
    <row r="129" spans="22:23">
      <c r="V129" s="127"/>
      <c r="W129" s="127"/>
    </row>
    <row r="130" spans="22:23">
      <c r="V130" s="127"/>
      <c r="W130" s="127"/>
    </row>
    <row r="131" spans="22:23">
      <c r="V131" s="127"/>
      <c r="W131" s="127"/>
    </row>
    <row r="132" spans="22:23">
      <c r="V132" s="127"/>
      <c r="W132" s="127"/>
    </row>
    <row r="133" spans="22:23">
      <c r="V133" s="127"/>
      <c r="W133" s="127"/>
    </row>
    <row r="134" spans="22:23">
      <c r="V134" s="127"/>
      <c r="W134" s="127"/>
    </row>
    <row r="135" spans="22:23">
      <c r="V135" s="127"/>
      <c r="W135" s="127"/>
    </row>
    <row r="136" spans="22:23">
      <c r="V136" s="127"/>
      <c r="W136" s="127"/>
    </row>
    <row r="137" spans="22:23">
      <c r="V137" s="127"/>
      <c r="W137" s="127"/>
    </row>
    <row r="138" spans="22:23">
      <c r="V138" s="127"/>
      <c r="W138" s="127"/>
    </row>
    <row r="139" spans="22:23">
      <c r="V139" s="127"/>
      <c r="W139" s="127"/>
    </row>
    <row r="140" spans="22:23">
      <c r="V140" s="127"/>
      <c r="W140" s="127"/>
    </row>
    <row r="141" spans="22:23">
      <c r="V141" s="127"/>
      <c r="W141" s="127"/>
    </row>
    <row r="142" spans="22:23">
      <c r="V142" s="127"/>
      <c r="W142" s="127"/>
    </row>
    <row r="143" spans="22:23">
      <c r="V143" s="127"/>
      <c r="W143" s="127"/>
    </row>
    <row r="144" spans="22:23">
      <c r="V144" s="127"/>
      <c r="W144" s="127"/>
    </row>
    <row r="145" spans="22:23">
      <c r="V145" s="127"/>
      <c r="W145" s="127"/>
    </row>
    <row r="146" spans="22:23">
      <c r="V146" s="127"/>
      <c r="W146" s="127"/>
    </row>
    <row r="147" spans="22:23">
      <c r="V147" s="127"/>
      <c r="W147" s="127"/>
    </row>
    <row r="148" spans="22:23">
      <c r="V148" s="127"/>
      <c r="W148" s="127"/>
    </row>
    <row r="149" spans="22:23">
      <c r="V149" s="127"/>
      <c r="W149" s="127"/>
    </row>
    <row r="150" spans="22:23">
      <c r="V150" s="127"/>
      <c r="W150" s="127"/>
    </row>
    <row r="151" spans="22:23">
      <c r="V151" s="127"/>
      <c r="W151" s="127"/>
    </row>
    <row r="152" spans="22:23">
      <c r="V152" s="127"/>
      <c r="W152" s="127"/>
    </row>
    <row r="153" spans="22:23">
      <c r="V153" s="127"/>
      <c r="W153" s="127"/>
    </row>
    <row r="154" spans="22:23">
      <c r="V154" s="127"/>
      <c r="W154" s="127"/>
    </row>
    <row r="155" spans="22:23">
      <c r="V155" s="127"/>
      <c r="W155" s="127"/>
    </row>
    <row r="156" spans="22:23">
      <c r="V156" s="127"/>
      <c r="W156" s="127"/>
    </row>
    <row r="157" spans="22:23">
      <c r="V157" s="127"/>
      <c r="W157" s="127"/>
    </row>
    <row r="158" spans="22:23">
      <c r="V158" s="127"/>
      <c r="W158" s="127"/>
    </row>
    <row r="159" spans="22:23">
      <c r="V159" s="127"/>
      <c r="W159" s="127"/>
    </row>
    <row r="160" spans="22:23">
      <c r="V160" s="127"/>
      <c r="W160" s="127"/>
    </row>
    <row r="161" spans="1:23">
      <c r="V161" s="127"/>
      <c r="W161" s="127"/>
    </row>
    <row r="162" spans="1:23">
      <c r="V162" s="127"/>
      <c r="W162" s="127"/>
    </row>
    <row r="163" spans="1:23">
      <c r="V163" s="127"/>
      <c r="W163" s="127"/>
    </row>
    <row r="164" spans="1:23">
      <c r="V164" s="127"/>
      <c r="W164" s="127"/>
    </row>
    <row r="165" spans="1:23">
      <c r="V165" s="127"/>
      <c r="W165" s="127"/>
    </row>
    <row r="166" spans="1:23">
      <c r="V166" s="127"/>
      <c r="W166" s="127"/>
    </row>
    <row r="167" spans="1:23">
      <c r="A167" s="127"/>
      <c r="B167" s="127"/>
      <c r="C167" s="127"/>
      <c r="D167" s="127"/>
      <c r="E167" s="127"/>
      <c r="F167" s="127"/>
      <c r="G167" s="127"/>
      <c r="H167" s="127"/>
      <c r="I167" s="127"/>
      <c r="J167" s="127"/>
      <c r="K167" s="127"/>
      <c r="L167" s="128"/>
      <c r="M167" s="127"/>
      <c r="N167" s="152"/>
      <c r="O167" s="152"/>
      <c r="P167" s="166"/>
      <c r="Q167" s="166"/>
      <c r="R167" s="127"/>
      <c r="S167" s="127"/>
      <c r="T167" s="127"/>
      <c r="U167" s="127"/>
      <c r="V167" s="127"/>
      <c r="W167" s="127"/>
    </row>
    <row r="168" spans="1:23">
      <c r="A168" s="127"/>
      <c r="B168" s="127"/>
      <c r="C168" s="127"/>
      <c r="D168" s="127"/>
      <c r="E168" s="127"/>
      <c r="F168" s="127"/>
      <c r="G168" s="127"/>
      <c r="H168" s="127"/>
      <c r="I168" s="127"/>
      <c r="J168" s="127"/>
      <c r="K168" s="127"/>
      <c r="L168" s="128"/>
      <c r="M168" s="127"/>
      <c r="N168" s="152"/>
      <c r="O168" s="152"/>
      <c r="P168" s="166"/>
      <c r="Q168" s="166"/>
      <c r="R168" s="127"/>
      <c r="S168" s="127"/>
      <c r="T168" s="127"/>
      <c r="U168" s="127"/>
      <c r="V168" s="127"/>
      <c r="W168" s="127"/>
    </row>
    <row r="169" spans="1:23">
      <c r="A169" s="127"/>
      <c r="B169" s="127"/>
      <c r="C169" s="127"/>
      <c r="D169" s="127"/>
      <c r="E169" s="127"/>
      <c r="F169" s="127"/>
      <c r="G169" s="127"/>
      <c r="H169" s="127"/>
      <c r="I169" s="127"/>
      <c r="J169" s="127"/>
      <c r="K169" s="127"/>
      <c r="L169" s="128"/>
      <c r="M169" s="127"/>
      <c r="N169" s="152"/>
      <c r="O169" s="152"/>
      <c r="P169" s="166"/>
      <c r="Q169" s="166"/>
      <c r="R169" s="127"/>
      <c r="S169" s="127"/>
      <c r="T169" s="127"/>
      <c r="U169" s="127"/>
      <c r="V169" s="127"/>
      <c r="W169" s="127"/>
    </row>
  </sheetData>
  <phoneticPr fontId="2" type="noConversion"/>
  <conditionalFormatting sqref="H2">
    <cfRule type="duplicateValues" dxfId="292" priority="402"/>
  </conditionalFormatting>
  <conditionalFormatting sqref="F2">
    <cfRule type="duplicateValues" dxfId="291" priority="401"/>
  </conditionalFormatting>
  <conditionalFormatting sqref="F2">
    <cfRule type="duplicateValues" dxfId="290" priority="397"/>
  </conditionalFormatting>
  <conditionalFormatting sqref="F2">
    <cfRule type="duplicateValues" dxfId="289" priority="399"/>
    <cfRule type="duplicateValues" dxfId="288" priority="400"/>
  </conditionalFormatting>
  <conditionalFormatting sqref="F24:F25 F2:F18">
    <cfRule type="duplicateValues" dxfId="287" priority="403"/>
  </conditionalFormatting>
  <conditionalFormatting sqref="F82 F80 F53:F54 F32:F46 F24:F27 F2:F18">
    <cfRule type="duplicateValues" dxfId="286" priority="404"/>
  </conditionalFormatting>
  <conditionalFormatting sqref="F3:F4">
    <cfRule type="duplicateValues" dxfId="285" priority="393"/>
  </conditionalFormatting>
  <conditionalFormatting sqref="F3:F4">
    <cfRule type="duplicateValues" dxfId="284" priority="394"/>
  </conditionalFormatting>
  <conditionalFormatting sqref="F3:F4">
    <cfRule type="duplicateValues" dxfId="283" priority="395"/>
    <cfRule type="duplicateValues" dxfId="282" priority="396"/>
  </conditionalFormatting>
  <conditionalFormatting sqref="H24:H25 H6">
    <cfRule type="duplicateValues" dxfId="281" priority="387"/>
  </conditionalFormatting>
  <conditionalFormatting sqref="F24:F25 F6">
    <cfRule type="duplicateValues" dxfId="280" priority="384"/>
    <cfRule type="duplicateValues" dxfId="279" priority="385"/>
  </conditionalFormatting>
  <conditionalFormatting sqref="F24:F25 F6">
    <cfRule type="duplicateValues" dxfId="278" priority="386"/>
  </conditionalFormatting>
  <conditionalFormatting sqref="F6">
    <cfRule type="duplicateValues" dxfId="277" priority="380"/>
  </conditionalFormatting>
  <conditionalFormatting sqref="F6">
    <cfRule type="duplicateValues" dxfId="276" priority="381"/>
  </conditionalFormatting>
  <conditionalFormatting sqref="F6">
    <cfRule type="duplicateValues" dxfId="275" priority="382"/>
    <cfRule type="duplicateValues" dxfId="274" priority="383"/>
  </conditionalFormatting>
  <conditionalFormatting sqref="F7">
    <cfRule type="duplicateValues" dxfId="273" priority="379"/>
  </conditionalFormatting>
  <conditionalFormatting sqref="F7">
    <cfRule type="duplicateValues" dxfId="272" priority="371"/>
    <cfRule type="duplicateValues" dxfId="271" priority="372"/>
  </conditionalFormatting>
  <conditionalFormatting sqref="F7">
    <cfRule type="duplicateValues" dxfId="270" priority="370"/>
  </conditionalFormatting>
  <conditionalFormatting sqref="H7">
    <cfRule type="duplicateValues" dxfId="269" priority="388"/>
  </conditionalFormatting>
  <conditionalFormatting sqref="H9">
    <cfRule type="duplicateValues" dxfId="268" priority="389"/>
  </conditionalFormatting>
  <conditionalFormatting sqref="F9">
    <cfRule type="duplicateValues" dxfId="267" priority="390"/>
  </conditionalFormatting>
  <conditionalFormatting sqref="F9">
    <cfRule type="duplicateValues" dxfId="266" priority="391"/>
    <cfRule type="duplicateValues" dxfId="265" priority="392"/>
  </conditionalFormatting>
  <conditionalFormatting sqref="H10">
    <cfRule type="duplicateValues" dxfId="264" priority="369"/>
  </conditionalFormatting>
  <conditionalFormatting sqref="F10">
    <cfRule type="duplicateValues" dxfId="263" priority="366"/>
  </conditionalFormatting>
  <conditionalFormatting sqref="F10">
    <cfRule type="duplicateValues" dxfId="262" priority="356"/>
    <cfRule type="duplicateValues" dxfId="261" priority="357"/>
  </conditionalFormatting>
  <conditionalFormatting sqref="F10:F12">
    <cfRule type="duplicateValues" dxfId="260" priority="363"/>
    <cfRule type="duplicateValues" dxfId="259" priority="364"/>
  </conditionalFormatting>
  <conditionalFormatting sqref="F10:F12">
    <cfRule type="duplicateValues" dxfId="258" priority="365"/>
  </conditionalFormatting>
  <conditionalFormatting sqref="H11:H12">
    <cfRule type="duplicateValues" dxfId="257" priority="355"/>
  </conditionalFormatting>
  <conditionalFormatting sqref="F11:F12">
    <cfRule type="duplicateValues" dxfId="256" priority="351"/>
  </conditionalFormatting>
  <conditionalFormatting sqref="F11:F12">
    <cfRule type="duplicateValues" dxfId="255" priority="352"/>
  </conditionalFormatting>
  <conditionalFormatting sqref="F11:F12">
    <cfRule type="duplicateValues" dxfId="254" priority="353"/>
    <cfRule type="duplicateValues" dxfId="253" priority="354"/>
  </conditionalFormatting>
  <conditionalFormatting sqref="F13">
    <cfRule type="duplicateValues" dxfId="252" priority="347"/>
  </conditionalFormatting>
  <conditionalFormatting sqref="F13">
    <cfRule type="duplicateValues" dxfId="251" priority="348"/>
  </conditionalFormatting>
  <conditionalFormatting sqref="F13">
    <cfRule type="duplicateValues" dxfId="250" priority="349"/>
    <cfRule type="duplicateValues" dxfId="249" priority="350"/>
  </conditionalFormatting>
  <conditionalFormatting sqref="H14:H15">
    <cfRule type="duplicateValues" dxfId="248" priority="346"/>
  </conditionalFormatting>
  <conditionalFormatting sqref="F14:F15">
    <cfRule type="duplicateValues" dxfId="247" priority="343"/>
    <cfRule type="duplicateValues" dxfId="246" priority="344"/>
  </conditionalFormatting>
  <conditionalFormatting sqref="F14:F15">
    <cfRule type="duplicateValues" dxfId="245" priority="345"/>
  </conditionalFormatting>
  <conditionalFormatting sqref="F14:F15">
    <cfRule type="duplicateValues" dxfId="244" priority="339"/>
  </conditionalFormatting>
  <conditionalFormatting sqref="F16">
    <cfRule type="duplicateValues" dxfId="243" priority="335"/>
  </conditionalFormatting>
  <conditionalFormatting sqref="F16">
    <cfRule type="duplicateValues" dxfId="242" priority="336"/>
  </conditionalFormatting>
  <conditionalFormatting sqref="F16">
    <cfRule type="duplicateValues" dxfId="241" priority="337"/>
    <cfRule type="duplicateValues" dxfId="240" priority="338"/>
  </conditionalFormatting>
  <conditionalFormatting sqref="F24">
    <cfRule type="duplicateValues" dxfId="239" priority="331"/>
  </conditionalFormatting>
  <conditionalFormatting sqref="F24">
    <cfRule type="duplicateValues" dxfId="238" priority="332"/>
  </conditionalFormatting>
  <conditionalFormatting sqref="F24">
    <cfRule type="duplicateValues" dxfId="237" priority="333"/>
    <cfRule type="duplicateValues" dxfId="236" priority="334"/>
  </conditionalFormatting>
  <conditionalFormatting sqref="F25">
    <cfRule type="duplicateValues" dxfId="235" priority="327"/>
  </conditionalFormatting>
  <conditionalFormatting sqref="F25">
    <cfRule type="duplicateValues" dxfId="234" priority="328"/>
  </conditionalFormatting>
  <conditionalFormatting sqref="F25">
    <cfRule type="duplicateValues" dxfId="233" priority="329"/>
    <cfRule type="duplicateValues" dxfId="232" priority="330"/>
  </conditionalFormatting>
  <conditionalFormatting sqref="F26">
    <cfRule type="duplicateValues" dxfId="231" priority="322"/>
  </conditionalFormatting>
  <conditionalFormatting sqref="F26">
    <cfRule type="duplicateValues" dxfId="230" priority="323"/>
  </conditionalFormatting>
  <conditionalFormatting sqref="F26">
    <cfRule type="duplicateValues" dxfId="229" priority="324"/>
    <cfRule type="duplicateValues" dxfId="228" priority="325"/>
  </conditionalFormatting>
  <conditionalFormatting sqref="F27">
    <cfRule type="duplicateValues" dxfId="227" priority="318"/>
  </conditionalFormatting>
  <conditionalFormatting sqref="F27">
    <cfRule type="duplicateValues" dxfId="226" priority="319"/>
  </conditionalFormatting>
  <conditionalFormatting sqref="F27">
    <cfRule type="duplicateValues" dxfId="225" priority="320"/>
    <cfRule type="duplicateValues" dxfId="224" priority="321"/>
  </conditionalFormatting>
  <conditionalFormatting sqref="H28">
    <cfRule type="duplicateValues" dxfId="223" priority="317"/>
  </conditionalFormatting>
  <conditionalFormatting sqref="H29">
    <cfRule type="duplicateValues" dxfId="222" priority="316"/>
  </conditionalFormatting>
  <conditionalFormatting sqref="F28:F31">
    <cfRule type="duplicateValues" dxfId="221" priority="312"/>
  </conditionalFormatting>
  <conditionalFormatting sqref="F28:F31">
    <cfRule type="duplicateValues" dxfId="220" priority="313"/>
  </conditionalFormatting>
  <conditionalFormatting sqref="F28:F31">
    <cfRule type="duplicateValues" dxfId="219" priority="314"/>
    <cfRule type="duplicateValues" dxfId="218" priority="315"/>
  </conditionalFormatting>
  <conditionalFormatting sqref="H34">
    <cfRule type="duplicateValues" dxfId="217" priority="308"/>
  </conditionalFormatting>
  <conditionalFormatting sqref="H32:H33">
    <cfRule type="duplicateValues" dxfId="216" priority="307"/>
  </conditionalFormatting>
  <conditionalFormatting sqref="H31 F32:F39">
    <cfRule type="duplicateValues" dxfId="215" priority="309"/>
  </conditionalFormatting>
  <conditionalFormatting sqref="F32:F39">
    <cfRule type="duplicateValues" dxfId="214" priority="310"/>
  </conditionalFormatting>
  <conditionalFormatting sqref="H35:H39">
    <cfRule type="duplicateValues" dxfId="213" priority="306"/>
  </conditionalFormatting>
  <conditionalFormatting sqref="H80 H53:H54 H40:H46">
    <cfRule type="duplicateValues" dxfId="212" priority="304"/>
  </conditionalFormatting>
  <conditionalFormatting sqref="F80 F53:F54 F40:F46">
    <cfRule type="duplicateValues" dxfId="211" priority="305"/>
  </conditionalFormatting>
  <conditionalFormatting sqref="H47:H51">
    <cfRule type="duplicateValues" dxfId="210" priority="303"/>
  </conditionalFormatting>
  <conditionalFormatting sqref="H52">
    <cfRule type="duplicateValues" dxfId="209" priority="302"/>
  </conditionalFormatting>
  <conditionalFormatting sqref="H53:H54">
    <cfRule type="duplicateValues" dxfId="208" priority="301"/>
  </conditionalFormatting>
  <conditionalFormatting sqref="H69:H73">
    <cfRule type="duplicateValues" dxfId="207" priority="294"/>
  </conditionalFormatting>
  <conditionalFormatting sqref="H68">
    <cfRule type="duplicateValues" dxfId="206" priority="293"/>
  </conditionalFormatting>
  <conditionalFormatting sqref="H81">
    <cfRule type="duplicateValues" dxfId="205" priority="290"/>
  </conditionalFormatting>
  <conditionalFormatting sqref="H85 G82 H83">
    <cfRule type="duplicateValues" dxfId="204" priority="289"/>
  </conditionalFormatting>
  <conditionalFormatting sqref="G82 H83">
    <cfRule type="duplicateValues" dxfId="203" priority="288"/>
  </conditionalFormatting>
  <conditionalFormatting sqref="F84">
    <cfRule type="duplicateValues" dxfId="202" priority="285"/>
  </conditionalFormatting>
  <conditionalFormatting sqref="F83">
    <cfRule type="duplicateValues" dxfId="201" priority="282"/>
  </conditionalFormatting>
  <conditionalFormatting sqref="F85">
    <cfRule type="duplicateValues" dxfId="200" priority="280"/>
  </conditionalFormatting>
  <conditionalFormatting sqref="F88">
    <cfRule type="duplicateValues" dxfId="199" priority="278"/>
  </conditionalFormatting>
  <conditionalFormatting sqref="F86">
    <cfRule type="duplicateValues" dxfId="198" priority="272"/>
  </conditionalFormatting>
  <conditionalFormatting sqref="F86">
    <cfRule type="duplicateValues" dxfId="197" priority="273"/>
  </conditionalFormatting>
  <conditionalFormatting sqref="F86">
    <cfRule type="duplicateValues" dxfId="196" priority="274"/>
    <cfRule type="duplicateValues" dxfId="195" priority="275"/>
  </conditionalFormatting>
  <conditionalFormatting sqref="F87">
    <cfRule type="duplicateValues" dxfId="194" priority="267"/>
  </conditionalFormatting>
  <conditionalFormatting sqref="F87">
    <cfRule type="duplicateValues" dxfId="193" priority="268"/>
  </conditionalFormatting>
  <conditionalFormatting sqref="F87">
    <cfRule type="duplicateValues" dxfId="192" priority="269"/>
    <cfRule type="duplicateValues" dxfId="191" priority="270"/>
  </conditionalFormatting>
  <conditionalFormatting sqref="N55:O67 O53:O54">
    <cfRule type="expression" dxfId="190" priority="405">
      <formula>$AX53&gt;1</formula>
    </cfRule>
    <cfRule type="expression" dxfId="189" priority="406">
      <formula>LEFT($A53,6)="Cancel"</formula>
    </cfRule>
    <cfRule type="expression" dxfId="188" priority="407">
      <formula>LEFT($A53,6)="Closed"</formula>
    </cfRule>
    <cfRule type="expression" dxfId="187" priority="408">
      <formula>$A53="New"</formula>
    </cfRule>
    <cfRule type="containsBlanks" dxfId="186" priority="409">
      <formula>LEN(TRIM(N53))=0</formula>
    </cfRule>
  </conditionalFormatting>
  <hyperlinks>
    <hyperlink ref="H2" r:id="rId1"/>
    <hyperlink ref="H36" r:id="rId2"/>
    <hyperlink ref="H40" r:id="rId3"/>
    <hyperlink ref="H41" r:id="rId4"/>
    <hyperlink ref="H42" r:id="rId5"/>
    <hyperlink ref="H43" r:id="rId6"/>
    <hyperlink ref="H44" r:id="rId7"/>
    <hyperlink ref="H45" r:id="rId8"/>
    <hyperlink ref="H46" r:id="rId9"/>
    <hyperlink ref="H53" r:id="rId10"/>
    <hyperlink ref="H54" r:id="rId11"/>
    <hyperlink ref="H69" r:id="rId12" display="mailto:zhichao.li@accenture.com"/>
    <hyperlink ref="H70" r:id="rId13" display="mailto:baofeng.wu@accenture.com"/>
    <hyperlink ref="H71" r:id="rId14" display="mailto:xiangnan.zhang@accenture.com"/>
    <hyperlink ref="H72" r:id="rId15" display="mailto:linchun.li@accenture.com"/>
    <hyperlink ref="H73" r:id="rId16" display="mailto:wenzhi.jiao@accenture.com"/>
    <hyperlink ref="H68" r:id="rId17" display="mailto:wenbin.du@accenture.com"/>
    <hyperlink ref="H80" r:id="rId18"/>
    <hyperlink ref="H81" r:id="rId19"/>
    <hyperlink ref="H88" r:id="rId20" display="mailto:jie.c.liu@accenture.com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"/>
  <sheetViews>
    <sheetView zoomScale="125" zoomScaleNormal="125" zoomScalePageLayoutView="125" workbookViewId="0">
      <selection activeCell="J74" sqref="J74"/>
    </sheetView>
  </sheetViews>
  <sheetFormatPr baseColWidth="10" defaultRowHeight="17" x14ac:dyDescent="0"/>
  <cols>
    <col min="1" max="1" width="13.6640625" style="181" bestFit="1" customWidth="1"/>
    <col min="2" max="2" width="23.83203125" style="260" bestFit="1" customWidth="1"/>
    <col min="3" max="3" width="16.33203125" style="181" bestFit="1" customWidth="1"/>
    <col min="4" max="4" width="28.5" style="181" bestFit="1" customWidth="1"/>
    <col min="5" max="5" width="8.33203125" style="181" bestFit="1" customWidth="1"/>
    <col min="6" max="6" width="10.83203125" style="181"/>
    <col min="7" max="7" width="16.83203125" style="181" bestFit="1" customWidth="1"/>
    <col min="8" max="8" width="11" style="181" bestFit="1" customWidth="1"/>
    <col min="9" max="9" width="11.83203125" style="181" bestFit="1" customWidth="1"/>
    <col min="10" max="10" width="11.1640625" style="181" customWidth="1"/>
    <col min="11" max="11" width="26.5" style="181" bestFit="1" customWidth="1"/>
    <col min="12" max="16384" width="10.83203125" style="181"/>
  </cols>
  <sheetData>
    <row r="1" spans="1:11" s="196" customFormat="1" ht="16">
      <c r="A1" s="117" t="s">
        <v>0</v>
      </c>
      <c r="B1" s="258" t="s">
        <v>1</v>
      </c>
      <c r="C1" s="117" t="s">
        <v>6</v>
      </c>
      <c r="D1" s="117" t="s">
        <v>7</v>
      </c>
      <c r="E1" s="117" t="s">
        <v>8</v>
      </c>
      <c r="F1" s="117" t="s">
        <v>379</v>
      </c>
      <c r="G1" s="207" t="s">
        <v>5</v>
      </c>
      <c r="H1" s="117" t="s">
        <v>11</v>
      </c>
      <c r="I1" s="140" t="s">
        <v>12</v>
      </c>
      <c r="J1" s="140" t="s">
        <v>13</v>
      </c>
      <c r="K1" s="117" t="s">
        <v>581</v>
      </c>
    </row>
    <row r="2" spans="1:11" ht="15">
      <c r="A2" s="179" t="str">
        <f>VLOOKUP(C2,'AI-Staff'!A2:Q71,10,FALSE)</f>
        <v>SAP</v>
      </c>
      <c r="B2" s="139" t="str">
        <f>VLOOKUP(C2,'AI-Staff'!A2:Q71,9,FALSE)</f>
        <v>SAP Fiori</v>
      </c>
      <c r="C2" s="194" t="s">
        <v>298</v>
      </c>
      <c r="D2" s="190" t="s">
        <v>243</v>
      </c>
      <c r="E2" s="129" t="s">
        <v>23</v>
      </c>
      <c r="F2" s="180" t="s">
        <v>301</v>
      </c>
      <c r="G2" s="208">
        <v>11036205</v>
      </c>
      <c r="H2" s="193" t="str">
        <f>VLOOKUP(C2,'AI-Staff'!A2:Q71,8,FALSE)</f>
        <v>Hardlock</v>
      </c>
      <c r="I2" s="150">
        <f>VLOOKUP(C2,'AI-Staff'!A2:Q71,11,FALSE)</f>
        <v>42250</v>
      </c>
      <c r="J2" s="150">
        <f>VLOOKUP(C2,'AI-Staff'!A2:Q71,12,FALSE)</f>
        <v>42369</v>
      </c>
      <c r="K2" s="276"/>
    </row>
    <row r="3" spans="1:11" ht="15">
      <c r="A3" s="179" t="str">
        <f>VLOOKUP(C3,'AI-Staff'!A3:Q72,10,FALSE)</f>
        <v>SAP</v>
      </c>
      <c r="B3" s="139" t="str">
        <f>VLOOKUP(C3,'AI-Staff'!A3:Q72,9,FALSE)</f>
        <v>SAP Fiori</v>
      </c>
      <c r="C3" s="194" t="s">
        <v>297</v>
      </c>
      <c r="D3" s="179" t="s">
        <v>242</v>
      </c>
      <c r="E3" s="129" t="s">
        <v>23</v>
      </c>
      <c r="F3" s="180" t="s">
        <v>302</v>
      </c>
      <c r="G3" s="209">
        <v>11125778</v>
      </c>
      <c r="H3" s="193" t="str">
        <f>VLOOKUP(C3,'AI-Staff'!A3:Q72,8,FALSE)</f>
        <v>Hardlock</v>
      </c>
      <c r="I3" s="150">
        <f>VLOOKUP(C3,'AI-Staff'!A3:Q72,11,FALSE)</f>
        <v>42198</v>
      </c>
      <c r="J3" s="150">
        <f>VLOOKUP(C3,'AI-Staff'!A3:Q72,12,FALSE)</f>
        <v>42460</v>
      </c>
      <c r="K3" s="276"/>
    </row>
    <row r="4" spans="1:11" ht="15">
      <c r="A4" s="179" t="str">
        <f>VLOOKUP(C4,'AI-Staff'!A4:Q73,10,FALSE)</f>
        <v>SAP</v>
      </c>
      <c r="B4" s="139" t="str">
        <f>VLOOKUP(C4,'AI-Staff'!A4:Q73,9,FALSE)</f>
        <v>SAP Fiori</v>
      </c>
      <c r="C4" s="130" t="s">
        <v>299</v>
      </c>
      <c r="D4" s="197" t="s">
        <v>244</v>
      </c>
      <c r="E4" s="129" t="s">
        <v>23</v>
      </c>
      <c r="F4" s="180" t="s">
        <v>300</v>
      </c>
      <c r="G4" s="210">
        <v>11148632</v>
      </c>
      <c r="H4" s="193" t="str">
        <f>VLOOKUP(C4,'AI-Staff'!A4:Q73,8,FALSE)</f>
        <v>Hardlock</v>
      </c>
      <c r="I4" s="150">
        <f>VLOOKUP(C4,'AI-Staff'!A4:Q73,11,FALSE)</f>
        <v>42219</v>
      </c>
      <c r="J4" s="150">
        <f>VLOOKUP(C4,'AI-Staff'!A4:Q73,12,FALSE)</f>
        <v>42460</v>
      </c>
      <c r="K4" s="276"/>
    </row>
    <row r="5" spans="1:11" ht="15">
      <c r="A5" s="179" t="str">
        <f>VLOOKUP(C5,'AI-Staff'!A5:Q74,10,FALSE)</f>
        <v>SAP</v>
      </c>
      <c r="B5" s="139" t="str">
        <f>VLOOKUP(C5,'AI-Staff'!A5:Q74,9,FALSE)</f>
        <v>SAP Fiori</v>
      </c>
      <c r="C5" s="135" t="s">
        <v>333</v>
      </c>
      <c r="D5" s="190" t="s">
        <v>259</v>
      </c>
      <c r="E5" s="129" t="s">
        <v>23</v>
      </c>
      <c r="F5" s="180" t="s">
        <v>302</v>
      </c>
      <c r="G5" s="211">
        <v>11090389</v>
      </c>
      <c r="H5" s="193" t="str">
        <f>VLOOKUP(C5,'AI-Staff'!A5:Q74,8,FALSE)</f>
        <v>Hardlock</v>
      </c>
      <c r="I5" s="150">
        <f>VLOOKUP(C5,'AI-Staff'!A5:Q74,11,FALSE)</f>
        <v>42373</v>
      </c>
      <c r="J5" s="150">
        <f>VLOOKUP(C5,'AI-Staff'!A5:Q74,12,FALSE)</f>
        <v>42422</v>
      </c>
      <c r="K5" s="276"/>
    </row>
    <row r="6" spans="1:11" ht="15">
      <c r="A6" s="179" t="str">
        <f>VLOOKUP(C6,'AI-Staff'!A6:Q75,10,FALSE)</f>
        <v>SAP</v>
      </c>
      <c r="B6" s="139" t="str">
        <f>VLOOKUP(C6,'AI-Staff'!A6:Q75,9,FALSE)</f>
        <v>SAP Fiori</v>
      </c>
      <c r="C6" s="194" t="s">
        <v>304</v>
      </c>
      <c r="D6" s="179" t="s">
        <v>245</v>
      </c>
      <c r="E6" s="129" t="s">
        <v>23</v>
      </c>
      <c r="F6" s="180" t="s">
        <v>303</v>
      </c>
      <c r="G6" s="208">
        <v>11010639</v>
      </c>
      <c r="H6" s="193" t="str">
        <f>VLOOKUP(C6,'AI-Staff'!A6:Q75,8,FALSE)</f>
        <v>Hardlock</v>
      </c>
      <c r="I6" s="150">
        <f>VLOOKUP(C6,'AI-Staff'!A6:Q75,11,FALSE)</f>
        <v>42186</v>
      </c>
      <c r="J6" s="150">
        <f>VLOOKUP(C6,'AI-Staff'!A6:Q75,12,FALSE)</f>
        <v>42460</v>
      </c>
      <c r="K6" s="276"/>
    </row>
    <row r="7" spans="1:11" ht="15">
      <c r="A7" s="179" t="str">
        <f>VLOOKUP(C7,'AI-Staff'!A7:Q76,10,FALSE)</f>
        <v>SAP</v>
      </c>
      <c r="B7" s="139" t="str">
        <f>VLOOKUP(C7,'AI-Staff'!A7:Q76,9,FALSE)</f>
        <v>SAP Fiori</v>
      </c>
      <c r="C7" s="131" t="s">
        <v>400</v>
      </c>
      <c r="D7" s="58" t="s">
        <v>248</v>
      </c>
      <c r="E7" s="129" t="s">
        <v>23</v>
      </c>
      <c r="F7" s="180" t="s">
        <v>302</v>
      </c>
      <c r="G7" s="212">
        <v>11163279</v>
      </c>
      <c r="H7" s="193" t="str">
        <f>VLOOKUP(C7,'AI-Staff'!A7:Q76,8,FALSE)</f>
        <v>Hardlock</v>
      </c>
      <c r="I7" s="150">
        <f>VLOOKUP(C7,'AI-Staff'!A7:Q76,11,FALSE)</f>
        <v>42186</v>
      </c>
      <c r="J7" s="150">
        <f>VLOOKUP(C7,'AI-Staff'!A7:Q76,12,FALSE)</f>
        <v>42460</v>
      </c>
      <c r="K7" s="276"/>
    </row>
    <row r="8" spans="1:11" ht="15">
      <c r="A8" s="179" t="str">
        <f>VLOOKUP(C8,'AI-Staff'!A8:Q77,10,FALSE)</f>
        <v>SAP</v>
      </c>
      <c r="B8" s="139" t="str">
        <f>VLOOKUP(C8,'AI-Staff'!A8:Q77,9,FALSE)</f>
        <v>SAP Fiori</v>
      </c>
      <c r="C8" s="132" t="s">
        <v>305</v>
      </c>
      <c r="D8" s="179" t="s">
        <v>282</v>
      </c>
      <c r="E8" s="129" t="s">
        <v>23</v>
      </c>
      <c r="F8" s="180" t="s">
        <v>378</v>
      </c>
      <c r="G8" s="213">
        <v>11137695</v>
      </c>
      <c r="H8" s="193" t="str">
        <f>VLOOKUP(C8,'AI-Staff'!A8:Q77,8,FALSE)</f>
        <v>Hardlock</v>
      </c>
      <c r="I8" s="150">
        <f>VLOOKUP(C8,'AI-Staff'!A8:Q77,11,FALSE)</f>
        <v>42170</v>
      </c>
      <c r="J8" s="150">
        <f>VLOOKUP(C8,'AI-Staff'!A8:Q77,12,FALSE)</f>
        <v>42460</v>
      </c>
      <c r="K8" s="276"/>
    </row>
    <row r="9" spans="1:11" ht="15">
      <c r="A9" s="179" t="str">
        <f>VLOOKUP(C9,'AI-Staff'!A9:Q78,10,FALSE)</f>
        <v>SAP</v>
      </c>
      <c r="B9" s="139" t="str">
        <f>VLOOKUP(C9,'AI-Staff'!A9:Q78,9,FALSE)</f>
        <v>SAP Fiori</v>
      </c>
      <c r="C9" s="194" t="s">
        <v>306</v>
      </c>
      <c r="D9" s="190" t="s">
        <v>246</v>
      </c>
      <c r="E9" s="129" t="s">
        <v>23</v>
      </c>
      <c r="F9" s="180" t="s">
        <v>303</v>
      </c>
      <c r="G9" s="209">
        <v>11087910</v>
      </c>
      <c r="H9" s="193" t="str">
        <f>VLOOKUP(C9,'AI-Staff'!A9:Q78,8,FALSE)</f>
        <v>Hardlock</v>
      </c>
      <c r="I9" s="150">
        <f>VLOOKUP(C9,'AI-Staff'!A9:Q78,11,FALSE)</f>
        <v>42095</v>
      </c>
      <c r="J9" s="150">
        <f>VLOOKUP(C9,'AI-Staff'!A9:Q78,12,FALSE)</f>
        <v>42460</v>
      </c>
      <c r="K9" s="276"/>
    </row>
    <row r="10" spans="1:11" ht="15">
      <c r="A10" s="179" t="str">
        <f>VLOOKUP(C10,'AI-Staff'!A10:Q79,10,FALSE)</f>
        <v>SAP</v>
      </c>
      <c r="B10" s="139" t="str">
        <f>VLOOKUP(C10,'AI-Staff'!A10:Q79,9,FALSE)</f>
        <v>SAP Fiori</v>
      </c>
      <c r="C10" s="194" t="s">
        <v>307</v>
      </c>
      <c r="D10" s="190" t="s">
        <v>247</v>
      </c>
      <c r="E10" s="129" t="s">
        <v>23</v>
      </c>
      <c r="F10" s="180" t="s">
        <v>302</v>
      </c>
      <c r="G10" s="209">
        <v>11090063</v>
      </c>
      <c r="H10" s="193" t="str">
        <f>VLOOKUP(C10,'AI-Staff'!A10:Q79,8,FALSE)</f>
        <v>Hardlock</v>
      </c>
      <c r="I10" s="150">
        <f>VLOOKUP(C10,'AI-Staff'!A10:Q79,11,FALSE)</f>
        <v>42097</v>
      </c>
      <c r="J10" s="150">
        <f>VLOOKUP(C10,'AI-Staff'!A10:Q79,12,FALSE)</f>
        <v>42461</v>
      </c>
      <c r="K10" s="276"/>
    </row>
    <row r="11" spans="1:11" ht="15">
      <c r="A11" s="179" t="str">
        <f>VLOOKUP(C11,'AI-Staff'!A11:Q80,10,FALSE)</f>
        <v>SAP</v>
      </c>
      <c r="B11" s="139" t="str">
        <f>VLOOKUP(C11,'AI-Staff'!A11:Q80,9,FALSE)</f>
        <v>SAP Fiori</v>
      </c>
      <c r="C11" s="130" t="s">
        <v>308</v>
      </c>
      <c r="D11" s="58" t="s">
        <v>249</v>
      </c>
      <c r="E11" s="129" t="s">
        <v>23</v>
      </c>
      <c r="F11" s="180" t="s">
        <v>302</v>
      </c>
      <c r="G11" s="210">
        <v>11157486</v>
      </c>
      <c r="H11" s="193" t="str">
        <f>VLOOKUP(C11,'AI-Staff'!A11:Q80,8,FALSE)</f>
        <v>Hardlock</v>
      </c>
      <c r="I11" s="150" t="str">
        <f>VLOOKUP(C11,'AI-Staff'!A11:Q80,11,FALSE)</f>
        <v>1/0/2015</v>
      </c>
      <c r="J11" s="150">
        <f>VLOOKUP(C11,'AI-Staff'!A11:Q80,12,FALSE)</f>
        <v>42460</v>
      </c>
      <c r="K11" s="276"/>
    </row>
    <row r="12" spans="1:11" ht="15">
      <c r="A12" s="179" t="str">
        <f>VLOOKUP(C12,'AI-Staff'!A12:Q81,10,FALSE)</f>
        <v>SAP</v>
      </c>
      <c r="B12" s="139" t="str">
        <f>VLOOKUP(C12,'AI-Staff'!A12:Q81,9,FALSE)</f>
        <v>SAP Fiori</v>
      </c>
      <c r="C12" s="194" t="s">
        <v>380</v>
      </c>
      <c r="D12" s="59" t="s">
        <v>250</v>
      </c>
      <c r="E12" s="129" t="s">
        <v>23</v>
      </c>
      <c r="F12" s="180" t="s">
        <v>360</v>
      </c>
      <c r="G12" s="214">
        <v>11145551</v>
      </c>
      <c r="H12" s="193" t="str">
        <f>VLOOKUP(C12,'AI-Staff'!A12:Q81,8,FALSE)</f>
        <v>Hardlock</v>
      </c>
      <c r="I12" s="150">
        <f>VLOOKUP(C12,'AI-Staff'!A12:Q81,11,FALSE)</f>
        <v>42354</v>
      </c>
      <c r="J12" s="150">
        <f>VLOOKUP(C12,'AI-Staff'!A12:Q81,12,FALSE)</f>
        <v>42422</v>
      </c>
      <c r="K12" s="276"/>
    </row>
    <row r="13" spans="1:11" ht="15">
      <c r="A13" s="179" t="str">
        <f>VLOOKUP(C13,'AI-Staff'!A13:Q82,10,FALSE)</f>
        <v>SAP</v>
      </c>
      <c r="B13" s="139" t="str">
        <f>VLOOKUP(C13,'AI-Staff'!A13:Q82,9,FALSE)</f>
        <v>SAP Fiori</v>
      </c>
      <c r="C13" s="194" t="s">
        <v>402</v>
      </c>
      <c r="D13" s="168" t="s">
        <v>251</v>
      </c>
      <c r="E13" s="129" t="s">
        <v>23</v>
      </c>
      <c r="F13" s="180" t="s">
        <v>361</v>
      </c>
      <c r="G13" s="214">
        <v>11145562</v>
      </c>
      <c r="H13" s="193" t="str">
        <f>VLOOKUP(C13,'AI-Staff'!A13:Q82,8,FALSE)</f>
        <v>Hardlock</v>
      </c>
      <c r="I13" s="150">
        <f>VLOOKUP(C13,'AI-Staff'!A13:Q82,11,FALSE)</f>
        <v>42348</v>
      </c>
      <c r="J13" s="150">
        <f>VLOOKUP(C13,'AI-Staff'!A13:Q82,12,FALSE)</f>
        <v>42422</v>
      </c>
      <c r="K13" s="276"/>
    </row>
    <row r="14" spans="1:11" s="189" customFormat="1" ht="15" customHeight="1">
      <c r="A14" s="179" t="str">
        <f>VLOOKUP(C14,'AI-Staff'!A14:Q83,10,FALSE)</f>
        <v>iBank</v>
      </c>
      <c r="B14" s="139" t="str">
        <f>VLOOKUP(C14,'AI-Staff'!A14:Q83,9,FALSE)</f>
        <v xml:space="preserve">iBank Execution Phase IT_SI </v>
      </c>
      <c r="C14" s="204" t="s">
        <v>309</v>
      </c>
      <c r="D14" s="203" t="s">
        <v>192</v>
      </c>
      <c r="E14" s="193" t="s">
        <v>31</v>
      </c>
      <c r="F14" s="115" t="s">
        <v>190</v>
      </c>
      <c r="G14" s="215">
        <v>11160071</v>
      </c>
      <c r="H14" s="193" t="str">
        <f>VLOOKUP(C14,'AI-Staff'!A14:Q83,8,FALSE)</f>
        <v>Hardlock</v>
      </c>
      <c r="I14" s="150" t="str">
        <f>VLOOKUP(C14,'AI-Staff'!A14:Q83,11,FALSE)</f>
        <v>12-28-2015</v>
      </c>
      <c r="J14" s="150" t="str">
        <f>VLOOKUP(C14,'AI-Staff'!A14:Q83,12,FALSE)</f>
        <v>6-31-2016</v>
      </c>
      <c r="K14" s="277"/>
    </row>
    <row r="15" spans="1:11" ht="15">
      <c r="A15" s="179" t="str">
        <f>VLOOKUP(C15,'AI-Staff'!A1:Q84,10,FALSE)</f>
        <v>BMW</v>
      </c>
      <c r="B15" s="139" t="str">
        <f>VLOOKUP(C15,'AI-Staff'!A1:Q84,9,FALSE)</f>
        <v>BMW CN.DIGITAL</v>
      </c>
      <c r="C15" s="250" t="s">
        <v>311</v>
      </c>
      <c r="D15" s="179" t="s">
        <v>283</v>
      </c>
      <c r="E15" s="129" t="s">
        <v>23</v>
      </c>
      <c r="F15" s="180" t="s">
        <v>362</v>
      </c>
      <c r="G15" s="216">
        <v>11100506</v>
      </c>
      <c r="H15" s="193" t="str">
        <f>VLOOKUP(C15,'AI-Staff'!A1:Q84,8,FALSE)</f>
        <v>Hardlock</v>
      </c>
      <c r="I15" s="150">
        <f>VLOOKUP(C15,'AI-Staff'!A1:Q84,11,FALSE)</f>
        <v>42233</v>
      </c>
      <c r="J15" s="150">
        <f>VLOOKUP(C15,'AI-Staff'!A1:Q84,12,FALSE)</f>
        <v>42735</v>
      </c>
      <c r="K15" s="276"/>
    </row>
    <row r="16" spans="1:11" ht="15">
      <c r="A16" s="179" t="str">
        <f>VLOOKUP(C16,'AI-Staff'!A2:Q85,10,FALSE)</f>
        <v>BMW</v>
      </c>
      <c r="B16" s="139" t="str">
        <f>VLOOKUP(C16,'AI-Staff'!A2:Q85,9,FALSE)</f>
        <v>BMW CN.DIGITAL</v>
      </c>
      <c r="C16" s="138" t="s">
        <v>312</v>
      </c>
      <c r="D16" s="168" t="s">
        <v>253</v>
      </c>
      <c r="E16" s="129" t="s">
        <v>23</v>
      </c>
      <c r="F16" s="180" t="s">
        <v>363</v>
      </c>
      <c r="G16" s="214">
        <v>11145500</v>
      </c>
      <c r="H16" s="193" t="str">
        <f>VLOOKUP(C16,'AI-Staff'!A2:Q85,8,FALSE)</f>
        <v>Hardlock</v>
      </c>
      <c r="I16" s="150">
        <f>VLOOKUP(C16,'AI-Staff'!A2:Q85,11,FALSE)</f>
        <v>42248</v>
      </c>
      <c r="J16" s="150">
        <f>VLOOKUP(C16,'AI-Staff'!A2:Q85,12,FALSE)</f>
        <v>42401</v>
      </c>
      <c r="K16" s="276"/>
    </row>
    <row r="17" spans="1:11" ht="15">
      <c r="A17" s="179" t="str">
        <f>VLOOKUP(C17,'AI-Staff'!A3:Q86,10,FALSE)</f>
        <v>BMW</v>
      </c>
      <c r="B17" s="139" t="str">
        <f>VLOOKUP(C17,'AI-Staff'!A3:Q86,9,FALSE)</f>
        <v>BMW CN.DIGITAL</v>
      </c>
      <c r="C17" s="138" t="s">
        <v>313</v>
      </c>
      <c r="D17" s="168" t="s">
        <v>254</v>
      </c>
      <c r="E17" s="129" t="s">
        <v>23</v>
      </c>
      <c r="F17" s="180" t="s">
        <v>364</v>
      </c>
      <c r="G17" s="214">
        <v>11148690</v>
      </c>
      <c r="H17" s="193" t="str">
        <f>VLOOKUP(C17,'AI-Staff'!A3:Q86,8,FALSE)</f>
        <v>Hardlock</v>
      </c>
      <c r="I17" s="150">
        <f>VLOOKUP(C17,'AI-Staff'!A3:Q86,11,FALSE)</f>
        <v>42248</v>
      </c>
      <c r="J17" s="150">
        <f>VLOOKUP(C17,'AI-Staff'!A3:Q86,12,FALSE)</f>
        <v>42401</v>
      </c>
      <c r="K17" s="276"/>
    </row>
    <row r="18" spans="1:11" s="189" customFormat="1" ht="15">
      <c r="A18" s="179" t="str">
        <f>VLOOKUP(C18,'AI-Staff'!A4:Q87,10,FALSE)</f>
        <v>L’orealParis</v>
      </c>
      <c r="B18" s="139" t="str">
        <f>VLOOKUP(C18,'AI-Staff'!A4:Q87,9,FALSE)</f>
        <v>L’orealParis</v>
      </c>
      <c r="C18" s="193" t="s">
        <v>320</v>
      </c>
      <c r="D18" s="192" t="s">
        <v>258</v>
      </c>
      <c r="E18" s="193" t="s">
        <v>23</v>
      </c>
      <c r="F18" s="188" t="s">
        <v>369</v>
      </c>
      <c r="G18" s="215">
        <v>10876735</v>
      </c>
      <c r="H18" s="193" t="str">
        <f>VLOOKUP(C18,'AI-Staff'!A4:Q87,8,FALSE)</f>
        <v>Hardlock</v>
      </c>
      <c r="I18" s="150">
        <f>VLOOKUP(C18,'AI-Staff'!A4:Q87,11,FALSE)</f>
        <v>42342</v>
      </c>
      <c r="J18" s="150">
        <f>VLOOKUP(C18,'AI-Staff'!A4:Q87,12,FALSE)</f>
        <v>42399</v>
      </c>
      <c r="K18" s="277"/>
    </row>
    <row r="19" spans="1:11" s="189" customFormat="1" ht="15" customHeight="1">
      <c r="A19" s="187" t="str">
        <f>VLOOKUP(C19,'AI-Staff'!A5:Q88,10,FALSE)</f>
        <v>Accenture - CIO</v>
      </c>
      <c r="B19" s="307" t="str">
        <f>VLOOKUP(C19,'AI-Staff'!A5:Q88,9,FALSE)</f>
        <v>CIO 003 - MMC</v>
      </c>
      <c r="C19" s="204" t="s">
        <v>387</v>
      </c>
      <c r="D19" s="187" t="s">
        <v>87</v>
      </c>
      <c r="E19" s="193" t="s">
        <v>31</v>
      </c>
      <c r="F19" s="188" t="s">
        <v>388</v>
      </c>
      <c r="G19" s="304">
        <v>11153428</v>
      </c>
      <c r="H19" s="193" t="str">
        <f>VLOOKUP(C19,'AI-Staff'!A5:Q88,8,FALSE)</f>
        <v>Hardlock</v>
      </c>
      <c r="I19" s="151">
        <f>VLOOKUP(C19,'AI-Staff'!A5:Q88,11,FALSE)</f>
        <v>0</v>
      </c>
      <c r="J19" s="151">
        <f>VLOOKUP(C19,'AI-Staff'!A5:Q88,12,FALSE)</f>
        <v>0</v>
      </c>
      <c r="K19" s="277"/>
    </row>
    <row r="20" spans="1:11" s="189" customFormat="1" ht="15" customHeight="1">
      <c r="A20" s="187" t="str">
        <f>VLOOKUP(C20,'AI-Staff'!A6:Q89,10,FALSE)</f>
        <v>Accenture - CIO</v>
      </c>
      <c r="B20" s="307" t="str">
        <f>VLOOKUP(C20,'AI-Staff'!A6:Q89,9,FALSE)</f>
        <v>CIO 003 - MMC</v>
      </c>
      <c r="C20" s="204" t="s">
        <v>389</v>
      </c>
      <c r="D20" s="187" t="s">
        <v>92</v>
      </c>
      <c r="E20" s="193" t="s">
        <v>31</v>
      </c>
      <c r="F20" s="188" t="s">
        <v>390</v>
      </c>
      <c r="G20" s="304">
        <v>11148147</v>
      </c>
      <c r="H20" s="193" t="str">
        <f>VLOOKUP(C20,'AI-Staff'!A6:Q89,8,FALSE)</f>
        <v>Hardlock</v>
      </c>
      <c r="I20" s="151">
        <f>VLOOKUP(C20,'AI-Staff'!A6:Q89,11,FALSE)</f>
        <v>0</v>
      </c>
      <c r="J20" s="151">
        <f>VLOOKUP(C20,'AI-Staff'!A6:Q89,12,FALSE)</f>
        <v>0</v>
      </c>
      <c r="K20" s="277"/>
    </row>
    <row r="21" spans="1:11" ht="15">
      <c r="A21" s="179" t="str">
        <f>VLOOKUP(C21,'AI-Staff'!A7:Q90,10,FALSE)</f>
        <v>Bristol-Myers Squibb</v>
      </c>
      <c r="B21" s="139" t="str">
        <f>VLOOKUP(C21,'AI-Staff'!A7:Q90,9,FALSE)</f>
        <v>BMS Responsive Design</v>
      </c>
      <c r="C21" s="138" t="s">
        <v>321</v>
      </c>
      <c r="D21" s="179" t="s">
        <v>252</v>
      </c>
      <c r="E21" s="129" t="s">
        <v>23</v>
      </c>
      <c r="F21" s="180" t="s">
        <v>365</v>
      </c>
      <c r="G21" s="208">
        <v>10922391</v>
      </c>
      <c r="H21" s="193" t="str">
        <f>VLOOKUP(C21,'AI-Staff'!A7:Q90,8,FALSE)</f>
        <v>OJT</v>
      </c>
      <c r="I21" s="150">
        <f>VLOOKUP(C21,'AI-Staff'!A7:Q90,11,FALSE)</f>
        <v>0</v>
      </c>
      <c r="J21" s="150">
        <f>VLOOKUP(C21,'AI-Staff'!A7:Q90,12,FALSE)</f>
        <v>42342</v>
      </c>
      <c r="K21" s="276"/>
    </row>
    <row r="22" spans="1:11" ht="15">
      <c r="A22" s="179" t="str">
        <f>VLOOKUP(C22,'AI-Staff'!A8:Q91,10,FALSE)</f>
        <v>Bristol-Myers Squibb</v>
      </c>
      <c r="B22" s="139" t="str">
        <f>VLOOKUP(C22,'AI-Staff'!A8:Q91,9,FALSE)</f>
        <v>CIO MMC</v>
      </c>
      <c r="C22" s="251" t="s">
        <v>314</v>
      </c>
      <c r="D22" s="58" t="s">
        <v>255</v>
      </c>
      <c r="E22" s="129" t="s">
        <v>23</v>
      </c>
      <c r="F22" s="180" t="s">
        <v>366</v>
      </c>
      <c r="G22" s="211">
        <v>11165390</v>
      </c>
      <c r="H22" s="193" t="str">
        <f>VLOOKUP(C22,'AI-Staff'!A8:Q91,8,FALSE)</f>
        <v>Future Hardlock</v>
      </c>
      <c r="I22" s="150">
        <f>VLOOKUP(C22,'AI-Staff'!A8:Q91,11,FALSE)</f>
        <v>42353</v>
      </c>
      <c r="J22" s="150">
        <f>VLOOKUP(C22,'AI-Staff'!A8:Q91,12,FALSE)</f>
        <v>42381</v>
      </c>
      <c r="K22" s="276"/>
    </row>
    <row r="23" spans="1:11" ht="15">
      <c r="A23" s="179" t="str">
        <f>VLOOKUP(C23,'AI-Staff'!A9:Q92,10,FALSE)</f>
        <v>Bristol-Myers Squibb</v>
      </c>
      <c r="B23" s="139" t="str">
        <f>VLOOKUP(C23,'AI-Staff'!A9:Q92,9,FALSE)</f>
        <v>BMS Responsive Design</v>
      </c>
      <c r="C23" s="251" t="s">
        <v>315</v>
      </c>
      <c r="D23" s="58" t="s">
        <v>256</v>
      </c>
      <c r="E23" s="129" t="s">
        <v>23</v>
      </c>
      <c r="F23" s="180" t="s">
        <v>367</v>
      </c>
      <c r="G23" s="211">
        <v>11165391</v>
      </c>
      <c r="H23" s="193" t="str">
        <f>VLOOKUP(C23,'AI-Staff'!A9:Q92,8,FALSE)</f>
        <v>OJT</v>
      </c>
      <c r="I23" s="150">
        <f>VLOOKUP(C23,'AI-Staff'!A9:Q92,11,FALSE)</f>
        <v>0</v>
      </c>
      <c r="J23" s="150">
        <f>VLOOKUP(C23,'AI-Staff'!A9:Q92,12,FALSE)</f>
        <v>0</v>
      </c>
      <c r="K23" s="276"/>
    </row>
    <row r="24" spans="1:11" s="189" customFormat="1" ht="15">
      <c r="A24" s="187" t="str">
        <f>VLOOKUP(C24,'AI-Staff'!A10:Q93,10,FALSE)</f>
        <v>Accenture - CIO</v>
      </c>
      <c r="B24" s="307">
        <f>VLOOKUP(C24,'AI-Staff'!A10:Q93,9,FALSE)</f>
        <v>0</v>
      </c>
      <c r="C24" s="305" t="s">
        <v>232</v>
      </c>
      <c r="D24" s="58" t="s">
        <v>276</v>
      </c>
      <c r="E24" s="193" t="s">
        <v>23</v>
      </c>
      <c r="F24" s="188" t="s">
        <v>290</v>
      </c>
      <c r="G24" s="214">
        <v>11145563</v>
      </c>
      <c r="H24" s="193" t="str">
        <f>VLOOKUP(C24,'AI-Staff'!A10:Q93,8,FALSE)</f>
        <v>OJT</v>
      </c>
      <c r="I24" s="151">
        <f>VLOOKUP(C24,'AI-Staff'!A10:Q93,11,FALSE)</f>
        <v>42373</v>
      </c>
      <c r="J24" s="151">
        <f>VLOOKUP(C24,'AI-Staff'!A10:Q93,12,FALSE)</f>
        <v>0</v>
      </c>
      <c r="K24" s="277"/>
    </row>
    <row r="25" spans="1:11" s="189" customFormat="1" ht="15">
      <c r="A25" s="187" t="str">
        <f>VLOOKUP(C25,'AI-Staff'!A11:Q94,10,FALSE)</f>
        <v>Accenture - CIO</v>
      </c>
      <c r="B25" s="307" t="str">
        <f>VLOOKUP(C25,'AI-Staff'!A11:Q94,9,FALSE)</f>
        <v>年会项目</v>
      </c>
      <c r="C25" s="305" t="s">
        <v>233</v>
      </c>
      <c r="D25" s="58" t="s">
        <v>281</v>
      </c>
      <c r="E25" s="193" t="s">
        <v>23</v>
      </c>
      <c r="F25" s="188" t="s">
        <v>291</v>
      </c>
      <c r="G25" s="214">
        <v>11145560</v>
      </c>
      <c r="H25" s="193" t="str">
        <f>VLOOKUP(C25,'AI-Staff'!A11:Q94,8,FALSE)</f>
        <v>Future Hardlock</v>
      </c>
      <c r="I25" s="151">
        <f>VLOOKUP(C25,'AI-Staff'!A11:Q94,11,FALSE)</f>
        <v>42373</v>
      </c>
      <c r="J25" s="151">
        <f>VLOOKUP(C25,'AI-Staff'!A11:Q94,12,FALSE)</f>
        <v>0</v>
      </c>
      <c r="K25" s="277"/>
    </row>
    <row r="26" spans="1:11" ht="28" customHeight="1">
      <c r="A26" s="179" t="str">
        <f>VLOOKUP(C26,'AI-Staff'!A12:Q95,10,FALSE)</f>
        <v>Accenture - CIO</v>
      </c>
      <c r="B26" s="139" t="str">
        <f>VLOOKUP(C26,'AI-Staff'!A12:Q95,9,FALSE)</f>
        <v>MMC Team 3 (AEM Asset)</v>
      </c>
      <c r="C26" s="57" t="s">
        <v>278</v>
      </c>
      <c r="D26" s="179" t="s">
        <v>292</v>
      </c>
      <c r="E26" s="129" t="s">
        <v>23</v>
      </c>
      <c r="F26" s="180" t="s">
        <v>293</v>
      </c>
      <c r="G26" s="217">
        <v>11199332</v>
      </c>
      <c r="H26" s="193" t="str">
        <f>VLOOKUP(C26,'AI-Staff'!A12:Q95,8,FALSE)</f>
        <v>Hardlock</v>
      </c>
      <c r="I26" s="150">
        <f>VLOOKUP(C26,'AI-Staff'!A12:Q95,11,FALSE)</f>
        <v>42339</v>
      </c>
      <c r="J26" s="150">
        <f>VLOOKUP(C26,'AI-Staff'!A12:Q95,12,FALSE)</f>
        <v>42369</v>
      </c>
      <c r="K26" s="276"/>
    </row>
    <row r="27" spans="1:11" ht="15" customHeight="1">
      <c r="A27" s="179" t="str">
        <f>VLOOKUP(C27,'AI-Staff'!A13:Q96,10,FALSE)</f>
        <v>Accenture - CIO</v>
      </c>
      <c r="B27" s="139" t="str">
        <f>VLOOKUP(C27,'AI-Staff'!A13:Q96,9,FALSE)</f>
        <v>MMC Team 4 &amp; Team 5</v>
      </c>
      <c r="C27" s="138" t="s">
        <v>359</v>
      </c>
      <c r="D27" s="59" t="s">
        <v>182</v>
      </c>
      <c r="E27" s="129" t="s">
        <v>31</v>
      </c>
      <c r="F27" s="113" t="s">
        <v>185</v>
      </c>
      <c r="G27" s="208">
        <v>11165379</v>
      </c>
      <c r="H27" s="193">
        <f>VLOOKUP(C27,'AI-Staff'!A13:Q96,8,FALSE)</f>
        <v>0</v>
      </c>
      <c r="I27" s="150">
        <f>VLOOKUP(C27,'AI-Staff'!A13:Q96,11,FALSE)</f>
        <v>0</v>
      </c>
      <c r="J27" s="150">
        <f>VLOOKUP(C27,'AI-Staff'!A13:Q96,12,FALSE)</f>
        <v>0</v>
      </c>
      <c r="K27" s="276"/>
    </row>
    <row r="28" spans="1:11" ht="37" customHeight="1">
      <c r="A28" s="179" t="str">
        <f>VLOOKUP(C28,'AI-Staff'!A14:Q97,10,FALSE)</f>
        <v>Accenture - AM</v>
      </c>
      <c r="B28" s="139" t="str">
        <f>VLOOKUP(C28,'AI-Staff'!A14:Q97,9,FALSE)</f>
        <v>AM - Digr</v>
      </c>
      <c r="C28" s="138" t="s">
        <v>296</v>
      </c>
      <c r="D28" s="179" t="s">
        <v>241</v>
      </c>
      <c r="E28" s="129" t="s">
        <v>23</v>
      </c>
      <c r="F28" s="180" t="s">
        <v>301</v>
      </c>
      <c r="G28" s="208">
        <v>11082411</v>
      </c>
      <c r="H28" s="193" t="str">
        <f>VLOOKUP(C28,'AI-Staff'!A14:Q97,8,FALSE)</f>
        <v>OJT</v>
      </c>
      <c r="I28" s="150">
        <f>VLOOKUP(C28,'AI-Staff'!A14:Q97,11,FALSE)</f>
        <v>42359</v>
      </c>
      <c r="J28" s="150">
        <f>VLOOKUP(C28,'AI-Staff'!A14:Q97,12,FALSE)</f>
        <v>42428</v>
      </c>
      <c r="K28" s="276"/>
    </row>
    <row r="29" spans="1:11" s="189" customFormat="1" ht="15">
      <c r="A29" s="187" t="str">
        <f>VLOOKUP(C29,'AI-Staff'!A15:Q98,10,FALSE)</f>
        <v>Accenture - CIO</v>
      </c>
      <c r="B29" s="307" t="str">
        <f>VLOOKUP(C29,'AI-Staff'!A15:Q98,9,FALSE)</f>
        <v>MMC Team 4 &amp; Team 5</v>
      </c>
      <c r="C29" s="306" t="s">
        <v>336</v>
      </c>
      <c r="D29" s="168" t="s">
        <v>262</v>
      </c>
      <c r="E29" s="193" t="s">
        <v>23</v>
      </c>
      <c r="F29" s="188" t="s">
        <v>303</v>
      </c>
      <c r="G29" s="210">
        <v>11140781</v>
      </c>
      <c r="H29" s="193" t="str">
        <f>VLOOKUP(C29,'AI-Staff'!A15:Q98,8,FALSE)</f>
        <v>Vacation</v>
      </c>
      <c r="I29" s="151">
        <f>VLOOKUP(C29,'AI-Staff'!A15:Q98,11,FALSE)</f>
        <v>0</v>
      </c>
      <c r="J29" s="151">
        <f>VLOOKUP(C29,'AI-Staff'!A15:Q98,12,FALSE)</f>
        <v>0</v>
      </c>
      <c r="K29" s="187" t="s">
        <v>501</v>
      </c>
    </row>
    <row r="30" spans="1:11" ht="15" customHeight="1">
      <c r="A30" s="179" t="str">
        <f>VLOOKUP(C30,'AI-Staff'!A16:Q99,10,FALSE)</f>
        <v>Accenture - CIO</v>
      </c>
      <c r="B30" s="139" t="str">
        <f>VLOOKUP(C30,'AI-Staff'!A16:Q99,9,FALSE)</f>
        <v>CIO 003 - MMC</v>
      </c>
      <c r="C30" s="138" t="s">
        <v>310</v>
      </c>
      <c r="D30" s="190" t="s">
        <v>196</v>
      </c>
      <c r="E30" s="129" t="s">
        <v>31</v>
      </c>
      <c r="F30" s="113" t="s">
        <v>190</v>
      </c>
      <c r="G30" s="208">
        <v>11087478</v>
      </c>
      <c r="H30" s="193" t="str">
        <f>VLOOKUP(C30,'AI-Staff'!A16:Q99,8,FALSE)</f>
        <v>Future Hardlock</v>
      </c>
      <c r="I30" s="150" t="str">
        <f>VLOOKUP(C30,'AI-Staff'!A16:Q99,11,FALSE)</f>
        <v>1-18-2016</v>
      </c>
      <c r="J30" s="150" t="str">
        <f>VLOOKUP(C30,'AI-Staff'!A16:Q99,12,FALSE)</f>
        <v>8-31-2016</v>
      </c>
      <c r="K30" s="179"/>
    </row>
    <row r="31" spans="1:11" ht="15">
      <c r="A31" s="179" t="str">
        <f>VLOOKUP(C31,'AI-Staff'!A17:Q100,10,FALSE)</f>
        <v>Accenture - CIO</v>
      </c>
      <c r="B31" s="139" t="str">
        <f>VLOOKUP(C31,'AI-Staff'!A17:Q100,9,FALSE)</f>
        <v>年会项目</v>
      </c>
      <c r="C31" s="205" t="s">
        <v>348</v>
      </c>
      <c r="D31" s="170" t="s">
        <v>275</v>
      </c>
      <c r="E31" s="134" t="s">
        <v>23</v>
      </c>
      <c r="F31" s="191" t="s">
        <v>290</v>
      </c>
      <c r="G31" s="214">
        <v>11147836</v>
      </c>
      <c r="H31" s="193" t="str">
        <f>VLOOKUP(C31,'AI-Staff'!A17:Q100,8,FALSE)</f>
        <v>Hardlock</v>
      </c>
      <c r="I31" s="150">
        <f>VLOOKUP(C31,'AI-Staff'!A17:Q100,11,FALSE)</f>
        <v>42353</v>
      </c>
      <c r="J31" s="150">
        <f>VLOOKUP(C31,'AI-Staff'!A17:Q100,12,FALSE)</f>
        <v>42381</v>
      </c>
      <c r="K31" s="179"/>
    </row>
    <row r="32" spans="1:11" s="189" customFormat="1" ht="15">
      <c r="A32" s="187" t="str">
        <f>VLOOKUP(C32,'AI-Staff'!A18:Q101,10,FALSE)</f>
        <v>Accenture - CIO</v>
      </c>
      <c r="B32" s="307" t="str">
        <f>VLOOKUP(C32,'AI-Staff'!A18:Q101,9,FALSE)</f>
        <v>CIO - Asset</v>
      </c>
      <c r="C32" s="204" t="s">
        <v>338</v>
      </c>
      <c r="D32" s="187" t="s">
        <v>264</v>
      </c>
      <c r="E32" s="193" t="s">
        <v>23</v>
      </c>
      <c r="F32" s="188" t="s">
        <v>288</v>
      </c>
      <c r="G32" s="214">
        <v>11148693</v>
      </c>
      <c r="H32" s="193" t="str">
        <f>VLOOKUP(C32,'AI-Staff'!A18:Q101,8,FALSE)</f>
        <v>Future Hardlock</v>
      </c>
      <c r="I32" s="151">
        <f>VLOOKUP(C32,'AI-Staff'!A18:Q101,11,FALSE)</f>
        <v>0</v>
      </c>
      <c r="J32" s="151">
        <f>VLOOKUP(C32,'AI-Staff'!A18:Q101,12,FALSE)</f>
        <v>0</v>
      </c>
      <c r="K32" s="187" t="s">
        <v>502</v>
      </c>
    </row>
    <row r="33" spans="1:11" ht="15">
      <c r="A33" s="179" t="str">
        <f>VLOOKUP(C33,'AI-Staff'!A19:Q102,10,FALSE)</f>
        <v>Accenture - CIO</v>
      </c>
      <c r="B33" s="139" t="str">
        <f>VLOOKUP(C33,'AI-Staff'!A19:Q102,9,FALSE)</f>
        <v>CIO - Asset</v>
      </c>
      <c r="C33" s="134" t="s">
        <v>339</v>
      </c>
      <c r="D33" s="170" t="s">
        <v>265</v>
      </c>
      <c r="E33" s="134" t="s">
        <v>23</v>
      </c>
      <c r="F33" s="191" t="s">
        <v>289</v>
      </c>
      <c r="G33" s="214">
        <v>11148683</v>
      </c>
      <c r="H33" s="193" t="str">
        <f>VLOOKUP(C33,'AI-Staff'!A19:Q102,8,FALSE)</f>
        <v>Future Hardlock</v>
      </c>
      <c r="I33" s="150">
        <f>VLOOKUP(C33,'AI-Staff'!A19:Q102,11,FALSE)</f>
        <v>0</v>
      </c>
      <c r="J33" s="150">
        <f>VLOOKUP(C33,'AI-Staff'!A19:Q102,12,FALSE)</f>
        <v>0</v>
      </c>
      <c r="K33" s="179"/>
    </row>
    <row r="34" spans="1:11" s="189" customFormat="1" ht="15">
      <c r="A34" s="179" t="str">
        <f>VLOOKUP(C34,'AI-Staff'!A20:Q103,10,FALSE)</f>
        <v>Accenture - AM</v>
      </c>
      <c r="B34" s="139" t="str">
        <f>VLOOKUP(C34,'AI-Staff'!A20:Q103,9,FALSE)</f>
        <v>AM - Digr</v>
      </c>
      <c r="C34" s="204" t="s">
        <v>340</v>
      </c>
      <c r="D34" s="168" t="s">
        <v>266</v>
      </c>
      <c r="E34" s="193" t="s">
        <v>23</v>
      </c>
      <c r="F34" s="188" t="s">
        <v>288</v>
      </c>
      <c r="G34" s="214">
        <v>11148696</v>
      </c>
      <c r="H34" s="193" t="str">
        <f>VLOOKUP(C34,'AI-Staff'!A20:Q103,8,FALSE)</f>
        <v>OJT</v>
      </c>
      <c r="I34" s="150">
        <f>VLOOKUP(C34,'AI-Staff'!A20:Q103,11,FALSE)</f>
        <v>42359</v>
      </c>
      <c r="J34" s="150">
        <f>VLOOKUP(C34,'AI-Staff'!A20:Q103,12,FALSE)</f>
        <v>42428</v>
      </c>
      <c r="K34" s="187" t="s">
        <v>502</v>
      </c>
    </row>
    <row r="35" spans="1:11" s="189" customFormat="1" ht="15" customHeight="1">
      <c r="A35" s="179" t="str">
        <f>VLOOKUP(C35,'AI-Staff'!A21:Q104,10,FALSE)</f>
        <v>Accenture - CIO</v>
      </c>
      <c r="B35" s="139" t="str">
        <f>VLOOKUP(C35,'AI-Staff'!A21:Q104,9,FALSE)</f>
        <v>CIO 001</v>
      </c>
      <c r="C35" s="252" t="s">
        <v>316</v>
      </c>
      <c r="D35" s="187" t="s">
        <v>284</v>
      </c>
      <c r="E35" s="193" t="s">
        <v>31</v>
      </c>
      <c r="F35" s="188" t="s">
        <v>302</v>
      </c>
      <c r="G35" s="215">
        <v>11183596</v>
      </c>
      <c r="H35" s="193" t="str">
        <f>VLOOKUP(C35,'AI-Staff'!A21:Q104,8,FALSE)</f>
        <v>Hardlock</v>
      </c>
      <c r="I35" s="150">
        <f>VLOOKUP(C35,'AI-Staff'!A21:Q104,11,FALSE)</f>
        <v>42352</v>
      </c>
      <c r="J35" s="150">
        <f>VLOOKUP(C35,'AI-Staff'!A21:Q104,12,FALSE)</f>
        <v>42613</v>
      </c>
      <c r="K35" s="187"/>
    </row>
    <row r="36" spans="1:11" s="189" customFormat="1" ht="15" customHeight="1">
      <c r="A36" s="179" t="str">
        <f>VLOOKUP(C36,'AI-Staff'!A22:Q105,10,FALSE)</f>
        <v>Accenture - CIO</v>
      </c>
      <c r="B36" s="139" t="str">
        <f>VLOOKUP(C36,'AI-Staff'!A22:Q105,9,FALSE)</f>
        <v>CIO 001</v>
      </c>
      <c r="C36" s="204" t="s">
        <v>322</v>
      </c>
      <c r="D36" s="58" t="s">
        <v>194</v>
      </c>
      <c r="E36" s="193" t="s">
        <v>31</v>
      </c>
      <c r="F36" s="188" t="s">
        <v>376</v>
      </c>
      <c r="G36" s="215">
        <v>11160972</v>
      </c>
      <c r="H36" s="193" t="str">
        <f>VLOOKUP(C36,'AI-Staff'!A22:Q105,8,FALSE)</f>
        <v>Hardlock</v>
      </c>
      <c r="I36" s="150">
        <f>VLOOKUP(C36,'AI-Staff'!A22:Q105,11,FALSE)</f>
        <v>42359</v>
      </c>
      <c r="J36" s="150">
        <f>VLOOKUP(C36,'AI-Staff'!A22:Q105,12,FALSE)</f>
        <v>42613</v>
      </c>
      <c r="K36" s="187"/>
    </row>
    <row r="37" spans="1:11" s="189" customFormat="1" ht="15" customHeight="1">
      <c r="A37" s="179" t="str">
        <f>VLOOKUP(C37,'AI-Staff'!A23:Q106,10,FALSE)</f>
        <v>Accenture - CIO</v>
      </c>
      <c r="B37" s="139" t="str">
        <f>VLOOKUP(C37,'AI-Staff'!A23:Q106,9,FALSE)</f>
        <v>CIO 001</v>
      </c>
      <c r="C37" s="252" t="s">
        <v>317</v>
      </c>
      <c r="D37" s="58" t="s">
        <v>189</v>
      </c>
      <c r="E37" s="193" t="s">
        <v>31</v>
      </c>
      <c r="F37" s="115" t="s">
        <v>190</v>
      </c>
      <c r="G37" s="215">
        <v>11161760</v>
      </c>
      <c r="H37" s="193" t="str">
        <f>VLOOKUP(C37,'AI-Staff'!A23:Q106,8,FALSE)</f>
        <v>Hardlock</v>
      </c>
      <c r="I37" s="150">
        <f>VLOOKUP(C37,'AI-Staff'!A23:Q106,11,FALSE)</f>
        <v>42359</v>
      </c>
      <c r="J37" s="150">
        <f>VLOOKUP(C37,'AI-Staff'!A23:Q106,12,FALSE)</f>
        <v>42613</v>
      </c>
      <c r="K37" s="187"/>
    </row>
    <row r="38" spans="1:11" s="189" customFormat="1" ht="39" customHeight="1">
      <c r="A38" s="179" t="str">
        <f>VLOOKUP(C38,'AI-Staff'!A24:Q107,10,FALSE)</f>
        <v>Accenture - AM</v>
      </c>
      <c r="B38" s="139" t="str">
        <f>VLOOKUP(C38,'AI-Staff'!A24:Q107,9,FALSE)</f>
        <v>AM - Digr</v>
      </c>
      <c r="C38" s="204" t="s">
        <v>391</v>
      </c>
      <c r="D38" s="187" t="s">
        <v>241</v>
      </c>
      <c r="E38" s="193" t="s">
        <v>23</v>
      </c>
      <c r="F38" s="188" t="s">
        <v>293</v>
      </c>
      <c r="G38" s="215">
        <v>11082411</v>
      </c>
      <c r="H38" s="193" t="str">
        <f>VLOOKUP(C38,'AI-Staff'!A24:Q107,8,FALSE)</f>
        <v>OJT</v>
      </c>
      <c r="I38" s="150">
        <f>VLOOKUP(C38,'AI-Staff'!A24:Q107,11,FALSE)</f>
        <v>42359</v>
      </c>
      <c r="J38" s="150">
        <f>VLOOKUP(C38,'AI-Staff'!A24:Q107,12,FALSE)</f>
        <v>42428</v>
      </c>
      <c r="K38" s="187" t="s">
        <v>500</v>
      </c>
    </row>
    <row r="39" spans="1:11" ht="15">
      <c r="A39" s="179" t="str">
        <f>VLOOKUP(C39,'AI-Staff'!A25:Q108,10,FALSE)</f>
        <v>Accenture - AM</v>
      </c>
      <c r="B39" s="139" t="str">
        <f>VLOOKUP(C39,'AI-Staff'!A25:Q108,9,FALSE)</f>
        <v>AM - Digr</v>
      </c>
      <c r="C39" s="138" t="s">
        <v>350</v>
      </c>
      <c r="D39" s="190" t="s">
        <v>279</v>
      </c>
      <c r="E39" s="129" t="s">
        <v>23</v>
      </c>
      <c r="F39" s="180" t="s">
        <v>302</v>
      </c>
      <c r="G39" s="208">
        <v>10993500</v>
      </c>
      <c r="H39" s="193" t="str">
        <f>VLOOKUP(C39,'AI-Staff'!A25:Q108,8,FALSE)</f>
        <v>OJT</v>
      </c>
      <c r="I39" s="150">
        <f>VLOOKUP(C39,'AI-Staff'!A25:Q108,11,FALSE)</f>
        <v>42359</v>
      </c>
      <c r="J39" s="150">
        <f>VLOOKUP(C39,'AI-Staff'!A25:Q108,12,FALSE)</f>
        <v>42428</v>
      </c>
      <c r="K39" s="276"/>
    </row>
    <row r="40" spans="1:11" ht="15">
      <c r="A40" s="179" t="str">
        <f>VLOOKUP(C40,'AI-Staff'!A26:Q109,10,FALSE)</f>
        <v>Accenture - AM</v>
      </c>
      <c r="B40" s="139" t="str">
        <f>VLOOKUP(C40,'AI-Staff'!A26:Q109,9,FALSE)</f>
        <v>AM - Digr</v>
      </c>
      <c r="C40" s="138" t="s">
        <v>334</v>
      </c>
      <c r="D40" s="192" t="s">
        <v>260</v>
      </c>
      <c r="E40" s="129" t="s">
        <v>23</v>
      </c>
      <c r="F40" s="180" t="s">
        <v>302</v>
      </c>
      <c r="G40" s="208">
        <v>11009989</v>
      </c>
      <c r="H40" s="193" t="str">
        <f>VLOOKUP(C40,'AI-Staff'!A26:Q109,8,FALSE)</f>
        <v>OJT</v>
      </c>
      <c r="I40" s="150">
        <f>VLOOKUP(C40,'AI-Staff'!A26:Q109,11,FALSE)</f>
        <v>42359</v>
      </c>
      <c r="J40" s="150">
        <f>VLOOKUP(C40,'AI-Staff'!A26:Q109,12,FALSE)</f>
        <v>42428</v>
      </c>
      <c r="K40" s="276"/>
    </row>
    <row r="41" spans="1:11" ht="15">
      <c r="A41" s="179" t="str">
        <f>VLOOKUP(C41,'AI-Staff'!A27:Q110,10,FALSE)</f>
        <v>Accenture - AM</v>
      </c>
      <c r="B41" s="139" t="str">
        <f>VLOOKUP(C41,'AI-Staff'!A27:Q110,9,FALSE)</f>
        <v>AM - Digr</v>
      </c>
      <c r="C41" s="202" t="s">
        <v>337</v>
      </c>
      <c r="D41" s="192" t="s">
        <v>263</v>
      </c>
      <c r="E41" s="129" t="s">
        <v>23</v>
      </c>
      <c r="F41" s="180" t="s">
        <v>374</v>
      </c>
      <c r="G41" s="211">
        <v>11090383</v>
      </c>
      <c r="H41" s="193" t="str">
        <f>VLOOKUP(C41,'AI-Staff'!A27:Q110,8,FALSE)</f>
        <v>OJT</v>
      </c>
      <c r="I41" s="150">
        <f>VLOOKUP(C41,'AI-Staff'!A27:Q110,11,FALSE)</f>
        <v>42359</v>
      </c>
      <c r="J41" s="150">
        <f>VLOOKUP(C41,'AI-Staff'!A27:Q110,12,FALSE)</f>
        <v>42428</v>
      </c>
      <c r="K41" s="276"/>
    </row>
    <row r="42" spans="1:11" ht="15">
      <c r="A42" s="179" t="str">
        <f>VLOOKUP(C42,'AI-Staff'!A28:Q111,10,FALSE)</f>
        <v>Accenture - AM</v>
      </c>
      <c r="B42" s="139" t="str">
        <f>VLOOKUP(C42,'AI-Staff'!A28:Q111,9,FALSE)</f>
        <v>AM - Digr</v>
      </c>
      <c r="C42" s="134" t="s">
        <v>342</v>
      </c>
      <c r="D42" s="170" t="s">
        <v>268</v>
      </c>
      <c r="E42" s="134" t="s">
        <v>23</v>
      </c>
      <c r="F42" s="191" t="s">
        <v>290</v>
      </c>
      <c r="G42" s="214">
        <v>11145555</v>
      </c>
      <c r="H42" s="193" t="str">
        <f>VLOOKUP(C42,'AI-Staff'!A28:Q111,8,FALSE)</f>
        <v>Hardlock</v>
      </c>
      <c r="I42" s="150">
        <f>VLOOKUP(C42,'AI-Staff'!A28:Q111,11,FALSE)</f>
        <v>42359</v>
      </c>
      <c r="J42" s="150">
        <f>VLOOKUP(C42,'AI-Staff'!A28:Q111,12,FALSE)</f>
        <v>42428</v>
      </c>
      <c r="K42" s="276"/>
    </row>
    <row r="43" spans="1:11" ht="15">
      <c r="A43" s="179" t="e">
        <f>VLOOKUP(C43,'AI-Staff'!A29:Q112,10,FALSE)</f>
        <v>#N/A</v>
      </c>
      <c r="B43" s="139" t="e">
        <f>VLOOKUP(C43,'AI-Staff'!A29:Q112,9,FALSE)</f>
        <v>#N/A</v>
      </c>
      <c r="C43" s="253" t="s">
        <v>349</v>
      </c>
      <c r="D43" s="172" t="s">
        <v>277</v>
      </c>
      <c r="E43" s="134" t="s">
        <v>23</v>
      </c>
      <c r="F43" s="191" t="s">
        <v>288</v>
      </c>
      <c r="G43" s="214">
        <v>11145572</v>
      </c>
      <c r="H43" s="193" t="str">
        <f>VLOOKUP(C43,'AI-Staff'!A1:Q112,8,FALSE)</f>
        <v>Hardlock</v>
      </c>
      <c r="I43" s="150">
        <f>VLOOKUP(C43,'AI-Staff'!A1:Q112,11,FALSE)</f>
        <v>42366</v>
      </c>
      <c r="J43" s="150" t="e">
        <f>VLOOKUP(C43,'AI-Staff'!A29:Q112,12,FALSE)</f>
        <v>#N/A</v>
      </c>
      <c r="K43" s="276"/>
    </row>
    <row r="44" spans="1:11" ht="15">
      <c r="A44" s="179" t="str">
        <f>VLOOKUP(C44,'AI-Staff'!A30:Q113,10,FALSE)</f>
        <v>Accenture - Digital</v>
      </c>
      <c r="B44" s="139" t="str">
        <f>VLOOKUP(C44,'AI-Staff'!A30:Q113,9,FALSE)</f>
        <v>dLife</v>
      </c>
      <c r="C44" s="138" t="s">
        <v>318</v>
      </c>
      <c r="D44" s="168" t="s">
        <v>257</v>
      </c>
      <c r="E44" s="129" t="s">
        <v>23</v>
      </c>
      <c r="F44" s="180" t="s">
        <v>368</v>
      </c>
      <c r="G44" s="214">
        <v>11145564</v>
      </c>
      <c r="H44" s="193" t="str">
        <f>VLOOKUP(C44,'AI-Staff'!A30:Q113,8,FALSE)</f>
        <v>Hardlock</v>
      </c>
      <c r="I44" s="150">
        <f>VLOOKUP(C44,'AI-Staff'!A30:Q113,11,FALSE)</f>
        <v>0</v>
      </c>
      <c r="J44" s="150">
        <f>VLOOKUP(C44,'AI-Staff'!A30:Q113,12,FALSE)</f>
        <v>0</v>
      </c>
      <c r="K44" s="276"/>
    </row>
    <row r="45" spans="1:11" ht="15">
      <c r="A45" s="179" t="str">
        <f>VLOOKUP(C45,'AI-Staff'!A31:Q114,10,FALSE)</f>
        <v>Accenture - Digital</v>
      </c>
      <c r="B45" s="139" t="str">
        <f>VLOOKUP(C45,'AI-Staff'!A31:Q114,9,FALSE)</f>
        <v>dLife</v>
      </c>
      <c r="C45" s="205" t="s">
        <v>386</v>
      </c>
      <c r="D45" s="170" t="s">
        <v>274</v>
      </c>
      <c r="E45" s="134" t="s">
        <v>23</v>
      </c>
      <c r="F45" s="191" t="s">
        <v>291</v>
      </c>
      <c r="G45" s="214">
        <v>11145582</v>
      </c>
      <c r="H45" s="193" t="str">
        <f>VLOOKUP(C45,'AI-Staff'!A31:Q114,8,FALSE)</f>
        <v>Hardlock</v>
      </c>
      <c r="I45" s="150">
        <f>VLOOKUP(C45,'AI-Staff'!A31:Q114,11,FALSE)</f>
        <v>0</v>
      </c>
      <c r="J45" s="150">
        <f>VLOOKUP(C45,'AI-Staff'!A31:Q114,12,FALSE)</f>
        <v>0</v>
      </c>
      <c r="K45" s="276"/>
    </row>
    <row r="46" spans="1:11" ht="15">
      <c r="A46" s="179" t="str">
        <f>VLOOKUP(C46,'AI-Staff'!A32:Q115,10,FALSE)</f>
        <v>Accenture - Digital</v>
      </c>
      <c r="B46" s="139" t="str">
        <f>VLOOKUP(C46,'AI-Staff'!A32:Q115,9,FALSE)</f>
        <v>O2O</v>
      </c>
      <c r="C46" s="205" t="s">
        <v>344</v>
      </c>
      <c r="D46" s="170" t="s">
        <v>270</v>
      </c>
      <c r="E46" s="134" t="s">
        <v>23</v>
      </c>
      <c r="F46" s="191" t="s">
        <v>291</v>
      </c>
      <c r="G46" s="214">
        <v>11145561</v>
      </c>
      <c r="H46" s="193" t="str">
        <f>VLOOKUP(C46,'AI-Staff'!A32:Q115,8,FALSE)</f>
        <v>Hardlock</v>
      </c>
      <c r="I46" s="150">
        <f>VLOOKUP(C46,'AI-Staff'!A32:Q115,11,FALSE)</f>
        <v>0</v>
      </c>
      <c r="J46" s="150">
        <f>VLOOKUP(C46,'AI-Staff'!A32:Q115,12,FALSE)</f>
        <v>0</v>
      </c>
      <c r="K46" s="276"/>
    </row>
    <row r="47" spans="1:11" ht="15">
      <c r="A47" s="179" t="str">
        <f>VLOOKUP(C47,'AI-Staff'!A33:Q116,10,FALSE)</f>
        <v>Accenture - Digital</v>
      </c>
      <c r="B47" s="139" t="str">
        <f>VLOOKUP(C47,'AI-Staff'!A33:Q116,9,FALSE)</f>
        <v>O2O</v>
      </c>
      <c r="C47" s="205" t="s">
        <v>347</v>
      </c>
      <c r="D47" s="170" t="s">
        <v>273</v>
      </c>
      <c r="E47" s="134" t="s">
        <v>23</v>
      </c>
      <c r="F47" s="191" t="s">
        <v>290</v>
      </c>
      <c r="G47" s="214">
        <v>11147835</v>
      </c>
      <c r="H47" s="193" t="str">
        <f>VLOOKUP(C47,'AI-Staff'!A33:Q116,8,FALSE)</f>
        <v>Hardlock</v>
      </c>
      <c r="I47" s="150">
        <f>VLOOKUP(C47,'AI-Staff'!A33:Q116,11,FALSE)</f>
        <v>0</v>
      </c>
      <c r="J47" s="150">
        <f>VLOOKUP(C47,'AI-Staff'!A33:Q116,12,FALSE)</f>
        <v>0</v>
      </c>
      <c r="K47" s="276"/>
    </row>
    <row r="48" spans="1:11" ht="26" customHeight="1">
      <c r="A48" s="179">
        <f>VLOOKUP(C48,'AI-Staff'!A34:Q117,10,FALSE)</f>
        <v>0</v>
      </c>
      <c r="B48" s="139">
        <f>VLOOKUP(C48,'AI-Staff'!A34:Q117,9,FALSE)</f>
        <v>0</v>
      </c>
      <c r="C48" s="194" t="s">
        <v>319</v>
      </c>
      <c r="D48" s="198" t="s">
        <v>136</v>
      </c>
      <c r="E48" s="129" t="s">
        <v>103</v>
      </c>
      <c r="F48" s="199" t="s">
        <v>351</v>
      </c>
      <c r="G48" s="208">
        <v>11116180</v>
      </c>
      <c r="H48" s="193" t="str">
        <f>VLOOKUP(C48,'AI-Staff'!A34:Q117,8,FALSE)</f>
        <v>OJT</v>
      </c>
      <c r="I48" s="150">
        <f>VLOOKUP(C48,'AI-Staff'!A34:Q117,11,FALSE)</f>
        <v>0</v>
      </c>
      <c r="J48" s="150">
        <f>VLOOKUP(C48,'AI-Staff'!A34:Q117,12,FALSE)</f>
        <v>0</v>
      </c>
      <c r="K48" s="276"/>
    </row>
    <row r="49" spans="1:11" ht="15" customHeight="1">
      <c r="A49" s="179" t="str">
        <f>VLOOKUP(C49,'AI-Staff'!A35:Q118,10,FALSE)</f>
        <v>兖矿集团</v>
      </c>
      <c r="B49" s="139" t="str">
        <f>VLOOKUP(C49,'AI-Staff'!A35:Q118,9,FALSE)</f>
        <v>信息化建设与大数据整合项目</v>
      </c>
      <c r="C49" s="194" t="s">
        <v>354</v>
      </c>
      <c r="D49" s="179" t="s">
        <v>146</v>
      </c>
      <c r="E49" s="129" t="s">
        <v>103</v>
      </c>
      <c r="F49" s="180" t="s">
        <v>353</v>
      </c>
      <c r="G49" s="213">
        <v>11138934</v>
      </c>
      <c r="H49" s="193" t="str">
        <f>VLOOKUP(C49,'AI-Staff'!A35:Q118,8,FALSE)</f>
        <v>Hardlock</v>
      </c>
      <c r="I49" s="150" t="str">
        <f>VLOOKUP(C49,'AI-Staff'!A35:Q118,11,FALSE)</f>
        <v>12-20-2015</v>
      </c>
      <c r="J49" s="150" t="str">
        <f>VLOOKUP(C49,'AI-Staff'!A35:Q118,12,FALSE)</f>
        <v>1-15-2016</v>
      </c>
      <c r="K49" s="276"/>
    </row>
    <row r="50" spans="1:11" ht="25" customHeight="1">
      <c r="A50" s="179" t="str">
        <f>VLOOKUP(C50,'AI-Staff'!A36:Q119,10,FALSE)</f>
        <v>香港中华燃气</v>
      </c>
      <c r="B50" s="139" t="str">
        <f>VLOOKUP(C50,'AI-Staff'!A36:Q119,9,FALSE)</f>
        <v xml:space="preserve">Towngar </v>
      </c>
      <c r="C50" s="194" t="s">
        <v>325</v>
      </c>
      <c r="D50" s="190" t="s">
        <v>140</v>
      </c>
      <c r="E50" s="129" t="s">
        <v>103</v>
      </c>
      <c r="F50" s="180" t="s">
        <v>353</v>
      </c>
      <c r="G50" s="213">
        <v>11118653</v>
      </c>
      <c r="H50" s="193" t="str">
        <f>VLOOKUP(C50,'AI-Staff'!A36:Q119,8,FALSE)</f>
        <v>Hardlock</v>
      </c>
      <c r="I50" s="150" t="str">
        <f>VLOOKUP(C50,'AI-Staff'!A36:Q119,11,FALSE)</f>
        <v>12-21-2015</v>
      </c>
      <c r="J50" s="150" t="str">
        <f>VLOOKUP(C50,'AI-Staff'!A36:Q119,12,FALSE)</f>
        <v>1-31-2016</v>
      </c>
      <c r="K50" s="276"/>
    </row>
    <row r="51" spans="1:11" ht="15">
      <c r="A51" s="179" t="str">
        <f>VLOOKUP(C51,'AI-Staff'!A37:Q120,10,FALSE)</f>
        <v>Accenture - Digital</v>
      </c>
      <c r="B51" s="139" t="str">
        <f>VLOOKUP(C51,'AI-Staff'!A37:Q120,9,FALSE)</f>
        <v>年会项目</v>
      </c>
      <c r="C51" s="134" t="s">
        <v>341</v>
      </c>
      <c r="D51" s="171" t="s">
        <v>267</v>
      </c>
      <c r="E51" s="134" t="s">
        <v>23</v>
      </c>
      <c r="F51" s="191" t="s">
        <v>291</v>
      </c>
      <c r="G51" s="214">
        <v>11145550</v>
      </c>
      <c r="H51" s="193" t="str">
        <f>VLOOKUP(C51,'AI-Staff'!A37:Q120,8,FALSE)</f>
        <v>Hardlock</v>
      </c>
      <c r="I51" s="150">
        <f>VLOOKUP(C51,'AI-Staff'!A37:Q120,11,FALSE)</f>
        <v>42353</v>
      </c>
      <c r="J51" s="150">
        <f>VLOOKUP(C51,'AI-Staff'!A37:Q120,12,FALSE)</f>
        <v>42381</v>
      </c>
      <c r="K51" s="276"/>
    </row>
    <row r="52" spans="1:11" ht="15" customHeight="1">
      <c r="A52" s="179" t="str">
        <f>VLOOKUP(C52,'AI-Staff'!A38:Q121,10,FALSE)</f>
        <v>Unicharm</v>
      </c>
      <c r="B52" s="139" t="str">
        <f>VLOOKUP(C52,'AI-Staff'!A38:Q121,9,FALSE)</f>
        <v>Unicharm</v>
      </c>
      <c r="C52" s="194" t="s">
        <v>352</v>
      </c>
      <c r="D52" s="179" t="s">
        <v>102</v>
      </c>
      <c r="E52" s="129" t="s">
        <v>103</v>
      </c>
      <c r="F52" s="180" t="s">
        <v>357</v>
      </c>
      <c r="G52" s="213">
        <v>11166672</v>
      </c>
      <c r="H52" s="193" t="str">
        <f>VLOOKUP(C52,'AI-Staff'!A38:Q121,8,FALSE)</f>
        <v>OJT</v>
      </c>
      <c r="I52" s="150">
        <f>VLOOKUP(C52,'AI-Staff'!A38:Q121,11,FALSE)</f>
        <v>0</v>
      </c>
      <c r="J52" s="150">
        <f>VLOOKUP(C52,'AI-Staff'!A38:Q121,12,FALSE)</f>
        <v>0</v>
      </c>
      <c r="K52" s="276"/>
    </row>
    <row r="53" spans="1:11" ht="26" customHeight="1">
      <c r="A53" s="179">
        <f>VLOOKUP(C53,'AI-Staff'!A39:Q122,10,FALSE)</f>
        <v>0</v>
      </c>
      <c r="B53" s="139">
        <f>VLOOKUP(C53,'AI-Staff'!A39:Q122,9,FALSE)</f>
        <v>0</v>
      </c>
      <c r="C53" s="194" t="s">
        <v>323</v>
      </c>
      <c r="D53" s="190" t="s">
        <v>144</v>
      </c>
      <c r="E53" s="129" t="s">
        <v>103</v>
      </c>
      <c r="F53" s="180" t="s">
        <v>353</v>
      </c>
      <c r="G53" s="208">
        <v>11117026</v>
      </c>
      <c r="H53" s="193" t="str">
        <f>VLOOKUP(C53,'AI-Staff'!A39:Q122,8,FALSE)</f>
        <v>OJT</v>
      </c>
      <c r="I53" s="150">
        <f>VLOOKUP(C53,'AI-Staff'!A39:Q122,11,FALSE)</f>
        <v>0</v>
      </c>
      <c r="J53" s="150">
        <f>VLOOKUP(C53,'AI-Staff'!A39:Q122,12,FALSE)</f>
        <v>0</v>
      </c>
      <c r="K53" s="276"/>
    </row>
    <row r="54" spans="1:11" ht="26" customHeight="1">
      <c r="A54" s="179">
        <f>VLOOKUP(C54,'AI-Staff'!A40:Q123,10,FALSE)</f>
        <v>0</v>
      </c>
      <c r="B54" s="139">
        <f>VLOOKUP(C54,'AI-Staff'!A40:Q123,9,FALSE)</f>
        <v>0</v>
      </c>
      <c r="C54" s="194" t="s">
        <v>324</v>
      </c>
      <c r="D54" s="190" t="s">
        <v>203</v>
      </c>
      <c r="E54" s="129" t="s">
        <v>103</v>
      </c>
      <c r="F54" s="180" t="s">
        <v>353</v>
      </c>
      <c r="G54" s="208">
        <v>11116180</v>
      </c>
      <c r="H54" s="193" t="str">
        <f>VLOOKUP(C54,'AI-Staff'!A40:Q123,8,FALSE)</f>
        <v>OJT</v>
      </c>
      <c r="I54" s="150">
        <f>VLOOKUP(C54,'AI-Staff'!A40:Q123,11,FALSE)</f>
        <v>0</v>
      </c>
      <c r="J54" s="150">
        <f>VLOOKUP(C54,'AI-Staff'!A40:Q123,12,FALSE)</f>
        <v>0</v>
      </c>
      <c r="K54" s="276"/>
    </row>
    <row r="55" spans="1:11" ht="24" customHeight="1">
      <c r="A55" s="179">
        <f>VLOOKUP(C55,'AI-Staff'!A41:Q124,10,FALSE)</f>
        <v>0</v>
      </c>
      <c r="B55" s="139">
        <f>VLOOKUP(C55,'AI-Staff'!A41:Q124,9,FALSE)</f>
        <v>0</v>
      </c>
      <c r="C55" s="194" t="s">
        <v>355</v>
      </c>
      <c r="D55" s="169" t="s">
        <v>142</v>
      </c>
      <c r="E55" s="129" t="s">
        <v>103</v>
      </c>
      <c r="F55" s="180" t="s">
        <v>353</v>
      </c>
      <c r="G55" s="213">
        <v>11122066</v>
      </c>
      <c r="H55" s="193" t="str">
        <f>VLOOKUP(C55,'AI-Staff'!A41:Q124,8,FALSE)</f>
        <v>OJT</v>
      </c>
      <c r="I55" s="150">
        <f>VLOOKUP(C55,'AI-Staff'!A41:Q124,11,FALSE)</f>
        <v>0</v>
      </c>
      <c r="J55" s="150">
        <f>VLOOKUP(C55,'AI-Staff'!A41:Q124,12,FALSE)</f>
        <v>0</v>
      </c>
      <c r="K55" s="276"/>
    </row>
    <row r="56" spans="1:11" ht="23" customHeight="1">
      <c r="A56" s="179">
        <f>VLOOKUP(C56,'AI-Staff'!A42:Q125,10,FALSE)</f>
        <v>0</v>
      </c>
      <c r="B56" s="139">
        <f>VLOOKUP(C56,'AI-Staff'!A42:Q125,9,FALSE)</f>
        <v>0</v>
      </c>
      <c r="C56" s="194" t="s">
        <v>356</v>
      </c>
      <c r="D56" s="169" t="s">
        <v>148</v>
      </c>
      <c r="E56" s="129" t="s">
        <v>103</v>
      </c>
      <c r="F56" s="180" t="s">
        <v>353</v>
      </c>
      <c r="G56" s="213">
        <v>11159095</v>
      </c>
      <c r="H56" s="193" t="str">
        <f>VLOOKUP(C56,'AI-Staff'!A42:Q125,8,FALSE)</f>
        <v>OJT</v>
      </c>
      <c r="I56" s="150">
        <f>VLOOKUP(C56,'AI-Staff'!A42:Q125,11,FALSE)</f>
        <v>0</v>
      </c>
      <c r="J56" s="150">
        <f>VLOOKUP(C56,'AI-Staff'!A42:Q125,12,FALSE)</f>
        <v>0</v>
      </c>
      <c r="K56" s="276"/>
    </row>
    <row r="57" spans="1:11" ht="15" customHeight="1">
      <c r="A57" s="179">
        <f>VLOOKUP(C57,'AI-Staff'!A43:Q126,10,FALSE)</f>
        <v>0</v>
      </c>
      <c r="B57" s="139">
        <f>VLOOKUP(C57,'AI-Staff'!A43:Q126,9,FALSE)</f>
        <v>0</v>
      </c>
      <c r="C57" s="194" t="s">
        <v>358</v>
      </c>
      <c r="D57" s="190" t="s">
        <v>157</v>
      </c>
      <c r="E57" s="129" t="s">
        <v>103</v>
      </c>
      <c r="F57" s="180" t="s">
        <v>302</v>
      </c>
      <c r="G57" s="213">
        <v>11104442</v>
      </c>
      <c r="H57" s="193" t="str">
        <f>VLOOKUP(C57,'AI-Staff'!A43:Q126,8,FALSE)</f>
        <v>OJT</v>
      </c>
      <c r="I57" s="150">
        <f>VLOOKUP(C57,'AI-Staff'!A43:Q126,11,FALSE)</f>
        <v>0</v>
      </c>
      <c r="J57" s="150">
        <f>VLOOKUP(C57,'AI-Staff'!A43:Q126,12,FALSE)</f>
        <v>0</v>
      </c>
      <c r="K57" s="276"/>
    </row>
    <row r="58" spans="1:11" ht="15" customHeight="1">
      <c r="A58" s="179">
        <f>VLOOKUP(C58,'AI-Staff'!A44:Q127,10,FALSE)</f>
        <v>0</v>
      </c>
      <c r="B58" s="139">
        <f>VLOOKUP(C58,'AI-Staff'!A44:Q127,9,FALSE)</f>
        <v>0</v>
      </c>
      <c r="C58" s="194" t="s">
        <v>326</v>
      </c>
      <c r="D58" s="190" t="s">
        <v>160</v>
      </c>
      <c r="E58" s="129" t="s">
        <v>103</v>
      </c>
      <c r="F58" s="180" t="s">
        <v>302</v>
      </c>
      <c r="G58" s="208">
        <v>11104443</v>
      </c>
      <c r="H58" s="193" t="str">
        <f>VLOOKUP(C58,'AI-Staff'!A44:Q127,8,FALSE)</f>
        <v>OJT</v>
      </c>
      <c r="I58" s="150">
        <f>VLOOKUP(C58,'AI-Staff'!A44:Q127,11,FALSE)</f>
        <v>0</v>
      </c>
      <c r="J58" s="150">
        <f>VLOOKUP(C58,'AI-Staff'!A44:Q127,12,FALSE)</f>
        <v>0</v>
      </c>
      <c r="K58" s="276"/>
    </row>
    <row r="59" spans="1:11" s="189" customFormat="1" ht="15" customHeight="1">
      <c r="A59" s="179">
        <f>VLOOKUP(C59,'AI-Staff'!A45:Q128,10,FALSE)</f>
        <v>0</v>
      </c>
      <c r="B59" s="139" t="str">
        <f>VLOOKUP(C59,'AI-Staff'!A45:Q128,9,FALSE)</f>
        <v>NTP</v>
      </c>
      <c r="C59" s="193" t="s">
        <v>295</v>
      </c>
      <c r="D59" s="187" t="s">
        <v>240</v>
      </c>
      <c r="E59" s="133" t="s">
        <v>31</v>
      </c>
      <c r="F59" s="188" t="s">
        <v>301</v>
      </c>
      <c r="G59" s="215">
        <v>11163253</v>
      </c>
      <c r="H59" s="193" t="str">
        <f>VLOOKUP(C59,'AI-Staff'!A45:Q128,8,FALSE)</f>
        <v>Hardlock</v>
      </c>
      <c r="I59" s="150" t="str">
        <f>VLOOKUP(C59,'AI-Staff'!A45:Q128,11,FALSE)</f>
        <v>1-4-2015</v>
      </c>
      <c r="J59" s="150" t="str">
        <f>VLOOKUP(C59,'AI-Staff'!A45:Q128,12,FALSE)</f>
        <v>8-31-2016</v>
      </c>
      <c r="K59" s="277"/>
    </row>
    <row r="60" spans="1:11" ht="15">
      <c r="A60" s="179">
        <f>VLOOKUP(C60,'AI-Staff'!A1:Q129,10,FALSE)</f>
        <v>0</v>
      </c>
      <c r="B60" s="139">
        <f>VLOOKUP(C60,'AI-Staff'!A1:Q129,9,FALSE)</f>
        <v>0</v>
      </c>
      <c r="C60" s="136" t="s">
        <v>335</v>
      </c>
      <c r="D60" s="192" t="s">
        <v>261</v>
      </c>
      <c r="E60" s="129" t="s">
        <v>23</v>
      </c>
      <c r="F60" s="180" t="s">
        <v>373</v>
      </c>
      <c r="G60" s="218">
        <v>11090103</v>
      </c>
      <c r="H60" s="193" t="str">
        <f>VLOOKUP(C60,'AI-Staff'!A1:Q129,8,FALSE)</f>
        <v>OJT</v>
      </c>
      <c r="I60" s="150">
        <f>VLOOKUP(C60,'AI-Staff'!A1:Q129,11,FALSE)</f>
        <v>0</v>
      </c>
      <c r="J60" s="150">
        <f>VLOOKUP(C60,'AI-Staff'!A1:Q129,12,FALSE)</f>
        <v>0</v>
      </c>
      <c r="K60" s="276"/>
    </row>
    <row r="61" spans="1:11" ht="15">
      <c r="A61" s="179">
        <f>VLOOKUP(C61,'AI-Staff'!A2:Q130,10,FALSE)</f>
        <v>0</v>
      </c>
      <c r="B61" s="139" t="str">
        <f>VLOOKUP(C61,'AI-Staff'!A2:Q130,9,FALSE)</f>
        <v>年会项目</v>
      </c>
      <c r="C61" s="134" t="s">
        <v>343</v>
      </c>
      <c r="D61" s="172" t="s">
        <v>269</v>
      </c>
      <c r="E61" s="134" t="s">
        <v>23</v>
      </c>
      <c r="F61" s="191" t="s">
        <v>290</v>
      </c>
      <c r="G61" s="214">
        <v>11145559</v>
      </c>
      <c r="H61" s="193" t="str">
        <f>VLOOKUP(C61,'AI-Staff'!A2:Q130,8,FALSE)</f>
        <v>Hardlock</v>
      </c>
      <c r="I61" s="150">
        <f>VLOOKUP(C61,'AI-Staff'!A2:Q130,11,FALSE)</f>
        <v>42353</v>
      </c>
      <c r="J61" s="150">
        <f>VLOOKUP(C61,'AI-Staff'!A2:Q130,12,FALSE)</f>
        <v>42381</v>
      </c>
      <c r="K61" s="276"/>
    </row>
    <row r="62" spans="1:11" s="189" customFormat="1" ht="15">
      <c r="A62" s="187" t="str">
        <f>VLOOKUP(C62,'AI-Staff'!A3:Q131,10,FALSE)</f>
        <v>Accenture - CIO</v>
      </c>
      <c r="B62" s="307" t="str">
        <f>VLOOKUP(C62,'AI-Staff'!A3:Q131,9,FALSE)</f>
        <v>UI Design Studio Project</v>
      </c>
      <c r="C62" s="193" t="s">
        <v>345</v>
      </c>
      <c r="D62" s="168" t="s">
        <v>271</v>
      </c>
      <c r="E62" s="193" t="s">
        <v>23</v>
      </c>
      <c r="F62" s="188" t="s">
        <v>288</v>
      </c>
      <c r="G62" s="214">
        <v>11145569</v>
      </c>
      <c r="H62" s="193" t="str">
        <f>VLOOKUP(C62,'AI-Staff'!A3:Q131,8,FALSE)</f>
        <v>Hardlock</v>
      </c>
      <c r="I62" s="151">
        <f>VLOOKUP(C62,'AI-Staff'!A3:Q131,11,FALSE)</f>
        <v>42366</v>
      </c>
      <c r="J62" s="151">
        <f>VLOOKUP(C62,'AI-Staff'!A3:Q131,12,FALSE)</f>
        <v>0</v>
      </c>
      <c r="K62" s="187" t="s">
        <v>503</v>
      </c>
    </row>
    <row r="63" spans="1:11" s="189" customFormat="1" ht="15">
      <c r="A63" s="187">
        <f>VLOOKUP(C63,'AI-Staff'!A4:Q132,10,FALSE)</f>
        <v>0</v>
      </c>
      <c r="B63" s="307">
        <f>VLOOKUP(C63,'AI-Staff'!A4:Q132,9,FALSE)</f>
        <v>0</v>
      </c>
      <c r="C63" s="204" t="s">
        <v>346</v>
      </c>
      <c r="D63" s="168" t="s">
        <v>272</v>
      </c>
      <c r="E63" s="193" t="s">
        <v>23</v>
      </c>
      <c r="F63" s="188" t="s">
        <v>289</v>
      </c>
      <c r="G63" s="214">
        <v>11148689</v>
      </c>
      <c r="H63" s="193" t="str">
        <f>VLOOKUP(C63,'AI-Staff'!A4:Q132,8,FALSE)</f>
        <v>OJT</v>
      </c>
      <c r="I63" s="151">
        <f>VLOOKUP(C63,'AI-Staff'!A4:Q132,11,FALSE)</f>
        <v>0</v>
      </c>
      <c r="J63" s="151">
        <f>VLOOKUP(C63,'AI-Staff'!A4:Q132,12,FALSE)</f>
        <v>0</v>
      </c>
      <c r="K63" s="187" t="s">
        <v>503</v>
      </c>
    </row>
    <row r="64" spans="1:11" ht="15" customHeight="1">
      <c r="A64" s="179">
        <f>VLOOKUP(C64,'AI-Staff'!A5:Q133,10,FALSE)</f>
        <v>0</v>
      </c>
      <c r="B64" s="139" t="str">
        <f>VLOOKUP(C64,'AI-Staff'!A5:Q133,9,FALSE)</f>
        <v>CIO 001</v>
      </c>
      <c r="C64" s="138" t="s">
        <v>327</v>
      </c>
      <c r="D64" s="58" t="s">
        <v>198</v>
      </c>
      <c r="E64" s="129" t="s">
        <v>31</v>
      </c>
      <c r="F64" s="113" t="s">
        <v>199</v>
      </c>
      <c r="G64" s="208">
        <v>11161763</v>
      </c>
      <c r="H64" s="193" t="str">
        <f>VLOOKUP(C64,'AI-Staff'!A5:Q133,8,FALSE)</f>
        <v>OJT</v>
      </c>
      <c r="I64" s="150">
        <f>VLOOKUP(C64,'AI-Staff'!A5:Q133,11,FALSE)</f>
        <v>0</v>
      </c>
      <c r="J64" s="150">
        <f>VLOOKUP(C64,'AI-Staff'!A5:Q133,12,FALSE)</f>
        <v>0</v>
      </c>
      <c r="K64" s="276"/>
    </row>
    <row r="65" spans="1:11" ht="15" customHeight="1">
      <c r="A65" s="179">
        <f>VLOOKUP(C65,'AI-Staff'!A6:Q134,10,FALSE)</f>
        <v>0</v>
      </c>
      <c r="B65" s="139" t="str">
        <f>VLOOKUP(C65,'AI-Staff'!A6:Q134,9,FALSE)</f>
        <v>Janpanese Android</v>
      </c>
      <c r="C65" s="138" t="s">
        <v>328</v>
      </c>
      <c r="D65" s="179" t="s">
        <v>294</v>
      </c>
      <c r="E65" s="129" t="s">
        <v>31</v>
      </c>
      <c r="F65" s="180" t="s">
        <v>363</v>
      </c>
      <c r="G65" s="208">
        <v>11154869</v>
      </c>
      <c r="H65" s="193" t="str">
        <f>VLOOKUP(C65,'AI-Staff'!A6:Q134,8,FALSE)</f>
        <v>Hardlock</v>
      </c>
      <c r="I65" s="150" t="str">
        <f>VLOOKUP(C65,'AI-Staff'!A6:Q134,11,FALSE)</f>
        <v>12-21-2015</v>
      </c>
      <c r="J65" s="150" t="str">
        <f>VLOOKUP(C65,'AI-Staff'!A6:Q134,12,FALSE)</f>
        <v>8-31-2016</v>
      </c>
      <c r="K65" s="276"/>
    </row>
    <row r="66" spans="1:11" ht="15" customHeight="1">
      <c r="A66" s="179">
        <f>VLOOKUP(C66,'AI-Staff'!A7:Q135,10,FALSE)</f>
        <v>0</v>
      </c>
      <c r="B66" s="139">
        <f>VLOOKUP(C66,'AI-Staff'!A7:Q135,9,FALSE)</f>
        <v>0</v>
      </c>
      <c r="C66" s="138" t="s">
        <v>330</v>
      </c>
      <c r="D66" s="179" t="s">
        <v>377</v>
      </c>
      <c r="E66" s="129" t="s">
        <v>31</v>
      </c>
      <c r="F66" s="180" t="s">
        <v>370</v>
      </c>
      <c r="G66" s="213">
        <v>11154886</v>
      </c>
      <c r="H66" s="193" t="str">
        <f>VLOOKUP(C66,'AI-Staff'!A7:Q135,8,FALSE)</f>
        <v>OJT</v>
      </c>
      <c r="I66" s="150">
        <f>VLOOKUP(C66,'AI-Staff'!A7:Q135,11,FALSE)</f>
        <v>0</v>
      </c>
      <c r="J66" s="150">
        <f>VLOOKUP(C66,'AI-Staff'!A7:Q135,12,FALSE)</f>
        <v>0</v>
      </c>
      <c r="K66" s="276"/>
    </row>
    <row r="67" spans="1:11" ht="15" customHeight="1">
      <c r="A67" s="179">
        <f>VLOOKUP(C67,'AI-Staff'!A8:Q136,10,FALSE)</f>
        <v>0</v>
      </c>
      <c r="B67" s="139" t="str">
        <f>VLOOKUP(C67,'AI-Staff'!A8:Q136,9,FALSE)</f>
        <v>Janpanese Android</v>
      </c>
      <c r="C67" s="138" t="s">
        <v>331</v>
      </c>
      <c r="D67" s="179" t="s">
        <v>286</v>
      </c>
      <c r="E67" s="129" t="s">
        <v>31</v>
      </c>
      <c r="F67" s="180" t="s">
        <v>371</v>
      </c>
      <c r="G67" s="213">
        <v>11154860</v>
      </c>
      <c r="H67" s="193" t="str">
        <f>VLOOKUP(C67,'AI-Staff'!A8:Q136,8,FALSE)</f>
        <v>Hardlock</v>
      </c>
      <c r="I67" s="150" t="str">
        <f>VLOOKUP(C67,'AI-Staff'!A8:Q136,11,FALSE)</f>
        <v>1-12-2016</v>
      </c>
      <c r="J67" s="150" t="str">
        <f>VLOOKUP(C67,'AI-Staff'!A8:Q136,12,FALSE)</f>
        <v>3-31-2016</v>
      </c>
      <c r="K67" s="276"/>
    </row>
    <row r="68" spans="1:11" ht="15" customHeight="1">
      <c r="A68" s="179">
        <f>VLOOKUP(C68,'AI-Staff'!A9:Q137,10,FALSE)</f>
        <v>0</v>
      </c>
      <c r="B68" s="139">
        <f>VLOOKUP(C68,'AI-Staff'!A9:Q137,9,FALSE)</f>
        <v>0</v>
      </c>
      <c r="C68" s="138" t="s">
        <v>329</v>
      </c>
      <c r="D68" s="179" t="s">
        <v>285</v>
      </c>
      <c r="E68" s="129" t="s">
        <v>31</v>
      </c>
      <c r="F68" s="180" t="s">
        <v>363</v>
      </c>
      <c r="G68" s="208">
        <v>11154869</v>
      </c>
      <c r="H68" s="193" t="str">
        <f>VLOOKUP(C68,'AI-Staff'!A9:Q137,8,FALSE)</f>
        <v>OJT</v>
      </c>
      <c r="I68" s="150">
        <f>VLOOKUP(C68,'AI-Staff'!A9:Q137,11,FALSE)</f>
        <v>0</v>
      </c>
      <c r="J68" s="150">
        <f>VLOOKUP(C68,'AI-Staff'!A9:Q137,12,FALSE)</f>
        <v>0</v>
      </c>
      <c r="K68" s="276"/>
    </row>
    <row r="69" spans="1:11" ht="15" customHeight="1">
      <c r="A69" s="179">
        <f>VLOOKUP(C69,'AI-Staff'!A10:Q138,10,FALSE)</f>
        <v>0</v>
      </c>
      <c r="B69" s="139">
        <f>VLOOKUP(C69,'AI-Staff'!A10:Q138,9,FALSE)</f>
        <v>0</v>
      </c>
      <c r="C69" s="138" t="s">
        <v>609</v>
      </c>
      <c r="D69" s="179" t="s">
        <v>614</v>
      </c>
      <c r="E69" s="194" t="s">
        <v>31</v>
      </c>
      <c r="F69" s="180" t="s">
        <v>288</v>
      </c>
      <c r="G69" s="208"/>
      <c r="H69" s="193">
        <f>VLOOKUP(C69,'AI-Staff'!A10:Q138,8,FALSE)</f>
        <v>0</v>
      </c>
      <c r="I69" s="150">
        <f>VLOOKUP(C69,'AI-Staff'!A10:Q138,11,FALSE)</f>
        <v>0</v>
      </c>
      <c r="J69" s="150">
        <f>VLOOKUP(C69,'AI-Staff'!A10:Q138,12,FALSE)</f>
        <v>0</v>
      </c>
      <c r="K69" s="276"/>
    </row>
    <row r="70" spans="1:11" ht="15" customHeight="1">
      <c r="A70" s="179">
        <f>VLOOKUP(C70,'AI-Staff'!A10:Q138,10,FALSE)</f>
        <v>0</v>
      </c>
      <c r="B70" s="139">
        <f>VLOOKUP(C70,'AI-Staff'!A10:Q138,9,FALSE)</f>
        <v>0</v>
      </c>
      <c r="C70" s="138" t="s">
        <v>332</v>
      </c>
      <c r="D70" s="179" t="s">
        <v>287</v>
      </c>
      <c r="E70" s="129" t="s">
        <v>31</v>
      </c>
      <c r="F70" s="180" t="s">
        <v>372</v>
      </c>
      <c r="G70" s="213">
        <v>11154852</v>
      </c>
      <c r="H70" s="193" t="str">
        <f>VLOOKUP(C70,'AI-Staff'!A10:Q138,8,FALSE)</f>
        <v>OJT</v>
      </c>
      <c r="I70" s="150">
        <f>VLOOKUP(C70,'AI-Staff'!A10:Q138,11,FALSE)</f>
        <v>0</v>
      </c>
      <c r="J70" s="150">
        <f>VLOOKUP(C70,'AI-Staff'!A10:Q138,12,FALSE)</f>
        <v>0</v>
      </c>
      <c r="K70" s="276"/>
    </row>
    <row r="71" spans="1:11" ht="15">
      <c r="A71" s="179">
        <f>VLOOKUP(C71,'AI-Staff'!A11:Q139,10,FALSE)</f>
        <v>0</v>
      </c>
      <c r="B71" s="139">
        <f>VLOOKUP(C71,'AI-Staff'!A11:Q139,9,FALSE)</f>
        <v>0</v>
      </c>
      <c r="C71" s="137" t="s">
        <v>231</v>
      </c>
      <c r="D71" s="192" t="s">
        <v>280</v>
      </c>
      <c r="E71" s="129" t="s">
        <v>23</v>
      </c>
      <c r="F71" s="180" t="s">
        <v>375</v>
      </c>
      <c r="G71" s="214">
        <v>11090034</v>
      </c>
      <c r="H71" s="193" t="str">
        <f>VLOOKUP(C71,'AI-Staff'!A11:Q139,8,FALSE)</f>
        <v>Parent Leave</v>
      </c>
      <c r="I71" s="150">
        <f>VLOOKUP(C71,'AI-Staff'!A11:Q139,11,FALSE)</f>
        <v>0</v>
      </c>
      <c r="J71" s="150">
        <f>VLOOKUP(C71,'AI-Staff'!A11:Q139,12,FALSE)</f>
        <v>0</v>
      </c>
      <c r="K71" s="276"/>
    </row>
    <row r="72" spans="1:11" ht="15">
      <c r="A72" s="195"/>
      <c r="B72" s="259"/>
      <c r="D72" s="200"/>
      <c r="E72" s="182"/>
      <c r="F72" s="201"/>
      <c r="G72" s="184"/>
      <c r="H72" s="185"/>
      <c r="I72" s="186"/>
      <c r="J72" s="186"/>
    </row>
    <row r="73" spans="1:11" ht="15">
      <c r="A73" s="195"/>
      <c r="B73" s="259"/>
      <c r="C73" s="183"/>
      <c r="D73" s="200"/>
      <c r="E73" s="182"/>
      <c r="F73" s="201"/>
      <c r="G73" s="184"/>
      <c r="H73" s="185"/>
      <c r="I73" s="186"/>
      <c r="J73" s="186"/>
    </row>
    <row r="74" spans="1:11" ht="15">
      <c r="A74" s="195"/>
      <c r="B74" s="259"/>
      <c r="C74" s="183"/>
      <c r="D74" s="200"/>
      <c r="E74" s="182"/>
      <c r="F74" s="201"/>
      <c r="G74" s="184"/>
      <c r="H74" s="185"/>
      <c r="I74" s="186"/>
      <c r="J74" s="186"/>
    </row>
    <row r="88" spans="3:3">
      <c r="C88" s="222"/>
    </row>
    <row r="89" spans="3:3">
      <c r="C89" s="206"/>
    </row>
    <row r="90" spans="3:3">
      <c r="C90" s="206"/>
    </row>
    <row r="91" spans="3:3">
      <c r="C91" s="206"/>
    </row>
    <row r="92" spans="3:3">
      <c r="C92" s="206"/>
    </row>
    <row r="93" spans="3:3">
      <c r="C93" s="220"/>
    </row>
    <row r="94" spans="3:3">
      <c r="C94" s="221"/>
    </row>
    <row r="95" spans="3:3">
      <c r="C95" s="223"/>
    </row>
    <row r="96" spans="3:3">
      <c r="C96" s="224"/>
    </row>
    <row r="97" spans="3:3">
      <c r="C97" s="206"/>
    </row>
    <row r="98" spans="3:3">
      <c r="C98" s="206"/>
    </row>
    <row r="99" spans="3:3">
      <c r="C99" s="206"/>
    </row>
    <row r="100" spans="3:3">
      <c r="C100" s="206"/>
    </row>
    <row r="101" spans="3:3">
      <c r="C101" s="206"/>
    </row>
    <row r="102" spans="3:3">
      <c r="C102" s="206"/>
    </row>
    <row r="103" spans="3:3">
      <c r="C103" s="206"/>
    </row>
    <row r="104" spans="3:3">
      <c r="C104" s="219"/>
    </row>
    <row r="105" spans="3:3">
      <c r="C105" s="219"/>
    </row>
    <row r="106" spans="3:3">
      <c r="C106" s="206"/>
    </row>
    <row r="107" spans="3:3">
      <c r="C107" s="206"/>
    </row>
    <row r="108" spans="3:3">
      <c r="C108" s="225"/>
    </row>
    <row r="109" spans="3:3">
      <c r="C109" s="225"/>
    </row>
    <row r="110" spans="3:3">
      <c r="C110" s="206"/>
    </row>
    <row r="111" spans="3:3">
      <c r="C111" s="206"/>
    </row>
    <row r="112" spans="3:3">
      <c r="C112" s="225"/>
    </row>
    <row r="113" spans="3:3">
      <c r="C113" s="206"/>
    </row>
    <row r="114" spans="3:3">
      <c r="C114" s="206"/>
    </row>
    <row r="115" spans="3:3">
      <c r="C115" s="206"/>
    </row>
    <row r="116" spans="3:3">
      <c r="C116" s="206"/>
    </row>
    <row r="117" spans="3:3">
      <c r="C117" s="206"/>
    </row>
    <row r="118" spans="3:3">
      <c r="C118" s="206"/>
    </row>
    <row r="119" spans="3:3">
      <c r="C119" s="206"/>
    </row>
  </sheetData>
  <autoFilter ref="A1:J76"/>
  <phoneticPr fontId="2" type="noConversion"/>
  <conditionalFormatting sqref="D28">
    <cfRule type="duplicateValues" dxfId="185" priority="54"/>
  </conditionalFormatting>
  <conditionalFormatting sqref="D28">
    <cfRule type="duplicateValues" dxfId="184" priority="52"/>
  </conditionalFormatting>
  <conditionalFormatting sqref="D28">
    <cfRule type="duplicateValues" dxfId="183" priority="53"/>
  </conditionalFormatting>
  <conditionalFormatting sqref="D3">
    <cfRule type="duplicateValues" dxfId="182" priority="51"/>
  </conditionalFormatting>
  <conditionalFormatting sqref="D2">
    <cfRule type="duplicateValues" dxfId="181" priority="50"/>
  </conditionalFormatting>
  <conditionalFormatting sqref="D2">
    <cfRule type="duplicateValues" dxfId="180" priority="48"/>
  </conditionalFormatting>
  <conditionalFormatting sqref="D2">
    <cfRule type="duplicateValues" dxfId="179" priority="49"/>
  </conditionalFormatting>
  <conditionalFormatting sqref="D4">
    <cfRule type="duplicateValues" dxfId="178" priority="47"/>
  </conditionalFormatting>
  <conditionalFormatting sqref="D6">
    <cfRule type="duplicateValues" dxfId="177" priority="46"/>
  </conditionalFormatting>
  <conditionalFormatting sqref="D6">
    <cfRule type="duplicateValues" dxfId="176" priority="44"/>
  </conditionalFormatting>
  <conditionalFormatting sqref="D6">
    <cfRule type="duplicateValues" dxfId="175" priority="45"/>
  </conditionalFormatting>
  <conditionalFormatting sqref="D9">
    <cfRule type="duplicateValues" dxfId="174" priority="43"/>
  </conditionalFormatting>
  <conditionalFormatting sqref="D10">
    <cfRule type="duplicateValues" dxfId="173" priority="42"/>
  </conditionalFormatting>
  <conditionalFormatting sqref="D48">
    <cfRule type="duplicateValues" dxfId="172" priority="40"/>
  </conditionalFormatting>
  <conditionalFormatting sqref="D18">
    <cfRule type="duplicateValues" dxfId="171" priority="39"/>
  </conditionalFormatting>
  <conditionalFormatting sqref="D18">
    <cfRule type="duplicateValues" dxfId="170" priority="37"/>
  </conditionalFormatting>
  <conditionalFormatting sqref="D18">
    <cfRule type="duplicateValues" dxfId="169" priority="38"/>
  </conditionalFormatting>
  <conditionalFormatting sqref="D53">
    <cfRule type="duplicateValues" dxfId="168" priority="36"/>
  </conditionalFormatting>
  <conditionalFormatting sqref="D54">
    <cfRule type="duplicateValues" dxfId="167" priority="35"/>
  </conditionalFormatting>
  <conditionalFormatting sqref="D50">
    <cfRule type="duplicateValues" dxfId="166" priority="34"/>
  </conditionalFormatting>
  <conditionalFormatting sqref="D57">
    <cfRule type="duplicateValues" dxfId="165" priority="33"/>
  </conditionalFormatting>
  <conditionalFormatting sqref="D5">
    <cfRule type="duplicateValues" dxfId="164" priority="31"/>
  </conditionalFormatting>
  <conditionalFormatting sqref="D40">
    <cfRule type="duplicateValues" dxfId="163" priority="30"/>
  </conditionalFormatting>
  <conditionalFormatting sqref="D40">
    <cfRule type="duplicateValues" dxfId="162" priority="28"/>
  </conditionalFormatting>
  <conditionalFormatting sqref="D40">
    <cfRule type="duplicateValues" dxfId="161" priority="29"/>
  </conditionalFormatting>
  <conditionalFormatting sqref="D60">
    <cfRule type="duplicateValues" dxfId="160" priority="27"/>
  </conditionalFormatting>
  <conditionalFormatting sqref="D41">
    <cfRule type="duplicateValues" dxfId="159" priority="26"/>
  </conditionalFormatting>
  <conditionalFormatting sqref="D39">
    <cfRule type="duplicateValues" dxfId="158" priority="25"/>
  </conditionalFormatting>
  <conditionalFormatting sqref="D39">
    <cfRule type="duplicateValues" dxfId="157" priority="23"/>
  </conditionalFormatting>
  <conditionalFormatting sqref="D39">
    <cfRule type="duplicateValues" dxfId="156" priority="24"/>
  </conditionalFormatting>
  <conditionalFormatting sqref="D71:D74">
    <cfRule type="duplicateValues" dxfId="155" priority="22"/>
  </conditionalFormatting>
  <conditionalFormatting sqref="D30">
    <cfRule type="duplicateValues" dxfId="154" priority="427"/>
  </conditionalFormatting>
  <conditionalFormatting sqref="D38">
    <cfRule type="duplicateValues" dxfId="153" priority="3"/>
  </conditionalFormatting>
  <conditionalFormatting sqref="D38">
    <cfRule type="duplicateValues" dxfId="152" priority="1"/>
  </conditionalFormatting>
  <conditionalFormatting sqref="D38">
    <cfRule type="duplicateValues" dxfId="151" priority="2"/>
  </conditionalFormatting>
  <conditionalFormatting sqref="D58">
    <cfRule type="duplicateValues" dxfId="150" priority="440"/>
  </conditionalFormatting>
  <conditionalFormatting sqref="G40">
    <cfRule type="duplicateValues" dxfId="149" priority="471"/>
  </conditionalFormatting>
  <conditionalFormatting sqref="G40">
    <cfRule type="duplicateValues" dxfId="148" priority="472"/>
    <cfRule type="duplicateValues" dxfId="147" priority="473"/>
  </conditionalFormatting>
  <conditionalFormatting sqref="G39">
    <cfRule type="duplicateValues" dxfId="146" priority="482"/>
  </conditionalFormatting>
  <conditionalFormatting sqref="G39">
    <cfRule type="duplicateValues" dxfId="145" priority="483"/>
    <cfRule type="duplicateValues" dxfId="144" priority="484"/>
  </conditionalFormatting>
  <conditionalFormatting sqref="G28">
    <cfRule type="duplicateValues" dxfId="143" priority="493"/>
    <cfRule type="duplicateValues" dxfId="142" priority="494"/>
  </conditionalFormatting>
  <conditionalFormatting sqref="G28">
    <cfRule type="duplicateValues" dxfId="141" priority="495"/>
  </conditionalFormatting>
  <conditionalFormatting sqref="G28">
    <cfRule type="duplicateValues" dxfId="140" priority="502"/>
  </conditionalFormatting>
  <conditionalFormatting sqref="G3">
    <cfRule type="duplicateValues" dxfId="139" priority="503"/>
    <cfRule type="duplicateValues" dxfId="138" priority="504"/>
  </conditionalFormatting>
  <conditionalFormatting sqref="G3">
    <cfRule type="duplicateValues" dxfId="137" priority="505"/>
  </conditionalFormatting>
  <conditionalFormatting sqref="G3">
    <cfRule type="duplicateValues" dxfId="136" priority="506"/>
  </conditionalFormatting>
  <conditionalFormatting sqref="G2">
    <cfRule type="duplicateValues" dxfId="135" priority="510"/>
  </conditionalFormatting>
  <conditionalFormatting sqref="G2">
    <cfRule type="duplicateValues" dxfId="134" priority="511"/>
    <cfRule type="duplicateValues" dxfId="133" priority="512"/>
  </conditionalFormatting>
  <conditionalFormatting sqref="G4">
    <cfRule type="duplicateValues" dxfId="132" priority="521"/>
  </conditionalFormatting>
  <conditionalFormatting sqref="G4">
    <cfRule type="duplicateValues" dxfId="131" priority="522"/>
  </conditionalFormatting>
  <conditionalFormatting sqref="G4">
    <cfRule type="duplicateValues" dxfId="130" priority="524"/>
    <cfRule type="duplicateValues" dxfId="129" priority="525"/>
  </conditionalFormatting>
  <conditionalFormatting sqref="G6">
    <cfRule type="duplicateValues" dxfId="128" priority="526"/>
  </conditionalFormatting>
  <conditionalFormatting sqref="G6">
    <cfRule type="duplicateValues" dxfId="127" priority="527"/>
    <cfRule type="duplicateValues" dxfId="126" priority="528"/>
  </conditionalFormatting>
  <conditionalFormatting sqref="G7">
    <cfRule type="duplicateValues" dxfId="125" priority="537"/>
  </conditionalFormatting>
  <conditionalFormatting sqref="G9">
    <cfRule type="duplicateValues" dxfId="124" priority="538"/>
  </conditionalFormatting>
  <conditionalFormatting sqref="G9">
    <cfRule type="duplicateValues" dxfId="123" priority="539"/>
    <cfRule type="duplicateValues" dxfId="122" priority="540"/>
  </conditionalFormatting>
  <conditionalFormatting sqref="G9">
    <cfRule type="duplicateValues" dxfId="121" priority="542"/>
  </conditionalFormatting>
  <conditionalFormatting sqref="G10">
    <cfRule type="duplicateValues" dxfId="120" priority="546"/>
  </conditionalFormatting>
  <conditionalFormatting sqref="G10">
    <cfRule type="duplicateValues" dxfId="119" priority="547"/>
    <cfRule type="duplicateValues" dxfId="118" priority="548"/>
  </conditionalFormatting>
  <conditionalFormatting sqref="G10">
    <cfRule type="duplicateValues" dxfId="117" priority="550"/>
  </conditionalFormatting>
  <conditionalFormatting sqref="G11">
    <cfRule type="duplicateValues" dxfId="116" priority="555"/>
  </conditionalFormatting>
  <conditionalFormatting sqref="G11">
    <cfRule type="duplicateValues" dxfId="115" priority="556"/>
  </conditionalFormatting>
  <conditionalFormatting sqref="G11">
    <cfRule type="duplicateValues" dxfId="114" priority="558"/>
    <cfRule type="duplicateValues" dxfId="113" priority="559"/>
  </conditionalFormatting>
  <conditionalFormatting sqref="G15">
    <cfRule type="duplicateValues" dxfId="112" priority="560"/>
  </conditionalFormatting>
  <conditionalFormatting sqref="G15">
    <cfRule type="duplicateValues" dxfId="111" priority="561"/>
  </conditionalFormatting>
  <conditionalFormatting sqref="G15">
    <cfRule type="duplicateValues" dxfId="110" priority="562"/>
    <cfRule type="duplicateValues" dxfId="109" priority="563"/>
  </conditionalFormatting>
  <conditionalFormatting sqref="G22">
    <cfRule type="duplicateValues" dxfId="108" priority="564"/>
  </conditionalFormatting>
  <conditionalFormatting sqref="G22">
    <cfRule type="duplicateValues" dxfId="107" priority="565"/>
  </conditionalFormatting>
  <conditionalFormatting sqref="G22">
    <cfRule type="duplicateValues" dxfId="106" priority="567"/>
    <cfRule type="duplicateValues" dxfId="105" priority="568"/>
  </conditionalFormatting>
  <conditionalFormatting sqref="G23">
    <cfRule type="duplicateValues" dxfId="104" priority="569"/>
  </conditionalFormatting>
  <conditionalFormatting sqref="G23">
    <cfRule type="duplicateValues" dxfId="103" priority="570"/>
  </conditionalFormatting>
  <conditionalFormatting sqref="G23">
    <cfRule type="duplicateValues" dxfId="102" priority="572"/>
    <cfRule type="duplicateValues" dxfId="101" priority="573"/>
  </conditionalFormatting>
  <conditionalFormatting sqref="G5">
    <cfRule type="duplicateValues" dxfId="100" priority="574"/>
    <cfRule type="duplicateValues" dxfId="99" priority="575"/>
  </conditionalFormatting>
  <conditionalFormatting sqref="G5">
    <cfRule type="duplicateValues" dxfId="98" priority="576"/>
  </conditionalFormatting>
  <conditionalFormatting sqref="G5">
    <cfRule type="duplicateValues" dxfId="97" priority="577"/>
  </conditionalFormatting>
  <conditionalFormatting sqref="G29">
    <cfRule type="duplicateValues" dxfId="96" priority="581"/>
  </conditionalFormatting>
  <conditionalFormatting sqref="G29">
    <cfRule type="duplicateValues" dxfId="95" priority="582"/>
  </conditionalFormatting>
  <conditionalFormatting sqref="G29">
    <cfRule type="duplicateValues" dxfId="94" priority="584"/>
    <cfRule type="duplicateValues" dxfId="93" priority="585"/>
  </conditionalFormatting>
  <conditionalFormatting sqref="G41">
    <cfRule type="duplicateValues" dxfId="92" priority="586"/>
  </conditionalFormatting>
  <conditionalFormatting sqref="G41">
    <cfRule type="duplicateValues" dxfId="91" priority="587"/>
    <cfRule type="duplicateValues" dxfId="90" priority="588"/>
  </conditionalFormatting>
  <conditionalFormatting sqref="G41">
    <cfRule type="duplicateValues" dxfId="89" priority="590"/>
  </conditionalFormatting>
  <conditionalFormatting sqref="G17">
    <cfRule type="duplicateValues" dxfId="88" priority="595"/>
  </conditionalFormatting>
  <conditionalFormatting sqref="G17">
    <cfRule type="duplicateValues" dxfId="87" priority="596"/>
  </conditionalFormatting>
  <conditionalFormatting sqref="G17">
    <cfRule type="duplicateValues" dxfId="86" priority="597"/>
    <cfRule type="duplicateValues" dxfId="85" priority="598"/>
  </conditionalFormatting>
  <conditionalFormatting sqref="G63">
    <cfRule type="duplicateValues" dxfId="84" priority="599"/>
  </conditionalFormatting>
  <conditionalFormatting sqref="G63">
    <cfRule type="duplicateValues" dxfId="83" priority="600"/>
  </conditionalFormatting>
  <conditionalFormatting sqref="G63">
    <cfRule type="duplicateValues" dxfId="82" priority="601"/>
    <cfRule type="duplicateValues" dxfId="81" priority="602"/>
  </conditionalFormatting>
  <conditionalFormatting sqref="G33">
    <cfRule type="duplicateValues" dxfId="80" priority="603"/>
  </conditionalFormatting>
  <conditionalFormatting sqref="G33">
    <cfRule type="duplicateValues" dxfId="79" priority="604"/>
  </conditionalFormatting>
  <conditionalFormatting sqref="G33">
    <cfRule type="duplicateValues" dxfId="78" priority="605"/>
    <cfRule type="duplicateValues" dxfId="77" priority="606"/>
  </conditionalFormatting>
  <conditionalFormatting sqref="G16">
    <cfRule type="duplicateValues" dxfId="76" priority="607"/>
  </conditionalFormatting>
  <conditionalFormatting sqref="G16">
    <cfRule type="duplicateValues" dxfId="75" priority="608"/>
  </conditionalFormatting>
  <conditionalFormatting sqref="G16">
    <cfRule type="duplicateValues" dxfId="74" priority="609"/>
    <cfRule type="duplicateValues" dxfId="73" priority="610"/>
  </conditionalFormatting>
  <conditionalFormatting sqref="G62">
    <cfRule type="duplicateValues" dxfId="72" priority="611"/>
  </conditionalFormatting>
  <conditionalFormatting sqref="G62">
    <cfRule type="duplicateValues" dxfId="71" priority="612"/>
  </conditionalFormatting>
  <conditionalFormatting sqref="G62">
    <cfRule type="duplicateValues" dxfId="70" priority="613"/>
    <cfRule type="duplicateValues" dxfId="69" priority="614"/>
  </conditionalFormatting>
  <conditionalFormatting sqref="G45">
    <cfRule type="duplicateValues" dxfId="68" priority="615"/>
  </conditionalFormatting>
  <conditionalFormatting sqref="G45">
    <cfRule type="duplicateValues" dxfId="67" priority="616"/>
  </conditionalFormatting>
  <conditionalFormatting sqref="G45">
    <cfRule type="duplicateValues" dxfId="66" priority="617"/>
    <cfRule type="duplicateValues" dxfId="65" priority="618"/>
  </conditionalFormatting>
  <conditionalFormatting sqref="G44">
    <cfRule type="duplicateValues" dxfId="64" priority="619"/>
  </conditionalFormatting>
  <conditionalFormatting sqref="G44">
    <cfRule type="duplicateValues" dxfId="63" priority="620"/>
  </conditionalFormatting>
  <conditionalFormatting sqref="G44">
    <cfRule type="duplicateValues" dxfId="62" priority="621"/>
    <cfRule type="duplicateValues" dxfId="61" priority="622"/>
  </conditionalFormatting>
  <conditionalFormatting sqref="G13">
    <cfRule type="duplicateValues" dxfId="60" priority="623"/>
  </conditionalFormatting>
  <conditionalFormatting sqref="G13">
    <cfRule type="duplicateValues" dxfId="59" priority="624"/>
  </conditionalFormatting>
  <conditionalFormatting sqref="G13">
    <cfRule type="duplicateValues" dxfId="58" priority="625"/>
    <cfRule type="duplicateValues" dxfId="57" priority="626"/>
  </conditionalFormatting>
  <conditionalFormatting sqref="G46">
    <cfRule type="duplicateValues" dxfId="56" priority="627"/>
  </conditionalFormatting>
  <conditionalFormatting sqref="G46">
    <cfRule type="duplicateValues" dxfId="55" priority="628"/>
  </conditionalFormatting>
  <conditionalFormatting sqref="G46">
    <cfRule type="duplicateValues" dxfId="54" priority="629"/>
    <cfRule type="duplicateValues" dxfId="53" priority="630"/>
  </conditionalFormatting>
  <conditionalFormatting sqref="G71:G74">
    <cfRule type="duplicateValues" dxfId="52" priority="631"/>
  </conditionalFormatting>
  <conditionalFormatting sqref="G71:G74">
    <cfRule type="duplicateValues" dxfId="51" priority="632"/>
    <cfRule type="duplicateValues" dxfId="50" priority="633"/>
  </conditionalFormatting>
  <conditionalFormatting sqref="G71:G74">
    <cfRule type="duplicateValues" dxfId="49" priority="634"/>
  </conditionalFormatting>
  <conditionalFormatting sqref="G60">
    <cfRule type="duplicateValues" dxfId="48" priority="635"/>
    <cfRule type="duplicateValues" dxfId="47" priority="636"/>
  </conditionalFormatting>
  <conditionalFormatting sqref="G60">
    <cfRule type="duplicateValues" dxfId="46" priority="637"/>
  </conditionalFormatting>
  <conditionalFormatting sqref="G60">
    <cfRule type="duplicateValues" dxfId="45" priority="638"/>
  </conditionalFormatting>
  <conditionalFormatting sqref="G47">
    <cfRule type="duplicateValues" dxfId="44" priority="642"/>
  </conditionalFormatting>
  <conditionalFormatting sqref="G47">
    <cfRule type="duplicateValues" dxfId="43" priority="643"/>
  </conditionalFormatting>
  <conditionalFormatting sqref="G47">
    <cfRule type="duplicateValues" dxfId="42" priority="644"/>
    <cfRule type="duplicateValues" dxfId="41" priority="645"/>
  </conditionalFormatting>
  <conditionalFormatting sqref="G34">
    <cfRule type="duplicateValues" dxfId="40" priority="646"/>
  </conditionalFormatting>
  <conditionalFormatting sqref="G34">
    <cfRule type="duplicateValues" dxfId="39" priority="647"/>
  </conditionalFormatting>
  <conditionalFormatting sqref="G34">
    <cfRule type="duplicateValues" dxfId="38" priority="648"/>
    <cfRule type="duplicateValues" dxfId="37" priority="649"/>
  </conditionalFormatting>
  <conditionalFormatting sqref="G38">
    <cfRule type="duplicateValues" dxfId="36" priority="650"/>
    <cfRule type="duplicateValues" dxfId="35" priority="651"/>
  </conditionalFormatting>
  <conditionalFormatting sqref="G38">
    <cfRule type="duplicateValues" dxfId="34" priority="652"/>
  </conditionalFormatting>
  <conditionalFormatting sqref="G38">
    <cfRule type="duplicateValues" dxfId="33" priority="659"/>
  </conditionalFormatting>
  <conditionalFormatting sqref="G61 G24:G25 G42:G43 G31:G32 G12 G51">
    <cfRule type="duplicateValues" dxfId="32" priority="660"/>
  </conditionalFormatting>
  <conditionalFormatting sqref="G61 G24:G25 G42:G43 G31:G32 G12 G51">
    <cfRule type="duplicateValues" dxfId="31" priority="666"/>
  </conditionalFormatting>
  <conditionalFormatting sqref="G61 G24:G25 G42:G43 G31:G32 G12 G51">
    <cfRule type="duplicateValues" dxfId="30" priority="672"/>
    <cfRule type="duplicateValues" dxfId="29" priority="673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tabSelected="1" workbookViewId="0">
      <pane xSplit="1" ySplit="1" topLeftCell="H16" activePane="bottomRight" state="frozen"/>
      <selection pane="topRight" activeCell="B1" sqref="B1"/>
      <selection pane="bottomLeft" activeCell="A2" sqref="A2"/>
      <selection pane="bottomRight" activeCell="I22" sqref="I22"/>
    </sheetView>
  </sheetViews>
  <sheetFormatPr baseColWidth="10" defaultRowHeight="20" customHeight="1" x14ac:dyDescent="0"/>
  <cols>
    <col min="1" max="1" width="33.1640625" style="254" customWidth="1"/>
    <col min="2" max="2" width="29.5" style="254" bestFit="1" customWidth="1"/>
    <col min="3" max="3" width="6" style="254" bestFit="1" customWidth="1"/>
    <col min="4" max="4" width="28.5" style="254" bestFit="1" customWidth="1"/>
    <col min="5" max="5" width="26.6640625" style="254" bestFit="1" customWidth="1"/>
    <col min="6" max="6" width="26.6640625" style="254" customWidth="1"/>
    <col min="7" max="7" width="30.5" style="275" customWidth="1"/>
    <col min="8" max="8" width="14.33203125" style="254" bestFit="1" customWidth="1"/>
    <col min="9" max="9" width="32.83203125" style="254" bestFit="1" customWidth="1"/>
    <col min="10" max="10" width="22.33203125" style="254" customWidth="1"/>
    <col min="11" max="12" width="10.1640625" style="254" bestFit="1" customWidth="1"/>
    <col min="13" max="13" width="50" style="254" customWidth="1"/>
    <col min="14" max="14" width="10.83203125" style="254"/>
    <col min="15" max="15" width="16.83203125" style="254" bestFit="1" customWidth="1"/>
    <col min="16" max="16" width="15" style="254" bestFit="1" customWidth="1"/>
    <col min="17" max="17" width="19.5" style="254" customWidth="1"/>
    <col min="18" max="16384" width="10.83203125" style="254"/>
  </cols>
  <sheetData>
    <row r="1" spans="1:17" s="255" customFormat="1" ht="21" customHeight="1">
      <c r="A1" s="256" t="s">
        <v>494</v>
      </c>
      <c r="B1" s="256" t="s">
        <v>7</v>
      </c>
      <c r="C1" s="256" t="s">
        <v>379</v>
      </c>
      <c r="D1" s="256" t="s">
        <v>382</v>
      </c>
      <c r="E1" s="256" t="s">
        <v>383</v>
      </c>
      <c r="F1" s="256" t="s">
        <v>580</v>
      </c>
      <c r="G1" s="273" t="s">
        <v>530</v>
      </c>
      <c r="H1" s="256" t="s">
        <v>432</v>
      </c>
      <c r="I1" s="256" t="s">
        <v>1</v>
      </c>
      <c r="J1" s="256" t="s">
        <v>491</v>
      </c>
      <c r="K1" s="257" t="s">
        <v>12</v>
      </c>
      <c r="L1" s="257" t="s">
        <v>13</v>
      </c>
      <c r="M1" s="256" t="s">
        <v>16</v>
      </c>
      <c r="N1" s="256" t="s">
        <v>8</v>
      </c>
      <c r="O1" s="256" t="s">
        <v>492</v>
      </c>
      <c r="P1" s="256" t="s">
        <v>392</v>
      </c>
      <c r="Q1" s="256" t="s">
        <v>384</v>
      </c>
    </row>
    <row r="2" spans="1:17" ht="20" customHeight="1">
      <c r="A2" s="269" t="s">
        <v>493</v>
      </c>
      <c r="B2" s="269" t="s">
        <v>243</v>
      </c>
      <c r="C2" s="269" t="s">
        <v>185</v>
      </c>
      <c r="D2" s="269" t="s">
        <v>381</v>
      </c>
      <c r="E2" s="269"/>
      <c r="F2" s="269"/>
      <c r="G2" s="274"/>
      <c r="H2" s="269" t="s">
        <v>26</v>
      </c>
      <c r="I2" s="270" t="s">
        <v>552</v>
      </c>
      <c r="J2" s="270" t="s">
        <v>551</v>
      </c>
      <c r="K2" s="270">
        <v>42250</v>
      </c>
      <c r="L2" s="270">
        <v>42369</v>
      </c>
      <c r="M2" s="270"/>
      <c r="N2" s="269" t="s">
        <v>468</v>
      </c>
      <c r="O2" s="269">
        <v>11036205</v>
      </c>
      <c r="P2" s="269">
        <v>18521516139</v>
      </c>
      <c r="Q2" s="269" t="s">
        <v>553</v>
      </c>
    </row>
    <row r="3" spans="1:17" ht="20" customHeight="1">
      <c r="A3" s="269" t="s">
        <v>433</v>
      </c>
      <c r="B3" s="269" t="s">
        <v>242</v>
      </c>
      <c r="C3" s="269" t="s">
        <v>190</v>
      </c>
      <c r="D3" s="269" t="s">
        <v>381</v>
      </c>
      <c r="E3" s="269"/>
      <c r="F3" s="269"/>
      <c r="G3" s="274"/>
      <c r="H3" s="269" t="s">
        <v>26</v>
      </c>
      <c r="I3" s="270" t="s">
        <v>552</v>
      </c>
      <c r="J3" s="270" t="s">
        <v>551</v>
      </c>
      <c r="K3" s="270">
        <v>42198</v>
      </c>
      <c r="L3" s="270">
        <v>42460</v>
      </c>
      <c r="M3" s="270"/>
      <c r="N3" s="269" t="s">
        <v>468</v>
      </c>
      <c r="O3" s="269">
        <v>11125778</v>
      </c>
      <c r="P3" s="269"/>
      <c r="Q3" s="269" t="s">
        <v>553</v>
      </c>
    </row>
    <row r="4" spans="1:17" ht="20" customHeight="1">
      <c r="A4" s="269" t="s">
        <v>434</v>
      </c>
      <c r="B4" s="269" t="s">
        <v>244</v>
      </c>
      <c r="C4" s="269" t="s">
        <v>190</v>
      </c>
      <c r="D4" s="269" t="s">
        <v>381</v>
      </c>
      <c r="E4" s="269"/>
      <c r="F4" s="269"/>
      <c r="G4" s="274"/>
      <c r="H4" s="269" t="s">
        <v>26</v>
      </c>
      <c r="I4" s="270" t="s">
        <v>552</v>
      </c>
      <c r="J4" s="270" t="s">
        <v>551</v>
      </c>
      <c r="K4" s="270">
        <v>42219</v>
      </c>
      <c r="L4" s="270">
        <v>42460</v>
      </c>
      <c r="M4" s="270"/>
      <c r="N4" s="269" t="s">
        <v>468</v>
      </c>
      <c r="O4" s="269">
        <v>11148632</v>
      </c>
      <c r="P4" s="269">
        <v>15026952024</v>
      </c>
      <c r="Q4" s="269" t="s">
        <v>553</v>
      </c>
    </row>
    <row r="5" spans="1:17" ht="20" customHeight="1">
      <c r="A5" s="269" t="s">
        <v>403</v>
      </c>
      <c r="B5" s="269" t="s">
        <v>259</v>
      </c>
      <c r="C5" s="269" t="s">
        <v>190</v>
      </c>
      <c r="D5" s="269" t="s">
        <v>482</v>
      </c>
      <c r="E5" s="269"/>
      <c r="F5" s="269"/>
      <c r="G5" s="274"/>
      <c r="H5" s="269" t="s">
        <v>26</v>
      </c>
      <c r="I5" s="270" t="s">
        <v>552</v>
      </c>
      <c r="J5" s="270" t="s">
        <v>551</v>
      </c>
      <c r="K5" s="270">
        <v>42373</v>
      </c>
      <c r="L5" s="270">
        <v>42422</v>
      </c>
      <c r="M5" s="270"/>
      <c r="N5" s="269" t="s">
        <v>468</v>
      </c>
      <c r="O5" s="269">
        <v>11090389</v>
      </c>
      <c r="P5" s="269">
        <v>13262512492</v>
      </c>
      <c r="Q5" s="269" t="s">
        <v>403</v>
      </c>
    </row>
    <row r="6" spans="1:17" ht="20" customHeight="1">
      <c r="A6" s="269" t="s">
        <v>435</v>
      </c>
      <c r="B6" s="269" t="s">
        <v>245</v>
      </c>
      <c r="C6" s="269" t="s">
        <v>199</v>
      </c>
      <c r="D6" s="269" t="s">
        <v>381</v>
      </c>
      <c r="E6" s="269"/>
      <c r="F6" s="269"/>
      <c r="G6" s="274"/>
      <c r="H6" s="269" t="s">
        <v>26</v>
      </c>
      <c r="I6" s="270" t="s">
        <v>552</v>
      </c>
      <c r="J6" s="270" t="s">
        <v>551</v>
      </c>
      <c r="K6" s="270">
        <v>42186</v>
      </c>
      <c r="L6" s="270">
        <v>42460</v>
      </c>
      <c r="M6" s="270"/>
      <c r="N6" s="269" t="s">
        <v>468</v>
      </c>
      <c r="O6" s="269">
        <v>11010639</v>
      </c>
      <c r="P6" s="269"/>
      <c r="Q6" s="269"/>
    </row>
    <row r="7" spans="1:17" ht="20" customHeight="1">
      <c r="A7" s="269" t="s">
        <v>399</v>
      </c>
      <c r="B7" s="269" t="s">
        <v>248</v>
      </c>
      <c r="C7" s="269" t="s">
        <v>190</v>
      </c>
      <c r="D7" s="269" t="s">
        <v>381</v>
      </c>
      <c r="E7" s="269"/>
      <c r="F7" s="269"/>
      <c r="G7" s="274"/>
      <c r="H7" s="269" t="s">
        <v>26</v>
      </c>
      <c r="I7" s="270" t="s">
        <v>552</v>
      </c>
      <c r="J7" s="270" t="s">
        <v>551</v>
      </c>
      <c r="K7" s="270">
        <v>42186</v>
      </c>
      <c r="L7" s="270">
        <v>42460</v>
      </c>
      <c r="M7" s="270"/>
      <c r="N7" s="269" t="s">
        <v>468</v>
      </c>
      <c r="O7" s="269">
        <v>11163279</v>
      </c>
      <c r="P7" s="269">
        <v>13023166420</v>
      </c>
      <c r="Q7" s="269"/>
    </row>
    <row r="8" spans="1:17" ht="20" customHeight="1">
      <c r="A8" s="269" t="s">
        <v>436</v>
      </c>
      <c r="B8" s="269" t="s">
        <v>465</v>
      </c>
      <c r="C8" s="269" t="s">
        <v>199</v>
      </c>
      <c r="D8" s="269" t="s">
        <v>381</v>
      </c>
      <c r="E8" s="269"/>
      <c r="F8" s="269"/>
      <c r="G8" s="274"/>
      <c r="H8" s="269" t="s">
        <v>26</v>
      </c>
      <c r="I8" s="270" t="s">
        <v>552</v>
      </c>
      <c r="J8" s="270" t="s">
        <v>551</v>
      </c>
      <c r="K8" s="270">
        <v>42170</v>
      </c>
      <c r="L8" s="270">
        <v>42460</v>
      </c>
      <c r="M8" s="270"/>
      <c r="N8" s="269" t="s">
        <v>468</v>
      </c>
      <c r="O8" s="269">
        <v>11137695</v>
      </c>
      <c r="P8" s="269">
        <v>18964095772</v>
      </c>
      <c r="Q8" s="269"/>
    </row>
    <row r="9" spans="1:17" ht="20" customHeight="1">
      <c r="A9" s="269" t="s">
        <v>437</v>
      </c>
      <c r="B9" s="269" t="s">
        <v>246</v>
      </c>
      <c r="C9" s="269" t="s">
        <v>199</v>
      </c>
      <c r="D9" s="269" t="s">
        <v>381</v>
      </c>
      <c r="E9" s="269"/>
      <c r="F9" s="269"/>
      <c r="G9" s="274"/>
      <c r="H9" s="269" t="s">
        <v>26</v>
      </c>
      <c r="I9" s="270" t="s">
        <v>552</v>
      </c>
      <c r="J9" s="270" t="s">
        <v>551</v>
      </c>
      <c r="K9" s="270">
        <v>42095</v>
      </c>
      <c r="L9" s="270">
        <v>42460</v>
      </c>
      <c r="M9" s="270"/>
      <c r="N9" s="269" t="s">
        <v>468</v>
      </c>
      <c r="O9" s="269">
        <v>11087910</v>
      </c>
      <c r="P9" s="269">
        <v>13262698705</v>
      </c>
      <c r="Q9" s="269" t="s">
        <v>406</v>
      </c>
    </row>
    <row r="10" spans="1:17" ht="20" customHeight="1">
      <c r="A10" s="269" t="s">
        <v>438</v>
      </c>
      <c r="B10" s="269" t="s">
        <v>247</v>
      </c>
      <c r="C10" s="269" t="s">
        <v>190</v>
      </c>
      <c r="D10" s="269" t="s">
        <v>381</v>
      </c>
      <c r="E10" s="269"/>
      <c r="F10" s="269"/>
      <c r="G10" s="274"/>
      <c r="H10" s="269" t="s">
        <v>26</v>
      </c>
      <c r="I10" s="270" t="s">
        <v>552</v>
      </c>
      <c r="J10" s="270" t="s">
        <v>551</v>
      </c>
      <c r="K10" s="270">
        <v>42097</v>
      </c>
      <c r="L10" s="270">
        <v>42461</v>
      </c>
      <c r="M10" s="270"/>
      <c r="N10" s="269" t="s">
        <v>468</v>
      </c>
      <c r="O10" s="269">
        <v>11090063</v>
      </c>
      <c r="P10" s="269">
        <v>15721169252</v>
      </c>
      <c r="Q10" s="269"/>
    </row>
    <row r="11" spans="1:17" ht="20" customHeight="1">
      <c r="A11" s="269" t="s">
        <v>439</v>
      </c>
      <c r="B11" s="269" t="s">
        <v>249</v>
      </c>
      <c r="C11" s="269" t="s">
        <v>190</v>
      </c>
      <c r="D11" s="269" t="s">
        <v>381</v>
      </c>
      <c r="E11" s="269"/>
      <c r="F11" s="269"/>
      <c r="G11" s="274"/>
      <c r="H11" s="269" t="s">
        <v>26</v>
      </c>
      <c r="I11" s="270" t="s">
        <v>552</v>
      </c>
      <c r="J11" s="270" t="s">
        <v>551</v>
      </c>
      <c r="K11" s="270" t="s">
        <v>234</v>
      </c>
      <c r="L11" s="270">
        <v>42460</v>
      </c>
      <c r="M11" s="270"/>
      <c r="N11" s="269" t="s">
        <v>468</v>
      </c>
      <c r="O11" s="269">
        <v>11157486</v>
      </c>
      <c r="P11" s="269">
        <v>18521064486</v>
      </c>
      <c r="Q11" s="269"/>
    </row>
    <row r="12" spans="1:17" ht="20" customHeight="1">
      <c r="A12" s="269" t="s">
        <v>440</v>
      </c>
      <c r="B12" s="269" t="s">
        <v>250</v>
      </c>
      <c r="C12" s="269" t="s">
        <v>481</v>
      </c>
      <c r="D12" s="269" t="s">
        <v>381</v>
      </c>
      <c r="E12" s="269"/>
      <c r="F12" s="269"/>
      <c r="G12" s="274"/>
      <c r="H12" s="269" t="s">
        <v>26</v>
      </c>
      <c r="I12" s="270" t="s">
        <v>552</v>
      </c>
      <c r="J12" s="270" t="s">
        <v>551</v>
      </c>
      <c r="K12" s="270">
        <v>42354</v>
      </c>
      <c r="L12" s="270">
        <v>42422</v>
      </c>
      <c r="M12" s="270"/>
      <c r="N12" s="269" t="s">
        <v>468</v>
      </c>
      <c r="O12" s="269">
        <v>11145551</v>
      </c>
      <c r="P12" s="269">
        <v>13585840249</v>
      </c>
      <c r="Q12" s="269" t="s">
        <v>404</v>
      </c>
    </row>
    <row r="13" spans="1:17" ht="20" customHeight="1">
      <c r="A13" s="269" t="s">
        <v>401</v>
      </c>
      <c r="B13" s="269" t="s">
        <v>251</v>
      </c>
      <c r="C13" s="269" t="s">
        <v>481</v>
      </c>
      <c r="D13" s="269" t="s">
        <v>381</v>
      </c>
      <c r="E13" s="269"/>
      <c r="F13" s="269"/>
      <c r="G13" s="274"/>
      <c r="H13" s="269" t="s">
        <v>26</v>
      </c>
      <c r="I13" s="270" t="s">
        <v>554</v>
      </c>
      <c r="J13" s="270" t="s">
        <v>551</v>
      </c>
      <c r="K13" s="270">
        <v>42348</v>
      </c>
      <c r="L13" s="270">
        <v>42422</v>
      </c>
      <c r="M13" s="270"/>
      <c r="N13" s="269" t="s">
        <v>468</v>
      </c>
      <c r="O13" s="269">
        <v>11145562</v>
      </c>
      <c r="P13" s="269">
        <v>15800672379</v>
      </c>
      <c r="Q13" s="269" t="s">
        <v>404</v>
      </c>
    </row>
    <row r="14" spans="1:17" ht="20" customHeight="1">
      <c r="A14" s="269" t="s">
        <v>441</v>
      </c>
      <c r="B14" s="269" t="s">
        <v>283</v>
      </c>
      <c r="C14" s="269" t="s">
        <v>190</v>
      </c>
      <c r="D14" s="269" t="s">
        <v>381</v>
      </c>
      <c r="E14" s="269"/>
      <c r="F14" s="269"/>
      <c r="G14" s="274"/>
      <c r="H14" s="269" t="s">
        <v>26</v>
      </c>
      <c r="I14" s="270" t="s">
        <v>550</v>
      </c>
      <c r="J14" s="270" t="s">
        <v>549</v>
      </c>
      <c r="K14" s="270">
        <v>42233</v>
      </c>
      <c r="L14" s="270">
        <v>42735</v>
      </c>
      <c r="M14" s="270"/>
      <c r="N14" s="269" t="s">
        <v>468</v>
      </c>
      <c r="O14" s="269">
        <v>11100506</v>
      </c>
      <c r="P14" s="269">
        <v>18658422652</v>
      </c>
      <c r="Q14" s="269" t="s">
        <v>441</v>
      </c>
    </row>
    <row r="15" spans="1:17" ht="20" customHeight="1">
      <c r="A15" s="269" t="s">
        <v>415</v>
      </c>
      <c r="B15" s="269" t="s">
        <v>253</v>
      </c>
      <c r="C15" s="269" t="s">
        <v>481</v>
      </c>
      <c r="D15" s="269" t="s">
        <v>381</v>
      </c>
      <c r="E15" s="269"/>
      <c r="F15" s="269"/>
      <c r="G15" s="274"/>
      <c r="H15" s="269" t="s">
        <v>26</v>
      </c>
      <c r="I15" s="270" t="s">
        <v>550</v>
      </c>
      <c r="J15" s="270" t="s">
        <v>549</v>
      </c>
      <c r="K15" s="270">
        <v>42248</v>
      </c>
      <c r="L15" s="270">
        <v>42401</v>
      </c>
      <c r="M15" s="270"/>
      <c r="N15" s="269" t="s">
        <v>468</v>
      </c>
      <c r="O15" s="269">
        <v>11145500</v>
      </c>
      <c r="P15" s="269"/>
      <c r="Q15" s="269" t="s">
        <v>441</v>
      </c>
    </row>
    <row r="16" spans="1:17" ht="20" customHeight="1">
      <c r="A16" s="269" t="s">
        <v>416</v>
      </c>
      <c r="B16" s="269" t="s">
        <v>254</v>
      </c>
      <c r="C16" s="269" t="s">
        <v>481</v>
      </c>
      <c r="D16" s="269" t="s">
        <v>381</v>
      </c>
      <c r="E16" s="269"/>
      <c r="F16" s="269"/>
      <c r="G16" s="274"/>
      <c r="H16" s="269" t="s">
        <v>26</v>
      </c>
      <c r="I16" s="270" t="s">
        <v>550</v>
      </c>
      <c r="J16" s="270" t="s">
        <v>549</v>
      </c>
      <c r="K16" s="270">
        <v>42248</v>
      </c>
      <c r="L16" s="270">
        <v>42401</v>
      </c>
      <c r="M16" s="270"/>
      <c r="N16" s="269" t="s">
        <v>468</v>
      </c>
      <c r="O16" s="269">
        <v>11148690</v>
      </c>
      <c r="P16" s="269">
        <v>13162551909</v>
      </c>
      <c r="Q16" s="269" t="s">
        <v>441</v>
      </c>
    </row>
    <row r="17" spans="1:17" ht="20" customHeight="1">
      <c r="A17" s="269" t="s">
        <v>404</v>
      </c>
      <c r="B17" s="269" t="s">
        <v>258</v>
      </c>
      <c r="C17" s="269" t="s">
        <v>190</v>
      </c>
      <c r="D17" s="269" t="s">
        <v>395</v>
      </c>
      <c r="E17" s="269"/>
      <c r="F17" s="269"/>
      <c r="G17" s="274"/>
      <c r="H17" s="269" t="s">
        <v>26</v>
      </c>
      <c r="I17" s="270" t="s">
        <v>237</v>
      </c>
      <c r="J17" s="270" t="s">
        <v>237</v>
      </c>
      <c r="K17" s="270">
        <v>42342</v>
      </c>
      <c r="L17" s="270">
        <v>42399</v>
      </c>
      <c r="M17" s="270"/>
      <c r="N17" s="269" t="s">
        <v>468</v>
      </c>
      <c r="O17" s="269">
        <v>10876735</v>
      </c>
      <c r="P17" s="269">
        <v>13817476149</v>
      </c>
      <c r="Q17" s="269" t="s">
        <v>404</v>
      </c>
    </row>
    <row r="18" spans="1:17" ht="37" customHeight="1">
      <c r="A18" s="269" t="s">
        <v>385</v>
      </c>
      <c r="B18" s="269" t="s">
        <v>405</v>
      </c>
      <c r="C18" s="269" t="s">
        <v>185</v>
      </c>
      <c r="D18" s="269" t="s">
        <v>395</v>
      </c>
      <c r="E18" s="269" t="s">
        <v>137</v>
      </c>
      <c r="F18" s="269">
        <v>5</v>
      </c>
      <c r="G18" s="274" t="s">
        <v>555</v>
      </c>
      <c r="H18" s="269" t="s">
        <v>640</v>
      </c>
      <c r="I18" s="270" t="s">
        <v>548</v>
      </c>
      <c r="J18" s="270" t="s">
        <v>239</v>
      </c>
      <c r="K18" s="270"/>
      <c r="L18" s="270">
        <v>42342</v>
      </c>
      <c r="M18" s="270" t="s">
        <v>591</v>
      </c>
      <c r="N18" s="269" t="s">
        <v>468</v>
      </c>
      <c r="O18" s="269">
        <v>10922391</v>
      </c>
      <c r="P18" s="269">
        <v>13524105067</v>
      </c>
      <c r="Q18" s="269" t="s">
        <v>385</v>
      </c>
    </row>
    <row r="19" spans="1:17" ht="33" customHeight="1">
      <c r="A19" s="269" t="s">
        <v>418</v>
      </c>
      <c r="B19" s="269" t="s">
        <v>255</v>
      </c>
      <c r="C19" s="269" t="s">
        <v>199</v>
      </c>
      <c r="D19" s="269"/>
      <c r="E19" s="269" t="s">
        <v>137</v>
      </c>
      <c r="F19" s="269">
        <v>3</v>
      </c>
      <c r="G19" s="274" t="s">
        <v>556</v>
      </c>
      <c r="H19" s="269" t="s">
        <v>644</v>
      </c>
      <c r="I19" s="286" t="s">
        <v>643</v>
      </c>
      <c r="J19" s="270" t="s">
        <v>239</v>
      </c>
      <c r="K19" s="270">
        <v>42353</v>
      </c>
      <c r="L19" s="270">
        <v>42381</v>
      </c>
      <c r="M19" s="270"/>
      <c r="N19" s="269" t="s">
        <v>468</v>
      </c>
      <c r="O19" s="269">
        <v>11165390</v>
      </c>
      <c r="P19" s="269">
        <v>18689379998</v>
      </c>
      <c r="Q19" s="269" t="s">
        <v>385</v>
      </c>
    </row>
    <row r="20" spans="1:17" ht="32" customHeight="1">
      <c r="A20" s="269" t="s">
        <v>419</v>
      </c>
      <c r="B20" s="269" t="s">
        <v>256</v>
      </c>
      <c r="C20" s="269" t="s">
        <v>199</v>
      </c>
      <c r="D20" s="269"/>
      <c r="E20" s="269" t="s">
        <v>137</v>
      </c>
      <c r="F20" s="269">
        <v>2</v>
      </c>
      <c r="G20" s="274" t="s">
        <v>557</v>
      </c>
      <c r="H20" s="269" t="s">
        <v>640</v>
      </c>
      <c r="I20" s="270" t="s">
        <v>548</v>
      </c>
      <c r="J20" s="270" t="s">
        <v>239</v>
      </c>
      <c r="K20" s="270"/>
      <c r="L20" s="270"/>
      <c r="M20" s="270" t="s">
        <v>583</v>
      </c>
      <c r="N20" s="269" t="s">
        <v>468</v>
      </c>
      <c r="O20" s="269">
        <v>11165391</v>
      </c>
      <c r="P20" s="269">
        <v>15850560653</v>
      </c>
      <c r="Q20" s="269" t="s">
        <v>385</v>
      </c>
    </row>
    <row r="21" spans="1:17" ht="20" customHeight="1">
      <c r="A21" s="269" t="s">
        <v>232</v>
      </c>
      <c r="B21" s="269" t="s">
        <v>276</v>
      </c>
      <c r="C21" s="269" t="s">
        <v>481</v>
      </c>
      <c r="D21" s="269" t="s">
        <v>381</v>
      </c>
      <c r="E21" s="269"/>
      <c r="F21" s="269"/>
      <c r="G21" s="274"/>
      <c r="H21" s="269" t="s">
        <v>640</v>
      </c>
      <c r="I21" s="270"/>
      <c r="J21" s="270" t="s">
        <v>17</v>
      </c>
      <c r="K21" s="270">
        <v>42373</v>
      </c>
      <c r="L21" s="270"/>
      <c r="M21" s="270" t="s">
        <v>583</v>
      </c>
      <c r="N21" s="269" t="s">
        <v>468</v>
      </c>
      <c r="O21" s="269">
        <v>11145563</v>
      </c>
      <c r="P21" s="269">
        <v>15800878231</v>
      </c>
      <c r="Q21" s="269" t="s">
        <v>404</v>
      </c>
    </row>
    <row r="22" spans="1:17" s="281" customFormat="1" ht="20" customHeight="1">
      <c r="A22" s="281" t="s">
        <v>233</v>
      </c>
      <c r="B22" s="281" t="s">
        <v>281</v>
      </c>
      <c r="C22" s="281" t="s">
        <v>481</v>
      </c>
      <c r="D22" s="281" t="s">
        <v>381</v>
      </c>
      <c r="G22" s="282"/>
      <c r="H22" s="281" t="s">
        <v>589</v>
      </c>
      <c r="I22" s="289" t="s">
        <v>541</v>
      </c>
      <c r="J22" s="283" t="s">
        <v>17</v>
      </c>
      <c r="K22" s="283">
        <v>42373</v>
      </c>
      <c r="L22" s="283"/>
      <c r="M22" s="283"/>
      <c r="N22" s="281" t="s">
        <v>468</v>
      </c>
      <c r="O22" s="281">
        <v>11145560</v>
      </c>
      <c r="P22" s="281">
        <v>18616930779</v>
      </c>
      <c r="Q22" s="281" t="s">
        <v>404</v>
      </c>
    </row>
    <row r="23" spans="1:17" s="281" customFormat="1" ht="34" customHeight="1">
      <c r="A23" s="281" t="s">
        <v>425</v>
      </c>
      <c r="B23" s="281" t="s">
        <v>277</v>
      </c>
      <c r="C23" s="281" t="s">
        <v>481</v>
      </c>
      <c r="D23" s="281" t="s">
        <v>381</v>
      </c>
      <c r="G23" s="282" t="s">
        <v>565</v>
      </c>
      <c r="H23" s="281" t="s">
        <v>26</v>
      </c>
      <c r="I23" s="289" t="s">
        <v>541</v>
      </c>
      <c r="J23" s="283" t="s">
        <v>17</v>
      </c>
      <c r="K23" s="283">
        <v>42366</v>
      </c>
      <c r="L23" s="283"/>
      <c r="M23" s="283"/>
      <c r="N23" s="281" t="s">
        <v>468</v>
      </c>
      <c r="O23" s="281">
        <v>11145572</v>
      </c>
      <c r="P23" s="281">
        <v>18817378046</v>
      </c>
      <c r="Q23" s="281" t="s">
        <v>404</v>
      </c>
    </row>
    <row r="24" spans="1:17" ht="20" customHeight="1">
      <c r="A24" s="271" t="s">
        <v>417</v>
      </c>
      <c r="B24" s="269" t="s">
        <v>271</v>
      </c>
      <c r="C24" s="269" t="s">
        <v>481</v>
      </c>
      <c r="D24" s="269" t="s">
        <v>381</v>
      </c>
      <c r="E24" s="269"/>
      <c r="F24" s="269"/>
      <c r="G24" s="274"/>
      <c r="H24" s="269" t="s">
        <v>587</v>
      </c>
      <c r="I24" s="270" t="s">
        <v>588</v>
      </c>
      <c r="J24" s="270" t="s">
        <v>17</v>
      </c>
      <c r="K24" s="270">
        <v>42366</v>
      </c>
      <c r="L24" s="270"/>
      <c r="M24" s="270" t="s">
        <v>540</v>
      </c>
      <c r="N24" s="269" t="s">
        <v>468</v>
      </c>
      <c r="O24" s="269">
        <v>11145569</v>
      </c>
      <c r="P24" s="269">
        <v>18018608024</v>
      </c>
      <c r="Q24" s="269" t="s">
        <v>404</v>
      </c>
    </row>
    <row r="25" spans="1:17" ht="58" customHeight="1">
      <c r="A25" s="269" t="s">
        <v>407</v>
      </c>
      <c r="B25" s="269" t="s">
        <v>292</v>
      </c>
      <c r="C25" s="269" t="s">
        <v>185</v>
      </c>
      <c r="D25" s="269" t="s">
        <v>482</v>
      </c>
      <c r="E25" s="269"/>
      <c r="F25" s="269"/>
      <c r="G25" s="274" t="s">
        <v>558</v>
      </c>
      <c r="H25" s="269" t="s">
        <v>26</v>
      </c>
      <c r="I25" s="270" t="s">
        <v>547</v>
      </c>
      <c r="J25" s="270" t="s">
        <v>17</v>
      </c>
      <c r="K25" s="270">
        <v>42339</v>
      </c>
      <c r="L25" s="270">
        <v>42369</v>
      </c>
      <c r="M25" s="270"/>
      <c r="N25" s="269" t="s">
        <v>468</v>
      </c>
      <c r="O25" s="269">
        <v>11199332</v>
      </c>
      <c r="P25" s="269">
        <v>15763191239</v>
      </c>
      <c r="Q25" s="269" t="s">
        <v>407</v>
      </c>
    </row>
    <row r="26" spans="1:17" ht="38" customHeight="1">
      <c r="A26" s="269" t="s">
        <v>409</v>
      </c>
      <c r="B26" s="269" t="s">
        <v>262</v>
      </c>
      <c r="C26" s="269" t="s">
        <v>199</v>
      </c>
      <c r="D26" s="269" t="s">
        <v>395</v>
      </c>
      <c r="E26" s="269"/>
      <c r="F26" s="269"/>
      <c r="G26" s="274" t="s">
        <v>560</v>
      </c>
      <c r="H26" s="269" t="s">
        <v>599</v>
      </c>
      <c r="I26" s="270" t="s">
        <v>532</v>
      </c>
      <c r="J26" s="270" t="s">
        <v>17</v>
      </c>
      <c r="K26" s="270"/>
      <c r="L26" s="270"/>
      <c r="M26" s="280" t="s">
        <v>584</v>
      </c>
      <c r="N26" s="269" t="s">
        <v>468</v>
      </c>
      <c r="O26" s="269">
        <v>11140781</v>
      </c>
      <c r="P26" s="269">
        <v>15077929354</v>
      </c>
      <c r="Q26" s="269" t="s">
        <v>403</v>
      </c>
    </row>
    <row r="27" spans="1:17" ht="50" customHeight="1">
      <c r="A27" s="269" t="s">
        <v>421</v>
      </c>
      <c r="B27" s="269" t="s">
        <v>422</v>
      </c>
      <c r="C27" s="269" t="s">
        <v>481</v>
      </c>
      <c r="D27" s="269" t="s">
        <v>381</v>
      </c>
      <c r="E27" s="269" t="s">
        <v>393</v>
      </c>
      <c r="F27" s="269"/>
      <c r="G27" s="274" t="s">
        <v>579</v>
      </c>
      <c r="H27" s="269" t="s">
        <v>26</v>
      </c>
      <c r="I27" s="286" t="s">
        <v>541</v>
      </c>
      <c r="J27" s="270" t="s">
        <v>17</v>
      </c>
      <c r="K27" s="270">
        <v>42353</v>
      </c>
      <c r="L27" s="270">
        <v>42381</v>
      </c>
      <c r="M27" s="270"/>
      <c r="N27" s="269" t="s">
        <v>468</v>
      </c>
      <c r="O27" s="269">
        <v>11147836</v>
      </c>
      <c r="P27" s="269">
        <v>13774477786</v>
      </c>
      <c r="Q27" s="269" t="s">
        <v>385</v>
      </c>
    </row>
    <row r="28" spans="1:17" ht="35" customHeight="1">
      <c r="A28" s="269" t="s">
        <v>423</v>
      </c>
      <c r="B28" s="269" t="s">
        <v>590</v>
      </c>
      <c r="C28" s="269" t="s">
        <v>481</v>
      </c>
      <c r="D28" s="269" t="s">
        <v>381</v>
      </c>
      <c r="E28" s="269"/>
      <c r="F28" s="269"/>
      <c r="G28" s="274" t="s">
        <v>561</v>
      </c>
      <c r="H28" s="269" t="s">
        <v>138</v>
      </c>
      <c r="I28" s="270" t="s">
        <v>544</v>
      </c>
      <c r="J28" s="270" t="s">
        <v>17</v>
      </c>
      <c r="K28" s="270"/>
      <c r="L28" s="270"/>
      <c r="M28" s="287" t="s">
        <v>596</v>
      </c>
      <c r="N28" s="269" t="s">
        <v>468</v>
      </c>
      <c r="O28" s="269">
        <v>11148693</v>
      </c>
      <c r="P28" s="269">
        <v>13298355753</v>
      </c>
      <c r="Q28" s="269" t="s">
        <v>404</v>
      </c>
    </row>
    <row r="29" spans="1:17" s="281" customFormat="1" ht="88" customHeight="1">
      <c r="A29" s="281" t="s">
        <v>406</v>
      </c>
      <c r="B29" s="281" t="s">
        <v>241</v>
      </c>
      <c r="C29" s="281" t="s">
        <v>185</v>
      </c>
      <c r="D29" s="281" t="s">
        <v>482</v>
      </c>
      <c r="G29" s="282" t="s">
        <v>559</v>
      </c>
      <c r="H29" s="281" t="s">
        <v>641</v>
      </c>
      <c r="I29" s="283" t="s">
        <v>543</v>
      </c>
      <c r="J29" s="283" t="s">
        <v>542</v>
      </c>
      <c r="K29" s="283">
        <v>42359</v>
      </c>
      <c r="L29" s="283">
        <v>42428</v>
      </c>
      <c r="M29" s="284" t="s">
        <v>598</v>
      </c>
      <c r="N29" s="281" t="s">
        <v>468</v>
      </c>
      <c r="O29" s="281">
        <v>11082411</v>
      </c>
      <c r="P29" s="281">
        <v>15026929959</v>
      </c>
      <c r="Q29" s="281" t="s">
        <v>406</v>
      </c>
    </row>
    <row r="30" spans="1:17" s="281" customFormat="1" ht="28" customHeight="1">
      <c r="A30" s="281" t="s">
        <v>412</v>
      </c>
      <c r="B30" s="281" t="s">
        <v>279</v>
      </c>
      <c r="C30" s="281" t="s">
        <v>190</v>
      </c>
      <c r="D30" s="281" t="s">
        <v>381</v>
      </c>
      <c r="G30" s="282" t="s">
        <v>562</v>
      </c>
      <c r="H30" s="281" t="s">
        <v>638</v>
      </c>
      <c r="I30" s="283" t="s">
        <v>543</v>
      </c>
      <c r="J30" s="283" t="s">
        <v>542</v>
      </c>
      <c r="K30" s="283">
        <v>42359</v>
      </c>
      <c r="L30" s="283">
        <v>42428</v>
      </c>
      <c r="M30" s="283" t="s">
        <v>591</v>
      </c>
      <c r="N30" s="281" t="s">
        <v>468</v>
      </c>
      <c r="O30" s="281">
        <v>10993500</v>
      </c>
    </row>
    <row r="31" spans="1:17" s="281" customFormat="1" ht="31" customHeight="1">
      <c r="A31" s="281" t="s">
        <v>411</v>
      </c>
      <c r="B31" s="281" t="s">
        <v>260</v>
      </c>
      <c r="C31" s="281" t="s">
        <v>190</v>
      </c>
      <c r="D31" s="281" t="s">
        <v>395</v>
      </c>
      <c r="G31" s="282" t="s">
        <v>563</v>
      </c>
      <c r="H31" s="281" t="s">
        <v>641</v>
      </c>
      <c r="I31" s="283" t="s">
        <v>543</v>
      </c>
      <c r="J31" s="283" t="s">
        <v>542</v>
      </c>
      <c r="K31" s="283">
        <v>42359</v>
      </c>
      <c r="L31" s="283">
        <v>42428</v>
      </c>
      <c r="M31" s="283" t="s">
        <v>591</v>
      </c>
      <c r="N31" s="281" t="s">
        <v>468</v>
      </c>
      <c r="O31" s="281">
        <v>11009989</v>
      </c>
      <c r="P31" s="281">
        <v>13962247632</v>
      </c>
      <c r="Q31" s="281" t="s">
        <v>403</v>
      </c>
    </row>
    <row r="32" spans="1:17" s="281" customFormat="1" ht="41" customHeight="1">
      <c r="A32" s="281" t="s">
        <v>410</v>
      </c>
      <c r="B32" s="281" t="s">
        <v>263</v>
      </c>
      <c r="C32" s="281" t="s">
        <v>199</v>
      </c>
      <c r="D32" s="281" t="s">
        <v>395</v>
      </c>
      <c r="G32" s="282" t="s">
        <v>564</v>
      </c>
      <c r="H32" s="281" t="s">
        <v>641</v>
      </c>
      <c r="I32" s="283" t="s">
        <v>543</v>
      </c>
      <c r="J32" s="283" t="s">
        <v>542</v>
      </c>
      <c r="K32" s="283">
        <v>42359</v>
      </c>
      <c r="L32" s="283">
        <v>42428</v>
      </c>
      <c r="M32" s="283" t="s">
        <v>592</v>
      </c>
      <c r="N32" s="281" t="s">
        <v>468</v>
      </c>
      <c r="O32" s="281">
        <v>11090383</v>
      </c>
      <c r="P32" s="281">
        <v>15300621569</v>
      </c>
      <c r="Q32" s="281" t="s">
        <v>403</v>
      </c>
    </row>
    <row r="33" spans="1:17" s="281" customFormat="1" ht="34" customHeight="1">
      <c r="A33" s="281" t="s">
        <v>424</v>
      </c>
      <c r="B33" s="281" t="s">
        <v>266</v>
      </c>
      <c r="C33" s="281" t="s">
        <v>481</v>
      </c>
      <c r="D33" s="281" t="s">
        <v>381</v>
      </c>
      <c r="G33" s="282" t="s">
        <v>561</v>
      </c>
      <c r="H33" s="281" t="s">
        <v>640</v>
      </c>
      <c r="I33" s="283" t="s">
        <v>543</v>
      </c>
      <c r="J33" s="283" t="s">
        <v>542</v>
      </c>
      <c r="K33" s="283">
        <v>42359</v>
      </c>
      <c r="L33" s="283">
        <v>42428</v>
      </c>
      <c r="M33" s="283" t="s">
        <v>582</v>
      </c>
      <c r="N33" s="281" t="s">
        <v>468</v>
      </c>
      <c r="O33" s="281">
        <v>11148696</v>
      </c>
      <c r="P33" s="281">
        <v>13872425730</v>
      </c>
      <c r="Q33" s="281" t="s">
        <v>404</v>
      </c>
    </row>
    <row r="34" spans="1:17" ht="35" customHeight="1">
      <c r="A34" s="269" t="s">
        <v>413</v>
      </c>
      <c r="B34" s="269" t="s">
        <v>257</v>
      </c>
      <c r="C34" s="269" t="s">
        <v>481</v>
      </c>
      <c r="D34" s="269" t="s">
        <v>381</v>
      </c>
      <c r="E34" s="269"/>
      <c r="F34" s="269"/>
      <c r="G34" s="274"/>
      <c r="H34" s="269" t="s">
        <v>26</v>
      </c>
      <c r="I34" s="270" t="s">
        <v>546</v>
      </c>
      <c r="J34" s="270" t="s">
        <v>538</v>
      </c>
      <c r="K34" s="270"/>
      <c r="L34" s="270"/>
      <c r="M34" s="280" t="s">
        <v>600</v>
      </c>
      <c r="N34" s="269" t="s">
        <v>468</v>
      </c>
      <c r="O34" s="269">
        <v>11145564</v>
      </c>
      <c r="P34" s="269">
        <v>18817393049</v>
      </c>
      <c r="Q34" s="269" t="s">
        <v>404</v>
      </c>
    </row>
    <row r="35" spans="1:17" ht="20" customHeight="1">
      <c r="A35" s="271" t="s">
        <v>426</v>
      </c>
      <c r="B35" s="269" t="s">
        <v>274</v>
      </c>
      <c r="C35" s="269" t="s">
        <v>481</v>
      </c>
      <c r="D35" s="269" t="s">
        <v>381</v>
      </c>
      <c r="E35" s="269"/>
      <c r="F35" s="269"/>
      <c r="G35" s="274"/>
      <c r="H35" s="269" t="s">
        <v>26</v>
      </c>
      <c r="I35" s="270" t="s">
        <v>546</v>
      </c>
      <c r="J35" s="270" t="s">
        <v>538</v>
      </c>
      <c r="K35" s="270"/>
      <c r="L35" s="270"/>
      <c r="M35" s="270"/>
      <c r="N35" s="269" t="s">
        <v>468</v>
      </c>
      <c r="O35" s="269">
        <v>11145582</v>
      </c>
      <c r="P35" s="269">
        <v>18217043897</v>
      </c>
      <c r="Q35" s="269" t="s">
        <v>404</v>
      </c>
    </row>
    <row r="36" spans="1:17" ht="35" customHeight="1">
      <c r="A36" s="271" t="s">
        <v>427</v>
      </c>
      <c r="B36" s="269" t="s">
        <v>272</v>
      </c>
      <c r="C36" s="269" t="s">
        <v>481</v>
      </c>
      <c r="D36" s="269" t="s">
        <v>381</v>
      </c>
      <c r="E36" s="269"/>
      <c r="F36" s="269"/>
      <c r="G36" s="274" t="s">
        <v>566</v>
      </c>
      <c r="H36" s="269" t="s">
        <v>642</v>
      </c>
      <c r="I36" s="270"/>
      <c r="J36" s="270"/>
      <c r="K36" s="270"/>
      <c r="L36" s="270"/>
      <c r="M36" s="280" t="s">
        <v>585</v>
      </c>
      <c r="N36" s="269" t="s">
        <v>468</v>
      </c>
      <c r="O36" s="269">
        <v>11148689</v>
      </c>
      <c r="P36" s="269">
        <v>15123077273</v>
      </c>
      <c r="Q36" s="269" t="s">
        <v>404</v>
      </c>
    </row>
    <row r="37" spans="1:17" ht="20" customHeight="1">
      <c r="A37" s="271" t="s">
        <v>428</v>
      </c>
      <c r="B37" s="269" t="s">
        <v>270</v>
      </c>
      <c r="C37" s="269" t="s">
        <v>481</v>
      </c>
      <c r="D37" s="269" t="s">
        <v>381</v>
      </c>
      <c r="E37" s="269"/>
      <c r="F37" s="269"/>
      <c r="G37" s="274"/>
      <c r="H37" s="269" t="s">
        <v>26</v>
      </c>
      <c r="I37" s="270" t="s">
        <v>539</v>
      </c>
      <c r="J37" s="270" t="s">
        <v>538</v>
      </c>
      <c r="K37" s="270"/>
      <c r="L37" s="270"/>
      <c r="M37" s="270"/>
      <c r="N37" s="269" t="s">
        <v>468</v>
      </c>
      <c r="O37" s="269">
        <v>11145561</v>
      </c>
      <c r="P37" s="269">
        <v>18817353831</v>
      </c>
      <c r="Q37" s="269" t="s">
        <v>404</v>
      </c>
    </row>
    <row r="38" spans="1:17" ht="20" customHeight="1">
      <c r="A38" s="271" t="s">
        <v>429</v>
      </c>
      <c r="B38" s="269" t="s">
        <v>273</v>
      </c>
      <c r="C38" s="269" t="s">
        <v>481</v>
      </c>
      <c r="D38" s="269" t="s">
        <v>381</v>
      </c>
      <c r="E38" s="269"/>
      <c r="F38" s="269"/>
      <c r="G38" s="274"/>
      <c r="H38" s="269" t="s">
        <v>26</v>
      </c>
      <c r="I38" s="270" t="s">
        <v>539</v>
      </c>
      <c r="J38" s="270" t="s">
        <v>538</v>
      </c>
      <c r="K38" s="270"/>
      <c r="L38" s="270"/>
      <c r="M38" s="270"/>
      <c r="N38" s="269" t="s">
        <v>468</v>
      </c>
      <c r="O38" s="269">
        <v>11147835</v>
      </c>
      <c r="P38" s="269">
        <v>15224048187</v>
      </c>
      <c r="Q38" s="269" t="s">
        <v>404</v>
      </c>
    </row>
    <row r="39" spans="1:17" ht="20" customHeight="1">
      <c r="A39" s="271" t="s">
        <v>414</v>
      </c>
      <c r="B39" s="269" t="s">
        <v>267</v>
      </c>
      <c r="C39" s="269" t="s">
        <v>481</v>
      </c>
      <c r="D39" s="269" t="s">
        <v>381</v>
      </c>
      <c r="E39" s="269"/>
      <c r="F39" s="269"/>
      <c r="G39" s="274"/>
      <c r="H39" s="269" t="s">
        <v>26</v>
      </c>
      <c r="I39" s="286" t="s">
        <v>541</v>
      </c>
      <c r="J39" s="270" t="s">
        <v>538</v>
      </c>
      <c r="K39" s="270">
        <v>42353</v>
      </c>
      <c r="L39" s="270">
        <v>42381</v>
      </c>
      <c r="M39" s="270"/>
      <c r="N39" s="269" t="s">
        <v>468</v>
      </c>
      <c r="O39" s="269">
        <v>11145550</v>
      </c>
      <c r="P39" s="269">
        <v>15618683553</v>
      </c>
      <c r="Q39" s="269" t="s">
        <v>403</v>
      </c>
    </row>
    <row r="40" spans="1:17" ht="36" customHeight="1">
      <c r="A40" s="271" t="s">
        <v>408</v>
      </c>
      <c r="B40" s="269" t="s">
        <v>261</v>
      </c>
      <c r="C40" s="269" t="s">
        <v>199</v>
      </c>
      <c r="D40" s="269" t="s">
        <v>395</v>
      </c>
      <c r="E40" s="269"/>
      <c r="F40" s="269"/>
      <c r="G40" s="274"/>
      <c r="H40" s="269" t="s">
        <v>640</v>
      </c>
      <c r="I40" s="270"/>
      <c r="J40" s="270"/>
      <c r="K40" s="270"/>
      <c r="L40" s="270"/>
      <c r="M40" s="285" t="s">
        <v>595</v>
      </c>
      <c r="N40" s="269" t="s">
        <v>468</v>
      </c>
      <c r="O40" s="269">
        <v>11090103</v>
      </c>
      <c r="P40" s="269">
        <v>17091832586</v>
      </c>
      <c r="Q40" s="269" t="s">
        <v>403</v>
      </c>
    </row>
    <row r="41" spans="1:17" ht="20" customHeight="1">
      <c r="A41" s="272" t="s">
        <v>430</v>
      </c>
      <c r="B41" s="269" t="s">
        <v>265</v>
      </c>
      <c r="C41" s="269" t="s">
        <v>481</v>
      </c>
      <c r="D41" s="269" t="s">
        <v>381</v>
      </c>
      <c r="E41" s="269"/>
      <c r="F41" s="269"/>
      <c r="G41" s="274"/>
      <c r="H41" s="269" t="s">
        <v>138</v>
      </c>
      <c r="I41" s="270" t="s">
        <v>544</v>
      </c>
      <c r="J41" s="270" t="s">
        <v>17</v>
      </c>
      <c r="K41" s="270"/>
      <c r="L41" s="270"/>
      <c r="M41" s="286" t="s">
        <v>586</v>
      </c>
      <c r="N41" s="269" t="s">
        <v>468</v>
      </c>
      <c r="O41" s="269">
        <v>11148683</v>
      </c>
      <c r="P41" s="269">
        <v>13611907439</v>
      </c>
      <c r="Q41" s="269" t="s">
        <v>404</v>
      </c>
    </row>
    <row r="42" spans="1:17" ht="20" customHeight="1">
      <c r="A42" s="271" t="s">
        <v>431</v>
      </c>
      <c r="B42" s="269" t="s">
        <v>268</v>
      </c>
      <c r="C42" s="269" t="s">
        <v>481</v>
      </c>
      <c r="D42" s="269" t="s">
        <v>381</v>
      </c>
      <c r="E42" s="269"/>
      <c r="F42" s="269"/>
      <c r="G42" s="274"/>
      <c r="H42" s="269" t="s">
        <v>26</v>
      </c>
      <c r="I42" s="270" t="s">
        <v>543</v>
      </c>
      <c r="J42" s="270" t="s">
        <v>542</v>
      </c>
      <c r="K42" s="270">
        <v>42359</v>
      </c>
      <c r="L42" s="270">
        <v>42428</v>
      </c>
      <c r="M42" s="270"/>
      <c r="N42" s="269" t="s">
        <v>468</v>
      </c>
      <c r="O42" s="269">
        <v>11145555</v>
      </c>
      <c r="P42" s="269">
        <v>13795369618</v>
      </c>
      <c r="Q42" s="269" t="s">
        <v>404</v>
      </c>
    </row>
    <row r="43" spans="1:17" ht="20" customHeight="1">
      <c r="A43" s="271" t="s">
        <v>420</v>
      </c>
      <c r="B43" s="269" t="s">
        <v>269</v>
      </c>
      <c r="C43" s="269" t="s">
        <v>481</v>
      </c>
      <c r="D43" s="269" t="s">
        <v>381</v>
      </c>
      <c r="E43" s="269" t="s">
        <v>393</v>
      </c>
      <c r="F43" s="269"/>
      <c r="G43" s="274" t="s">
        <v>567</v>
      </c>
      <c r="H43" s="269" t="s">
        <v>26</v>
      </c>
      <c r="I43" s="286" t="s">
        <v>541</v>
      </c>
      <c r="J43" s="270"/>
      <c r="K43" s="270">
        <v>42353</v>
      </c>
      <c r="L43" s="270">
        <v>42381</v>
      </c>
      <c r="M43" s="270"/>
      <c r="N43" s="269" t="s">
        <v>468</v>
      </c>
      <c r="O43" s="269">
        <v>11145559</v>
      </c>
      <c r="P43" s="269">
        <v>15201733231</v>
      </c>
      <c r="Q43" s="269" t="s">
        <v>385</v>
      </c>
    </row>
    <row r="44" spans="1:17" ht="20" customHeight="1">
      <c r="A44" s="271" t="s">
        <v>429</v>
      </c>
      <c r="B44" s="269" t="s">
        <v>273</v>
      </c>
      <c r="C44" s="269" t="s">
        <v>481</v>
      </c>
      <c r="D44" s="269" t="s">
        <v>381</v>
      </c>
      <c r="E44" s="269"/>
      <c r="F44" s="269"/>
      <c r="G44" s="274"/>
      <c r="H44" s="269" t="s">
        <v>26</v>
      </c>
      <c r="I44" s="270" t="s">
        <v>539</v>
      </c>
      <c r="J44" s="270" t="s">
        <v>538</v>
      </c>
      <c r="K44" s="270"/>
      <c r="L44" s="270"/>
      <c r="M44" s="270"/>
      <c r="N44" s="269" t="s">
        <v>468</v>
      </c>
      <c r="O44" s="269">
        <v>11147835</v>
      </c>
      <c r="P44" s="269">
        <v>15224048187</v>
      </c>
      <c r="Q44" s="269" t="s">
        <v>404</v>
      </c>
    </row>
    <row r="45" spans="1:17" ht="20" customHeight="1">
      <c r="A45" s="271" t="s">
        <v>231</v>
      </c>
      <c r="B45" s="269" t="s">
        <v>466</v>
      </c>
      <c r="C45" s="269" t="s">
        <v>199</v>
      </c>
      <c r="D45" s="269" t="s">
        <v>395</v>
      </c>
      <c r="E45" s="269"/>
      <c r="F45" s="269"/>
      <c r="G45" s="274"/>
      <c r="H45" s="269" t="s">
        <v>235</v>
      </c>
      <c r="I45" s="270"/>
      <c r="J45" s="270"/>
      <c r="K45" s="270"/>
      <c r="L45" s="270"/>
      <c r="M45" s="270"/>
      <c r="N45" s="269" t="s">
        <v>468</v>
      </c>
      <c r="O45" s="269">
        <v>11090034</v>
      </c>
      <c r="P45" s="269"/>
      <c r="Q45" s="269"/>
    </row>
    <row r="46" spans="1:17" ht="88" customHeight="1">
      <c r="A46" s="264" t="s">
        <v>442</v>
      </c>
      <c r="B46" s="265" t="s">
        <v>136</v>
      </c>
      <c r="C46" s="265" t="s">
        <v>185</v>
      </c>
      <c r="D46" s="265" t="s">
        <v>396</v>
      </c>
      <c r="E46" s="265" t="s">
        <v>397</v>
      </c>
      <c r="F46" s="265">
        <v>6</v>
      </c>
      <c r="G46" s="278" t="s">
        <v>568</v>
      </c>
      <c r="H46" s="265" t="s">
        <v>637</v>
      </c>
      <c r="I46" s="266"/>
      <c r="J46" s="266"/>
      <c r="K46" s="266"/>
      <c r="L46" s="266"/>
      <c r="M46" s="266"/>
      <c r="N46" s="265" t="s">
        <v>483</v>
      </c>
      <c r="O46" s="265">
        <v>11116180</v>
      </c>
      <c r="P46" s="265">
        <v>15902048810</v>
      </c>
      <c r="Q46" s="265" t="s">
        <v>442</v>
      </c>
    </row>
    <row r="47" spans="1:17" ht="38" customHeight="1">
      <c r="A47" s="265" t="s">
        <v>443</v>
      </c>
      <c r="B47" s="265" t="s">
        <v>146</v>
      </c>
      <c r="C47" s="265" t="s">
        <v>199</v>
      </c>
      <c r="D47" s="265"/>
      <c r="E47" s="265" t="s">
        <v>398</v>
      </c>
      <c r="F47" s="265">
        <v>3</v>
      </c>
      <c r="G47" s="278" t="s">
        <v>569</v>
      </c>
      <c r="H47" s="265" t="s">
        <v>529</v>
      </c>
      <c r="I47" s="288" t="s">
        <v>593</v>
      </c>
      <c r="J47" s="288" t="s">
        <v>594</v>
      </c>
      <c r="K47" s="266" t="s">
        <v>528</v>
      </c>
      <c r="L47" s="266" t="s">
        <v>616</v>
      </c>
      <c r="M47" s="266"/>
      <c r="N47" s="265" t="s">
        <v>483</v>
      </c>
      <c r="O47" s="265">
        <v>11138934</v>
      </c>
      <c r="P47" s="265">
        <v>18565561615</v>
      </c>
      <c r="Q47" s="265" t="s">
        <v>442</v>
      </c>
    </row>
    <row r="48" spans="1:17" ht="60" customHeight="1">
      <c r="A48" s="265" t="s">
        <v>444</v>
      </c>
      <c r="B48" s="265" t="s">
        <v>140</v>
      </c>
      <c r="C48" s="265" t="s">
        <v>199</v>
      </c>
      <c r="D48" s="265"/>
      <c r="E48" s="265" t="s">
        <v>397</v>
      </c>
      <c r="F48" s="265">
        <v>3</v>
      </c>
      <c r="G48" s="278" t="s">
        <v>570</v>
      </c>
      <c r="H48" s="265" t="s">
        <v>529</v>
      </c>
      <c r="I48" s="266" t="s">
        <v>537</v>
      </c>
      <c r="J48" s="288" t="s">
        <v>536</v>
      </c>
      <c r="K48" s="266" t="s">
        <v>618</v>
      </c>
      <c r="L48" s="266" t="s">
        <v>617</v>
      </c>
      <c r="M48" s="266"/>
      <c r="N48" s="265" t="s">
        <v>483</v>
      </c>
      <c r="O48" s="265">
        <v>11118653</v>
      </c>
      <c r="P48" s="265">
        <v>13286337705</v>
      </c>
      <c r="Q48" s="265" t="s">
        <v>442</v>
      </c>
    </row>
    <row r="49" spans="1:17" ht="51" customHeight="1">
      <c r="A49" s="265" t="s">
        <v>445</v>
      </c>
      <c r="B49" s="265" t="s">
        <v>102</v>
      </c>
      <c r="C49" s="265" t="s">
        <v>199</v>
      </c>
      <c r="D49" s="265"/>
      <c r="E49" s="265" t="s">
        <v>398</v>
      </c>
      <c r="F49" s="265">
        <v>2</v>
      </c>
      <c r="G49" s="278" t="s">
        <v>571</v>
      </c>
      <c r="H49" s="265" t="s">
        <v>637</v>
      </c>
      <c r="I49" s="266" t="s">
        <v>535</v>
      </c>
      <c r="J49" s="266" t="s">
        <v>535</v>
      </c>
      <c r="K49" s="266"/>
      <c r="L49" s="266"/>
      <c r="M49" s="266"/>
      <c r="N49" s="265" t="s">
        <v>483</v>
      </c>
      <c r="O49" s="265">
        <v>11166672</v>
      </c>
      <c r="P49" s="265">
        <v>18642847927</v>
      </c>
      <c r="Q49" s="265" t="s">
        <v>442</v>
      </c>
    </row>
    <row r="50" spans="1:17" ht="67" customHeight="1">
      <c r="A50" s="265" t="s">
        <v>446</v>
      </c>
      <c r="B50" s="265" t="s">
        <v>144</v>
      </c>
      <c r="C50" s="265" t="s">
        <v>199</v>
      </c>
      <c r="D50" s="265"/>
      <c r="E50" s="265" t="s">
        <v>398</v>
      </c>
      <c r="F50" s="265">
        <v>3</v>
      </c>
      <c r="G50" s="278" t="s">
        <v>572</v>
      </c>
      <c r="H50" s="265" t="s">
        <v>637</v>
      </c>
      <c r="I50" s="266"/>
      <c r="J50" s="266"/>
      <c r="K50" s="266"/>
      <c r="L50" s="266"/>
      <c r="M50" s="266"/>
      <c r="N50" s="265" t="s">
        <v>483</v>
      </c>
      <c r="O50" s="265">
        <v>11117026</v>
      </c>
      <c r="P50" s="265">
        <v>13711288297</v>
      </c>
      <c r="Q50" s="265" t="s">
        <v>442</v>
      </c>
    </row>
    <row r="51" spans="1:17" ht="72" customHeight="1">
      <c r="A51" s="265" t="s">
        <v>447</v>
      </c>
      <c r="B51" s="265" t="s">
        <v>203</v>
      </c>
      <c r="C51" s="265" t="s">
        <v>199</v>
      </c>
      <c r="D51" s="265" t="s">
        <v>396</v>
      </c>
      <c r="E51" s="265" t="s">
        <v>397</v>
      </c>
      <c r="F51" s="265">
        <v>3</v>
      </c>
      <c r="G51" s="278" t="s">
        <v>573</v>
      </c>
      <c r="H51" s="265" t="s">
        <v>637</v>
      </c>
      <c r="I51" s="266"/>
      <c r="J51" s="266"/>
      <c r="K51" s="266"/>
      <c r="L51" s="266"/>
      <c r="M51" s="266"/>
      <c r="N51" s="265" t="s">
        <v>483</v>
      </c>
      <c r="O51" s="265">
        <v>11116180</v>
      </c>
      <c r="P51" s="265">
        <v>13726776987</v>
      </c>
      <c r="Q51" s="265" t="s">
        <v>442</v>
      </c>
    </row>
    <row r="52" spans="1:17" ht="61" customHeight="1">
      <c r="A52" s="265" t="s">
        <v>448</v>
      </c>
      <c r="B52" s="265" t="s">
        <v>142</v>
      </c>
      <c r="C52" s="265" t="s">
        <v>199</v>
      </c>
      <c r="D52" s="265"/>
      <c r="E52" s="265" t="s">
        <v>398</v>
      </c>
      <c r="F52" s="265">
        <v>3</v>
      </c>
      <c r="G52" s="278" t="s">
        <v>574</v>
      </c>
      <c r="H52" s="265" t="s">
        <v>637</v>
      </c>
      <c r="I52" s="266"/>
      <c r="J52" s="266"/>
      <c r="K52" s="266"/>
      <c r="L52" s="266"/>
      <c r="M52" s="266"/>
      <c r="N52" s="265" t="s">
        <v>483</v>
      </c>
      <c r="O52" s="265">
        <v>11122066</v>
      </c>
      <c r="P52" s="265">
        <v>18825181010</v>
      </c>
      <c r="Q52" s="265" t="s">
        <v>442</v>
      </c>
    </row>
    <row r="53" spans="1:17" ht="65" customHeight="1">
      <c r="A53" s="265" t="s">
        <v>449</v>
      </c>
      <c r="B53" s="265" t="s">
        <v>148</v>
      </c>
      <c r="C53" s="265" t="s">
        <v>199</v>
      </c>
      <c r="D53" s="265"/>
      <c r="E53" s="265" t="s">
        <v>398</v>
      </c>
      <c r="F53" s="265">
        <v>2</v>
      </c>
      <c r="G53" s="278" t="s">
        <v>575</v>
      </c>
      <c r="H53" s="265" t="s">
        <v>637</v>
      </c>
      <c r="I53" s="266"/>
      <c r="J53" s="266"/>
      <c r="K53" s="266"/>
      <c r="L53" s="266"/>
      <c r="M53" s="266"/>
      <c r="N53" s="265" t="s">
        <v>483</v>
      </c>
      <c r="O53" s="265">
        <v>11159095</v>
      </c>
      <c r="P53" s="265">
        <v>13533888160</v>
      </c>
      <c r="Q53" s="265" t="s">
        <v>442</v>
      </c>
    </row>
    <row r="54" spans="1:17" ht="20" customHeight="1">
      <c r="A54" s="265" t="s">
        <v>450</v>
      </c>
      <c r="B54" s="265" t="s">
        <v>157</v>
      </c>
      <c r="C54" s="265" t="s">
        <v>190</v>
      </c>
      <c r="D54" s="265" t="s">
        <v>381</v>
      </c>
      <c r="E54" s="265"/>
      <c r="F54" s="265"/>
      <c r="G54" s="278"/>
      <c r="H54" s="265" t="s">
        <v>637</v>
      </c>
      <c r="I54" s="266"/>
      <c r="J54" s="266"/>
      <c r="K54" s="266"/>
      <c r="L54" s="266"/>
      <c r="M54" s="266"/>
      <c r="N54" s="265" t="s">
        <v>483</v>
      </c>
      <c r="O54" s="265">
        <v>11104442</v>
      </c>
      <c r="P54" s="265">
        <v>13580388273</v>
      </c>
      <c r="Q54" s="265" t="s">
        <v>442</v>
      </c>
    </row>
    <row r="55" spans="1:17" ht="20" customHeight="1">
      <c r="A55" s="265" t="s">
        <v>451</v>
      </c>
      <c r="B55" s="265" t="s">
        <v>160</v>
      </c>
      <c r="C55" s="265" t="s">
        <v>190</v>
      </c>
      <c r="D55" s="265" t="s">
        <v>381</v>
      </c>
      <c r="E55" s="265"/>
      <c r="F55" s="265"/>
      <c r="G55" s="278"/>
      <c r="H55" s="265" t="s">
        <v>477</v>
      </c>
      <c r="I55" s="266"/>
      <c r="J55" s="266"/>
      <c r="K55" s="266"/>
      <c r="L55" s="266"/>
      <c r="M55" s="266"/>
      <c r="N55" s="265" t="s">
        <v>483</v>
      </c>
      <c r="O55" s="265">
        <v>11104443</v>
      </c>
      <c r="P55" s="265">
        <v>18319984205</v>
      </c>
      <c r="Q55" s="265" t="s">
        <v>442</v>
      </c>
    </row>
    <row r="56" spans="1:17" ht="20" customHeight="1">
      <c r="A56" s="267" t="s">
        <v>495</v>
      </c>
      <c r="B56" s="267" t="s">
        <v>192</v>
      </c>
      <c r="C56" s="267" t="s">
        <v>190</v>
      </c>
      <c r="D56" s="267" t="s">
        <v>381</v>
      </c>
      <c r="E56" s="267"/>
      <c r="F56" s="267"/>
      <c r="G56" s="279"/>
      <c r="H56" s="267" t="s">
        <v>26</v>
      </c>
      <c r="I56" s="268" t="s">
        <v>534</v>
      </c>
      <c r="J56" s="268" t="s">
        <v>533</v>
      </c>
      <c r="K56" s="268" t="s">
        <v>627</v>
      </c>
      <c r="L56" s="268" t="s">
        <v>626</v>
      </c>
      <c r="M56" s="308"/>
      <c r="N56" s="267" t="s">
        <v>484</v>
      </c>
      <c r="O56" s="267">
        <v>11160071</v>
      </c>
      <c r="P56" s="267">
        <v>18640819927</v>
      </c>
      <c r="Q56" s="267" t="s">
        <v>455</v>
      </c>
    </row>
    <row r="57" spans="1:17" s="301" customFormat="1" ht="20" customHeight="1">
      <c r="A57" s="301" t="s">
        <v>387</v>
      </c>
      <c r="B57" s="301" t="s">
        <v>87</v>
      </c>
      <c r="C57" s="301" t="s">
        <v>190</v>
      </c>
      <c r="G57" s="302"/>
      <c r="H57" s="301" t="s">
        <v>26</v>
      </c>
      <c r="I57" s="303" t="s">
        <v>608</v>
      </c>
      <c r="J57" s="303" t="s">
        <v>17</v>
      </c>
      <c r="K57" s="303"/>
      <c r="L57" s="303"/>
      <c r="M57" s="303"/>
      <c r="N57" s="301" t="s">
        <v>484</v>
      </c>
      <c r="O57" s="301">
        <v>11153428</v>
      </c>
    </row>
    <row r="58" spans="1:17" s="301" customFormat="1" ht="20" customHeight="1">
      <c r="A58" s="301" t="s">
        <v>452</v>
      </c>
      <c r="B58" s="301" t="s">
        <v>92</v>
      </c>
      <c r="C58" s="301" t="s">
        <v>185</v>
      </c>
      <c r="G58" s="302"/>
      <c r="H58" s="301" t="s">
        <v>26</v>
      </c>
      <c r="I58" s="303" t="s">
        <v>608</v>
      </c>
      <c r="J58" s="303" t="s">
        <v>17</v>
      </c>
      <c r="K58" s="303"/>
      <c r="L58" s="303"/>
      <c r="M58" s="303"/>
      <c r="N58" s="301" t="s">
        <v>484</v>
      </c>
      <c r="O58" s="301">
        <v>11148147</v>
      </c>
    </row>
    <row r="59" spans="1:17" ht="35" customHeight="1">
      <c r="A59" s="309" t="s">
        <v>453</v>
      </c>
      <c r="B59" s="267" t="s">
        <v>182</v>
      </c>
      <c r="C59" s="267" t="s">
        <v>185</v>
      </c>
      <c r="D59" s="267" t="s">
        <v>482</v>
      </c>
      <c r="E59" s="267"/>
      <c r="F59" s="267"/>
      <c r="G59" s="279" t="s">
        <v>576</v>
      </c>
      <c r="H59" s="267"/>
      <c r="I59" s="268" t="s">
        <v>532</v>
      </c>
      <c r="J59" s="268" t="s">
        <v>17</v>
      </c>
      <c r="K59" s="268"/>
      <c r="L59" s="268"/>
      <c r="M59" s="268"/>
      <c r="N59" s="267" t="s">
        <v>484</v>
      </c>
      <c r="O59" s="267">
        <v>11165379</v>
      </c>
      <c r="P59" s="267">
        <v>18698745350</v>
      </c>
      <c r="Q59" s="267" t="s">
        <v>453</v>
      </c>
    </row>
    <row r="60" spans="1:17" ht="20" customHeight="1">
      <c r="A60" s="267" t="s">
        <v>454</v>
      </c>
      <c r="B60" s="267" t="s">
        <v>196</v>
      </c>
      <c r="C60" s="267" t="s">
        <v>190</v>
      </c>
      <c r="D60" s="267" t="s">
        <v>482</v>
      </c>
      <c r="E60" s="267"/>
      <c r="F60" s="267"/>
      <c r="G60" s="279" t="s">
        <v>577</v>
      </c>
      <c r="H60" s="267" t="s">
        <v>631</v>
      </c>
      <c r="I60" s="268" t="s">
        <v>620</v>
      </c>
      <c r="J60" s="268" t="s">
        <v>17</v>
      </c>
      <c r="K60" s="268" t="s">
        <v>628</v>
      </c>
      <c r="L60" s="268" t="s">
        <v>629</v>
      </c>
      <c r="M60" s="310" t="s">
        <v>630</v>
      </c>
      <c r="N60" s="267" t="s">
        <v>484</v>
      </c>
      <c r="O60" s="267">
        <v>11087478</v>
      </c>
      <c r="P60" s="267">
        <v>18640817102</v>
      </c>
      <c r="Q60" s="267" t="s">
        <v>455</v>
      </c>
    </row>
    <row r="61" spans="1:17" ht="20" customHeight="1">
      <c r="A61" s="267" t="s">
        <v>455</v>
      </c>
      <c r="B61" s="267" t="s">
        <v>206</v>
      </c>
      <c r="C61" s="267" t="s">
        <v>607</v>
      </c>
      <c r="D61" s="267" t="s">
        <v>482</v>
      </c>
      <c r="E61" s="267"/>
      <c r="F61" s="267"/>
      <c r="G61" s="279"/>
      <c r="H61" s="267" t="s">
        <v>606</v>
      </c>
      <c r="I61" s="268" t="s">
        <v>621</v>
      </c>
      <c r="J61" s="268" t="s">
        <v>17</v>
      </c>
      <c r="K61" s="268">
        <v>42352</v>
      </c>
      <c r="L61" s="268">
        <v>42613</v>
      </c>
      <c r="M61" s="310" t="s">
        <v>632</v>
      </c>
      <c r="N61" s="267" t="s">
        <v>484</v>
      </c>
      <c r="O61" s="267">
        <v>11183596</v>
      </c>
      <c r="P61" s="267">
        <v>15941101026</v>
      </c>
      <c r="Q61" s="267" t="s">
        <v>455</v>
      </c>
    </row>
    <row r="62" spans="1:17" ht="20" customHeight="1">
      <c r="A62" s="267" t="s">
        <v>456</v>
      </c>
      <c r="B62" s="267" t="s">
        <v>194</v>
      </c>
      <c r="C62" s="267" t="s">
        <v>190</v>
      </c>
      <c r="D62" s="267" t="s">
        <v>482</v>
      </c>
      <c r="E62" s="267"/>
      <c r="F62" s="267"/>
      <c r="G62" s="279"/>
      <c r="H62" s="267" t="s">
        <v>606</v>
      </c>
      <c r="I62" s="268" t="s">
        <v>531</v>
      </c>
      <c r="J62" s="268" t="s">
        <v>17</v>
      </c>
      <c r="K62" s="268">
        <v>42359</v>
      </c>
      <c r="L62" s="268">
        <v>42613</v>
      </c>
      <c r="M62" s="268"/>
      <c r="N62" s="267" t="s">
        <v>484</v>
      </c>
      <c r="O62" s="267">
        <v>11160972</v>
      </c>
      <c r="P62" s="267">
        <v>15840936229</v>
      </c>
      <c r="Q62" s="267" t="s">
        <v>453</v>
      </c>
    </row>
    <row r="63" spans="1:17" ht="20" customHeight="1">
      <c r="A63" s="267" t="s">
        <v>457</v>
      </c>
      <c r="B63" s="267" t="s">
        <v>189</v>
      </c>
      <c r="C63" s="267" t="s">
        <v>190</v>
      </c>
      <c r="D63" s="267" t="s">
        <v>482</v>
      </c>
      <c r="E63" s="267"/>
      <c r="F63" s="267"/>
      <c r="G63" s="279"/>
      <c r="H63" s="267" t="s">
        <v>606</v>
      </c>
      <c r="I63" s="268" t="s">
        <v>531</v>
      </c>
      <c r="J63" s="268" t="s">
        <v>17</v>
      </c>
      <c r="K63" s="268">
        <v>42359</v>
      </c>
      <c r="L63" s="268">
        <v>42613</v>
      </c>
      <c r="M63" s="268"/>
      <c r="N63" s="267" t="s">
        <v>484</v>
      </c>
      <c r="O63" s="267">
        <v>11161760</v>
      </c>
      <c r="P63" s="267">
        <v>15140309680</v>
      </c>
      <c r="Q63" s="267" t="s">
        <v>453</v>
      </c>
    </row>
    <row r="64" spans="1:17" ht="20" customHeight="1">
      <c r="A64" s="267" t="s">
        <v>458</v>
      </c>
      <c r="B64" s="267" t="s">
        <v>198</v>
      </c>
      <c r="C64" s="267" t="s">
        <v>199</v>
      </c>
      <c r="D64" s="267" t="s">
        <v>482</v>
      </c>
      <c r="E64" s="267"/>
      <c r="F64" s="267"/>
      <c r="G64" s="279"/>
      <c r="H64" s="267" t="s">
        <v>637</v>
      </c>
      <c r="I64" s="268" t="s">
        <v>531</v>
      </c>
      <c r="J64" s="268"/>
      <c r="K64" s="268"/>
      <c r="L64" s="268"/>
      <c r="M64" s="310" t="s">
        <v>639</v>
      </c>
      <c r="N64" s="267" t="s">
        <v>484</v>
      </c>
      <c r="O64" s="267">
        <v>11161763</v>
      </c>
      <c r="P64" s="267">
        <v>15140317885</v>
      </c>
      <c r="Q64" s="267" t="s">
        <v>455</v>
      </c>
    </row>
    <row r="65" spans="1:17" ht="20" customHeight="1">
      <c r="A65" s="267" t="s">
        <v>459</v>
      </c>
      <c r="B65" s="267" t="s">
        <v>294</v>
      </c>
      <c r="C65" s="267" t="s">
        <v>481</v>
      </c>
      <c r="D65" s="267" t="s">
        <v>381</v>
      </c>
      <c r="E65" s="267"/>
      <c r="F65" s="267"/>
      <c r="G65" s="279"/>
      <c r="H65" s="267" t="s">
        <v>623</v>
      </c>
      <c r="I65" s="268" t="s">
        <v>622</v>
      </c>
      <c r="J65" s="268"/>
      <c r="K65" s="268" t="s">
        <v>635</v>
      </c>
      <c r="L65" s="268" t="s">
        <v>636</v>
      </c>
      <c r="M65" s="268"/>
      <c r="N65" s="267" t="s">
        <v>484</v>
      </c>
      <c r="O65" s="267">
        <v>11154869</v>
      </c>
      <c r="P65" s="267">
        <v>13624240332</v>
      </c>
      <c r="Q65" s="267" t="s">
        <v>455</v>
      </c>
    </row>
    <row r="66" spans="1:17" ht="20" customHeight="1">
      <c r="A66" s="267" t="s">
        <v>460</v>
      </c>
      <c r="B66" s="267" t="s">
        <v>467</v>
      </c>
      <c r="C66" s="267" t="s">
        <v>481</v>
      </c>
      <c r="D66" s="267" t="s">
        <v>381</v>
      </c>
      <c r="E66" s="267"/>
      <c r="F66" s="267"/>
      <c r="G66" s="279"/>
      <c r="H66" s="267" t="s">
        <v>477</v>
      </c>
      <c r="I66" s="268"/>
      <c r="J66" s="268"/>
      <c r="K66" s="268"/>
      <c r="L66" s="268"/>
      <c r="M66" s="268"/>
      <c r="N66" s="267" t="s">
        <v>484</v>
      </c>
      <c r="O66" s="267">
        <v>11154886</v>
      </c>
      <c r="P66" s="267">
        <v>13237086320</v>
      </c>
      <c r="Q66" s="267" t="s">
        <v>453</v>
      </c>
    </row>
    <row r="67" spans="1:17" ht="20" customHeight="1">
      <c r="A67" s="267" t="s">
        <v>461</v>
      </c>
      <c r="B67" s="267" t="s">
        <v>286</v>
      </c>
      <c r="C67" s="267" t="s">
        <v>481</v>
      </c>
      <c r="D67" s="267" t="s">
        <v>381</v>
      </c>
      <c r="E67" s="267"/>
      <c r="F67" s="267"/>
      <c r="G67" s="279"/>
      <c r="H67" s="267" t="s">
        <v>623</v>
      </c>
      <c r="I67" s="268" t="s">
        <v>622</v>
      </c>
      <c r="J67" s="268"/>
      <c r="K67" s="268" t="s">
        <v>633</v>
      </c>
      <c r="L67" s="268" t="s">
        <v>634</v>
      </c>
      <c r="M67" s="268"/>
      <c r="N67" s="267" t="s">
        <v>484</v>
      </c>
      <c r="O67" s="267">
        <v>11154860</v>
      </c>
      <c r="P67" s="267">
        <v>13624286264</v>
      </c>
      <c r="Q67" s="267" t="s">
        <v>453</v>
      </c>
    </row>
    <row r="68" spans="1:17" ht="20" customHeight="1">
      <c r="A68" s="267" t="s">
        <v>462</v>
      </c>
      <c r="B68" s="267" t="s">
        <v>285</v>
      </c>
      <c r="C68" s="267" t="s">
        <v>481</v>
      </c>
      <c r="D68" s="267" t="s">
        <v>381</v>
      </c>
      <c r="E68" s="267"/>
      <c r="F68" s="267"/>
      <c r="G68" s="279"/>
      <c r="H68" s="267" t="s">
        <v>637</v>
      </c>
      <c r="I68" s="268"/>
      <c r="J68" s="268"/>
      <c r="K68" s="268"/>
      <c r="L68" s="268"/>
      <c r="M68" s="268"/>
      <c r="N68" s="267" t="s">
        <v>484</v>
      </c>
      <c r="O68" s="267">
        <v>11154869</v>
      </c>
      <c r="P68" s="267">
        <v>18642866302</v>
      </c>
      <c r="Q68" s="267" t="s">
        <v>455</v>
      </c>
    </row>
    <row r="69" spans="1:17" ht="20" customHeight="1">
      <c r="A69" s="267" t="s">
        <v>463</v>
      </c>
      <c r="B69" s="267" t="s">
        <v>287</v>
      </c>
      <c r="C69" s="267" t="s">
        <v>481</v>
      </c>
      <c r="D69" s="267" t="s">
        <v>381</v>
      </c>
      <c r="E69" s="267"/>
      <c r="F69" s="267"/>
      <c r="G69" s="279"/>
      <c r="H69" s="267" t="s">
        <v>638</v>
      </c>
      <c r="I69" s="268"/>
      <c r="J69" s="268"/>
      <c r="K69" s="268"/>
      <c r="L69" s="268"/>
      <c r="M69" s="268"/>
      <c r="N69" s="267" t="s">
        <v>484</v>
      </c>
      <c r="O69" s="267">
        <v>11154852</v>
      </c>
      <c r="P69" s="267">
        <v>13664141025</v>
      </c>
      <c r="Q69" s="267" t="s">
        <v>453</v>
      </c>
    </row>
    <row r="70" spans="1:17" ht="26">
      <c r="A70" s="309" t="s">
        <v>612</v>
      </c>
      <c r="B70" s="267" t="s">
        <v>614</v>
      </c>
      <c r="C70" s="267" t="s">
        <v>610</v>
      </c>
      <c r="D70" s="267" t="s">
        <v>613</v>
      </c>
      <c r="E70" s="267"/>
      <c r="F70" s="267"/>
      <c r="G70" s="279" t="s">
        <v>615</v>
      </c>
      <c r="H70" s="267"/>
      <c r="I70" s="268"/>
      <c r="J70" s="268"/>
      <c r="K70" s="268"/>
      <c r="L70" s="268"/>
      <c r="M70" s="268"/>
      <c r="N70" s="267" t="s">
        <v>484</v>
      </c>
      <c r="O70" s="267">
        <v>11154858</v>
      </c>
      <c r="P70" s="267">
        <v>13591735568</v>
      </c>
      <c r="Q70" s="267" t="s">
        <v>455</v>
      </c>
    </row>
    <row r="71" spans="1:17" ht="35" customHeight="1">
      <c r="A71" s="267" t="s">
        <v>464</v>
      </c>
      <c r="B71" s="267" t="s">
        <v>240</v>
      </c>
      <c r="C71" s="267" t="s">
        <v>185</v>
      </c>
      <c r="D71" s="267" t="s">
        <v>482</v>
      </c>
      <c r="E71" s="267"/>
      <c r="F71" s="267"/>
      <c r="G71" s="279" t="s">
        <v>578</v>
      </c>
      <c r="H71" s="267" t="s">
        <v>611</v>
      </c>
      <c r="I71" s="268" t="s">
        <v>619</v>
      </c>
      <c r="J71" s="268"/>
      <c r="K71" s="268" t="s">
        <v>624</v>
      </c>
      <c r="L71" s="268" t="s">
        <v>625</v>
      </c>
      <c r="M71" s="268"/>
      <c r="N71" s="267" t="s">
        <v>484</v>
      </c>
      <c r="O71" s="267">
        <v>11163253</v>
      </c>
      <c r="P71" s="267">
        <v>13079889935</v>
      </c>
      <c r="Q71" s="267" t="s">
        <v>455</v>
      </c>
    </row>
  </sheetData>
  <autoFilter ref="A1:Q71"/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I21" sqref="I21"/>
    </sheetView>
  </sheetViews>
  <sheetFormatPr baseColWidth="10" defaultRowHeight="23" customHeight="1" x14ac:dyDescent="0"/>
  <cols>
    <col min="1" max="1" width="33.1640625" bestFit="1" customWidth="1"/>
    <col min="2" max="2" width="31.33203125" bestFit="1" customWidth="1"/>
    <col min="4" max="4" width="22.5" bestFit="1" customWidth="1"/>
    <col min="5" max="5" width="63.6640625" customWidth="1"/>
    <col min="7" max="7" width="19.6640625" bestFit="1" customWidth="1"/>
    <col min="8" max="8" width="11" style="297" customWidth="1"/>
    <col min="9" max="9" width="47.1640625" bestFit="1" customWidth="1"/>
  </cols>
  <sheetData>
    <row r="1" spans="1:9" ht="23" customHeight="1">
      <c r="A1" s="226" t="s">
        <v>478</v>
      </c>
      <c r="B1" s="226" t="s">
        <v>479</v>
      </c>
      <c r="D1" s="261" t="s">
        <v>508</v>
      </c>
      <c r="E1" s="261" t="s">
        <v>509</v>
      </c>
      <c r="G1" s="290" t="s">
        <v>494</v>
      </c>
      <c r="H1" s="290" t="s">
        <v>432</v>
      </c>
      <c r="I1" s="290" t="s">
        <v>16</v>
      </c>
    </row>
    <row r="2" spans="1:9" ht="23" customHeight="1">
      <c r="A2" s="227" t="s">
        <v>469</v>
      </c>
      <c r="B2" s="228" t="s">
        <v>243</v>
      </c>
      <c r="D2" s="262" t="s">
        <v>527</v>
      </c>
      <c r="E2" s="261" t="s">
        <v>498</v>
      </c>
      <c r="G2" s="291" t="s">
        <v>385</v>
      </c>
      <c r="H2" s="296" t="s">
        <v>545</v>
      </c>
      <c r="I2" s="292" t="s">
        <v>592</v>
      </c>
    </row>
    <row r="3" spans="1:9" ht="23" customHeight="1">
      <c r="A3" s="227" t="s">
        <v>469</v>
      </c>
      <c r="B3" s="229" t="s">
        <v>242</v>
      </c>
      <c r="D3" s="262" t="s">
        <v>526</v>
      </c>
      <c r="E3" s="261" t="s">
        <v>498</v>
      </c>
      <c r="G3" s="291" t="s">
        <v>419</v>
      </c>
      <c r="H3" s="296" t="s">
        <v>545</v>
      </c>
      <c r="I3" s="292" t="s">
        <v>583</v>
      </c>
    </row>
    <row r="4" spans="1:9" ht="23" customHeight="1">
      <c r="A4" s="227" t="s">
        <v>469</v>
      </c>
      <c r="B4" s="230" t="s">
        <v>244</v>
      </c>
      <c r="D4" s="262" t="s">
        <v>525</v>
      </c>
      <c r="E4" s="261" t="s">
        <v>496</v>
      </c>
      <c r="G4" s="291" t="s">
        <v>232</v>
      </c>
      <c r="H4" s="296" t="s">
        <v>545</v>
      </c>
      <c r="I4" s="292" t="s">
        <v>583</v>
      </c>
    </row>
    <row r="5" spans="1:9" ht="23" customHeight="1">
      <c r="A5" s="227" t="s">
        <v>469</v>
      </c>
      <c r="B5" s="228" t="s">
        <v>259</v>
      </c>
      <c r="D5" s="262" t="s">
        <v>524</v>
      </c>
      <c r="E5" s="261" t="s">
        <v>506</v>
      </c>
      <c r="G5" s="291" t="s">
        <v>409</v>
      </c>
      <c r="H5" s="296" t="s">
        <v>599</v>
      </c>
      <c r="I5" s="293" t="s">
        <v>603</v>
      </c>
    </row>
    <row r="6" spans="1:9" ht="24" customHeight="1">
      <c r="A6" s="227" t="s">
        <v>469</v>
      </c>
      <c r="B6" s="229" t="s">
        <v>245</v>
      </c>
      <c r="D6" s="262" t="s">
        <v>523</v>
      </c>
      <c r="E6" s="261" t="s">
        <v>485</v>
      </c>
      <c r="G6" s="291" t="s">
        <v>406</v>
      </c>
      <c r="H6" s="296" t="s">
        <v>597</v>
      </c>
      <c r="I6" s="293" t="s">
        <v>601</v>
      </c>
    </row>
    <row r="7" spans="1:9" ht="23" customHeight="1">
      <c r="A7" s="227" t="s">
        <v>469</v>
      </c>
      <c r="B7" s="231" t="s">
        <v>248</v>
      </c>
      <c r="D7" s="262" t="s">
        <v>522</v>
      </c>
      <c r="E7" s="261" t="s">
        <v>490</v>
      </c>
      <c r="G7" s="291" t="s">
        <v>412</v>
      </c>
      <c r="H7" s="296" t="s">
        <v>597</v>
      </c>
      <c r="I7" s="292" t="s">
        <v>591</v>
      </c>
    </row>
    <row r="8" spans="1:9" ht="23" customHeight="1">
      <c r="A8" s="227" t="s">
        <v>469</v>
      </c>
      <c r="B8" s="229" t="s">
        <v>282</v>
      </c>
      <c r="D8" s="262" t="s">
        <v>521</v>
      </c>
      <c r="E8" s="261" t="s">
        <v>487</v>
      </c>
      <c r="G8" s="291" t="s">
        <v>411</v>
      </c>
      <c r="H8" s="296" t="s">
        <v>597</v>
      </c>
      <c r="I8" s="292" t="s">
        <v>592</v>
      </c>
    </row>
    <row r="9" spans="1:9" ht="23" customHeight="1">
      <c r="A9" s="227" t="s">
        <v>469</v>
      </c>
      <c r="B9" s="228" t="s">
        <v>246</v>
      </c>
      <c r="D9" s="262" t="s">
        <v>520</v>
      </c>
      <c r="E9" s="261" t="s">
        <v>499</v>
      </c>
      <c r="G9" s="291" t="s">
        <v>410</v>
      </c>
      <c r="H9" s="296" t="s">
        <v>597</v>
      </c>
      <c r="I9" s="292" t="s">
        <v>592</v>
      </c>
    </row>
    <row r="10" spans="1:9" ht="23" customHeight="1">
      <c r="A10" s="227" t="s">
        <v>469</v>
      </c>
      <c r="B10" s="228" t="s">
        <v>247</v>
      </c>
      <c r="D10" s="262" t="s">
        <v>519</v>
      </c>
      <c r="E10" s="261" t="s">
        <v>499</v>
      </c>
      <c r="G10" s="291" t="s">
        <v>424</v>
      </c>
      <c r="H10" s="296" t="s">
        <v>545</v>
      </c>
      <c r="I10" s="292" t="s">
        <v>582</v>
      </c>
    </row>
    <row r="11" spans="1:9" ht="34" customHeight="1">
      <c r="A11" s="227" t="s">
        <v>469</v>
      </c>
      <c r="B11" s="231" t="s">
        <v>249</v>
      </c>
      <c r="D11" s="262" t="s">
        <v>518</v>
      </c>
      <c r="E11" s="261" t="s">
        <v>504</v>
      </c>
      <c r="G11" s="291" t="s">
        <v>413</v>
      </c>
      <c r="H11" s="296" t="s">
        <v>597</v>
      </c>
      <c r="I11" s="293" t="s">
        <v>600</v>
      </c>
    </row>
    <row r="12" spans="1:9" ht="28" customHeight="1">
      <c r="A12" s="227" t="s">
        <v>469</v>
      </c>
      <c r="B12" s="232" t="s">
        <v>250</v>
      </c>
      <c r="D12" s="262" t="s">
        <v>517</v>
      </c>
      <c r="E12" s="261" t="s">
        <v>497</v>
      </c>
      <c r="G12" s="294" t="s">
        <v>427</v>
      </c>
      <c r="H12" s="296" t="s">
        <v>545</v>
      </c>
      <c r="I12" s="293" t="s">
        <v>602</v>
      </c>
    </row>
    <row r="13" spans="1:9" ht="25" customHeight="1">
      <c r="A13" s="227" t="s">
        <v>469</v>
      </c>
      <c r="B13" s="233" t="s">
        <v>251</v>
      </c>
      <c r="D13" s="262" t="s">
        <v>516</v>
      </c>
      <c r="E13" s="261" t="s">
        <v>505</v>
      </c>
      <c r="G13" s="294" t="s">
        <v>408</v>
      </c>
      <c r="H13" s="296" t="s">
        <v>545</v>
      </c>
      <c r="I13" s="295" t="s">
        <v>605</v>
      </c>
    </row>
    <row r="14" spans="1:9" ht="23" customHeight="1">
      <c r="A14" s="234" t="s">
        <v>236</v>
      </c>
      <c r="B14" s="235" t="s">
        <v>283</v>
      </c>
      <c r="D14" s="261" t="s">
        <v>515</v>
      </c>
      <c r="E14" s="261" t="s">
        <v>486</v>
      </c>
      <c r="G14" s="291" t="s">
        <v>423</v>
      </c>
      <c r="H14" s="296" t="s">
        <v>545</v>
      </c>
      <c r="I14" s="298" t="s">
        <v>604</v>
      </c>
    </row>
    <row r="15" spans="1:9" ht="23" customHeight="1">
      <c r="A15" s="234" t="s">
        <v>236</v>
      </c>
      <c r="B15" s="236" t="s">
        <v>253</v>
      </c>
      <c r="D15" s="261" t="s">
        <v>514</v>
      </c>
      <c r="E15" s="261" t="s">
        <v>489</v>
      </c>
      <c r="G15" s="299" t="s">
        <v>430</v>
      </c>
      <c r="H15" s="296" t="s">
        <v>545</v>
      </c>
      <c r="I15" s="300" t="s">
        <v>586</v>
      </c>
    </row>
    <row r="16" spans="1:9" ht="23" customHeight="1">
      <c r="A16" s="234" t="s">
        <v>236</v>
      </c>
      <c r="B16" s="236" t="s">
        <v>254</v>
      </c>
      <c r="D16" s="261" t="s">
        <v>513</v>
      </c>
      <c r="E16" s="263" t="s">
        <v>485</v>
      </c>
    </row>
    <row r="17" spans="1:5" ht="23" customHeight="1">
      <c r="A17" s="237" t="s">
        <v>238</v>
      </c>
      <c r="B17" s="238" t="s">
        <v>258</v>
      </c>
      <c r="D17" s="261" t="s">
        <v>512</v>
      </c>
      <c r="E17" s="261" t="s">
        <v>488</v>
      </c>
    </row>
    <row r="18" spans="1:5" ht="23" customHeight="1">
      <c r="A18" s="239" t="s">
        <v>472</v>
      </c>
      <c r="B18" s="235" t="s">
        <v>252</v>
      </c>
      <c r="D18" s="261" t="s">
        <v>511</v>
      </c>
      <c r="E18" s="261" t="s">
        <v>485</v>
      </c>
    </row>
    <row r="19" spans="1:5" ht="23" customHeight="1">
      <c r="A19" s="239" t="s">
        <v>472</v>
      </c>
      <c r="B19" s="240" t="s">
        <v>255</v>
      </c>
      <c r="D19" s="261" t="s">
        <v>510</v>
      </c>
      <c r="E19" s="261" t="s">
        <v>507</v>
      </c>
    </row>
    <row r="20" spans="1:5" ht="23" customHeight="1">
      <c r="A20" s="239" t="s">
        <v>472</v>
      </c>
      <c r="B20" s="240" t="s">
        <v>256</v>
      </c>
    </row>
    <row r="21" spans="1:5" ht="23" customHeight="1">
      <c r="A21" s="241" t="s">
        <v>473</v>
      </c>
      <c r="B21" s="236" t="s">
        <v>257</v>
      </c>
    </row>
    <row r="22" spans="1:5" ht="23" customHeight="1">
      <c r="A22" s="241" t="s">
        <v>473</v>
      </c>
      <c r="B22" s="242" t="s">
        <v>274</v>
      </c>
    </row>
    <row r="23" spans="1:5" ht="23" customHeight="1">
      <c r="A23" s="241" t="s">
        <v>473</v>
      </c>
      <c r="B23" s="242" t="s">
        <v>272</v>
      </c>
    </row>
    <row r="24" spans="1:5" ht="23" customHeight="1">
      <c r="A24" s="234" t="s">
        <v>474</v>
      </c>
      <c r="B24" s="242" t="s">
        <v>270</v>
      </c>
    </row>
    <row r="25" spans="1:5" ht="23" customHeight="1">
      <c r="A25" s="234" t="s">
        <v>475</v>
      </c>
      <c r="B25" s="242" t="s">
        <v>273</v>
      </c>
    </row>
    <row r="26" spans="1:5" ht="23" customHeight="1">
      <c r="A26" s="243" t="s">
        <v>394</v>
      </c>
      <c r="B26" s="240" t="s">
        <v>276</v>
      </c>
    </row>
    <row r="27" spans="1:5" ht="23" customHeight="1">
      <c r="A27" s="243" t="s">
        <v>394</v>
      </c>
      <c r="B27" s="240" t="s">
        <v>281</v>
      </c>
    </row>
    <row r="28" spans="1:5" ht="23" customHeight="1">
      <c r="A28" s="239" t="s">
        <v>476</v>
      </c>
      <c r="B28" s="235" t="s">
        <v>292</v>
      </c>
    </row>
    <row r="29" spans="1:5" ht="23" customHeight="1">
      <c r="A29" s="239" t="s">
        <v>480</v>
      </c>
      <c r="B29" s="244" t="s">
        <v>262</v>
      </c>
    </row>
    <row r="30" spans="1:5" ht="23" customHeight="1">
      <c r="A30" s="234" t="s">
        <v>470</v>
      </c>
      <c r="B30" s="242" t="s">
        <v>275</v>
      </c>
    </row>
    <row r="31" spans="1:5" ht="23" customHeight="1">
      <c r="A31" s="234" t="s">
        <v>470</v>
      </c>
      <c r="B31" s="245" t="s">
        <v>264</v>
      </c>
    </row>
    <row r="32" spans="1:5" ht="23" customHeight="1">
      <c r="A32" s="234" t="s">
        <v>470</v>
      </c>
      <c r="B32" s="242" t="s">
        <v>266</v>
      </c>
    </row>
    <row r="33" spans="1:2" ht="23" customHeight="1">
      <c r="A33" s="239" t="s">
        <v>471</v>
      </c>
      <c r="B33" s="235" t="s">
        <v>241</v>
      </c>
    </row>
    <row r="34" spans="1:2" ht="23" customHeight="1">
      <c r="A34" s="239" t="s">
        <v>471</v>
      </c>
      <c r="B34" s="246" t="s">
        <v>279</v>
      </c>
    </row>
    <row r="35" spans="1:2" ht="23" customHeight="1">
      <c r="A35" s="239" t="s">
        <v>471</v>
      </c>
      <c r="B35" s="238" t="s">
        <v>260</v>
      </c>
    </row>
    <row r="36" spans="1:2" ht="23" customHeight="1">
      <c r="A36" s="239" t="s">
        <v>471</v>
      </c>
      <c r="B36" s="238" t="s">
        <v>263</v>
      </c>
    </row>
    <row r="37" spans="1:2" ht="23" customHeight="1">
      <c r="A37" s="239" t="s">
        <v>471</v>
      </c>
      <c r="B37" s="247" t="s">
        <v>277</v>
      </c>
    </row>
    <row r="38" spans="1:2" ht="23" customHeight="1">
      <c r="A38" s="248" t="s">
        <v>477</v>
      </c>
      <c r="B38" s="249" t="s">
        <v>267</v>
      </c>
    </row>
    <row r="39" spans="1:2" ht="23" customHeight="1">
      <c r="A39" s="248" t="s">
        <v>477</v>
      </c>
      <c r="B39" s="238" t="s">
        <v>261</v>
      </c>
    </row>
    <row r="40" spans="1:2" ht="23" customHeight="1">
      <c r="A40" s="248" t="s">
        <v>477</v>
      </c>
      <c r="B40" s="242" t="s">
        <v>265</v>
      </c>
    </row>
    <row r="41" spans="1:2" ht="23" customHeight="1">
      <c r="A41" s="248" t="s">
        <v>477</v>
      </c>
      <c r="B41" s="242" t="s">
        <v>268</v>
      </c>
    </row>
    <row r="42" spans="1:2" ht="23" customHeight="1">
      <c r="A42" s="248" t="s">
        <v>477</v>
      </c>
      <c r="B42" s="247" t="s">
        <v>269</v>
      </c>
    </row>
    <row r="43" spans="1:2" ht="23" customHeight="1">
      <c r="A43" s="248" t="s">
        <v>477</v>
      </c>
      <c r="B43" s="242" t="s">
        <v>271</v>
      </c>
    </row>
  </sheetData>
  <phoneticPr fontId="2" type="noConversion"/>
  <conditionalFormatting sqref="B3">
    <cfRule type="duplicateValues" dxfId="28" priority="29"/>
  </conditionalFormatting>
  <conditionalFormatting sqref="B2">
    <cfRule type="duplicateValues" dxfId="27" priority="28"/>
  </conditionalFormatting>
  <conditionalFormatting sqref="B2">
    <cfRule type="duplicateValues" dxfId="26" priority="26"/>
  </conditionalFormatting>
  <conditionalFormatting sqref="B2">
    <cfRule type="duplicateValues" dxfId="25" priority="27"/>
  </conditionalFormatting>
  <conditionalFormatting sqref="B4">
    <cfRule type="duplicateValues" dxfId="24" priority="25"/>
  </conditionalFormatting>
  <conditionalFormatting sqref="B6">
    <cfRule type="duplicateValues" dxfId="23" priority="24"/>
  </conditionalFormatting>
  <conditionalFormatting sqref="B6">
    <cfRule type="duplicateValues" dxfId="22" priority="22"/>
  </conditionalFormatting>
  <conditionalFormatting sqref="B6">
    <cfRule type="duplicateValues" dxfId="21" priority="23"/>
  </conditionalFormatting>
  <conditionalFormatting sqref="B9">
    <cfRule type="duplicateValues" dxfId="20" priority="21"/>
  </conditionalFormatting>
  <conditionalFormatting sqref="B10">
    <cfRule type="duplicateValues" dxfId="19" priority="20"/>
  </conditionalFormatting>
  <conditionalFormatting sqref="B5">
    <cfRule type="duplicateValues" dxfId="18" priority="19"/>
  </conditionalFormatting>
  <conditionalFormatting sqref="B17">
    <cfRule type="duplicateValues" dxfId="17" priority="18"/>
  </conditionalFormatting>
  <conditionalFormatting sqref="B17">
    <cfRule type="duplicateValues" dxfId="16" priority="16"/>
  </conditionalFormatting>
  <conditionalFormatting sqref="B17">
    <cfRule type="duplicateValues" dxfId="15" priority="17"/>
  </conditionalFormatting>
  <conditionalFormatting sqref="B35">
    <cfRule type="duplicateValues" dxfId="14" priority="12"/>
  </conditionalFormatting>
  <conditionalFormatting sqref="B35">
    <cfRule type="duplicateValues" dxfId="13" priority="10"/>
  </conditionalFormatting>
  <conditionalFormatting sqref="B35">
    <cfRule type="duplicateValues" dxfId="12" priority="11"/>
  </conditionalFormatting>
  <conditionalFormatting sqref="B36">
    <cfRule type="duplicateValues" dxfId="11" priority="9"/>
  </conditionalFormatting>
  <conditionalFormatting sqref="B34">
    <cfRule type="duplicateValues" dxfId="10" priority="8"/>
  </conditionalFormatting>
  <conditionalFormatting sqref="B34">
    <cfRule type="duplicateValues" dxfId="9" priority="6"/>
  </conditionalFormatting>
  <conditionalFormatting sqref="B34">
    <cfRule type="duplicateValues" dxfId="8" priority="7"/>
  </conditionalFormatting>
  <conditionalFormatting sqref="B33">
    <cfRule type="duplicateValues" dxfId="7" priority="5"/>
  </conditionalFormatting>
  <conditionalFormatting sqref="B33">
    <cfRule type="duplicateValues" dxfId="6" priority="3"/>
  </conditionalFormatting>
  <conditionalFormatting sqref="B33">
    <cfRule type="duplicateValues" dxfId="5" priority="4"/>
  </conditionalFormatting>
  <conditionalFormatting sqref="B39">
    <cfRule type="duplicateValues" dxfId="4" priority="2"/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AM</vt:lpstr>
      <vt:lpstr>AI-Project</vt:lpstr>
      <vt:lpstr>AI-Staff</vt:lpstr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艳婷 孙</dc:creator>
  <cp:lastModifiedBy>艳婷 孙</cp:lastModifiedBy>
  <dcterms:created xsi:type="dcterms:W3CDTF">2015-12-15T05:09:23Z</dcterms:created>
  <dcterms:modified xsi:type="dcterms:W3CDTF">2016-01-12T03:45:28Z</dcterms:modified>
</cp:coreProperties>
</file>