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v2\Desktop\Toma de datos II\"/>
    </mc:Choice>
  </mc:AlternateContent>
  <xr:revisionPtr revIDLastSave="0" documentId="13_ncr:1_{290F4829-926C-473C-B2E7-E36B383DDF94}" xr6:coauthVersionLast="47" xr6:coauthVersionMax="47" xr10:uidLastSave="{00000000-0000-0000-0000-000000000000}"/>
  <bookViews>
    <workbookView xWindow="-120" yWindow="-120" windowWidth="20730" windowHeight="11160" activeTab="1" xr2:uid="{E1483DCF-E069-40F4-90B6-F8750CC11FE9}"/>
  </bookViews>
  <sheets>
    <sheet name="toma_de_datos I" sheetId="2" r:id="rId1"/>
    <sheet name="toma_de_datos2" sheetId="3" r:id="rId2"/>
  </sheets>
  <definedNames>
    <definedName name="DatosExternos_1" localSheetId="0" hidden="1">'toma_de_datos I'!$A$1:$L$27</definedName>
    <definedName name="DatosExternos_1" localSheetId="1" hidden="1">toma_de_datos2!$A$1:$L$32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B38" i="3"/>
  <c r="N26" i="3"/>
  <c r="N12" i="3"/>
  <c r="N2" i="3"/>
  <c r="N25" i="3"/>
  <c r="N23" i="3"/>
  <c r="N21" i="3"/>
  <c r="N19" i="3"/>
  <c r="N17" i="3"/>
  <c r="N13" i="3"/>
  <c r="N10" i="3"/>
  <c r="N8" i="3"/>
  <c r="N6" i="3"/>
  <c r="N4" i="3"/>
  <c r="B37" i="3" s="1"/>
  <c r="C37" i="3" s="1"/>
  <c r="N27" i="3"/>
  <c r="N15" i="3"/>
  <c r="N3" i="3"/>
  <c r="N28" i="3"/>
  <c r="N24" i="3"/>
  <c r="N20" i="3"/>
  <c r="N22" i="3"/>
  <c r="N18" i="3"/>
  <c r="N16" i="3"/>
  <c r="N14" i="3"/>
  <c r="N11" i="3"/>
  <c r="N9" i="3"/>
  <c r="N7" i="3"/>
  <c r="N5" i="3"/>
  <c r="N21" i="2"/>
  <c r="O21" i="2" s="1"/>
  <c r="N24" i="2"/>
  <c r="N22" i="2"/>
  <c r="N20" i="2"/>
  <c r="N18" i="2"/>
  <c r="N17" i="2"/>
  <c r="N16" i="2"/>
  <c r="N15" i="2"/>
  <c r="N14" i="2"/>
  <c r="N12" i="2"/>
  <c r="N10" i="2"/>
  <c r="N9" i="2"/>
  <c r="N7" i="2"/>
  <c r="N6" i="2"/>
  <c r="N4" i="2"/>
  <c r="N5" i="2"/>
  <c r="N8" i="2"/>
  <c r="N11" i="2"/>
  <c r="N19" i="2"/>
  <c r="N25" i="2"/>
  <c r="O25" i="2" s="1"/>
  <c r="N3" i="2"/>
  <c r="O3" i="2" s="1"/>
  <c r="N2" i="2"/>
  <c r="B36" i="3" l="1"/>
  <c r="C36" i="3" s="1"/>
  <c r="B35" i="3"/>
  <c r="C35" i="3" s="1"/>
  <c r="B33" i="2"/>
  <c r="B31" i="2"/>
  <c r="C31" i="2" s="1"/>
  <c r="B30" i="2"/>
  <c r="C30" i="2" s="1"/>
  <c r="C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E6686C-D5C8-4A16-A74B-2A9B57472A26}" keepAlive="1" name="Consulta - toma_de_datos" description="Conexión a la consulta 'toma_de_datos' en el libro." type="5" refreshedVersion="8" background="1" saveData="1">
    <dbPr connection="Provider=Microsoft.Mashup.OleDb.1;Data Source=$Workbook$;Location=toma_de_datos;Extended Properties=&quot;&quot;" command="SELECT * FROM [toma_de_datos]"/>
  </connection>
  <connection id="2" xr16:uid="{2236C395-5713-451E-A43E-57D5C87383C7}" keepAlive="1" name="Consulta - toma_de_datos2" description="Conexión a la consulta 'toma_de_datos2' en el libro." type="5" refreshedVersion="8" background="1" saveData="1">
    <dbPr connection="Provider=Microsoft.Mashup.OleDb.1;Data Source=$Workbook$;Location=toma_de_datos2;Extended Properties=&quot;&quot;" command="SELECT * FROM [toma_de_datos2]"/>
  </connection>
</connections>
</file>

<file path=xl/sharedStrings.xml><?xml version="1.0" encoding="utf-8"?>
<sst xmlns="http://schemas.openxmlformats.org/spreadsheetml/2006/main" count="86" uniqueCount="19">
  <si>
    <t>numeroSerial</t>
  </si>
  <si>
    <t>voltajeDC</t>
  </si>
  <si>
    <t>corrienteDC</t>
  </si>
  <si>
    <t>corrienteGrid</t>
  </si>
  <si>
    <t>voltajeGrid</t>
  </si>
  <si>
    <t>consumoDiario</t>
  </si>
  <si>
    <t>potenciaInstantanea</t>
  </si>
  <si>
    <t>consumoMensualActual</t>
  </si>
  <si>
    <t>consumoMensualAnterior</t>
  </si>
  <si>
    <t>consumoAyer</t>
  </si>
  <si>
    <t>potenciaAparente</t>
  </si>
  <si>
    <t>timestamp</t>
  </si>
  <si>
    <t>140B7018B220002</t>
  </si>
  <si>
    <t>140B7018B220001</t>
  </si>
  <si>
    <t>140B7018B220005</t>
  </si>
  <si>
    <t>140B7018B220003</t>
  </si>
  <si>
    <t>dif</t>
  </si>
  <si>
    <t>promedios</t>
  </si>
  <si>
    <t>No llegaron 2 mensajes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</si>
</sst>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"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3570D5-1B49-4C03-B085-24B86A61CD85}" autoFormatId="16" applyNumberFormats="0" applyBorderFormats="0" applyFontFormats="0" applyPatternFormats="0" applyAlignmentFormats="0" applyWidthHeightFormats="0">
  <queryTableRefresh nextId="13">
    <queryTableFields count="12">
      <queryTableField id="1" name="numeroSerial" tableColumnId="1"/>
      <queryTableField id="2" name="voltajeDC" tableColumnId="2"/>
      <queryTableField id="3" name="corrienteDC" tableColumnId="3"/>
      <queryTableField id="4" name="corrienteGrid" tableColumnId="4"/>
      <queryTableField id="5" name="voltajeGrid" tableColumnId="5"/>
      <queryTableField id="6" name="consumoDiario" tableColumnId="6"/>
      <queryTableField id="7" name="potenciaInstantanea" tableColumnId="7"/>
      <queryTableField id="8" name="consumoMensualActual" tableColumnId="8"/>
      <queryTableField id="9" name="consumoMensualAnterior" tableColumnId="9"/>
      <queryTableField id="10" name="consumoAyer" tableColumnId="10"/>
      <queryTableField id="11" name="potenciaAparente" tableColumnId="11"/>
      <queryTableField id="12" name="timestamp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B252B6C-6FA0-4DF7-A405-1B33719FB66A}" autoFormatId="16" applyNumberFormats="0" applyBorderFormats="0" applyFontFormats="0" applyPatternFormats="0" applyAlignmentFormats="0" applyWidthHeightFormats="0">
  <queryTableRefresh nextId="13">
    <queryTableFields count="12">
      <queryTableField id="1" name="numeroSerial" tableColumnId="1"/>
      <queryTableField id="2" name="voltajeDC" tableColumnId="2"/>
      <queryTableField id="3" name="corrienteDC" tableColumnId="3"/>
      <queryTableField id="4" name="corrienteGrid" tableColumnId="4"/>
      <queryTableField id="5" name="voltajeGrid" tableColumnId="5"/>
      <queryTableField id="6" name="consumoDiario" tableColumnId="6"/>
      <queryTableField id="7" name="potenciaInstantanea" tableColumnId="7"/>
      <queryTableField id="8" name="consumoMensualActual" tableColumnId="8"/>
      <queryTableField id="9" name="consumoMensualAnterior" tableColumnId="9"/>
      <queryTableField id="10" name="consumoAyer" tableColumnId="10"/>
      <queryTableField id="11" name="potenciaAparente" tableColumnId="11"/>
      <queryTableField id="12" name="timestam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435AE-9B6B-4B18-A575-9B229A43511F}" name="toma_de_datos" displayName="toma_de_datos" ref="A1:L27" tableType="queryTable" totalsRowShown="0">
  <autoFilter ref="A1:L27" xr:uid="{913435AE-9B6B-4B18-A575-9B229A43511F}">
    <filterColumn colId="0">
      <filters>
        <filter val="140B7018B220005"/>
      </filters>
    </filterColumn>
  </autoFilter>
  <tableColumns count="12">
    <tableColumn id="1" xr3:uid="{2913CF99-CC7E-4450-8239-F5FF362259C5}" uniqueName="1" name="numeroSerial" queryTableFieldId="1" dataDxfId="1"/>
    <tableColumn id="2" xr3:uid="{12CC67FB-8FB3-4E20-AB12-DFB8A5BA4B0A}" uniqueName="2" name="voltajeDC" queryTableFieldId="2"/>
    <tableColumn id="3" xr3:uid="{426DE3ED-9206-4547-A71C-4C435D0B7C86}" uniqueName="3" name="corrienteDC" queryTableFieldId="3"/>
    <tableColumn id="4" xr3:uid="{0B574790-71FF-4321-9067-4DE802A32E8B}" uniqueName="4" name="corrienteGrid" queryTableFieldId="4"/>
    <tableColumn id="5" xr3:uid="{FFA055BC-887E-464D-85C8-EC7C7DFA2810}" uniqueName="5" name="voltajeGrid" queryTableFieldId="5"/>
    <tableColumn id="6" xr3:uid="{7A2DF476-5BFE-4876-B1A0-D745D32CD23B}" uniqueName="6" name="consumoDiario" queryTableFieldId="6"/>
    <tableColumn id="7" xr3:uid="{657E092F-D91D-4560-ABD5-19A83E4F1506}" uniqueName="7" name="potenciaInstantanea" queryTableFieldId="7"/>
    <tableColumn id="8" xr3:uid="{C6F5CD00-B236-4F5D-850A-1A4062FC8B12}" uniqueName="8" name="consumoMensualActual" queryTableFieldId="8"/>
    <tableColumn id="9" xr3:uid="{23FC4C16-05F1-4BB8-A3AC-F0ABE12D886A}" uniqueName="9" name="consumoMensualAnterior" queryTableFieldId="9"/>
    <tableColumn id="10" xr3:uid="{69A34911-A9A9-4996-8D7F-D7E1D019A2A7}" uniqueName="10" name="consumoAyer" queryTableFieldId="10"/>
    <tableColumn id="11" xr3:uid="{BFEB8081-F01F-45AD-B1B9-904EECA72C97}" uniqueName="11" name="potenciaAparente" queryTableFieldId="11"/>
    <tableColumn id="12" xr3:uid="{2AF5C717-87E1-41DE-A447-8CEEB7819D22}" uniqueName="12" name="timestamp" queryTableFieldId="12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1F588A-8E62-452D-8D41-B65B8665B11A}" name="toma_de_datos2" displayName="toma_de_datos2" ref="A1:L32" tableType="queryTable" totalsRowShown="0">
  <autoFilter ref="A1:L32" xr:uid="{8D1F588A-8E62-452D-8D41-B65B8665B11A}">
    <filterColumn colId="0">
      <filters>
        <filter val="140B7018B220005"/>
      </filters>
    </filterColumn>
  </autoFilter>
  <tableColumns count="12">
    <tableColumn id="1" xr3:uid="{9D325CD8-E911-4A87-8FCA-D64013C6AD39}" uniqueName="1" name="numeroSerial" queryTableFieldId="1" dataDxfId="3"/>
    <tableColumn id="2" xr3:uid="{17C561DA-8A09-409C-8849-A14F5AB87DD8}" uniqueName="2" name="voltajeDC" queryTableFieldId="2"/>
    <tableColumn id="3" xr3:uid="{24ABE2AB-2699-4774-9B46-5EED5F95DDE2}" uniqueName="3" name="corrienteDC" queryTableFieldId="3"/>
    <tableColumn id="4" xr3:uid="{D648E333-1605-4103-B934-60EA7419B14A}" uniqueName="4" name="corrienteGrid" queryTableFieldId="4"/>
    <tableColumn id="5" xr3:uid="{34C02225-65DD-424F-938C-5795A5042808}" uniqueName="5" name="voltajeGrid" queryTableFieldId="5"/>
    <tableColumn id="6" xr3:uid="{D9883D9E-A986-4BAA-B60F-28DC6AA9E6B2}" uniqueName="6" name="consumoDiario" queryTableFieldId="6"/>
    <tableColumn id="7" xr3:uid="{99A53281-50B2-49EC-A080-5B607AAB0E9D}" uniqueName="7" name="potenciaInstantanea" queryTableFieldId="7"/>
    <tableColumn id="8" xr3:uid="{EC5A56C2-4829-4E65-84C7-EBD6300D4B06}" uniqueName="8" name="consumoMensualActual" queryTableFieldId="8"/>
    <tableColumn id="9" xr3:uid="{379026DE-94E7-47EC-B98C-74127C1242AD}" uniqueName="9" name="consumoMensualAnterior" queryTableFieldId="9"/>
    <tableColumn id="10" xr3:uid="{AFFD3F13-F2A7-4EC9-9ED3-2312A6B62161}" uniqueName="10" name="consumoAyer" queryTableFieldId="10"/>
    <tableColumn id="11" xr3:uid="{6384F0CD-E6E8-4182-968D-BE8C74315C8D}" uniqueName="11" name="potenciaAparente" queryTableFieldId="11"/>
    <tableColumn id="12" xr3:uid="{F139206F-E2C0-44AE-ACFE-49E7220DBC0A}" uniqueName="12" name="timestamp" queryTableFieldId="12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6AB8-C4CF-45D8-B828-872686850300}">
  <dimension ref="A1:O33"/>
  <sheetViews>
    <sheetView topLeftCell="A7" workbookViewId="0">
      <selection activeCell="C30" sqref="C30"/>
    </sheetView>
  </sheetViews>
  <sheetFormatPr baseColWidth="10" defaultRowHeight="15" x14ac:dyDescent="0.25"/>
  <cols>
    <col min="1" max="1" width="19.140625" customWidth="1"/>
    <col min="2" max="2" width="8.5703125" customWidth="1"/>
    <col min="3" max="3" width="11.140625" customWidth="1"/>
    <col min="4" max="11" width="8.5703125" customWidth="1"/>
    <col min="12" max="12" width="18.140625" customWidth="1"/>
    <col min="14" max="14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16</v>
      </c>
    </row>
    <row r="2" spans="1:15" hidden="1" x14ac:dyDescent="0.25">
      <c r="A2" s="1" t="s">
        <v>12</v>
      </c>
      <c r="B2">
        <v>16.400000000000002</v>
      </c>
      <c r="C2">
        <v>0.1</v>
      </c>
      <c r="D2">
        <v>18.2</v>
      </c>
      <c r="E2">
        <v>210.5</v>
      </c>
      <c r="F2">
        <v>14</v>
      </c>
      <c r="G2">
        <v>3897</v>
      </c>
      <c r="H2">
        <v>141</v>
      </c>
      <c r="I2">
        <v>604</v>
      </c>
      <c r="J2">
        <v>30.8</v>
      </c>
      <c r="K2">
        <v>3831</v>
      </c>
      <c r="L2" s="2">
        <v>45236.531398761574</v>
      </c>
      <c r="N2" s="1">
        <f>L5-L2</f>
        <v>1.3788773139822297E-3</v>
      </c>
    </row>
    <row r="3" spans="1:15" hidden="1" x14ac:dyDescent="0.25">
      <c r="A3" s="1" t="s">
        <v>13</v>
      </c>
      <c r="B3">
        <v>6.4</v>
      </c>
      <c r="C3">
        <v>0.2</v>
      </c>
      <c r="D3">
        <v>17.899999999999999</v>
      </c>
      <c r="E3">
        <v>210.9</v>
      </c>
      <c r="F3">
        <v>13.700000000000001</v>
      </c>
      <c r="G3">
        <v>3806</v>
      </c>
      <c r="H3">
        <v>139</v>
      </c>
      <c r="I3">
        <v>567</v>
      </c>
      <c r="J3">
        <v>30.4</v>
      </c>
      <c r="K3">
        <v>3773</v>
      </c>
      <c r="L3" s="2">
        <v>45236.53183378472</v>
      </c>
      <c r="N3" s="1">
        <f>L21-L3</f>
        <v>8.7680208380334079E-3</v>
      </c>
      <c r="O3" t="str">
        <f>HOUR(N3) &amp;"h "&amp;MINUTE(N3)&amp;"m "&amp;SECOND(N3)&amp;"s"</f>
        <v>0h 12m 38s</v>
      </c>
    </row>
    <row r="4" spans="1:15" x14ac:dyDescent="0.25">
      <c r="A4" s="1" t="s">
        <v>14</v>
      </c>
      <c r="B4">
        <v>6</v>
      </c>
      <c r="C4">
        <v>0.2</v>
      </c>
      <c r="D4">
        <v>15</v>
      </c>
      <c r="E4">
        <v>209.4</v>
      </c>
      <c r="F4">
        <v>13.5</v>
      </c>
      <c r="G4">
        <v>3155</v>
      </c>
      <c r="H4">
        <v>135</v>
      </c>
      <c r="I4">
        <v>561</v>
      </c>
      <c r="J4">
        <v>29.4</v>
      </c>
      <c r="K4">
        <v>3141</v>
      </c>
      <c r="L4" s="2">
        <v>45236.532196585649</v>
      </c>
      <c r="N4" s="1">
        <f>L6-L4</f>
        <v>9.6780092280823737E-4</v>
      </c>
    </row>
    <row r="5" spans="1:15" hidden="1" x14ac:dyDescent="0.25">
      <c r="A5" s="1" t="s">
        <v>12</v>
      </c>
      <c r="B5">
        <v>14.5</v>
      </c>
      <c r="C5">
        <v>0.1</v>
      </c>
      <c r="D5">
        <v>15.1</v>
      </c>
      <c r="E5">
        <v>210.5</v>
      </c>
      <c r="F5">
        <v>14.200000000000001</v>
      </c>
      <c r="G5">
        <v>3204</v>
      </c>
      <c r="H5">
        <v>142</v>
      </c>
      <c r="I5">
        <v>604</v>
      </c>
      <c r="J5">
        <v>30.8</v>
      </c>
      <c r="K5">
        <v>3178</v>
      </c>
      <c r="L5" s="2">
        <v>45236.532777638888</v>
      </c>
      <c r="N5" s="1">
        <f>L8-L5</f>
        <v>1.380439818603918E-3</v>
      </c>
    </row>
    <row r="6" spans="1:15" x14ac:dyDescent="0.25">
      <c r="A6" s="1" t="s">
        <v>14</v>
      </c>
      <c r="B6">
        <v>5.6000000000000005</v>
      </c>
      <c r="C6">
        <v>0.2</v>
      </c>
      <c r="D6">
        <v>14.5</v>
      </c>
      <c r="E6">
        <v>209.3</v>
      </c>
      <c r="F6">
        <v>13.5</v>
      </c>
      <c r="G6">
        <v>3047</v>
      </c>
      <c r="H6">
        <v>135</v>
      </c>
      <c r="I6">
        <v>561</v>
      </c>
      <c r="J6">
        <v>29.4</v>
      </c>
      <c r="K6">
        <v>3055</v>
      </c>
      <c r="L6" s="2">
        <v>45236.533164386572</v>
      </c>
      <c r="N6" s="1">
        <f>L7-L6</f>
        <v>4.959259313181974E-4</v>
      </c>
    </row>
    <row r="7" spans="1:15" x14ac:dyDescent="0.25">
      <c r="A7" s="1" t="s">
        <v>14</v>
      </c>
      <c r="B7">
        <v>6.6000000000000005</v>
      </c>
      <c r="C7">
        <v>0.2</v>
      </c>
      <c r="D7">
        <v>13.7</v>
      </c>
      <c r="E7">
        <v>209.5</v>
      </c>
      <c r="F7">
        <v>13.6</v>
      </c>
      <c r="G7">
        <v>2928</v>
      </c>
      <c r="H7">
        <v>135</v>
      </c>
      <c r="I7">
        <v>561</v>
      </c>
      <c r="J7">
        <v>29.4</v>
      </c>
      <c r="K7">
        <v>2870</v>
      </c>
      <c r="L7" s="2">
        <v>45236.533660312503</v>
      </c>
      <c r="N7" s="1">
        <f>L9-L7</f>
        <v>9.61157405981794E-4</v>
      </c>
    </row>
    <row r="8" spans="1:15" hidden="1" x14ac:dyDescent="0.25">
      <c r="A8" s="1" t="s">
        <v>12</v>
      </c>
      <c r="B8">
        <v>15.100000000000001</v>
      </c>
      <c r="C8">
        <v>0.1</v>
      </c>
      <c r="D8">
        <v>13.5</v>
      </c>
      <c r="E8">
        <v>210.5</v>
      </c>
      <c r="F8">
        <v>14.3</v>
      </c>
      <c r="G8">
        <v>2859</v>
      </c>
      <c r="H8">
        <v>142</v>
      </c>
      <c r="I8">
        <v>604</v>
      </c>
      <c r="J8">
        <v>30.8</v>
      </c>
      <c r="K8">
        <v>2822</v>
      </c>
      <c r="L8" s="2">
        <v>45236.534158078706</v>
      </c>
      <c r="N8" s="1">
        <f>L11-L8</f>
        <v>1.4813194429734722E-3</v>
      </c>
    </row>
    <row r="9" spans="1:15" x14ac:dyDescent="0.25">
      <c r="A9" s="1" t="s">
        <v>14</v>
      </c>
      <c r="B9">
        <v>5.3000000000000007</v>
      </c>
      <c r="C9">
        <v>0.1</v>
      </c>
      <c r="D9">
        <v>12.1</v>
      </c>
      <c r="E9">
        <v>209.10000000000002</v>
      </c>
      <c r="F9">
        <v>13.6</v>
      </c>
      <c r="G9">
        <v>2548</v>
      </c>
      <c r="H9">
        <v>135</v>
      </c>
      <c r="I9">
        <v>561</v>
      </c>
      <c r="J9">
        <v>29.4</v>
      </c>
      <c r="K9">
        <v>2551</v>
      </c>
      <c r="L9" s="2">
        <v>45236.534621469909</v>
      </c>
      <c r="N9" s="1">
        <f>L10-L9</f>
        <v>4.4726851774612442E-4</v>
      </c>
    </row>
    <row r="10" spans="1:15" x14ac:dyDescent="0.25">
      <c r="A10" s="1" t="s">
        <v>14</v>
      </c>
      <c r="B10">
        <v>5.5</v>
      </c>
      <c r="C10">
        <v>0.1</v>
      </c>
      <c r="D10">
        <v>11.3</v>
      </c>
      <c r="E10">
        <v>209.5</v>
      </c>
      <c r="F10">
        <v>13.700000000000001</v>
      </c>
      <c r="G10">
        <v>2352</v>
      </c>
      <c r="H10">
        <v>135</v>
      </c>
      <c r="I10">
        <v>561</v>
      </c>
      <c r="J10">
        <v>29.4</v>
      </c>
      <c r="K10">
        <v>2367</v>
      </c>
      <c r="L10" s="2">
        <v>45236.535068738427</v>
      </c>
      <c r="N10" s="1">
        <f>L12-L10</f>
        <v>9.5836805121507496E-4</v>
      </c>
    </row>
    <row r="11" spans="1:15" hidden="1" x14ac:dyDescent="0.25">
      <c r="A11" s="1" t="s">
        <v>12</v>
      </c>
      <c r="B11">
        <v>14.100000000000001</v>
      </c>
      <c r="C11">
        <v>0.1</v>
      </c>
      <c r="D11">
        <v>10.8</v>
      </c>
      <c r="E11">
        <v>210.5</v>
      </c>
      <c r="F11">
        <v>14.4</v>
      </c>
      <c r="G11">
        <v>2252</v>
      </c>
      <c r="H11">
        <v>142</v>
      </c>
      <c r="I11">
        <v>604</v>
      </c>
      <c r="J11">
        <v>30.8</v>
      </c>
      <c r="K11">
        <v>2273</v>
      </c>
      <c r="L11" s="2">
        <v>45236.535639398149</v>
      </c>
      <c r="N11" s="1">
        <f>L19-L11</f>
        <v>4.2258449029759504E-3</v>
      </c>
    </row>
    <row r="12" spans="1:15" x14ac:dyDescent="0.25">
      <c r="A12" s="1" t="s">
        <v>14</v>
      </c>
      <c r="B12">
        <v>5.3000000000000007</v>
      </c>
      <c r="C12">
        <v>0.1</v>
      </c>
      <c r="D12">
        <v>10.3</v>
      </c>
      <c r="E12">
        <v>209</v>
      </c>
      <c r="F12">
        <v>13.700000000000001</v>
      </c>
      <c r="G12">
        <v>2120</v>
      </c>
      <c r="H12">
        <v>135</v>
      </c>
      <c r="I12">
        <v>561</v>
      </c>
      <c r="J12">
        <v>29.4</v>
      </c>
      <c r="K12">
        <v>2111</v>
      </c>
      <c r="L12" s="2">
        <v>45236.536027106478</v>
      </c>
      <c r="N12" s="1">
        <f>L14-L12</f>
        <v>7.3600695031927899E-4</v>
      </c>
    </row>
    <row r="13" spans="1:15" hidden="1" x14ac:dyDescent="0.25">
      <c r="A13" s="1" t="s">
        <v>15</v>
      </c>
      <c r="B13">
        <v>7.4</v>
      </c>
      <c r="C13">
        <v>0.2</v>
      </c>
      <c r="D13">
        <v>9.6999999999999993</v>
      </c>
      <c r="E13">
        <v>211.20000000000002</v>
      </c>
      <c r="F13">
        <v>13.9</v>
      </c>
      <c r="G13">
        <v>2057</v>
      </c>
      <c r="H13">
        <v>139</v>
      </c>
      <c r="I13">
        <v>562</v>
      </c>
      <c r="J13">
        <v>30.4</v>
      </c>
      <c r="K13">
        <v>2048</v>
      </c>
      <c r="L13" s="2">
        <v>45236.536390671296</v>
      </c>
      <c r="N13" s="1"/>
    </row>
    <row r="14" spans="1:15" x14ac:dyDescent="0.25">
      <c r="A14" s="1" t="s">
        <v>14</v>
      </c>
      <c r="B14">
        <v>5.3000000000000007</v>
      </c>
      <c r="C14">
        <v>0.1</v>
      </c>
      <c r="D14">
        <v>9.5</v>
      </c>
      <c r="E14">
        <v>209</v>
      </c>
      <c r="F14">
        <v>13.8</v>
      </c>
      <c r="G14">
        <v>1968</v>
      </c>
      <c r="H14">
        <v>135</v>
      </c>
      <c r="I14">
        <v>561</v>
      </c>
      <c r="J14">
        <v>29.4</v>
      </c>
      <c r="K14">
        <v>1985</v>
      </c>
      <c r="L14" s="2">
        <v>45236.536763113429</v>
      </c>
      <c r="N14" s="1">
        <f>L15-L14</f>
        <v>4.8807870189193636E-4</v>
      </c>
    </row>
    <row r="15" spans="1:15" x14ac:dyDescent="0.25">
      <c r="A15" s="1" t="s">
        <v>14</v>
      </c>
      <c r="B15">
        <v>5.1000000000000005</v>
      </c>
      <c r="C15">
        <v>0.1</v>
      </c>
      <c r="D15">
        <v>9.1999999999999993</v>
      </c>
      <c r="E15">
        <v>208.5</v>
      </c>
      <c r="F15">
        <v>13.8</v>
      </c>
      <c r="G15">
        <v>1871</v>
      </c>
      <c r="H15">
        <v>135</v>
      </c>
      <c r="I15">
        <v>561</v>
      </c>
      <c r="J15">
        <v>29.4</v>
      </c>
      <c r="K15">
        <v>1918</v>
      </c>
      <c r="L15" s="2">
        <v>45236.53725119213</v>
      </c>
      <c r="N15" s="1">
        <f>L16-L15</f>
        <v>7.4909722025040537E-4</v>
      </c>
    </row>
    <row r="16" spans="1:15" x14ac:dyDescent="0.25">
      <c r="A16" s="1" t="s">
        <v>14</v>
      </c>
      <c r="B16">
        <v>5.5</v>
      </c>
      <c r="C16">
        <v>0.1</v>
      </c>
      <c r="D16">
        <v>9.1999999999999993</v>
      </c>
      <c r="E16">
        <v>208.9</v>
      </c>
      <c r="F16">
        <v>13.8</v>
      </c>
      <c r="G16">
        <v>1892</v>
      </c>
      <c r="H16">
        <v>135</v>
      </c>
      <c r="I16">
        <v>561</v>
      </c>
      <c r="J16">
        <v>29.4</v>
      </c>
      <c r="K16">
        <v>1921</v>
      </c>
      <c r="L16" s="2">
        <v>45236.538000289351</v>
      </c>
      <c r="N16" s="1">
        <f>L17-L16</f>
        <v>7.0837962994119152E-4</v>
      </c>
    </row>
    <row r="17" spans="1:15" x14ac:dyDescent="0.25">
      <c r="A17" s="1" t="s">
        <v>14</v>
      </c>
      <c r="B17">
        <v>5.4</v>
      </c>
      <c r="C17">
        <v>0.1</v>
      </c>
      <c r="D17">
        <v>9.6999999999999993</v>
      </c>
      <c r="E17">
        <v>208.70000000000002</v>
      </c>
      <c r="F17">
        <v>13.9</v>
      </c>
      <c r="G17">
        <v>1980</v>
      </c>
      <c r="H17">
        <v>135</v>
      </c>
      <c r="I17">
        <v>561</v>
      </c>
      <c r="J17">
        <v>29.4</v>
      </c>
      <c r="K17">
        <v>2025</v>
      </c>
      <c r="L17" s="2">
        <v>45236.538708668981</v>
      </c>
      <c r="N17" s="1">
        <f>L18-L17</f>
        <v>7.4428240623092279E-4</v>
      </c>
    </row>
    <row r="18" spans="1:15" x14ac:dyDescent="0.25">
      <c r="A18" s="1" t="s">
        <v>14</v>
      </c>
      <c r="B18">
        <v>6.3000000000000007</v>
      </c>
      <c r="C18">
        <v>0.1</v>
      </c>
      <c r="D18">
        <v>10.6</v>
      </c>
      <c r="E18">
        <v>208.9</v>
      </c>
      <c r="F18">
        <v>13.9</v>
      </c>
      <c r="G18">
        <v>2168</v>
      </c>
      <c r="H18">
        <v>135</v>
      </c>
      <c r="I18">
        <v>561</v>
      </c>
      <c r="J18">
        <v>29.4</v>
      </c>
      <c r="K18">
        <v>2214</v>
      </c>
      <c r="L18" s="2">
        <v>45236.539452951387</v>
      </c>
      <c r="N18" s="1">
        <f>L20-L18</f>
        <v>7.7439814776880667E-4</v>
      </c>
    </row>
    <row r="19" spans="1:15" hidden="1" x14ac:dyDescent="0.25">
      <c r="A19" s="1" t="s">
        <v>12</v>
      </c>
      <c r="B19">
        <v>13.700000000000001</v>
      </c>
      <c r="C19">
        <v>0.1</v>
      </c>
      <c r="D19">
        <v>10.6</v>
      </c>
      <c r="E19">
        <v>210</v>
      </c>
      <c r="F19">
        <v>14.5</v>
      </c>
      <c r="G19">
        <v>2188</v>
      </c>
      <c r="H19">
        <v>142</v>
      </c>
      <c r="I19">
        <v>604</v>
      </c>
      <c r="J19">
        <v>30.8</v>
      </c>
      <c r="K19">
        <v>2226</v>
      </c>
      <c r="L19" s="2">
        <v>45236.539865243052</v>
      </c>
      <c r="N19" s="1">
        <f>L23-L19</f>
        <v>1.5089236112544313E-3</v>
      </c>
    </row>
    <row r="20" spans="1:15" x14ac:dyDescent="0.25">
      <c r="A20" s="1" t="s">
        <v>14</v>
      </c>
      <c r="B20">
        <v>6.5</v>
      </c>
      <c r="C20">
        <v>0.2</v>
      </c>
      <c r="D20">
        <v>14.2</v>
      </c>
      <c r="E20">
        <v>209</v>
      </c>
      <c r="F20">
        <v>13.9</v>
      </c>
      <c r="G20">
        <v>2969</v>
      </c>
      <c r="H20">
        <v>135</v>
      </c>
      <c r="I20">
        <v>561</v>
      </c>
      <c r="J20">
        <v>29.4</v>
      </c>
      <c r="K20">
        <v>3094</v>
      </c>
      <c r="L20" s="2">
        <v>45236.540227349535</v>
      </c>
      <c r="N20" s="1">
        <f>L22-L20</f>
        <v>7.4774305539904162E-4</v>
      </c>
    </row>
    <row r="21" spans="1:15" hidden="1" x14ac:dyDescent="0.25">
      <c r="A21" s="1" t="s">
        <v>13</v>
      </c>
      <c r="B21">
        <v>6.4</v>
      </c>
      <c r="C21">
        <v>0.2</v>
      </c>
      <c r="D21">
        <v>11.3</v>
      </c>
      <c r="E21">
        <v>209.9</v>
      </c>
      <c r="F21">
        <v>14.200000000000001</v>
      </c>
      <c r="G21">
        <v>2345</v>
      </c>
      <c r="H21">
        <v>139</v>
      </c>
      <c r="I21">
        <v>567</v>
      </c>
      <c r="J21">
        <v>30.4</v>
      </c>
      <c r="K21">
        <v>2371</v>
      </c>
      <c r="L21" s="2">
        <v>45236.540601805558</v>
      </c>
      <c r="N21" s="1">
        <f>L25-L21</f>
        <v>1.536585645226296E-3</v>
      </c>
      <c r="O21" t="str">
        <f>HOUR(N21) &amp;"h "&amp;MINUTE(N21)&amp;"m "&amp;SECOND(N21)&amp;"s"</f>
        <v>0h 2m 13s</v>
      </c>
    </row>
    <row r="22" spans="1:15" x14ac:dyDescent="0.25">
      <c r="A22" s="1" t="s">
        <v>14</v>
      </c>
      <c r="B22">
        <v>6.3000000000000007</v>
      </c>
      <c r="C22">
        <v>0.1</v>
      </c>
      <c r="D22">
        <v>10.8</v>
      </c>
      <c r="E22">
        <v>208.8</v>
      </c>
      <c r="F22">
        <v>14</v>
      </c>
      <c r="G22">
        <v>2255</v>
      </c>
      <c r="H22">
        <v>136</v>
      </c>
      <c r="I22">
        <v>561</v>
      </c>
      <c r="J22">
        <v>29.4</v>
      </c>
      <c r="K22">
        <v>2255</v>
      </c>
      <c r="L22" s="2">
        <v>45236.54097509259</v>
      </c>
      <c r="N22" s="1">
        <f>L24-L22</f>
        <v>7.8795139415888116E-4</v>
      </c>
    </row>
    <row r="23" spans="1:15" hidden="1" x14ac:dyDescent="0.25">
      <c r="A23" s="1" t="s">
        <v>12</v>
      </c>
      <c r="B23">
        <v>12.8</v>
      </c>
      <c r="C23">
        <v>0.1</v>
      </c>
      <c r="D23">
        <v>11.3</v>
      </c>
      <c r="E23">
        <v>210.10000000000002</v>
      </c>
      <c r="F23">
        <v>14.6</v>
      </c>
      <c r="G23">
        <v>2387</v>
      </c>
      <c r="H23">
        <v>142</v>
      </c>
      <c r="I23">
        <v>604</v>
      </c>
      <c r="J23">
        <v>30.8</v>
      </c>
      <c r="K23">
        <v>2373</v>
      </c>
      <c r="L23" s="2">
        <v>45236.541374166663</v>
      </c>
      <c r="N23" s="1"/>
    </row>
    <row r="24" spans="1:15" x14ac:dyDescent="0.25">
      <c r="A24" s="1" t="s">
        <v>14</v>
      </c>
      <c r="B24">
        <v>5.7</v>
      </c>
      <c r="C24">
        <v>0.1</v>
      </c>
      <c r="D24">
        <v>10.9</v>
      </c>
      <c r="E24">
        <v>209.20000000000002</v>
      </c>
      <c r="F24">
        <v>14</v>
      </c>
      <c r="G24">
        <v>2273</v>
      </c>
      <c r="H24">
        <v>136</v>
      </c>
      <c r="I24">
        <v>561</v>
      </c>
      <c r="J24">
        <v>29.4</v>
      </c>
      <c r="K24">
        <v>2280</v>
      </c>
      <c r="L24" s="2">
        <v>45236.541763043984</v>
      </c>
      <c r="N24" s="1">
        <f>L26-L24</f>
        <v>7.3922453157138079E-4</v>
      </c>
    </row>
    <row r="25" spans="1:15" hidden="1" x14ac:dyDescent="0.25">
      <c r="A25" s="1" t="s">
        <v>13</v>
      </c>
      <c r="B25">
        <v>6.3000000000000007</v>
      </c>
      <c r="C25">
        <v>0.2</v>
      </c>
      <c r="D25">
        <v>11.5</v>
      </c>
      <c r="E25">
        <v>209.9</v>
      </c>
      <c r="F25">
        <v>14.3</v>
      </c>
      <c r="G25">
        <v>2406</v>
      </c>
      <c r="H25">
        <v>139</v>
      </c>
      <c r="I25">
        <v>567</v>
      </c>
      <c r="J25">
        <v>30.4</v>
      </c>
      <c r="K25">
        <v>2392</v>
      </c>
      <c r="L25" s="2">
        <v>45236.542138391203</v>
      </c>
      <c r="N25" s="1">
        <f>L27-L25</f>
        <v>7.3662037175381556E-4</v>
      </c>
      <c r="O25" t="str">
        <f>HOUR(N25) &amp;"h "&amp;MINUTE(N25)&amp;"m "&amp;SECOND(N25)&amp;"s"</f>
        <v>0h 1m 4s</v>
      </c>
    </row>
    <row r="26" spans="1:15" x14ac:dyDescent="0.25">
      <c r="A26" s="1" t="s">
        <v>14</v>
      </c>
      <c r="B26">
        <v>6</v>
      </c>
      <c r="C26">
        <v>0.1</v>
      </c>
      <c r="D26">
        <v>11.6</v>
      </c>
      <c r="E26">
        <v>209.60000000000002</v>
      </c>
      <c r="F26">
        <v>14.1</v>
      </c>
      <c r="G26">
        <v>2403</v>
      </c>
      <c r="H26">
        <v>136</v>
      </c>
      <c r="I26">
        <v>561</v>
      </c>
      <c r="J26">
        <v>29.4</v>
      </c>
      <c r="K26">
        <v>2430</v>
      </c>
      <c r="L26" s="2">
        <v>45236.542502268516</v>
      </c>
      <c r="N26" s="1"/>
    </row>
    <row r="27" spans="1:15" hidden="1" x14ac:dyDescent="0.25">
      <c r="A27" s="1" t="s">
        <v>13</v>
      </c>
      <c r="B27">
        <v>6.4</v>
      </c>
      <c r="C27">
        <v>0.2</v>
      </c>
      <c r="D27">
        <v>11.9</v>
      </c>
      <c r="E27">
        <v>210.5</v>
      </c>
      <c r="F27">
        <v>14.3</v>
      </c>
      <c r="G27">
        <v>2505</v>
      </c>
      <c r="H27">
        <v>139</v>
      </c>
      <c r="I27">
        <v>567</v>
      </c>
      <c r="J27">
        <v>30.4</v>
      </c>
      <c r="K27">
        <v>2483</v>
      </c>
      <c r="L27" s="2">
        <v>45236.542875011575</v>
      </c>
    </row>
    <row r="29" spans="1:15" x14ac:dyDescent="0.25">
      <c r="A29" t="s">
        <v>17</v>
      </c>
    </row>
    <row r="30" spans="1:15" x14ac:dyDescent="0.25">
      <c r="A30">
        <v>1</v>
      </c>
      <c r="B30">
        <f>(N3+N21+N25)/3</f>
        <v>3.6804089516711733E-3</v>
      </c>
      <c r="C30" t="str">
        <f>HOUR(B30) &amp;"h "&amp;MINUTE(B30)&amp;"m "&amp;SECOND(B30)&amp;"s"</f>
        <v>0h 5m 18s</v>
      </c>
    </row>
    <row r="31" spans="1:15" x14ac:dyDescent="0.25">
      <c r="A31">
        <v>2</v>
      </c>
      <c r="B31">
        <f>(N2+N5+N8+N11+N19)/5</f>
        <v>1.9950810179580002E-3</v>
      </c>
      <c r="C31" t="str">
        <f>HOUR(B31) &amp;"h "&amp;MINUTE(B31)&amp;"m "&amp;SECOND(B31)&amp;"s"</f>
        <v>0h 2m 52s</v>
      </c>
    </row>
    <row r="32" spans="1:15" x14ac:dyDescent="0.25">
      <c r="A32">
        <v>3</v>
      </c>
      <c r="C32" t="s">
        <v>18</v>
      </c>
    </row>
    <row r="33" spans="1:3" x14ac:dyDescent="0.25">
      <c r="A33">
        <v>5</v>
      </c>
      <c r="B33">
        <f>(N4+N6+N7+N9+N10+N12+N14+N15+N16+N17+N18+N20+N22+N24)/14</f>
        <v>7.3612020475723378E-4</v>
      </c>
      <c r="C33" t="str">
        <f>HOUR(B33) &amp;"h "&amp;MINUTE(B33)&amp;"m "&amp;SECOND(B33)&amp;"s"</f>
        <v>0h 1m 4s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64FF-4B0D-4316-9655-246F9097B729}">
  <dimension ref="A1:N38"/>
  <sheetViews>
    <sheetView tabSelected="1" workbookViewId="0">
      <selection activeCell="C37" sqref="C37:C38"/>
    </sheetView>
  </sheetViews>
  <sheetFormatPr baseColWidth="10" defaultRowHeight="15" x14ac:dyDescent="0.25"/>
  <cols>
    <col min="1" max="1" width="18.140625" customWidth="1"/>
    <col min="2" max="2" width="13.5703125" customWidth="1"/>
    <col min="3" max="3" width="11.85546875" customWidth="1"/>
    <col min="4" max="11" width="7.5703125" customWidth="1"/>
    <col min="12" max="12" width="17.140625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16</v>
      </c>
    </row>
    <row r="2" spans="1:14" x14ac:dyDescent="0.25">
      <c r="A2" s="1" t="s">
        <v>14</v>
      </c>
      <c r="B2">
        <v>6.2</v>
      </c>
      <c r="C2">
        <v>0.2</v>
      </c>
      <c r="D2">
        <v>8.9</v>
      </c>
      <c r="E2">
        <v>203.3</v>
      </c>
      <c r="F2">
        <v>19</v>
      </c>
      <c r="G2">
        <v>1804</v>
      </c>
      <c r="H2">
        <v>141</v>
      </c>
      <c r="I2">
        <v>561</v>
      </c>
      <c r="J2">
        <v>29.4</v>
      </c>
      <c r="K2">
        <v>1849</v>
      </c>
      <c r="L2" s="2">
        <v>45236.588186817127</v>
      </c>
      <c r="N2">
        <f>L12-L2</f>
        <v>4.0405671315966174E-3</v>
      </c>
    </row>
    <row r="3" spans="1:14" hidden="1" x14ac:dyDescent="0.25">
      <c r="A3" s="1" t="s">
        <v>12</v>
      </c>
      <c r="B3">
        <v>10.5</v>
      </c>
      <c r="C3">
        <v>0.1</v>
      </c>
      <c r="D3">
        <v>9.4</v>
      </c>
      <c r="E3">
        <v>205.60000000000002</v>
      </c>
      <c r="F3">
        <v>19.900000000000002</v>
      </c>
      <c r="G3">
        <v>2011</v>
      </c>
      <c r="H3">
        <v>147</v>
      </c>
      <c r="I3">
        <v>604</v>
      </c>
      <c r="J3">
        <v>30.8</v>
      </c>
      <c r="K3">
        <v>1932</v>
      </c>
      <c r="L3" s="2">
        <v>45236.588658981484</v>
      </c>
      <c r="N3">
        <f>L15-L3</f>
        <v>4.7292824019677937E-3</v>
      </c>
    </row>
    <row r="4" spans="1:14" hidden="1" x14ac:dyDescent="0.25">
      <c r="A4" s="1" t="s">
        <v>15</v>
      </c>
      <c r="B4">
        <v>7.3000000000000007</v>
      </c>
      <c r="C4">
        <v>0.2</v>
      </c>
      <c r="D4">
        <v>10.4</v>
      </c>
      <c r="E4">
        <v>206</v>
      </c>
      <c r="F4">
        <v>19.3</v>
      </c>
      <c r="G4">
        <v>2160</v>
      </c>
      <c r="H4">
        <v>144</v>
      </c>
      <c r="I4">
        <v>562</v>
      </c>
      <c r="J4">
        <v>30.4</v>
      </c>
      <c r="K4">
        <v>2143</v>
      </c>
      <c r="L4" s="2">
        <v>45236.589020590276</v>
      </c>
      <c r="N4">
        <f>L6-L4</f>
        <v>7.2642361192265525E-4</v>
      </c>
    </row>
    <row r="5" spans="1:14" hidden="1" x14ac:dyDescent="0.25">
      <c r="A5" s="1" t="s">
        <v>13</v>
      </c>
      <c r="B5">
        <v>6.8000000000000007</v>
      </c>
      <c r="C5">
        <v>0.2</v>
      </c>
      <c r="D5">
        <v>11.1</v>
      </c>
      <c r="E5">
        <v>204.8</v>
      </c>
      <c r="F5">
        <v>19.400000000000002</v>
      </c>
      <c r="G5">
        <v>2298</v>
      </c>
      <c r="H5">
        <v>144</v>
      </c>
      <c r="I5">
        <v>567</v>
      </c>
      <c r="J5">
        <v>30.4</v>
      </c>
      <c r="K5">
        <v>2355</v>
      </c>
      <c r="L5" s="2">
        <v>45236.589383877312</v>
      </c>
      <c r="N5">
        <f>L7-L5</f>
        <v>7.2527777956565842E-4</v>
      </c>
    </row>
    <row r="6" spans="1:14" hidden="1" x14ac:dyDescent="0.25">
      <c r="A6" s="1" t="s">
        <v>15</v>
      </c>
      <c r="B6">
        <v>7.2</v>
      </c>
      <c r="C6">
        <v>0.2</v>
      </c>
      <c r="D6">
        <v>10.3</v>
      </c>
      <c r="E6">
        <v>206.4</v>
      </c>
      <c r="F6">
        <v>19.400000000000002</v>
      </c>
      <c r="G6">
        <v>2138</v>
      </c>
      <c r="H6">
        <v>144</v>
      </c>
      <c r="I6">
        <v>562</v>
      </c>
      <c r="J6">
        <v>30.4</v>
      </c>
      <c r="K6">
        <v>2125</v>
      </c>
      <c r="L6" s="2">
        <v>45236.589747013888</v>
      </c>
      <c r="N6">
        <f>L8-L6</f>
        <v>7.2423610981786624E-4</v>
      </c>
    </row>
    <row r="7" spans="1:14" hidden="1" x14ac:dyDescent="0.25">
      <c r="A7" s="1" t="s">
        <v>13</v>
      </c>
      <c r="B7">
        <v>7</v>
      </c>
      <c r="C7">
        <v>0.2</v>
      </c>
      <c r="D7">
        <v>10.3</v>
      </c>
      <c r="E7">
        <v>205</v>
      </c>
      <c r="F7">
        <v>19.5</v>
      </c>
      <c r="G7">
        <v>2090</v>
      </c>
      <c r="H7">
        <v>145</v>
      </c>
      <c r="I7">
        <v>567</v>
      </c>
      <c r="J7">
        <v>30.4</v>
      </c>
      <c r="K7">
        <v>2110</v>
      </c>
      <c r="L7" s="2">
        <v>45236.590109155091</v>
      </c>
      <c r="N7">
        <f>L9-L7</f>
        <v>7.8045138798188418E-4</v>
      </c>
    </row>
    <row r="8" spans="1:14" hidden="1" x14ac:dyDescent="0.25">
      <c r="A8" s="1" t="s">
        <v>15</v>
      </c>
      <c r="B8">
        <v>7.1000000000000005</v>
      </c>
      <c r="C8">
        <v>0.2</v>
      </c>
      <c r="D8">
        <v>9.8000000000000007</v>
      </c>
      <c r="E8">
        <v>206.5</v>
      </c>
      <c r="F8">
        <v>19.400000000000002</v>
      </c>
      <c r="G8">
        <v>2014</v>
      </c>
      <c r="H8">
        <v>144</v>
      </c>
      <c r="I8">
        <v>562</v>
      </c>
      <c r="J8">
        <v>30.4</v>
      </c>
      <c r="K8">
        <v>2023</v>
      </c>
      <c r="L8" s="2">
        <v>45236.590471249998</v>
      </c>
      <c r="N8">
        <f>L10-L8</f>
        <v>9.8949074163101614E-4</v>
      </c>
    </row>
    <row r="9" spans="1:14" hidden="1" x14ac:dyDescent="0.25">
      <c r="A9" s="1" t="s">
        <v>13</v>
      </c>
      <c r="B9">
        <v>6.6000000000000005</v>
      </c>
      <c r="C9">
        <v>0.2</v>
      </c>
      <c r="D9">
        <v>9.8000000000000007</v>
      </c>
      <c r="E9">
        <v>204.60000000000002</v>
      </c>
      <c r="F9">
        <v>19.5</v>
      </c>
      <c r="G9">
        <v>1979</v>
      </c>
      <c r="H9">
        <v>145</v>
      </c>
      <c r="I9">
        <v>567</v>
      </c>
      <c r="J9">
        <v>30.4</v>
      </c>
      <c r="K9">
        <v>2005</v>
      </c>
      <c r="L9" s="2">
        <v>45236.590889606479</v>
      </c>
      <c r="N9">
        <f>L11-L9</f>
        <v>9.9004629737464711E-4</v>
      </c>
    </row>
    <row r="10" spans="1:14" hidden="1" x14ac:dyDescent="0.25">
      <c r="A10" s="1" t="s">
        <v>15</v>
      </c>
      <c r="B10">
        <v>8</v>
      </c>
      <c r="C10">
        <v>0.2</v>
      </c>
      <c r="D10">
        <v>9.3000000000000007</v>
      </c>
      <c r="E10">
        <v>206.10000000000002</v>
      </c>
      <c r="F10">
        <v>19.5</v>
      </c>
      <c r="G10">
        <v>1906</v>
      </c>
      <c r="H10">
        <v>144</v>
      </c>
      <c r="I10">
        <v>562</v>
      </c>
      <c r="J10">
        <v>30.4</v>
      </c>
      <c r="K10">
        <v>1916</v>
      </c>
      <c r="L10" s="2">
        <v>45236.591460740739</v>
      </c>
      <c r="N10">
        <f>L13-L10</f>
        <v>1.1482986155897379E-3</v>
      </c>
    </row>
    <row r="11" spans="1:14" hidden="1" x14ac:dyDescent="0.25">
      <c r="A11" s="1" t="s">
        <v>13</v>
      </c>
      <c r="B11">
        <v>6.4</v>
      </c>
      <c r="C11">
        <v>0.2</v>
      </c>
      <c r="D11">
        <v>8.6</v>
      </c>
      <c r="E11">
        <v>204.9</v>
      </c>
      <c r="F11">
        <v>19.600000000000001</v>
      </c>
      <c r="G11">
        <v>1851</v>
      </c>
      <c r="H11">
        <v>145</v>
      </c>
      <c r="I11">
        <v>567</v>
      </c>
      <c r="J11">
        <v>30.4</v>
      </c>
      <c r="K11">
        <v>1864</v>
      </c>
      <c r="L11" s="2">
        <v>45236.591879652777</v>
      </c>
      <c r="N11">
        <f>L14-L11</f>
        <v>1.1450578749645501E-3</v>
      </c>
    </row>
    <row r="12" spans="1:14" x14ac:dyDescent="0.25">
      <c r="A12" s="1" t="s">
        <v>14</v>
      </c>
      <c r="B12">
        <v>7.3000000000000007</v>
      </c>
      <c r="C12">
        <v>0.2</v>
      </c>
      <c r="D12">
        <v>8.8000000000000007</v>
      </c>
      <c r="E12">
        <v>203.60000000000002</v>
      </c>
      <c r="F12">
        <v>19.2</v>
      </c>
      <c r="G12">
        <v>1759</v>
      </c>
      <c r="H12">
        <v>141</v>
      </c>
      <c r="I12">
        <v>561</v>
      </c>
      <c r="J12">
        <v>29.4</v>
      </c>
      <c r="K12">
        <v>1791</v>
      </c>
      <c r="L12" s="2">
        <v>45236.592227384259</v>
      </c>
      <c r="N12">
        <f>L26-L12</f>
        <v>5.1874421333195642E-3</v>
      </c>
    </row>
    <row r="13" spans="1:14" hidden="1" x14ac:dyDescent="0.25">
      <c r="A13" s="1" t="s">
        <v>15</v>
      </c>
      <c r="B13">
        <v>7.4</v>
      </c>
      <c r="C13">
        <v>0.2</v>
      </c>
      <c r="D13">
        <v>8.6</v>
      </c>
      <c r="E13">
        <v>206.5</v>
      </c>
      <c r="F13">
        <v>19.5</v>
      </c>
      <c r="G13">
        <v>1738</v>
      </c>
      <c r="H13">
        <v>144</v>
      </c>
      <c r="I13">
        <v>562</v>
      </c>
      <c r="J13">
        <v>30.4</v>
      </c>
      <c r="K13">
        <v>1775</v>
      </c>
      <c r="L13" s="2">
        <v>45236.592609039355</v>
      </c>
      <c r="N13">
        <f>L17-L13</f>
        <v>1.5049537032609805E-3</v>
      </c>
    </row>
    <row r="14" spans="1:14" hidden="1" x14ac:dyDescent="0.25">
      <c r="A14" s="1" t="s">
        <v>13</v>
      </c>
      <c r="B14">
        <v>7</v>
      </c>
      <c r="C14">
        <v>0.2</v>
      </c>
      <c r="D14">
        <v>8.6999999999999993</v>
      </c>
      <c r="E14">
        <v>204.9</v>
      </c>
      <c r="F14">
        <v>19.600000000000001</v>
      </c>
      <c r="G14">
        <v>1788</v>
      </c>
      <c r="H14">
        <v>145</v>
      </c>
      <c r="I14">
        <v>567</v>
      </c>
      <c r="J14">
        <v>30.4</v>
      </c>
      <c r="K14">
        <v>1782</v>
      </c>
      <c r="L14" s="2">
        <v>45236.593024710652</v>
      </c>
      <c r="N14">
        <f>L16-L14</f>
        <v>7.2718749288469553E-4</v>
      </c>
    </row>
    <row r="15" spans="1:14" hidden="1" x14ac:dyDescent="0.25">
      <c r="A15" s="1" t="s">
        <v>12</v>
      </c>
      <c r="B15">
        <v>9.4</v>
      </c>
      <c r="C15">
        <v>0.1</v>
      </c>
      <c r="D15">
        <v>8.6</v>
      </c>
      <c r="E15">
        <v>205.5</v>
      </c>
      <c r="F15">
        <v>20.2</v>
      </c>
      <c r="G15">
        <v>1844</v>
      </c>
      <c r="H15">
        <v>148</v>
      </c>
      <c r="I15">
        <v>604</v>
      </c>
      <c r="J15">
        <v>30.8</v>
      </c>
      <c r="K15">
        <v>1767</v>
      </c>
      <c r="L15" s="2">
        <v>45236.593388263886</v>
      </c>
      <c r="N15">
        <f>L27-L15</f>
        <v>4.3916898212046362E-3</v>
      </c>
    </row>
    <row r="16" spans="1:14" hidden="1" x14ac:dyDescent="0.25">
      <c r="A16" s="1" t="s">
        <v>13</v>
      </c>
      <c r="B16">
        <v>6.3000000000000007</v>
      </c>
      <c r="C16">
        <v>0.2</v>
      </c>
      <c r="D16">
        <v>8.8000000000000007</v>
      </c>
      <c r="E16">
        <v>204.9</v>
      </c>
      <c r="F16">
        <v>19.600000000000001</v>
      </c>
      <c r="G16">
        <v>1770</v>
      </c>
      <c r="H16">
        <v>145</v>
      </c>
      <c r="I16">
        <v>567</v>
      </c>
      <c r="J16">
        <v>30.4</v>
      </c>
      <c r="K16">
        <v>1803</v>
      </c>
      <c r="L16" s="2">
        <v>45236.593751898145</v>
      </c>
      <c r="N16">
        <f>L18-L16</f>
        <v>7.254050942719914E-4</v>
      </c>
    </row>
    <row r="17" spans="1:14" hidden="1" x14ac:dyDescent="0.25">
      <c r="A17" s="1" t="s">
        <v>15</v>
      </c>
      <c r="B17">
        <v>7.3000000000000007</v>
      </c>
      <c r="C17">
        <v>0.2</v>
      </c>
      <c r="D17">
        <v>8.6</v>
      </c>
      <c r="E17">
        <v>206.20000000000002</v>
      </c>
      <c r="F17">
        <v>19.600000000000001</v>
      </c>
      <c r="G17">
        <v>1783</v>
      </c>
      <c r="H17">
        <v>144</v>
      </c>
      <c r="I17">
        <v>562</v>
      </c>
      <c r="J17">
        <v>30.4</v>
      </c>
      <c r="K17">
        <v>1793</v>
      </c>
      <c r="L17" s="2">
        <v>45236.594113993058</v>
      </c>
      <c r="N17">
        <f>L19-L17</f>
        <v>7.2640045982552692E-4</v>
      </c>
    </row>
    <row r="18" spans="1:14" hidden="1" x14ac:dyDescent="0.25">
      <c r="A18" s="1" t="s">
        <v>13</v>
      </c>
      <c r="B18">
        <v>5.6000000000000005</v>
      </c>
      <c r="C18">
        <v>0.2</v>
      </c>
      <c r="D18">
        <v>8.8000000000000007</v>
      </c>
      <c r="E18">
        <v>204.60000000000002</v>
      </c>
      <c r="F18">
        <v>19.7</v>
      </c>
      <c r="G18">
        <v>1782</v>
      </c>
      <c r="H18">
        <v>145</v>
      </c>
      <c r="I18">
        <v>567</v>
      </c>
      <c r="J18">
        <v>30.4</v>
      </c>
      <c r="K18">
        <v>1800</v>
      </c>
      <c r="L18" s="2">
        <v>45236.594477303239</v>
      </c>
      <c r="N18" s="1">
        <f>L20-L18</f>
        <v>7.2587963222758844E-4</v>
      </c>
    </row>
    <row r="19" spans="1:14" hidden="1" x14ac:dyDescent="0.25">
      <c r="A19" s="1" t="s">
        <v>15</v>
      </c>
      <c r="B19">
        <v>7.9</v>
      </c>
      <c r="C19">
        <v>0.2</v>
      </c>
      <c r="D19">
        <v>8.8000000000000007</v>
      </c>
      <c r="E19">
        <v>206.60000000000002</v>
      </c>
      <c r="F19">
        <v>19.600000000000001</v>
      </c>
      <c r="G19">
        <v>1757</v>
      </c>
      <c r="H19">
        <v>144</v>
      </c>
      <c r="I19">
        <v>562</v>
      </c>
      <c r="J19">
        <v>30.4</v>
      </c>
      <c r="K19">
        <v>1818</v>
      </c>
      <c r="L19" s="2">
        <v>45236.594840393518</v>
      </c>
      <c r="N19" s="1">
        <f>L21-L19</f>
        <v>7.2559027466922998E-4</v>
      </c>
    </row>
    <row r="20" spans="1:14" hidden="1" x14ac:dyDescent="0.25">
      <c r="A20" s="1" t="s">
        <v>13</v>
      </c>
      <c r="B20">
        <v>5.7</v>
      </c>
      <c r="C20">
        <v>0.2</v>
      </c>
      <c r="D20">
        <v>8.9</v>
      </c>
      <c r="E20">
        <v>204.5</v>
      </c>
      <c r="F20">
        <v>19.7</v>
      </c>
      <c r="G20">
        <v>1786</v>
      </c>
      <c r="H20">
        <v>145</v>
      </c>
      <c r="I20">
        <v>567</v>
      </c>
      <c r="J20">
        <v>30.4</v>
      </c>
      <c r="K20">
        <v>1820</v>
      </c>
      <c r="L20" s="2">
        <v>45236.595203182871</v>
      </c>
      <c r="N20">
        <f>L22-L20</f>
        <v>7.2524305141996592E-4</v>
      </c>
    </row>
    <row r="21" spans="1:14" hidden="1" x14ac:dyDescent="0.25">
      <c r="A21" s="1" t="s">
        <v>15</v>
      </c>
      <c r="B21">
        <v>8.1</v>
      </c>
      <c r="C21">
        <v>0.2</v>
      </c>
      <c r="D21">
        <v>8.9</v>
      </c>
      <c r="E21">
        <v>206</v>
      </c>
      <c r="F21">
        <v>19.600000000000001</v>
      </c>
      <c r="G21">
        <v>1845</v>
      </c>
      <c r="H21">
        <v>144</v>
      </c>
      <c r="I21">
        <v>562</v>
      </c>
      <c r="J21">
        <v>30.4</v>
      </c>
      <c r="K21">
        <v>1833</v>
      </c>
      <c r="L21" s="2">
        <v>45236.595565983793</v>
      </c>
      <c r="N21">
        <f>L23-L21</f>
        <v>7.3673611768754199E-4</v>
      </c>
    </row>
    <row r="22" spans="1:14" hidden="1" x14ac:dyDescent="0.25">
      <c r="A22" s="1" t="s">
        <v>13</v>
      </c>
      <c r="B22">
        <v>7.3000000000000007</v>
      </c>
      <c r="C22">
        <v>0.2</v>
      </c>
      <c r="D22">
        <v>9</v>
      </c>
      <c r="E22">
        <v>204.10000000000002</v>
      </c>
      <c r="F22">
        <v>19.7</v>
      </c>
      <c r="G22">
        <v>1873</v>
      </c>
      <c r="H22">
        <v>145</v>
      </c>
      <c r="I22">
        <v>567</v>
      </c>
      <c r="J22">
        <v>30.4</v>
      </c>
      <c r="K22">
        <v>1877</v>
      </c>
      <c r="L22" s="2">
        <v>45236.595928425922</v>
      </c>
      <c r="N22">
        <f>L24-L22</f>
        <v>7.4202546966262162E-4</v>
      </c>
    </row>
    <row r="23" spans="1:14" hidden="1" x14ac:dyDescent="0.25">
      <c r="A23" s="1" t="s">
        <v>15</v>
      </c>
      <c r="B23">
        <v>8.4</v>
      </c>
      <c r="C23">
        <v>0.2</v>
      </c>
      <c r="D23">
        <v>9.1999999999999993</v>
      </c>
      <c r="E23">
        <v>205.70000000000002</v>
      </c>
      <c r="F23">
        <v>19.7</v>
      </c>
      <c r="G23">
        <v>1927</v>
      </c>
      <c r="H23">
        <v>145</v>
      </c>
      <c r="I23">
        <v>562</v>
      </c>
      <c r="J23">
        <v>30.4</v>
      </c>
      <c r="K23">
        <v>1892</v>
      </c>
      <c r="L23" s="2">
        <v>45236.59630271991</v>
      </c>
      <c r="N23" s="1">
        <f>L25-L23</f>
        <v>7.3287036502733827E-4</v>
      </c>
    </row>
    <row r="24" spans="1:14" hidden="1" x14ac:dyDescent="0.25">
      <c r="A24" s="1" t="s">
        <v>13</v>
      </c>
      <c r="B24">
        <v>7.3000000000000007</v>
      </c>
      <c r="C24">
        <v>0.2</v>
      </c>
      <c r="D24">
        <v>9.5</v>
      </c>
      <c r="E24">
        <v>203.9</v>
      </c>
      <c r="F24">
        <v>19.8</v>
      </c>
      <c r="G24">
        <v>1954</v>
      </c>
      <c r="H24">
        <v>145</v>
      </c>
      <c r="I24">
        <v>567</v>
      </c>
      <c r="J24">
        <v>30.4</v>
      </c>
      <c r="K24">
        <v>1957</v>
      </c>
      <c r="L24" s="2">
        <v>45236.596670451392</v>
      </c>
      <c r="N24">
        <f>L28-L24</f>
        <v>1.7064583298633806E-3</v>
      </c>
    </row>
    <row r="25" spans="1:14" hidden="1" x14ac:dyDescent="0.25">
      <c r="A25" s="1" t="s">
        <v>15</v>
      </c>
      <c r="B25">
        <v>8.5</v>
      </c>
      <c r="C25">
        <v>0.2</v>
      </c>
      <c r="D25">
        <v>9.5</v>
      </c>
      <c r="E25">
        <v>205.60000000000002</v>
      </c>
      <c r="F25">
        <v>19.7</v>
      </c>
      <c r="G25">
        <v>1929</v>
      </c>
      <c r="H25">
        <v>145</v>
      </c>
      <c r="I25">
        <v>562</v>
      </c>
      <c r="J25">
        <v>30.4</v>
      </c>
      <c r="K25">
        <v>1954</v>
      </c>
      <c r="L25" s="2">
        <v>45236.597035590275</v>
      </c>
      <c r="N25">
        <f>L32-L25</f>
        <v>2.8719907422782853E-3</v>
      </c>
    </row>
    <row r="26" spans="1:14" x14ac:dyDescent="0.25">
      <c r="A26" s="1" t="s">
        <v>14</v>
      </c>
      <c r="B26">
        <v>7.2</v>
      </c>
      <c r="C26">
        <v>0.2</v>
      </c>
      <c r="D26">
        <v>9.6999999999999993</v>
      </c>
      <c r="E26">
        <v>202.8</v>
      </c>
      <c r="F26">
        <v>19.400000000000002</v>
      </c>
      <c r="G26">
        <v>1930</v>
      </c>
      <c r="H26">
        <v>141</v>
      </c>
      <c r="I26">
        <v>561</v>
      </c>
      <c r="J26">
        <v>29.4</v>
      </c>
      <c r="K26">
        <v>1967</v>
      </c>
      <c r="L26" s="2">
        <v>45236.597414826392</v>
      </c>
      <c r="N26">
        <f>L30-L26</f>
        <v>1.742025458952412E-3</v>
      </c>
    </row>
    <row r="27" spans="1:14" hidden="1" x14ac:dyDescent="0.25">
      <c r="A27" s="1" t="s">
        <v>12</v>
      </c>
      <c r="B27">
        <v>7.4</v>
      </c>
      <c r="C27">
        <v>0.1</v>
      </c>
      <c r="D27">
        <v>10.3</v>
      </c>
      <c r="E27">
        <v>204.70000000000002</v>
      </c>
      <c r="F27">
        <v>20.400000000000002</v>
      </c>
      <c r="G27">
        <v>2085</v>
      </c>
      <c r="H27">
        <v>148</v>
      </c>
      <c r="I27">
        <v>604</v>
      </c>
      <c r="J27">
        <v>30.8</v>
      </c>
      <c r="K27">
        <v>2109</v>
      </c>
      <c r="L27" s="2">
        <v>45236.597779953707</v>
      </c>
      <c r="N27">
        <f>L29-L27</f>
        <v>9.6871527784969658E-4</v>
      </c>
    </row>
    <row r="28" spans="1:14" hidden="1" x14ac:dyDescent="0.25">
      <c r="A28" s="1" t="s">
        <v>13</v>
      </c>
      <c r="B28">
        <v>7.3000000000000007</v>
      </c>
      <c r="C28">
        <v>0.2</v>
      </c>
      <c r="D28">
        <v>10.4</v>
      </c>
      <c r="E28">
        <v>204.3</v>
      </c>
      <c r="F28">
        <v>19.8</v>
      </c>
      <c r="G28">
        <v>2121</v>
      </c>
      <c r="H28">
        <v>145</v>
      </c>
      <c r="I28">
        <v>567</v>
      </c>
      <c r="J28">
        <v>30.4</v>
      </c>
      <c r="K28">
        <v>2124</v>
      </c>
      <c r="L28" s="2">
        <v>45236.598376909722</v>
      </c>
      <c r="N28">
        <f>L31-L28</f>
        <v>1.1638078722171485E-3</v>
      </c>
    </row>
    <row r="29" spans="1:14" hidden="1" x14ac:dyDescent="0.25">
      <c r="A29" s="1" t="s">
        <v>12</v>
      </c>
      <c r="B29">
        <v>9.1</v>
      </c>
      <c r="C29">
        <v>0.1</v>
      </c>
      <c r="D29">
        <v>11</v>
      </c>
      <c r="E29">
        <v>204.8</v>
      </c>
      <c r="F29">
        <v>20.400000000000002</v>
      </c>
      <c r="G29">
        <v>2260</v>
      </c>
      <c r="H29">
        <v>148</v>
      </c>
      <c r="I29">
        <v>604</v>
      </c>
      <c r="J29">
        <v>30.8</v>
      </c>
      <c r="K29">
        <v>2273</v>
      </c>
      <c r="L29" s="2">
        <v>45236.598748668985</v>
      </c>
    </row>
    <row r="30" spans="1:14" x14ac:dyDescent="0.25">
      <c r="A30" s="1" t="s">
        <v>14</v>
      </c>
      <c r="B30">
        <v>7.6000000000000005</v>
      </c>
      <c r="C30">
        <v>0.2</v>
      </c>
      <c r="D30">
        <v>11.4</v>
      </c>
      <c r="E30">
        <v>203</v>
      </c>
      <c r="F30">
        <v>19.5</v>
      </c>
      <c r="G30">
        <v>2286</v>
      </c>
      <c r="H30">
        <v>141</v>
      </c>
      <c r="I30">
        <v>561</v>
      </c>
      <c r="J30">
        <v>29.4</v>
      </c>
      <c r="K30">
        <v>2315</v>
      </c>
      <c r="L30" s="2">
        <v>45236.599156851851</v>
      </c>
    </row>
    <row r="31" spans="1:14" hidden="1" x14ac:dyDescent="0.25">
      <c r="A31" s="1" t="s">
        <v>13</v>
      </c>
      <c r="B31">
        <v>7</v>
      </c>
      <c r="C31">
        <v>0.2</v>
      </c>
      <c r="D31">
        <v>10.6</v>
      </c>
      <c r="E31">
        <v>203.9</v>
      </c>
      <c r="F31">
        <v>19.900000000000002</v>
      </c>
      <c r="G31">
        <v>2149</v>
      </c>
      <c r="H31">
        <v>145</v>
      </c>
      <c r="I31">
        <v>567</v>
      </c>
      <c r="J31">
        <v>30.4</v>
      </c>
      <c r="K31">
        <v>2160</v>
      </c>
      <c r="L31" s="2">
        <v>45236.599540717594</v>
      </c>
    </row>
    <row r="32" spans="1:14" hidden="1" x14ac:dyDescent="0.25">
      <c r="A32" s="1" t="s">
        <v>15</v>
      </c>
      <c r="B32">
        <v>7.7</v>
      </c>
      <c r="C32">
        <v>0.2</v>
      </c>
      <c r="D32">
        <v>9.8000000000000007</v>
      </c>
      <c r="E32">
        <v>205.20000000000002</v>
      </c>
      <c r="F32">
        <v>19.8</v>
      </c>
      <c r="G32">
        <v>2054</v>
      </c>
      <c r="H32">
        <v>145</v>
      </c>
      <c r="I32">
        <v>562</v>
      </c>
      <c r="J32">
        <v>30.4</v>
      </c>
      <c r="K32">
        <v>2010</v>
      </c>
      <c r="L32" s="2">
        <v>45236.599907581018</v>
      </c>
    </row>
    <row r="34" spans="1:3" x14ac:dyDescent="0.25">
      <c r="A34" t="s">
        <v>17</v>
      </c>
    </row>
    <row r="35" spans="1:3" x14ac:dyDescent="0.25">
      <c r="A35">
        <v>1</v>
      </c>
      <c r="B35">
        <f>(N5+N7+N9+N11+N14+N16+N18+N20+N22+N24+N28)/11</f>
        <v>9.2334911658492104E-4</v>
      </c>
      <c r="C35" t="str">
        <f>HOUR(B35) &amp;"h "&amp;MINUTE(B35)&amp;"m "&amp;SECOND(B35)&amp;"s"</f>
        <v>0h 1m 20s</v>
      </c>
    </row>
    <row r="36" spans="1:3" x14ac:dyDescent="0.25">
      <c r="A36">
        <v>2</v>
      </c>
      <c r="B36">
        <f>(N3+N15+N27)/3</f>
        <v>3.3632291670073755E-3</v>
      </c>
      <c r="C36" t="str">
        <f>HOUR(B36) &amp;"h "&amp;MINUTE(B36)&amp;"m "&amp;SECOND(B36)&amp;"s"</f>
        <v>0h 4m 51s</v>
      </c>
    </row>
    <row r="37" spans="1:3" x14ac:dyDescent="0.25">
      <c r="A37">
        <v>3</v>
      </c>
      <c r="B37">
        <f>(N4+N6+N8+N10+N13+N17+N19+N21+N23+N25)/10</f>
        <v>1.0886990741710179E-3</v>
      </c>
      <c r="C37" t="str">
        <f>HOUR(B37) &amp;"h "&amp;MINUTE(B37)&amp;"m "&amp;SECOND(B37)&amp;"s"</f>
        <v>0h 1m 34s</v>
      </c>
    </row>
    <row r="38" spans="1:3" x14ac:dyDescent="0.25">
      <c r="A38">
        <v>5</v>
      </c>
      <c r="B38">
        <f>(N2+N12+N26)/3</f>
        <v>3.6566782412895313E-3</v>
      </c>
      <c r="C38" t="str">
        <f>HOUR(B38) &amp;"h "&amp;MINUTE(B38)&amp;"m "&amp;SECOND(B38)&amp;"s"</f>
        <v>0h 5m 16s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d X p m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1 e m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p m V 2 r 8 1 Z K k A Q A A P w Y A A B M A H A B G b 3 J t d W x h c y 9 T Z W N 0 a W 9 u M S 5 t I K I Y A C i g F A A A A A A A A A A A A A A A A A A A A A A A A A A A A O 1 T w W 7 b M A y 9 B 8 g / C O 4 l A Q w D D d Y d N v g Q 2 N 2 W Q 9 s N 8 U 7 1 U D A y 1 2 q V R E O i j W V B / r 1 M 3 a I d l n S 3 Y Y c a A i T y k Y + P s h h R s y G v l s N + / H 4 8 G o / i D Q R s F J O D q w a v G m C K K l c W e T x S 8 l 0 E c 4 1 e P E X s s 5 J 0 5 9 D z 5 I O x m B X k W Y w 4 S Y p 3 9 d e I I d b g f D + r S 4 y 3 T G 1 d C a l q U A 2 k i 0 X 9 W 5 V M x z 6 Z p p c l W u M M Y 8 i T N E l V Q b Z z P u b H s 1 S d e k 2 N 8 d d i n I j 5 p S P G J a 8 t 5 k / H 7 J w 8 f p u m g 9 y j R H J g h b + g k Z J t I E e 9 k W M i H V S w k v D P O x / j J 4 R G F E + G / l J 1 + e C f W 7 v U Y C H E n E P 3 n L g y L S k N b m W E + 4 m v C u D j d w p u E F 6 t W 4 y T g z L S z S b x c o e B l h g M W G m Y J U M x / u R t q j Z J T 5 b h B 5 b F I y L R K w z 3 m K Y Q j N z 4 X 9 C P w T R 7 8 A f m A 6 g m H z t H p Y F g a A / e y t 1 4 b W D h I 4 O X h S B R C 8 9 v 3 2 S 7 n p + T n K F s Y O e a u / s O X 4 4 S x V I y H I y b r z G 8 I G j e y g M W j j / z 2 T g U s a 5 9 z J Z n h z v n d j s d j 4 z f / 2 M P T s X s 3 4 z F 7 H U u X u f i f 5 y L O 1 B L A Q I t A B Q A A g A I A H V 6 Z l d o R J S M o w A A A P Y A A A A S A A A A A A A A A A A A A A A A A A A A A A B D b 2 5 m a W c v U G F j a 2 F n Z S 5 4 b W x Q S w E C L Q A U A A I A C A B 1 e m Z X D 8 r p q 6 Q A A A D p A A A A E w A A A A A A A A A A A A A A A A D v A A A A W 0 N v b n R l b n R f V H l w Z X N d L n h t b F B L A Q I t A B Q A A g A I A H V 6 Z l d q / N W S p A E A A D 8 G A A A T A A A A A A A A A A A A A A A A A O A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e A A A A A A A A 2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1 h X 2 R l X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t Y V 9 k Z V 9 k Y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l Q y M D o x O T o x M i 4 w M D g 2 M j k 2 W i I g L z 4 8 R W 5 0 c n k g V H l w Z T 0 i R m l s b E N v b H V t b l R 5 c G V z I i B W Y W x 1 Z T 0 i c 0 J n V U Z C U V V G Q X d N R E J R T U g i I C 8 + P E V u d H J 5 I F R 5 c G U 9 I k Z p b G x D b 2 x 1 b W 5 O Y W 1 l c y I g V m F s d W U 9 I n N b J n F 1 b 3 Q 7 b n V t Z X J v U 2 V y a W F s J n F 1 b 3 Q 7 L C Z x d W 9 0 O 3 Z v b H R h a m V E Q y Z x d W 9 0 O y w m c X V v d D t j b 3 J y a W V u d G V E Q y Z x d W 9 0 O y w m c X V v d D t j b 3 J y a W V u d G V H c m l k J n F 1 b 3 Q 7 L C Z x d W 9 0 O 3 Z v b H R h a m V H c m l k J n F 1 b 3 Q 7 L C Z x d W 9 0 O 2 N v b n N 1 b W 9 E a W F y a W 8 m c X V v d D s s J n F 1 b 3 Q 7 c G 9 0 Z W 5 j a W F J b n N 0 Y W 5 0 Y W 5 l Y S Z x d W 9 0 O y w m c X V v d D t j b 2 5 z d W 1 v T W V u c 3 V h b E F j d H V h b C Z x d W 9 0 O y w m c X V v d D t j b 2 5 z d W 1 v T W V u c 3 V h b E F u d G V y a W 9 y J n F 1 b 3 Q 7 L C Z x d W 9 0 O 2 N v b n N 1 b W 9 B e W V y J n F 1 b 3 Q 7 L C Z x d W 9 0 O 3 B v d G V u Y 2 l h Q X B h c m V u d G U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b W F f Z G V f Z G F 0 b 3 M v Q X V 0 b 1 J l b W 9 2 Z W R D b 2 x 1 b W 5 z M S 5 7 b n V t Z X J v U 2 V y a W F s L D B 9 J n F 1 b 3 Q 7 L C Z x d W 9 0 O 1 N l Y 3 R p b 2 4 x L 3 R v b W F f Z G V f Z G F 0 b 3 M v Q X V 0 b 1 J l b W 9 2 Z W R D b 2 x 1 b W 5 z M S 5 7 d m 9 s d G F q Z U R D L D F 9 J n F 1 b 3 Q 7 L C Z x d W 9 0 O 1 N l Y 3 R p b 2 4 x L 3 R v b W F f Z G V f Z G F 0 b 3 M v Q X V 0 b 1 J l b W 9 2 Z W R D b 2 x 1 b W 5 z M S 5 7 Y 2 9 y c m l l b n R l R E M s M n 0 m c X V v d D s s J n F 1 b 3 Q 7 U 2 V j d G l v b j E v d G 9 t Y V 9 k Z V 9 k Y X R v c y 9 B d X R v U m V t b 3 Z l Z E N v b H V t b n M x L n t j b 3 J y a W V u d G V H c m l k L D N 9 J n F 1 b 3 Q 7 L C Z x d W 9 0 O 1 N l Y 3 R p b 2 4 x L 3 R v b W F f Z G V f Z G F 0 b 3 M v Q X V 0 b 1 J l b W 9 2 Z W R D b 2 x 1 b W 5 z M S 5 7 d m 9 s d G F q Z U d y a W Q s N H 0 m c X V v d D s s J n F 1 b 3 Q 7 U 2 V j d G l v b j E v d G 9 t Y V 9 k Z V 9 k Y X R v c y 9 B d X R v U m V t b 3 Z l Z E N v b H V t b n M x L n t j b 2 5 z d W 1 v R G l h c m l v L D V 9 J n F 1 b 3 Q 7 L C Z x d W 9 0 O 1 N l Y 3 R p b 2 4 x L 3 R v b W F f Z G V f Z G F 0 b 3 M v Q X V 0 b 1 J l b W 9 2 Z W R D b 2 x 1 b W 5 z M S 5 7 c G 9 0 Z W 5 j a W F J b n N 0 Y W 5 0 Y W 5 l Y S w 2 f S Z x d W 9 0 O y w m c X V v d D t T Z W N 0 a W 9 u M S 9 0 b 2 1 h X 2 R l X 2 R h d G 9 z L 0 F 1 d G 9 S Z W 1 v d m V k Q 2 9 s d W 1 u c z E u e 2 N v b n N 1 b W 9 N Z W 5 z d W F s Q W N 0 d W F s L D d 9 J n F 1 b 3 Q 7 L C Z x d W 9 0 O 1 N l Y 3 R p b 2 4 x L 3 R v b W F f Z G V f Z G F 0 b 3 M v Q X V 0 b 1 J l b W 9 2 Z W R D b 2 x 1 b W 5 z M S 5 7 Y 2 9 u c 3 V t b 0 1 l b n N 1 Y W x B b n R l c m l v c i w 4 f S Z x d W 9 0 O y w m c X V v d D t T Z W N 0 a W 9 u M S 9 0 b 2 1 h X 2 R l X 2 R h d G 9 z L 0 F 1 d G 9 S Z W 1 v d m V k Q 2 9 s d W 1 u c z E u e 2 N v b n N 1 b W 9 B e W V y L D l 9 J n F 1 b 3 Q 7 L C Z x d W 9 0 O 1 N l Y 3 R p b 2 4 x L 3 R v b W F f Z G V f Z G F 0 b 3 M v Q X V 0 b 1 J l b W 9 2 Z W R D b 2 x 1 b W 5 z M S 5 7 c G 9 0 Z W 5 j a W F B c G F y Z W 5 0 Z S w x M H 0 m c X V v d D s s J n F 1 b 3 Q 7 U 2 V j d G l v b j E v d G 9 t Y V 9 k Z V 9 k Y X R v c y 9 B d X R v U m V t b 3 Z l Z E N v b H V t b n M x L n t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b 2 1 h X 2 R l X 2 R h d G 9 z L 0 F 1 d G 9 S Z W 1 v d m V k Q 2 9 s d W 1 u c z E u e 2 5 1 b W V y b 1 N l c m l h b C w w f S Z x d W 9 0 O y w m c X V v d D t T Z W N 0 a W 9 u M S 9 0 b 2 1 h X 2 R l X 2 R h d G 9 z L 0 F 1 d G 9 S Z W 1 v d m V k Q 2 9 s d W 1 u c z E u e 3 Z v b H R h a m V E Q y w x f S Z x d W 9 0 O y w m c X V v d D t T Z W N 0 a W 9 u M S 9 0 b 2 1 h X 2 R l X 2 R h d G 9 z L 0 F 1 d G 9 S Z W 1 v d m V k Q 2 9 s d W 1 u c z E u e 2 N v c n J p Z W 5 0 Z U R D L D J 9 J n F 1 b 3 Q 7 L C Z x d W 9 0 O 1 N l Y 3 R p b 2 4 x L 3 R v b W F f Z G V f Z G F 0 b 3 M v Q X V 0 b 1 J l b W 9 2 Z W R D b 2 x 1 b W 5 z M S 5 7 Y 2 9 y c m l l b n R l R 3 J p Z C w z f S Z x d W 9 0 O y w m c X V v d D t T Z W N 0 a W 9 u M S 9 0 b 2 1 h X 2 R l X 2 R h d G 9 z L 0 F 1 d G 9 S Z W 1 v d m V k Q 2 9 s d W 1 u c z E u e 3 Z v b H R h a m V H c m l k L D R 9 J n F 1 b 3 Q 7 L C Z x d W 9 0 O 1 N l Y 3 R p b 2 4 x L 3 R v b W F f Z G V f Z G F 0 b 3 M v Q X V 0 b 1 J l b W 9 2 Z W R D b 2 x 1 b W 5 z M S 5 7 Y 2 9 u c 3 V t b 0 R p Y X J p b y w 1 f S Z x d W 9 0 O y w m c X V v d D t T Z W N 0 a W 9 u M S 9 0 b 2 1 h X 2 R l X 2 R h d G 9 z L 0 F 1 d G 9 S Z W 1 v d m V k Q 2 9 s d W 1 u c z E u e 3 B v d G V u Y 2 l h S W 5 z d G F u d G F u Z W E s N n 0 m c X V v d D s s J n F 1 b 3 Q 7 U 2 V j d G l v b j E v d G 9 t Y V 9 k Z V 9 k Y X R v c y 9 B d X R v U m V t b 3 Z l Z E N v b H V t b n M x L n t j b 2 5 z d W 1 v T W V u c 3 V h b E F j d H V h b C w 3 f S Z x d W 9 0 O y w m c X V v d D t T Z W N 0 a W 9 u M S 9 0 b 2 1 h X 2 R l X 2 R h d G 9 z L 0 F 1 d G 9 S Z W 1 v d m V k Q 2 9 s d W 1 u c z E u e 2 N v b n N 1 b W 9 N Z W 5 z d W F s Q W 5 0 Z X J p b 3 I s O H 0 m c X V v d D s s J n F 1 b 3 Q 7 U 2 V j d G l v b j E v d G 9 t Y V 9 k Z V 9 k Y X R v c y 9 B d X R v U m V t b 3 Z l Z E N v b H V t b n M x L n t j b 2 5 z d W 1 v Q X l l c i w 5 f S Z x d W 9 0 O y w m c X V v d D t T Z W N 0 a W 9 u M S 9 0 b 2 1 h X 2 R l X 2 R h d G 9 z L 0 F 1 d G 9 S Z W 1 v d m V k Q 2 9 s d W 1 u c z E u e 3 B v d G V u Y 2 l h Q X B h c m V u d G U s M T B 9 J n F 1 b 3 Q 7 L C Z x d W 9 0 O 1 N l Y 3 R p b 2 4 x L 3 R v b W F f Z G V f Z G F 0 b 3 M v Q X V 0 b 1 J l b W 9 2 Z W R D b 2 x 1 b W 5 z M S 5 7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t Y V 9 k Z V 9 k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1 h X 2 R l X 2 R h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b W F f Z G V f Z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t Y V 9 k Z V 9 k Y X R v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1 h X 2 R l X 2 R h d G 9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l Q y M D o x O T o 0 M i 4 1 M D g y M T g z W i I g L z 4 8 R W 5 0 c n k g V H l w Z T 0 i R m l s b E N v b H V t b l R 5 c G V z I i B W Y W x 1 Z T 0 i c 0 J n V U Z C U V V G Q X d N R E J R T U g i I C 8 + P E V u d H J 5 I F R 5 c G U 9 I k Z p b G x D b 2 x 1 b W 5 O Y W 1 l c y I g V m F s d W U 9 I n N b J n F 1 b 3 Q 7 b n V t Z X J v U 2 V y a W F s J n F 1 b 3 Q 7 L C Z x d W 9 0 O 3 Z v b H R h a m V E Q y Z x d W 9 0 O y w m c X V v d D t j b 3 J y a W V u d G V E Q y Z x d W 9 0 O y w m c X V v d D t j b 3 J y a W V u d G V H c m l k J n F 1 b 3 Q 7 L C Z x d W 9 0 O 3 Z v b H R h a m V H c m l k J n F 1 b 3 Q 7 L C Z x d W 9 0 O 2 N v b n N 1 b W 9 E a W F y a W 8 m c X V v d D s s J n F 1 b 3 Q 7 c G 9 0 Z W 5 j a W F J b n N 0 Y W 5 0 Y W 5 l Y S Z x d W 9 0 O y w m c X V v d D t j b 2 5 z d W 1 v T W V u c 3 V h b E F j d H V h b C Z x d W 9 0 O y w m c X V v d D t j b 2 5 z d W 1 v T W V u c 3 V h b E F u d G V y a W 9 y J n F 1 b 3 Q 7 L C Z x d W 9 0 O 2 N v b n N 1 b W 9 B e W V y J n F 1 b 3 Q 7 L C Z x d W 9 0 O 3 B v d G V u Y 2 l h Q X B h c m V u d G U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b W F f Z G V f Z G F 0 b 3 M y L 0 F 1 d G 9 S Z W 1 v d m V k Q 2 9 s d W 1 u c z E u e 2 5 1 b W V y b 1 N l c m l h b C w w f S Z x d W 9 0 O y w m c X V v d D t T Z W N 0 a W 9 u M S 9 0 b 2 1 h X 2 R l X 2 R h d G 9 z M i 9 B d X R v U m V t b 3 Z l Z E N v b H V t b n M x L n t 2 b 2 x 0 Y W p l R E M s M X 0 m c X V v d D s s J n F 1 b 3 Q 7 U 2 V j d G l v b j E v d G 9 t Y V 9 k Z V 9 k Y X R v c z I v Q X V 0 b 1 J l b W 9 2 Z W R D b 2 x 1 b W 5 z M S 5 7 Y 2 9 y c m l l b n R l R E M s M n 0 m c X V v d D s s J n F 1 b 3 Q 7 U 2 V j d G l v b j E v d G 9 t Y V 9 k Z V 9 k Y X R v c z I v Q X V 0 b 1 J l b W 9 2 Z W R D b 2 x 1 b W 5 z M S 5 7 Y 2 9 y c m l l b n R l R 3 J p Z C w z f S Z x d W 9 0 O y w m c X V v d D t T Z W N 0 a W 9 u M S 9 0 b 2 1 h X 2 R l X 2 R h d G 9 z M i 9 B d X R v U m V t b 3 Z l Z E N v b H V t b n M x L n t 2 b 2 x 0 Y W p l R 3 J p Z C w 0 f S Z x d W 9 0 O y w m c X V v d D t T Z W N 0 a W 9 u M S 9 0 b 2 1 h X 2 R l X 2 R h d G 9 z M i 9 B d X R v U m V t b 3 Z l Z E N v b H V t b n M x L n t j b 2 5 z d W 1 v R G l h c m l v L D V 9 J n F 1 b 3 Q 7 L C Z x d W 9 0 O 1 N l Y 3 R p b 2 4 x L 3 R v b W F f Z G V f Z G F 0 b 3 M y L 0 F 1 d G 9 S Z W 1 v d m V k Q 2 9 s d W 1 u c z E u e 3 B v d G V u Y 2 l h S W 5 z d G F u d G F u Z W E s N n 0 m c X V v d D s s J n F 1 b 3 Q 7 U 2 V j d G l v b j E v d G 9 t Y V 9 k Z V 9 k Y X R v c z I v Q X V 0 b 1 J l b W 9 2 Z W R D b 2 x 1 b W 5 z M S 5 7 Y 2 9 u c 3 V t b 0 1 l b n N 1 Y W x B Y 3 R 1 Y W w s N 3 0 m c X V v d D s s J n F 1 b 3 Q 7 U 2 V j d G l v b j E v d G 9 t Y V 9 k Z V 9 k Y X R v c z I v Q X V 0 b 1 J l b W 9 2 Z W R D b 2 x 1 b W 5 z M S 5 7 Y 2 9 u c 3 V t b 0 1 l b n N 1 Y W x B b n R l c m l v c i w 4 f S Z x d W 9 0 O y w m c X V v d D t T Z W N 0 a W 9 u M S 9 0 b 2 1 h X 2 R l X 2 R h d G 9 z M i 9 B d X R v U m V t b 3 Z l Z E N v b H V t b n M x L n t j b 2 5 z d W 1 v Q X l l c i w 5 f S Z x d W 9 0 O y w m c X V v d D t T Z W N 0 a W 9 u M S 9 0 b 2 1 h X 2 R l X 2 R h d G 9 z M i 9 B d X R v U m V t b 3 Z l Z E N v b H V t b n M x L n t w b 3 R l b m N p Y U F w Y X J l b n R l L D E w f S Z x d W 9 0 O y w m c X V v d D t T Z W N 0 a W 9 u M S 9 0 b 2 1 h X 2 R l X 2 R h d G 9 z M i 9 B d X R v U m V t b 3 Z l Z E N v b H V t b n M x L n t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b 2 1 h X 2 R l X 2 R h d G 9 z M i 9 B d X R v U m V t b 3 Z l Z E N v b H V t b n M x L n t u d W 1 l c m 9 T Z X J p Y W w s M H 0 m c X V v d D s s J n F 1 b 3 Q 7 U 2 V j d G l v b j E v d G 9 t Y V 9 k Z V 9 k Y X R v c z I v Q X V 0 b 1 J l b W 9 2 Z W R D b 2 x 1 b W 5 z M S 5 7 d m 9 s d G F q Z U R D L D F 9 J n F 1 b 3 Q 7 L C Z x d W 9 0 O 1 N l Y 3 R p b 2 4 x L 3 R v b W F f Z G V f Z G F 0 b 3 M y L 0 F 1 d G 9 S Z W 1 v d m V k Q 2 9 s d W 1 u c z E u e 2 N v c n J p Z W 5 0 Z U R D L D J 9 J n F 1 b 3 Q 7 L C Z x d W 9 0 O 1 N l Y 3 R p b 2 4 x L 3 R v b W F f Z G V f Z G F 0 b 3 M y L 0 F 1 d G 9 S Z W 1 v d m V k Q 2 9 s d W 1 u c z E u e 2 N v c n J p Z W 5 0 Z U d y a W Q s M 3 0 m c X V v d D s s J n F 1 b 3 Q 7 U 2 V j d G l v b j E v d G 9 t Y V 9 k Z V 9 k Y X R v c z I v Q X V 0 b 1 J l b W 9 2 Z W R D b 2 x 1 b W 5 z M S 5 7 d m 9 s d G F q Z U d y a W Q s N H 0 m c X V v d D s s J n F 1 b 3 Q 7 U 2 V j d G l v b j E v d G 9 t Y V 9 k Z V 9 k Y X R v c z I v Q X V 0 b 1 J l b W 9 2 Z W R D b 2 x 1 b W 5 z M S 5 7 Y 2 9 u c 3 V t b 0 R p Y X J p b y w 1 f S Z x d W 9 0 O y w m c X V v d D t T Z W N 0 a W 9 u M S 9 0 b 2 1 h X 2 R l X 2 R h d G 9 z M i 9 B d X R v U m V t b 3 Z l Z E N v b H V t b n M x L n t w b 3 R l b m N p Y U l u c 3 R h b n R h b m V h L D Z 9 J n F 1 b 3 Q 7 L C Z x d W 9 0 O 1 N l Y 3 R p b 2 4 x L 3 R v b W F f Z G V f Z G F 0 b 3 M y L 0 F 1 d G 9 S Z W 1 v d m V k Q 2 9 s d W 1 u c z E u e 2 N v b n N 1 b W 9 N Z W 5 z d W F s Q W N 0 d W F s L D d 9 J n F 1 b 3 Q 7 L C Z x d W 9 0 O 1 N l Y 3 R p b 2 4 x L 3 R v b W F f Z G V f Z G F 0 b 3 M y L 0 F 1 d G 9 S Z W 1 v d m V k Q 2 9 s d W 1 u c z E u e 2 N v b n N 1 b W 9 N Z W 5 z d W F s Q W 5 0 Z X J p b 3 I s O H 0 m c X V v d D s s J n F 1 b 3 Q 7 U 2 V j d G l v b j E v d G 9 t Y V 9 k Z V 9 k Y X R v c z I v Q X V 0 b 1 J l b W 9 2 Z W R D b 2 x 1 b W 5 z M S 5 7 Y 2 9 u c 3 V t b 0 F 5 Z X I s O X 0 m c X V v d D s s J n F 1 b 3 Q 7 U 2 V j d G l v b j E v d G 9 t Y V 9 k Z V 9 k Y X R v c z I v Q X V 0 b 1 J l b W 9 2 Z W R D b 2 x 1 b W 5 z M S 5 7 c G 9 0 Z W 5 j a W F B c G F y Z W 5 0 Z S w x M H 0 m c X V v d D s s J n F 1 b 3 Q 7 U 2 V j d G l v b j E v d G 9 t Y V 9 k Z V 9 k Y X R v c z I v Q X V 0 b 1 J l b W 9 2 Z W R D b 2 x 1 b W 5 z M S 5 7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t Y V 9 k Z V 9 k Y X R v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t Y V 9 k Z V 9 k Y X R v c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t Y V 9 k Z V 9 k Y X R v c z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t W r b O l m t D i y R h l 7 h 8 P n c A A A A A A g A A A A A A E G Y A A A A B A A A g A A A A J F + Q Q A O V t H t d q V I u e b P t 9 S r l J V B b L 6 7 o y L z K 5 y 3 8 B c k A A A A A D o A A A A A C A A A g A A A A e L a Y S 9 W N s 2 n w D 3 e A 0 z R Z 2 R c k Z e Z 4 O u v u Z s 6 g 0 a q E a 7 l Q A A A A X q F q s U Q + W f O L / S 0 z 2 0 0 d B Z P u y Q M h K m A S c C p p h x + p G x m r E i 1 T z 2 d 4 C M R Z p o B / P Q E J n X 4 4 X w q u / 1 M w w i T A U q e 8 t b N S C D K a f w c D 2 T 4 w e T E i t 4 J A A A A A o z f V G 1 R n 5 R w u F P 8 u i O c O a / c N R R N R D w U 1 1 b x l / p C + w I q K c S / l J 3 g O w A j J n a m l O 4 h 8 h A S S k t R h 1 T p F R H 4 4 q N 8 w Y Q = = < / D a t a M a s h u p > 
</file>

<file path=customXml/itemProps1.xml><?xml version="1.0" encoding="utf-8"?>
<ds:datastoreItem xmlns:ds="http://schemas.openxmlformats.org/officeDocument/2006/customXml" ds:itemID="{A1907FB8-D07F-4DCE-8479-35F0C9932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toma_de_datos I</vt:lpstr>
      <vt:lpstr>toma_de_datos2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Marcelo Noboa Veliz</dc:creator>
  <cp:lastModifiedBy>Andres Marcelo Noboa Veliz</cp:lastModifiedBy>
  <dcterms:created xsi:type="dcterms:W3CDTF">2023-11-06T20:18:09Z</dcterms:created>
  <dcterms:modified xsi:type="dcterms:W3CDTF">2023-11-06T21:14:52Z</dcterms:modified>
</cp:coreProperties>
</file>