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hidePivotFieldList="1" autoCompressPictures="0"/>
  <bookViews>
    <workbookView xWindow="240" yWindow="140" windowWidth="26560" windowHeight="17340" tabRatio="910" firstSheet="1" activeTab="1"/>
  </bookViews>
  <sheets>
    <sheet name="Base Data" sheetId="1" r:id="rId1"/>
    <sheet name="Dashboard" sheetId="17" r:id="rId2"/>
    <sheet name="New Contacts" sheetId="7" r:id="rId3"/>
    <sheet name="Cumulative Contacts" sheetId="9" r:id="rId4"/>
    <sheet name="New Cases" sheetId="10" r:id="rId5"/>
    <sheet name="Cumulative Cases" sheetId="11" r:id="rId6"/>
    <sheet name="Healthcare Workers" sheetId="13" r:id="rId7"/>
    <sheet name="Admissions and discharge" sheetId="14" r:id="rId8"/>
    <sheet name="Lab" sheetId="15" r:id="rId9"/>
    <sheet name="New Deaths" sheetId="12" r:id="rId10"/>
    <sheet name="Cumulative Deaths" sheetId="5" r:id="rId11"/>
  </sheets>
  <calcPr calcId="140001" concurrentCalc="0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7" l="1"/>
  <c r="B4" i="17"/>
  <c r="B3" i="17"/>
  <c r="B2" i="17"/>
  <c r="AB4" i="1"/>
  <c r="AC19" i="1"/>
  <c r="AB19" i="1"/>
  <c r="AD19" i="1"/>
  <c r="AE19" i="1"/>
  <c r="AB5" i="1"/>
  <c r="AC5" i="1"/>
  <c r="AD5" i="1"/>
  <c r="AB6" i="1"/>
  <c r="AC6" i="1"/>
  <c r="AD6" i="1"/>
  <c r="AE6" i="1"/>
  <c r="AB7" i="1"/>
  <c r="AC7" i="1"/>
  <c r="AD7" i="1"/>
  <c r="AB8" i="1"/>
  <c r="AC8" i="1"/>
  <c r="AD8" i="1"/>
  <c r="AB9" i="1"/>
  <c r="AC9" i="1"/>
  <c r="AD9" i="1"/>
  <c r="AB10" i="1"/>
  <c r="AC10" i="1"/>
  <c r="AD10" i="1"/>
  <c r="AE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E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E18" i="1"/>
  <c r="AB20" i="1"/>
  <c r="AC20" i="1"/>
  <c r="AD20" i="1"/>
  <c r="AE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E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E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E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E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E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E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E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E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E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E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E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4" i="1"/>
  <c r="AC94" i="1"/>
  <c r="AD94" i="1"/>
  <c r="AE94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1" i="1"/>
  <c r="AC101" i="1"/>
  <c r="AD101" i="1"/>
  <c r="AE101" i="1"/>
  <c r="AB102" i="1"/>
  <c r="AC102" i="1"/>
  <c r="AD102" i="1"/>
  <c r="AE102" i="1"/>
  <c r="AB103" i="1"/>
  <c r="AC103" i="1"/>
  <c r="AD103" i="1"/>
  <c r="AE103" i="1"/>
  <c r="AB104" i="1"/>
  <c r="AC104" i="1"/>
  <c r="AD104" i="1"/>
  <c r="AE104" i="1"/>
  <c r="AB105" i="1"/>
  <c r="AC105" i="1"/>
  <c r="AD105" i="1"/>
  <c r="AE105" i="1"/>
  <c r="AB106" i="1"/>
  <c r="AC106" i="1"/>
  <c r="AD106" i="1"/>
  <c r="AE106" i="1"/>
  <c r="AB107" i="1"/>
  <c r="AC107" i="1"/>
  <c r="AD107" i="1"/>
  <c r="AE107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3" i="1"/>
  <c r="AC113" i="1"/>
  <c r="AD113" i="1"/>
  <c r="AE113" i="1"/>
  <c r="AB114" i="1"/>
  <c r="AC114" i="1"/>
  <c r="AD114" i="1"/>
  <c r="AE114" i="1"/>
  <c r="AB115" i="1"/>
  <c r="AC115" i="1"/>
  <c r="AD115" i="1"/>
  <c r="AE115" i="1"/>
  <c r="AB116" i="1"/>
  <c r="AC116" i="1"/>
  <c r="AD116" i="1"/>
  <c r="AE116" i="1"/>
  <c r="AB117" i="1"/>
  <c r="AC117" i="1"/>
  <c r="AD117" i="1"/>
  <c r="AE117" i="1"/>
  <c r="AB118" i="1"/>
  <c r="AC118" i="1"/>
  <c r="AD118" i="1"/>
  <c r="AE118" i="1"/>
  <c r="AB119" i="1"/>
  <c r="AC119" i="1"/>
  <c r="AD119" i="1"/>
  <c r="AE119" i="1"/>
  <c r="AB120" i="1"/>
  <c r="AC120" i="1"/>
  <c r="AD120" i="1"/>
  <c r="AE120" i="1"/>
  <c r="AB121" i="1"/>
  <c r="AC121" i="1"/>
  <c r="AD121" i="1"/>
  <c r="AE121" i="1"/>
  <c r="AB122" i="1"/>
  <c r="AC122" i="1"/>
  <c r="AD122" i="1"/>
  <c r="AE122" i="1"/>
  <c r="AB123" i="1"/>
  <c r="AC123" i="1"/>
  <c r="AD123" i="1"/>
  <c r="AE123" i="1"/>
  <c r="AB124" i="1"/>
  <c r="AC124" i="1"/>
  <c r="AD124" i="1"/>
  <c r="AE124" i="1"/>
  <c r="AB125" i="1"/>
  <c r="AC125" i="1"/>
  <c r="AD125" i="1"/>
  <c r="AE125" i="1"/>
  <c r="AB126" i="1"/>
  <c r="AC126" i="1"/>
  <c r="AD126" i="1"/>
  <c r="AE126" i="1"/>
  <c r="AB127" i="1"/>
  <c r="AC127" i="1"/>
  <c r="AD127" i="1"/>
  <c r="AE127" i="1"/>
  <c r="AB128" i="1"/>
  <c r="AC128" i="1"/>
  <c r="AD128" i="1"/>
  <c r="AE128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2" i="1"/>
  <c r="AC132" i="1"/>
  <c r="AD132" i="1"/>
  <c r="AE132" i="1"/>
  <c r="AB133" i="1"/>
  <c r="AC133" i="1"/>
  <c r="AD133" i="1"/>
  <c r="AE133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39" i="1"/>
  <c r="AC139" i="1"/>
  <c r="AD139" i="1"/>
  <c r="AE139" i="1"/>
  <c r="AB140" i="1"/>
  <c r="AC140" i="1"/>
  <c r="AD140" i="1"/>
  <c r="AE140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4" i="1"/>
  <c r="AC144" i="1"/>
  <c r="AD144" i="1"/>
  <c r="AE144" i="1"/>
  <c r="AB145" i="1"/>
  <c r="AC145" i="1"/>
  <c r="AD145" i="1"/>
  <c r="AE145" i="1"/>
  <c r="AB146" i="1"/>
  <c r="AC146" i="1"/>
  <c r="AD146" i="1"/>
  <c r="AE146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0" i="1"/>
  <c r="AC150" i="1"/>
  <c r="AD150" i="1"/>
  <c r="AE150" i="1"/>
  <c r="AB151" i="1"/>
  <c r="AC151" i="1"/>
  <c r="AD151" i="1"/>
  <c r="AE151" i="1"/>
  <c r="AB152" i="1"/>
  <c r="AC152" i="1"/>
  <c r="AD152" i="1"/>
  <c r="AE152" i="1"/>
  <c r="AB153" i="1"/>
  <c r="AC153" i="1"/>
  <c r="AD153" i="1"/>
  <c r="AE153" i="1"/>
  <c r="AB154" i="1"/>
  <c r="AC154" i="1"/>
  <c r="AD154" i="1"/>
  <c r="AE154" i="1"/>
  <c r="AD4" i="1"/>
  <c r="AC4" i="1"/>
  <c r="AE4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E17" i="1"/>
  <c r="AE13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5" i="1"/>
  <c r="AE11" i="1"/>
  <c r="AE7" i="1"/>
  <c r="AE62" i="1"/>
  <c r="AE58" i="1"/>
  <c r="AE38" i="1"/>
  <c r="AE66" i="1"/>
  <c r="AE54" i="1"/>
  <c r="AE50" i="1"/>
  <c r="AE46" i="1"/>
  <c r="AE42" i="1"/>
  <c r="AE34" i="1"/>
  <c r="AE30" i="1"/>
  <c r="AE26" i="1"/>
  <c r="AE22" i="1"/>
  <c r="AE16" i="1"/>
  <c r="AE12" i="1"/>
  <c r="AE8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9" i="1"/>
  <c r="AE5" i="1"/>
</calcChain>
</file>

<file path=xl/comments1.xml><?xml version="1.0" encoding="utf-8"?>
<comments xmlns="http://schemas.openxmlformats.org/spreadsheetml/2006/main">
  <authors>
    <author>John</author>
  </authors>
  <commentList>
    <comment ref="R2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Data must be innacurate as total should equal previous day plus new admissions minus discharges</t>
        </r>
      </text>
    </comment>
    <comment ref="T2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What does this mean and why is it the same as column R?</t>
        </r>
      </text>
    </comment>
  </commentList>
</comments>
</file>

<file path=xl/sharedStrings.xml><?xml version="1.0" encoding="utf-8"?>
<sst xmlns="http://schemas.openxmlformats.org/spreadsheetml/2006/main" count="93" uniqueCount="78">
  <si>
    <t>Date</t>
  </si>
  <si>
    <t>New cases (suspected)</t>
  </si>
  <si>
    <t>New cases (probable)</t>
  </si>
  <si>
    <t>New cases (confirmed)</t>
  </si>
  <si>
    <t>Total suspected cases</t>
  </si>
  <si>
    <t>Total probable cases</t>
  </si>
  <si>
    <t>Total confirmed cases</t>
  </si>
  <si>
    <t>Total cases</t>
  </si>
  <si>
    <t>New deaths in HCWs</t>
  </si>
  <si>
    <t>Cumulative cases of HCWs</t>
  </si>
  <si>
    <t>New cases in HCWs</t>
  </si>
  <si>
    <t>Cumulative deaths in HCWs</t>
  </si>
  <si>
    <t>New admissions</t>
  </si>
  <si>
    <t>Total currently in treatment units</t>
  </si>
  <si>
    <t>Discharged today</t>
  </si>
  <si>
    <t>HCWs</t>
  </si>
  <si>
    <t>Isolation and discharges</t>
  </si>
  <si>
    <t>Deaths</t>
  </si>
  <si>
    <t>Newly reported deaths</t>
  </si>
  <si>
    <t>Total deaths in confirmed cases</t>
  </si>
  <si>
    <t>Total deaths in probable cases</t>
  </si>
  <si>
    <t>Total deaths in suspected cases</t>
  </si>
  <si>
    <t>Total deaths in confirmed, probable and suspected cases</t>
  </si>
  <si>
    <t>Cases fatality rate</t>
  </si>
  <si>
    <t>Contacts</t>
  </si>
  <si>
    <t>New contacts</t>
  </si>
  <si>
    <t>Total contacts listed</t>
  </si>
  <si>
    <t>Contacts under follow up</t>
  </si>
  <si>
    <t>Contacts completed 21 day follow up</t>
  </si>
  <si>
    <t>Contacts lost to follow up</t>
  </si>
  <si>
    <t>Laboratory</t>
  </si>
  <si>
    <t>Specimins pending</t>
  </si>
  <si>
    <t>Total specimins tested</t>
  </si>
  <si>
    <t>Total cases of SL nationality</t>
  </si>
  <si>
    <t>Total cases of Guinean nationality</t>
  </si>
  <si>
    <t>Data not provided. By mistake, the isolation and discharge data is presented instead of HCW data</t>
  </si>
  <si>
    <t>Mistake in source; data for isolations provided instead of Laboratory</t>
  </si>
  <si>
    <t>No data</t>
  </si>
  <si>
    <t>Grand Total</t>
  </si>
  <si>
    <t>Row Labels</t>
  </si>
  <si>
    <t>Total new cases</t>
  </si>
  <si>
    <t>1. Total new cases</t>
  </si>
  <si>
    <t>1. Total cases</t>
  </si>
  <si>
    <t>2. Total suspected cases</t>
  </si>
  <si>
    <t>3. Total probable cases</t>
  </si>
  <si>
    <t>4.Total confirmed cases</t>
  </si>
  <si>
    <t>1. Total contacts listed</t>
  </si>
  <si>
    <t>2. New suspected cases</t>
  </si>
  <si>
    <t>3. New probable cases</t>
  </si>
  <si>
    <t>4. New confirmed cases</t>
  </si>
  <si>
    <t>1. Total deaths in confirmed, probable and suspected cases</t>
  </si>
  <si>
    <t>2. Total deaths in suspected cases</t>
  </si>
  <si>
    <t>3. Total deaths in probable cases</t>
  </si>
  <si>
    <t>4. Total deaths in confirmed cases</t>
  </si>
  <si>
    <t>Daily deaths in confirmed cases</t>
  </si>
  <si>
    <t>Daily deaths in probable  cases</t>
  </si>
  <si>
    <t>Daily deaths in suspected cases</t>
  </si>
  <si>
    <t>2. Daily deaths in suspected cases</t>
  </si>
  <si>
    <t>3. Daily deaths in probable  cases</t>
  </si>
  <si>
    <t>4. Daily deaths in confirmed cases</t>
  </si>
  <si>
    <t>Total daily deaths</t>
  </si>
  <si>
    <t>1. Total daily deaths</t>
  </si>
  <si>
    <t>3.  Contacts seen previous day</t>
  </si>
  <si>
    <t>2. Contacts under follow up</t>
  </si>
  <si>
    <t>2. Contacts completed 21 day follow up</t>
  </si>
  <si>
    <t>3. Contacts lost to follow up</t>
  </si>
  <si>
    <t>1. New contacts per day</t>
  </si>
  <si>
    <t>Sum of Cumulative cases of HCWs</t>
  </si>
  <si>
    <t>Sum of Cumulative deaths in HCWs</t>
  </si>
  <si>
    <t>CASES</t>
  </si>
  <si>
    <t>Cumulative admission/isolation</t>
  </si>
  <si>
    <t>Specimins collected that day</t>
  </si>
  <si>
    <t>Contacts seen that day</t>
  </si>
  <si>
    <t>DASHBOARD</t>
  </si>
  <si>
    <t>Total Deaths</t>
  </si>
  <si>
    <t>New Cases</t>
  </si>
  <si>
    <t>New Contacts</t>
  </si>
  <si>
    <t>Healthcare Workers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</si>
</sst>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name val="Calibri"/>
      <family val="2"/>
      <scheme val="minor"/>
    </font>
    <font>
      <i/>
      <sz val="14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36"/>
      <color theme="3"/>
      <name val="Cambria"/>
      <scheme val="major"/>
    </font>
    <font>
      <b/>
      <sz val="28"/>
      <color theme="3"/>
      <name val="Calibri"/>
      <scheme val="minor"/>
    </font>
    <font>
      <b/>
      <sz val="24"/>
      <color theme="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5">
    <xf numFmtId="0" fontId="0" fillId="0" borderId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9" fontId="1" fillId="3" borderId="0" xfId="0" applyNumberFormat="1" applyFont="1" applyFill="1" applyAlignment="1">
      <alignment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164" fontId="1" fillId="3" borderId="0" xfId="0" applyNumberFormat="1" applyFont="1" applyFill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/>
    <xf numFmtId="0" fontId="1" fillId="2" borderId="2" xfId="0" applyFont="1" applyFill="1" applyBorder="1" applyAlignment="1">
      <alignment wrapText="1"/>
    </xf>
    <xf numFmtId="164" fontId="1" fillId="3" borderId="0" xfId="1" applyNumberFormat="1" applyFont="1" applyFill="1" applyAlignment="1">
      <alignment wrapText="1"/>
    </xf>
    <xf numFmtId="0" fontId="0" fillId="0" borderId="0" xfId="0" applyNumberFormat="1"/>
    <xf numFmtId="0" fontId="0" fillId="0" borderId="0" xfId="0" pivotButton="1"/>
    <xf numFmtId="0" fontId="2" fillId="0" borderId="0" xfId="0" applyFont="1" applyFill="1" applyAlignment="1">
      <alignment wrapText="1"/>
    </xf>
    <xf numFmtId="15" fontId="0" fillId="0" borderId="0" xfId="0" applyNumberFormat="1" applyAlignment="1">
      <alignment horizontal="left"/>
    </xf>
    <xf numFmtId="0" fontId="1" fillId="4" borderId="0" xfId="0" applyFont="1" applyFill="1" applyAlignment="1">
      <alignment wrapText="1"/>
    </xf>
    <xf numFmtId="0" fontId="3" fillId="3" borderId="0" xfId="0" applyFont="1" applyFill="1" applyBorder="1" applyAlignment="1">
      <alignment wrapText="1"/>
    </xf>
    <xf numFmtId="1" fontId="1" fillId="4" borderId="0" xfId="1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5" fontId="2" fillId="0" borderId="0" xfId="0" applyNumberFormat="1" applyFont="1" applyFill="1" applyAlignment="1">
      <alignment wrapText="1"/>
    </xf>
    <xf numFmtId="0" fontId="8" fillId="0" borderId="0" xfId="0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 wrapText="1"/>
    </xf>
    <xf numFmtId="0" fontId="14" fillId="0" borderId="0" xfId="2" applyFont="1"/>
    <xf numFmtId="0" fontId="15" fillId="0" borderId="7" xfId="3" applyFont="1" applyAlignment="1">
      <alignment horizontal="right"/>
    </xf>
    <xf numFmtId="0" fontId="15" fillId="5" borderId="7" xfId="3" applyFont="1" applyFill="1"/>
    <xf numFmtId="0" fontId="15" fillId="6" borderId="7" xfId="3" applyFont="1" applyFill="1" applyAlignment="1">
      <alignment horizontal="right"/>
    </xf>
    <xf numFmtId="0" fontId="15" fillId="6" borderId="7" xfId="3" applyFont="1" applyFill="1"/>
    <xf numFmtId="0" fontId="16" fillId="0" borderId="6" xfId="4" applyFont="1" applyBorder="1" applyAlignment="1">
      <alignment horizontal="center" vertical="center"/>
    </xf>
  </cellXfs>
  <cellStyles count="1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2" xfId="3" builtinId="17"/>
    <cellStyle name="Heading 4" xfId="4" builtinId="19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2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3.xml"/><Relationship Id="rId15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Deaths!PivotTable2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57391033088077"/>
          <c:y val="0.194240761227161"/>
          <c:w val="0.917443634094919"/>
          <c:h val="0.457611810367627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Deaths'!$B$1</c:f>
              <c:strCache>
                <c:ptCount val="1"/>
                <c:pt idx="0">
                  <c:v>1. Total deaths in confirmed, probable and suspected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Deaths'!$B$2:$B$21</c:f>
              <c:numCache>
                <c:formatCode>General</c:formatCode>
                <c:ptCount val="19"/>
                <c:pt idx="0">
                  <c:v>257.0</c:v>
                </c:pt>
                <c:pt idx="1">
                  <c:v>264.0</c:v>
                </c:pt>
                <c:pt idx="2">
                  <c:v>271.0</c:v>
                </c:pt>
                <c:pt idx="3">
                  <c:v>276.0</c:v>
                </c:pt>
                <c:pt idx="4">
                  <c:v>283.0</c:v>
                </c:pt>
                <c:pt idx="5">
                  <c:v>295.0</c:v>
                </c:pt>
                <c:pt idx="6">
                  <c:v>303.0</c:v>
                </c:pt>
                <c:pt idx="7">
                  <c:v>312.0</c:v>
                </c:pt>
                <c:pt idx="8">
                  <c:v>326.0</c:v>
                </c:pt>
                <c:pt idx="9">
                  <c:v>344.0</c:v>
                </c:pt>
                <c:pt idx="10">
                  <c:v>365.0</c:v>
                </c:pt>
                <c:pt idx="11">
                  <c:v>402.0</c:v>
                </c:pt>
                <c:pt idx="12">
                  <c:v>435.0</c:v>
                </c:pt>
                <c:pt idx="13">
                  <c:v>455.0</c:v>
                </c:pt>
                <c:pt idx="14">
                  <c:v>470.0</c:v>
                </c:pt>
                <c:pt idx="15">
                  <c:v>481.0</c:v>
                </c:pt>
                <c:pt idx="16">
                  <c:v>565.0</c:v>
                </c:pt>
                <c:pt idx="17">
                  <c:v>587.0</c:v>
                </c:pt>
                <c:pt idx="18">
                  <c:v>613.0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Deaths'!$C$1</c:f>
              <c:strCache>
                <c:ptCount val="1"/>
                <c:pt idx="0">
                  <c:v>2. Total deaths in suspected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Deaths'!$C$2:$C$21</c:f>
              <c:numCache>
                <c:formatCode>General</c:formatCode>
                <c:ptCount val="19"/>
                <c:pt idx="0">
                  <c:v>40.0</c:v>
                </c:pt>
                <c:pt idx="1">
                  <c:v>41.0</c:v>
                </c:pt>
                <c:pt idx="2">
                  <c:v>41.0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45.0</c:v>
                </c:pt>
                <c:pt idx="7">
                  <c:v>49.0</c:v>
                </c:pt>
                <c:pt idx="8">
                  <c:v>50.0</c:v>
                </c:pt>
                <c:pt idx="9">
                  <c:v>50.0</c:v>
                </c:pt>
                <c:pt idx="10">
                  <c:v>55.0</c:v>
                </c:pt>
                <c:pt idx="11">
                  <c:v>66.0</c:v>
                </c:pt>
                <c:pt idx="12">
                  <c:v>79.0</c:v>
                </c:pt>
                <c:pt idx="13">
                  <c:v>83.0</c:v>
                </c:pt>
                <c:pt idx="14">
                  <c:v>90.0</c:v>
                </c:pt>
                <c:pt idx="15">
                  <c:v>97.0</c:v>
                </c:pt>
                <c:pt idx="16">
                  <c:v>122.0</c:v>
                </c:pt>
                <c:pt idx="17">
                  <c:v>126.0</c:v>
                </c:pt>
                <c:pt idx="18">
                  <c:v>132.0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Deaths'!$D$1</c:f>
              <c:strCache>
                <c:ptCount val="1"/>
                <c:pt idx="0">
                  <c:v>3. Total deaths in probable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Deaths'!$D$2:$D$21</c:f>
              <c:numCache>
                <c:formatCode>General</c:formatCode>
                <c:ptCount val="19"/>
                <c:pt idx="0">
                  <c:v>99.0</c:v>
                </c:pt>
                <c:pt idx="1">
                  <c:v>102.0</c:v>
                </c:pt>
                <c:pt idx="2">
                  <c:v>108.0</c:v>
                </c:pt>
                <c:pt idx="3">
                  <c:v>109.0</c:v>
                </c:pt>
                <c:pt idx="4">
                  <c:v>115.0</c:v>
                </c:pt>
                <c:pt idx="5">
                  <c:v>119.0</c:v>
                </c:pt>
                <c:pt idx="6">
                  <c:v>122.0</c:v>
                </c:pt>
                <c:pt idx="7">
                  <c:v>123.0</c:v>
                </c:pt>
                <c:pt idx="8">
                  <c:v>133.0</c:v>
                </c:pt>
                <c:pt idx="9">
                  <c:v>151.0</c:v>
                </c:pt>
                <c:pt idx="10">
                  <c:v>163.0</c:v>
                </c:pt>
                <c:pt idx="11">
                  <c:v>188.0</c:v>
                </c:pt>
                <c:pt idx="12">
                  <c:v>192.0</c:v>
                </c:pt>
                <c:pt idx="13">
                  <c:v>200.0</c:v>
                </c:pt>
                <c:pt idx="14">
                  <c:v>203.0</c:v>
                </c:pt>
                <c:pt idx="15">
                  <c:v>204.0</c:v>
                </c:pt>
                <c:pt idx="16">
                  <c:v>237.0</c:v>
                </c:pt>
                <c:pt idx="17">
                  <c:v>250.0</c:v>
                </c:pt>
                <c:pt idx="18">
                  <c:v>265.0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Deaths'!$E$1</c:f>
              <c:strCache>
                <c:ptCount val="1"/>
                <c:pt idx="0">
                  <c:v>4. Total deaths in confirmed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Deaths'!$E$2:$E$21</c:f>
              <c:numCache>
                <c:formatCode>General</c:formatCode>
                <c:ptCount val="19"/>
                <c:pt idx="0">
                  <c:v>118.0</c:v>
                </c:pt>
                <c:pt idx="1">
                  <c:v>121.0</c:v>
                </c:pt>
                <c:pt idx="2">
                  <c:v>122.0</c:v>
                </c:pt>
                <c:pt idx="3">
                  <c:v>125.0</c:v>
                </c:pt>
                <c:pt idx="4">
                  <c:v>126.0</c:v>
                </c:pt>
                <c:pt idx="5">
                  <c:v>134.0</c:v>
                </c:pt>
                <c:pt idx="6">
                  <c:v>136.0</c:v>
                </c:pt>
                <c:pt idx="7">
                  <c:v>140.0</c:v>
                </c:pt>
                <c:pt idx="8">
                  <c:v>143.0</c:v>
                </c:pt>
                <c:pt idx="9">
                  <c:v>143.0</c:v>
                </c:pt>
                <c:pt idx="10">
                  <c:v>147.0</c:v>
                </c:pt>
                <c:pt idx="11">
                  <c:v>148.0</c:v>
                </c:pt>
                <c:pt idx="12">
                  <c:v>164.0</c:v>
                </c:pt>
                <c:pt idx="13">
                  <c:v>172.0</c:v>
                </c:pt>
                <c:pt idx="14">
                  <c:v>177.0</c:v>
                </c:pt>
                <c:pt idx="15">
                  <c:v>180.0</c:v>
                </c:pt>
                <c:pt idx="16">
                  <c:v>206.0</c:v>
                </c:pt>
                <c:pt idx="17">
                  <c:v>211.0</c:v>
                </c:pt>
                <c:pt idx="18">
                  <c:v>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23448"/>
        <c:axId val="-2145855240"/>
      </c:lineChart>
      <c:catAx>
        <c:axId val="214422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855240"/>
        <c:crosses val="autoZero"/>
        <c:auto val="1"/>
        <c:lblAlgn val="ctr"/>
        <c:lblOffset val="100"/>
        <c:noMultiLvlLbl val="0"/>
      </c:catAx>
      <c:valAx>
        <c:axId val="-214585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22344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485639602426746"/>
          <c:y val="0.812459888794892"/>
          <c:w val="0.92199776257476"/>
          <c:h val="0.169984454422536"/>
        </c:manualLayout>
      </c:layout>
      <c:overlay val="0"/>
      <c:spPr>
        <a:ln>
          <a:solidFill>
            <a:schemeClr val="tx1">
              <a:lumMod val="95000"/>
              <a:lumOff val="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Contacts!PivotTable4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Contacts</a:t>
            </a:r>
          </a:p>
        </c:rich>
      </c:tx>
      <c:layout>
        <c:manualLayout>
          <c:xMode val="edge"/>
          <c:yMode val="edge"/>
          <c:x val="0.243212820641581"/>
          <c:y val="0.0694018510844039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65905440229524"/>
          <c:y val="0.174937146014643"/>
          <c:w val="0.91505143799362"/>
          <c:h val="0.547668186213565"/>
        </c:manualLayout>
      </c:layout>
      <c:lineChart>
        <c:grouping val="standard"/>
        <c:varyColors val="0"/>
        <c:ser>
          <c:idx val="0"/>
          <c:order val="0"/>
          <c:tx>
            <c:strRef>
              <c:f>'New Contacts'!$B$1</c:f>
              <c:strCache>
                <c:ptCount val="1"/>
                <c:pt idx="0">
                  <c:v>1. New contacts per day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Contacts'!$B$2:$B$21</c:f>
              <c:numCache>
                <c:formatCode>General</c:formatCode>
                <c:ptCount val="19"/>
                <c:pt idx="0">
                  <c:v>5.0</c:v>
                </c:pt>
                <c:pt idx="1">
                  <c:v>14.0</c:v>
                </c:pt>
                <c:pt idx="2">
                  <c:v>26.0</c:v>
                </c:pt>
                <c:pt idx="3">
                  <c:v>24.0</c:v>
                </c:pt>
                <c:pt idx="4">
                  <c:v>42.0</c:v>
                </c:pt>
                <c:pt idx="5">
                  <c:v>2.0</c:v>
                </c:pt>
                <c:pt idx="6">
                  <c:v>33.0</c:v>
                </c:pt>
                <c:pt idx="7">
                  <c:v>15.0</c:v>
                </c:pt>
                <c:pt idx="8">
                  <c:v>28.0</c:v>
                </c:pt>
                <c:pt idx="9">
                  <c:v>182.0</c:v>
                </c:pt>
                <c:pt idx="10">
                  <c:v>173.0</c:v>
                </c:pt>
                <c:pt idx="11">
                  <c:v>157.0</c:v>
                </c:pt>
                <c:pt idx="12">
                  <c:v>61.0</c:v>
                </c:pt>
                <c:pt idx="13">
                  <c:v>59.0</c:v>
                </c:pt>
                <c:pt idx="14">
                  <c:v>145.0</c:v>
                </c:pt>
                <c:pt idx="15">
                  <c:v>107.0</c:v>
                </c:pt>
                <c:pt idx="16">
                  <c:v>281.0</c:v>
                </c:pt>
                <c:pt idx="17">
                  <c:v>139.0</c:v>
                </c:pt>
                <c:pt idx="18">
                  <c:v>196.0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Contacts'!$C$1</c:f>
              <c:strCache>
                <c:ptCount val="1"/>
                <c:pt idx="0">
                  <c:v>2. Contacts completed 21 day follow up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Contacts'!$C$2:$C$21</c:f>
              <c:numCache>
                <c:formatCode>General</c:formatCode>
                <c:ptCount val="19"/>
                <c:pt idx="0">
                  <c:v>7.0</c:v>
                </c:pt>
                <c:pt idx="1">
                  <c:v>0.0</c:v>
                </c:pt>
                <c:pt idx="2">
                  <c:v>37.0</c:v>
                </c:pt>
                <c:pt idx="3">
                  <c:v>36.0</c:v>
                </c:pt>
                <c:pt idx="4">
                  <c:v>1.0</c:v>
                </c:pt>
                <c:pt idx="5">
                  <c:v>8.0</c:v>
                </c:pt>
                <c:pt idx="6">
                  <c:v>0.0</c:v>
                </c:pt>
                <c:pt idx="7">
                  <c:v>19.0</c:v>
                </c:pt>
                <c:pt idx="8">
                  <c:v>0.0</c:v>
                </c:pt>
                <c:pt idx="9">
                  <c:v>133.0</c:v>
                </c:pt>
                <c:pt idx="10">
                  <c:v>59.0</c:v>
                </c:pt>
                <c:pt idx="11">
                  <c:v>34.0</c:v>
                </c:pt>
                <c:pt idx="12">
                  <c:v>61.0</c:v>
                </c:pt>
                <c:pt idx="13">
                  <c:v>100.0</c:v>
                </c:pt>
                <c:pt idx="14">
                  <c:v>96.0</c:v>
                </c:pt>
                <c:pt idx="15">
                  <c:v>48.0</c:v>
                </c:pt>
                <c:pt idx="16">
                  <c:v>88.0</c:v>
                </c:pt>
                <c:pt idx="17">
                  <c:v>71.0</c:v>
                </c:pt>
                <c:pt idx="18">
                  <c:v>115.0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Contacts'!$D$1</c:f>
              <c:strCache>
                <c:ptCount val="1"/>
                <c:pt idx="0">
                  <c:v>3. Contacts lost to follow up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Contacts'!$D$2:$D$21</c:f>
              <c:numCache>
                <c:formatCode>General</c:formatCode>
                <c:ptCount val="19"/>
                <c:pt idx="0">
                  <c:v>2.0</c:v>
                </c:pt>
                <c:pt idx="1">
                  <c:v>0.0</c:v>
                </c:pt>
                <c:pt idx="2">
                  <c:v>7.0</c:v>
                </c:pt>
                <c:pt idx="3">
                  <c:v>9.0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28.0</c:v>
                </c:pt>
                <c:pt idx="11">
                  <c:v>28.0</c:v>
                </c:pt>
                <c:pt idx="12">
                  <c:v>9.0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21.0</c:v>
                </c:pt>
                <c:pt idx="17">
                  <c:v>9.0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522056"/>
        <c:axId val="2124519064"/>
      </c:lineChart>
      <c:catAx>
        <c:axId val="212452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519064"/>
        <c:crosses val="autoZero"/>
        <c:auto val="1"/>
        <c:lblAlgn val="ctr"/>
        <c:lblOffset val="100"/>
        <c:noMultiLvlLbl val="0"/>
      </c:catAx>
      <c:valAx>
        <c:axId val="2124519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24522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5749594187826"/>
          <c:y val="0.875817654372151"/>
          <c:w val="0.805230224422204"/>
          <c:h val="0.1144296173504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Contacts!PivotTable5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contacts</a:t>
            </a:r>
            <a:endParaRPr lang="en-US"/>
          </a:p>
        </c:rich>
      </c:tx>
      <c:layout>
        <c:manualLayout>
          <c:xMode val="edge"/>
          <c:yMode val="edge"/>
          <c:x val="0.390582321277637"/>
          <c:y val="0.0834327527240913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819297663093318"/>
          <c:y val="0.18807099870092"/>
          <c:w val="0.878652088669639"/>
          <c:h val="0.515439168588775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Contacts'!$B$1</c:f>
              <c:strCache>
                <c:ptCount val="1"/>
                <c:pt idx="0">
                  <c:v>1. Total contacts listed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Contacts'!$B$2:$B$21</c:f>
              <c:numCache>
                <c:formatCode>General</c:formatCode>
                <c:ptCount val="19"/>
                <c:pt idx="0">
                  <c:v>940.0</c:v>
                </c:pt>
                <c:pt idx="1">
                  <c:v>954.0</c:v>
                </c:pt>
                <c:pt idx="2">
                  <c:v>980.0</c:v>
                </c:pt>
                <c:pt idx="3">
                  <c:v>1004.0</c:v>
                </c:pt>
                <c:pt idx="4">
                  <c:v>1046.0</c:v>
                </c:pt>
                <c:pt idx="5">
                  <c:v>1057.0</c:v>
                </c:pt>
                <c:pt idx="6">
                  <c:v>1134.0</c:v>
                </c:pt>
                <c:pt idx="7">
                  <c:v>1115.0</c:v>
                </c:pt>
                <c:pt idx="8">
                  <c:v>1143.0</c:v>
                </c:pt>
                <c:pt idx="9">
                  <c:v>1366.0</c:v>
                </c:pt>
                <c:pt idx="10">
                  <c:v>1481.0</c:v>
                </c:pt>
                <c:pt idx="11">
                  <c:v>1656.0</c:v>
                </c:pt>
                <c:pt idx="12">
                  <c:v>1717.0</c:v>
                </c:pt>
                <c:pt idx="13">
                  <c:v>1777.0</c:v>
                </c:pt>
                <c:pt idx="14">
                  <c:v>1922.0</c:v>
                </c:pt>
                <c:pt idx="15">
                  <c:v>2024.0</c:v>
                </c:pt>
                <c:pt idx="16">
                  <c:v>2308.0</c:v>
                </c:pt>
                <c:pt idx="17">
                  <c:v>2447.0</c:v>
                </c:pt>
                <c:pt idx="18">
                  <c:v>2643.0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Contacts'!$C$1</c:f>
              <c:strCache>
                <c:ptCount val="1"/>
                <c:pt idx="0">
                  <c:v>2. Contacts under follow up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Contacts'!$C$2:$C$21</c:f>
              <c:numCache>
                <c:formatCode>General</c:formatCode>
                <c:ptCount val="19"/>
                <c:pt idx="0">
                  <c:v>899.0</c:v>
                </c:pt>
                <c:pt idx="1">
                  <c:v>921.0</c:v>
                </c:pt>
                <c:pt idx="2">
                  <c:v>914.0</c:v>
                </c:pt>
                <c:pt idx="3">
                  <c:v>884.0</c:v>
                </c:pt>
                <c:pt idx="4">
                  <c:v>935.0</c:v>
                </c:pt>
                <c:pt idx="5">
                  <c:v>938.0</c:v>
                </c:pt>
                <c:pt idx="6">
                  <c:v>1015.0</c:v>
                </c:pt>
                <c:pt idx="7">
                  <c:v>1014.0</c:v>
                </c:pt>
                <c:pt idx="8">
                  <c:v>1039.0</c:v>
                </c:pt>
                <c:pt idx="9">
                  <c:v>1112.0</c:v>
                </c:pt>
                <c:pt idx="10">
                  <c:v>1183.0</c:v>
                </c:pt>
                <c:pt idx="11">
                  <c:v>1243.0</c:v>
                </c:pt>
                <c:pt idx="12">
                  <c:v>1354.0</c:v>
                </c:pt>
                <c:pt idx="13">
                  <c:v>1265.0</c:v>
                </c:pt>
                <c:pt idx="14">
                  <c:v>1326.0</c:v>
                </c:pt>
                <c:pt idx="15">
                  <c:v>1180.0</c:v>
                </c:pt>
                <c:pt idx="16">
                  <c:v>1561.0</c:v>
                </c:pt>
                <c:pt idx="17">
                  <c:v>1661.0</c:v>
                </c:pt>
                <c:pt idx="18">
                  <c:v>1723.0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Contacts'!$D$1</c:f>
              <c:strCache>
                <c:ptCount val="1"/>
                <c:pt idx="0">
                  <c:v>3.  Contacts seen previous day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Contacts'!$D$2:$D$21</c:f>
              <c:numCache>
                <c:formatCode>General</c:formatCode>
                <c:ptCount val="19"/>
                <c:pt idx="0">
                  <c:v>738.0</c:v>
                </c:pt>
                <c:pt idx="1">
                  <c:v>788.0</c:v>
                </c:pt>
                <c:pt idx="2">
                  <c:v>795.0</c:v>
                </c:pt>
                <c:pt idx="3">
                  <c:v>765.0</c:v>
                </c:pt>
                <c:pt idx="4">
                  <c:v>599.0</c:v>
                </c:pt>
                <c:pt idx="5">
                  <c:v>347.0</c:v>
                </c:pt>
                <c:pt idx="6">
                  <c:v>424.0</c:v>
                </c:pt>
                <c:pt idx="7">
                  <c:v>77.0</c:v>
                </c:pt>
                <c:pt idx="8">
                  <c:v>350.0</c:v>
                </c:pt>
                <c:pt idx="9">
                  <c:v>1042.0</c:v>
                </c:pt>
                <c:pt idx="10">
                  <c:v>1069.0</c:v>
                </c:pt>
                <c:pt idx="11">
                  <c:v>1043.0</c:v>
                </c:pt>
                <c:pt idx="12">
                  <c:v>1089.0</c:v>
                </c:pt>
                <c:pt idx="13">
                  <c:v>1103.0</c:v>
                </c:pt>
                <c:pt idx="14">
                  <c:v>1028.0</c:v>
                </c:pt>
                <c:pt idx="15">
                  <c:v>895.0</c:v>
                </c:pt>
                <c:pt idx="16">
                  <c:v>1376.0</c:v>
                </c:pt>
                <c:pt idx="17">
                  <c:v>1480.0</c:v>
                </c:pt>
                <c:pt idx="18">
                  <c:v>1536.0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83272"/>
        <c:axId val="2123480280"/>
      </c:lineChart>
      <c:catAx>
        <c:axId val="212348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80280"/>
        <c:crosses val="autoZero"/>
        <c:auto val="1"/>
        <c:lblAlgn val="ctr"/>
        <c:lblOffset val="100"/>
        <c:noMultiLvlLbl val="0"/>
      </c:catAx>
      <c:valAx>
        <c:axId val="2123480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2348327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4873246776356"/>
          <c:y val="0.867367109414353"/>
          <c:w val="0.772235419725077"/>
          <c:h val="0.1098061984676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Cases!PivotTable6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New</a:t>
            </a:r>
            <a:r>
              <a:rPr lang="en-GB" baseline="0"/>
              <a:t> Cases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370358367583473"/>
          <c:y val="0.225961960234423"/>
          <c:w val="0.94724426327738"/>
          <c:h val="0.461088555711358"/>
        </c:manualLayout>
      </c:layout>
      <c:lineChart>
        <c:grouping val="standard"/>
        <c:varyColors val="0"/>
        <c:ser>
          <c:idx val="0"/>
          <c:order val="0"/>
          <c:tx>
            <c:strRef>
              <c:f>'New Cases'!$B$1</c:f>
              <c:strCache>
                <c:ptCount val="1"/>
                <c:pt idx="0">
                  <c:v>1. Total new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Cases'!$B$2:$B$21</c:f>
              <c:numCache>
                <c:formatCode>General</c:formatCode>
                <c:ptCount val="19"/>
                <c:pt idx="0">
                  <c:v>11.0</c:v>
                </c:pt>
                <c:pt idx="1">
                  <c:v>27.0</c:v>
                </c:pt>
                <c:pt idx="2">
                  <c:v>10.0</c:v>
                </c:pt>
                <c:pt idx="3">
                  <c:v>17.0</c:v>
                </c:pt>
                <c:pt idx="4">
                  <c:v>21.0</c:v>
                </c:pt>
                <c:pt idx="5">
                  <c:v>34.0</c:v>
                </c:pt>
                <c:pt idx="6">
                  <c:v>12.0</c:v>
                </c:pt>
                <c:pt idx="7">
                  <c:v>3.0</c:v>
                </c:pt>
                <c:pt idx="8">
                  <c:v>55.0</c:v>
                </c:pt>
                <c:pt idx="9">
                  <c:v>57.0</c:v>
                </c:pt>
                <c:pt idx="10">
                  <c:v>60.0</c:v>
                </c:pt>
                <c:pt idx="11">
                  <c:v>57.0</c:v>
                </c:pt>
                <c:pt idx="12">
                  <c:v>29.0</c:v>
                </c:pt>
                <c:pt idx="13">
                  <c:v>19.0</c:v>
                </c:pt>
                <c:pt idx="14">
                  <c:v>34.0</c:v>
                </c:pt>
                <c:pt idx="15">
                  <c:v>24.0</c:v>
                </c:pt>
                <c:pt idx="16">
                  <c:v>56.0</c:v>
                </c:pt>
                <c:pt idx="17">
                  <c:v>60.0</c:v>
                </c:pt>
                <c:pt idx="18">
                  <c:v>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Cases'!$C$1</c:f>
              <c:strCache>
                <c:ptCount val="1"/>
                <c:pt idx="0">
                  <c:v>2. New suspected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Cases'!$C$2:$C$21</c:f>
              <c:numCache>
                <c:formatCode>General</c:formatCode>
                <c:ptCount val="19"/>
                <c:pt idx="0">
                  <c:v>2.0</c:v>
                </c:pt>
                <c:pt idx="1">
                  <c:v>10.0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10.0</c:v>
                </c:pt>
                <c:pt idx="9">
                  <c:v>1.0</c:v>
                </c:pt>
                <c:pt idx="10">
                  <c:v>9.0</c:v>
                </c:pt>
                <c:pt idx="11">
                  <c:v>18.0</c:v>
                </c:pt>
                <c:pt idx="12">
                  <c:v>9.0</c:v>
                </c:pt>
                <c:pt idx="13">
                  <c:v>10.0</c:v>
                </c:pt>
                <c:pt idx="14">
                  <c:v>8.0</c:v>
                </c:pt>
                <c:pt idx="15">
                  <c:v>14.0</c:v>
                </c:pt>
                <c:pt idx="16">
                  <c:v>19.0</c:v>
                </c:pt>
                <c:pt idx="17">
                  <c:v>13.0</c:v>
                </c:pt>
                <c:pt idx="18">
                  <c:v>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Cases'!$D$1</c:f>
              <c:strCache>
                <c:ptCount val="1"/>
                <c:pt idx="0">
                  <c:v>3. New probable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Cases'!$D$2:$D$21</c:f>
              <c:numCache>
                <c:formatCode>General</c:formatCode>
                <c:ptCount val="19"/>
                <c:pt idx="0">
                  <c:v>9.0</c:v>
                </c:pt>
                <c:pt idx="1">
                  <c:v>17.0</c:v>
                </c:pt>
                <c:pt idx="2">
                  <c:v>5.0</c:v>
                </c:pt>
                <c:pt idx="3">
                  <c:v>11.0</c:v>
                </c:pt>
                <c:pt idx="4">
                  <c:v>15.0</c:v>
                </c:pt>
                <c:pt idx="5">
                  <c:v>29.0</c:v>
                </c:pt>
                <c:pt idx="6">
                  <c:v>9.0</c:v>
                </c:pt>
                <c:pt idx="7">
                  <c:v>2.0</c:v>
                </c:pt>
                <c:pt idx="8">
                  <c:v>42.0</c:v>
                </c:pt>
                <c:pt idx="9">
                  <c:v>52.0</c:v>
                </c:pt>
                <c:pt idx="10">
                  <c:v>49.0</c:v>
                </c:pt>
                <c:pt idx="11">
                  <c:v>39.0</c:v>
                </c:pt>
                <c:pt idx="12">
                  <c:v>20.0</c:v>
                </c:pt>
                <c:pt idx="13">
                  <c:v>5.0</c:v>
                </c:pt>
                <c:pt idx="14">
                  <c:v>26.0</c:v>
                </c:pt>
                <c:pt idx="15">
                  <c:v>10.0</c:v>
                </c:pt>
                <c:pt idx="16">
                  <c:v>35.0</c:v>
                </c:pt>
                <c:pt idx="17">
                  <c:v>47.0</c:v>
                </c:pt>
                <c:pt idx="18">
                  <c:v>27.0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Cases'!$E$1</c:f>
              <c:strCache>
                <c:ptCount val="1"/>
                <c:pt idx="0">
                  <c:v>4. New confirmed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Cases'!$E$2:$E$21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14120"/>
        <c:axId val="2123410984"/>
      </c:lineChart>
      <c:catAx>
        <c:axId val="212341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10984"/>
        <c:crosses val="autoZero"/>
        <c:auto val="1"/>
        <c:lblAlgn val="ctr"/>
        <c:lblOffset val="100"/>
        <c:noMultiLvlLbl val="0"/>
      </c:catAx>
      <c:valAx>
        <c:axId val="2123410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14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219501903098"/>
          <c:y val="0.852449430122605"/>
          <c:w val="0.77852337589634"/>
          <c:h val="0.1191322043648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Cases!PivotTable7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Cumulative</a:t>
            </a:r>
            <a:r>
              <a:rPr lang="en-GB" baseline="0"/>
              <a:t> Cases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792000588064877"/>
          <c:y val="0.200353907374481"/>
          <c:w val="0.896637393142991"/>
          <c:h val="0.533763440860215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Cases'!$B$1</c:f>
              <c:strCache>
                <c:ptCount val="1"/>
                <c:pt idx="0">
                  <c:v>1. Total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Cases'!$B$2:$B$21</c:f>
              <c:numCache>
                <c:formatCode>General</c:formatCode>
                <c:ptCount val="19"/>
                <c:pt idx="0">
                  <c:v>471.0</c:v>
                </c:pt>
                <c:pt idx="1">
                  <c:v>498.0</c:v>
                </c:pt>
                <c:pt idx="2">
                  <c:v>508.0</c:v>
                </c:pt>
                <c:pt idx="3">
                  <c:v>525.0</c:v>
                </c:pt>
                <c:pt idx="4">
                  <c:v>546.0</c:v>
                </c:pt>
                <c:pt idx="5">
                  <c:v>579.0</c:v>
                </c:pt>
                <c:pt idx="6">
                  <c:v>591.0</c:v>
                </c:pt>
                <c:pt idx="7">
                  <c:v>591.0</c:v>
                </c:pt>
                <c:pt idx="8">
                  <c:v>605.0</c:v>
                </c:pt>
                <c:pt idx="9">
                  <c:v>662.0</c:v>
                </c:pt>
                <c:pt idx="10">
                  <c:v>721.0</c:v>
                </c:pt>
                <c:pt idx="11">
                  <c:v>778.0</c:v>
                </c:pt>
                <c:pt idx="12">
                  <c:v>810.0</c:v>
                </c:pt>
                <c:pt idx="13">
                  <c:v>826.0</c:v>
                </c:pt>
                <c:pt idx="14">
                  <c:v>838.0</c:v>
                </c:pt>
                <c:pt idx="15">
                  <c:v>862.0</c:v>
                </c:pt>
                <c:pt idx="16">
                  <c:v>964.0</c:v>
                </c:pt>
                <c:pt idx="17">
                  <c:v>1024.0</c:v>
                </c:pt>
                <c:pt idx="18">
                  <c:v>1074.0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Cases'!$C$1</c:f>
              <c:strCache>
                <c:ptCount val="1"/>
                <c:pt idx="0">
                  <c:v>2. Total suspected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Cases'!$C$2:$C$21</c:f>
              <c:numCache>
                <c:formatCode>General</c:formatCode>
                <c:ptCount val="19"/>
                <c:pt idx="0">
                  <c:v>107.0</c:v>
                </c:pt>
                <c:pt idx="1">
                  <c:v>111.0</c:v>
                </c:pt>
                <c:pt idx="2">
                  <c:v>121.0</c:v>
                </c:pt>
                <c:pt idx="3">
                  <c:v>127.0</c:v>
                </c:pt>
                <c:pt idx="4">
                  <c:v>132.0</c:v>
                </c:pt>
                <c:pt idx="5">
                  <c:v>135.0</c:v>
                </c:pt>
                <c:pt idx="6">
                  <c:v>138.0</c:v>
                </c:pt>
                <c:pt idx="7">
                  <c:v>135.0</c:v>
                </c:pt>
                <c:pt idx="8">
                  <c:v>145.0</c:v>
                </c:pt>
                <c:pt idx="9">
                  <c:v>146.0</c:v>
                </c:pt>
                <c:pt idx="10">
                  <c:v>155.0</c:v>
                </c:pt>
                <c:pt idx="11">
                  <c:v>173.0</c:v>
                </c:pt>
                <c:pt idx="12">
                  <c:v>182.0</c:v>
                </c:pt>
                <c:pt idx="13">
                  <c:v>190.0</c:v>
                </c:pt>
                <c:pt idx="14">
                  <c:v>198.0</c:v>
                </c:pt>
                <c:pt idx="15">
                  <c:v>212.0</c:v>
                </c:pt>
                <c:pt idx="16">
                  <c:v>228.0</c:v>
                </c:pt>
                <c:pt idx="17">
                  <c:v>241.0</c:v>
                </c:pt>
                <c:pt idx="18">
                  <c:v>259.0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Cases'!$D$1</c:f>
              <c:strCache>
                <c:ptCount val="1"/>
                <c:pt idx="0">
                  <c:v>3. Total probable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Cases'!$D$2:$D$21</c:f>
              <c:numCache>
                <c:formatCode>General</c:formatCode>
                <c:ptCount val="19"/>
                <c:pt idx="0">
                  <c:v>232.0</c:v>
                </c:pt>
                <c:pt idx="1">
                  <c:v>249.0</c:v>
                </c:pt>
                <c:pt idx="2">
                  <c:v>250.0</c:v>
                </c:pt>
                <c:pt idx="3">
                  <c:v>261.0</c:v>
                </c:pt>
                <c:pt idx="4">
                  <c:v>272.0</c:v>
                </c:pt>
                <c:pt idx="5">
                  <c:v>295.0</c:v>
                </c:pt>
                <c:pt idx="6">
                  <c:v>304.0</c:v>
                </c:pt>
                <c:pt idx="7">
                  <c:v>304.0</c:v>
                </c:pt>
                <c:pt idx="8">
                  <c:v>305.0</c:v>
                </c:pt>
                <c:pt idx="9">
                  <c:v>356.0</c:v>
                </c:pt>
                <c:pt idx="10">
                  <c:v>390.0</c:v>
                </c:pt>
                <c:pt idx="11">
                  <c:v>421.0</c:v>
                </c:pt>
                <c:pt idx="12">
                  <c:v>441.0</c:v>
                </c:pt>
                <c:pt idx="13">
                  <c:v>442.0</c:v>
                </c:pt>
                <c:pt idx="14">
                  <c:v>446.0</c:v>
                </c:pt>
                <c:pt idx="15">
                  <c:v>442.0</c:v>
                </c:pt>
                <c:pt idx="16">
                  <c:v>500.0</c:v>
                </c:pt>
                <c:pt idx="17">
                  <c:v>539.0</c:v>
                </c:pt>
                <c:pt idx="18">
                  <c:v>552.0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Cases'!$E$1</c:f>
              <c:strCache>
                <c:ptCount val="1"/>
                <c:pt idx="0">
                  <c:v>4.Total confirmed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Cases'!$E$2:$E$21</c:f>
              <c:numCache>
                <c:formatCode>General</c:formatCode>
                <c:ptCount val="19"/>
                <c:pt idx="0">
                  <c:v>132.0</c:v>
                </c:pt>
                <c:pt idx="1">
                  <c:v>132.0</c:v>
                </c:pt>
                <c:pt idx="2">
                  <c:v>137.0</c:v>
                </c:pt>
                <c:pt idx="3">
                  <c:v>137.0</c:v>
                </c:pt>
                <c:pt idx="4">
                  <c:v>142.0</c:v>
                </c:pt>
                <c:pt idx="5">
                  <c:v>149.0</c:v>
                </c:pt>
                <c:pt idx="6">
                  <c:v>149.0</c:v>
                </c:pt>
                <c:pt idx="7">
                  <c:v>152.0</c:v>
                </c:pt>
                <c:pt idx="8">
                  <c:v>155.0</c:v>
                </c:pt>
                <c:pt idx="9">
                  <c:v>160.0</c:v>
                </c:pt>
                <c:pt idx="10">
                  <c:v>176.0</c:v>
                </c:pt>
                <c:pt idx="11">
                  <c:v>184.0</c:v>
                </c:pt>
                <c:pt idx="12">
                  <c:v>187.0</c:v>
                </c:pt>
                <c:pt idx="13">
                  <c:v>194.0</c:v>
                </c:pt>
                <c:pt idx="14">
                  <c:v>194.0</c:v>
                </c:pt>
                <c:pt idx="15">
                  <c:v>208.0</c:v>
                </c:pt>
                <c:pt idx="16">
                  <c:v>236.0</c:v>
                </c:pt>
                <c:pt idx="17">
                  <c:v>244.0</c:v>
                </c:pt>
                <c:pt idx="18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57752"/>
        <c:axId val="2124454616"/>
      </c:lineChart>
      <c:catAx>
        <c:axId val="212445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454616"/>
        <c:crosses val="autoZero"/>
        <c:auto val="1"/>
        <c:lblAlgn val="ctr"/>
        <c:lblOffset val="100"/>
        <c:noMultiLvlLbl val="0"/>
      </c:catAx>
      <c:valAx>
        <c:axId val="21244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4577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8487001938828"/>
          <c:y val="0.894082917054723"/>
          <c:w val="0.905427188435616"/>
          <c:h val="0.1058925295628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data.xlsx]Healthcare Workers!PivotTable9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Health Care Workers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445198660512264"/>
          <c:y val="0.211477219193755"/>
          <c:w val="0.939675536247624"/>
          <c:h val="0.481958947439263"/>
        </c:manualLayout>
      </c:layout>
      <c:lineChart>
        <c:grouping val="standard"/>
        <c:varyColors val="0"/>
        <c:ser>
          <c:idx val="0"/>
          <c:order val="0"/>
          <c:tx>
            <c:strRef>
              <c:f>'Healthcare Workers'!$B$1</c:f>
              <c:strCache>
                <c:ptCount val="1"/>
                <c:pt idx="0">
                  <c:v>Sum of Cumulative cases of HCWs</c:v>
                </c:pt>
              </c:strCache>
            </c:strRef>
          </c:tx>
          <c:marker>
            <c:symbol val="none"/>
          </c:marker>
          <c:cat>
            <c:strRef>
              <c:f>'Healthcare Workers'!$A$2:$A$21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'Healthcare Workers'!$B$2:$B$21</c:f>
              <c:numCache>
                <c:formatCode>General</c:formatCode>
                <c:ptCount val="19"/>
                <c:pt idx="0">
                  <c:v>60.0</c:v>
                </c:pt>
                <c:pt idx="1">
                  <c:v>63.0</c:v>
                </c:pt>
                <c:pt idx="2">
                  <c:v>63.0</c:v>
                </c:pt>
                <c:pt idx="3">
                  <c:v>69.0</c:v>
                </c:pt>
                <c:pt idx="4">
                  <c:v>74.0</c:v>
                </c:pt>
                <c:pt idx="5">
                  <c:v>76.0</c:v>
                </c:pt>
                <c:pt idx="6">
                  <c:v>77.0</c:v>
                </c:pt>
                <c:pt idx="8">
                  <c:v>83.0</c:v>
                </c:pt>
                <c:pt idx="9">
                  <c:v>84.0</c:v>
                </c:pt>
                <c:pt idx="10">
                  <c:v>85.0</c:v>
                </c:pt>
                <c:pt idx="11">
                  <c:v>88.0</c:v>
                </c:pt>
                <c:pt idx="12">
                  <c:v>90.0</c:v>
                </c:pt>
                <c:pt idx="13">
                  <c:v>92.0</c:v>
                </c:pt>
                <c:pt idx="14">
                  <c:v>93.0</c:v>
                </c:pt>
                <c:pt idx="15">
                  <c:v>93.0</c:v>
                </c:pt>
                <c:pt idx="16">
                  <c:v>113.0</c:v>
                </c:pt>
                <c:pt idx="17">
                  <c:v>115.0</c:v>
                </c:pt>
                <c:pt idx="18">
                  <c:v>115.0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'Healthcare Workers'!$C$1</c:f>
              <c:strCache>
                <c:ptCount val="1"/>
                <c:pt idx="0">
                  <c:v>Sum of Cumulative deaths in HCWs</c:v>
                </c:pt>
              </c:strCache>
            </c:strRef>
          </c:tx>
          <c:marker>
            <c:symbol val="none"/>
          </c:marker>
          <c:cat>
            <c:strRef>
              <c:f>'Healthcare Workers'!$A$2:$A$21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'Healthcare Workers'!$C$2:$C$21</c:f>
              <c:numCache>
                <c:formatCode>General</c:formatCode>
                <c:ptCount val="19"/>
                <c:pt idx="0">
                  <c:v>35.0</c:v>
                </c:pt>
                <c:pt idx="1">
                  <c:v>38.0</c:v>
                </c:pt>
                <c:pt idx="2">
                  <c:v>32.0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8">
                  <c:v>34.0</c:v>
                </c:pt>
                <c:pt idx="9">
                  <c:v>35.0</c:v>
                </c:pt>
                <c:pt idx="10">
                  <c:v>36.0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58.0</c:v>
                </c:pt>
                <c:pt idx="17">
                  <c:v>58.0</c:v>
                </c:pt>
                <c:pt idx="18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47944"/>
        <c:axId val="2127050920"/>
      </c:lineChart>
      <c:catAx>
        <c:axId val="212704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50920"/>
        <c:crosses val="autoZero"/>
        <c:auto val="1"/>
        <c:lblAlgn val="ctr"/>
        <c:lblOffset val="100"/>
        <c:noMultiLvlLbl val="0"/>
      </c:catAx>
      <c:valAx>
        <c:axId val="212705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47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4954520771111"/>
          <c:y val="0.866917558382125"/>
          <c:w val="0.567217282106978"/>
          <c:h val="0.1114955245978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Data'!$Q$2</c:f>
              <c:strCache>
                <c:ptCount val="1"/>
                <c:pt idx="0">
                  <c:v>New admissions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Data'!$Q$3:$Q$21</c:f>
              <c:numCache>
                <c:formatCode>General</c:formatCode>
                <c:ptCount val="19"/>
                <c:pt idx="0">
                  <c:v>11.0</c:v>
                </c:pt>
                <c:pt idx="1">
                  <c:v>6.0</c:v>
                </c:pt>
                <c:pt idx="2">
                  <c:v>13.0</c:v>
                </c:pt>
                <c:pt idx="3">
                  <c:v>6.0</c:v>
                </c:pt>
                <c:pt idx="4">
                  <c:v>13.0</c:v>
                </c:pt>
                <c:pt idx="5">
                  <c:v>5.0</c:v>
                </c:pt>
                <c:pt idx="6">
                  <c:v>25.0</c:v>
                </c:pt>
                <c:pt idx="7">
                  <c:v>31.0</c:v>
                </c:pt>
                <c:pt idx="8">
                  <c:v>51.0</c:v>
                </c:pt>
                <c:pt idx="9">
                  <c:v>25.0</c:v>
                </c:pt>
                <c:pt idx="10">
                  <c:v>32.0</c:v>
                </c:pt>
                <c:pt idx="11">
                  <c:v>23.0</c:v>
                </c:pt>
                <c:pt idx="12">
                  <c:v>22.0</c:v>
                </c:pt>
                <c:pt idx="13">
                  <c:v>0.0</c:v>
                </c:pt>
                <c:pt idx="14">
                  <c:v>7.0</c:v>
                </c:pt>
                <c:pt idx="15">
                  <c:v>10.0</c:v>
                </c:pt>
                <c:pt idx="16">
                  <c:v>14.0</c:v>
                </c:pt>
                <c:pt idx="17">
                  <c:v>30.0</c:v>
                </c:pt>
                <c:pt idx="18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'Base Data'!$R$2</c:f>
              <c:strCache>
                <c:ptCount val="1"/>
                <c:pt idx="0">
                  <c:v>Total currently in treatment units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Data'!$R$3:$R$21</c:f>
              <c:numCache>
                <c:formatCode>General</c:formatCode>
                <c:ptCount val="19"/>
                <c:pt idx="0">
                  <c:v>40.0</c:v>
                </c:pt>
                <c:pt idx="1">
                  <c:v>41.0</c:v>
                </c:pt>
                <c:pt idx="2">
                  <c:v>49.0</c:v>
                </c:pt>
                <c:pt idx="3">
                  <c:v>51.0</c:v>
                </c:pt>
                <c:pt idx="4">
                  <c:v>61.0</c:v>
                </c:pt>
                <c:pt idx="5">
                  <c:v>64.0</c:v>
                </c:pt>
                <c:pt idx="6">
                  <c:v>80.0</c:v>
                </c:pt>
                <c:pt idx="7">
                  <c:v>112.0</c:v>
                </c:pt>
                <c:pt idx="8">
                  <c:v>148.0</c:v>
                </c:pt>
                <c:pt idx="9">
                  <c:v>161.0</c:v>
                </c:pt>
                <c:pt idx="10">
                  <c:v>164.0</c:v>
                </c:pt>
                <c:pt idx="11">
                  <c:v>175.0</c:v>
                </c:pt>
                <c:pt idx="12">
                  <c:v>201.0</c:v>
                </c:pt>
                <c:pt idx="13">
                  <c:v>196.0</c:v>
                </c:pt>
                <c:pt idx="14">
                  <c:v>122.0</c:v>
                </c:pt>
                <c:pt idx="15">
                  <c:v>207.0</c:v>
                </c:pt>
                <c:pt idx="16">
                  <c:v>164.0</c:v>
                </c:pt>
                <c:pt idx="17">
                  <c:v>174.0</c:v>
                </c:pt>
                <c:pt idx="18">
                  <c:v>82.0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'Base Data'!$S$2</c:f>
              <c:strCache>
                <c:ptCount val="1"/>
                <c:pt idx="0">
                  <c:v>Discharged today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Data'!$S$3:$S$21</c:f>
              <c:numCache>
                <c:formatCode>General</c:formatCode>
                <c:ptCount val="1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9.0</c:v>
                </c:pt>
                <c:pt idx="10">
                  <c:v>9.0</c:v>
                </c:pt>
                <c:pt idx="11">
                  <c:v>0.0</c:v>
                </c:pt>
                <c:pt idx="12">
                  <c:v>4.0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8.0</c:v>
                </c:pt>
                <c:pt idx="18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49992"/>
        <c:axId val="2126953096"/>
      </c:lineChart>
      <c:dateAx>
        <c:axId val="21269499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26953096"/>
        <c:crosses val="autoZero"/>
        <c:auto val="1"/>
        <c:lblOffset val="100"/>
        <c:baseTimeUnit val="days"/>
      </c:dateAx>
      <c:valAx>
        <c:axId val="21269530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6949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 Data'!$AM$2</c:f>
              <c:strCache>
                <c:ptCount val="1"/>
                <c:pt idx="0">
                  <c:v>Specimins collected that day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Data'!$AM$3:$AM$21</c:f>
              <c:numCache>
                <c:formatCode>General</c:formatCode>
                <c:ptCount val="19"/>
                <c:pt idx="0">
                  <c:v>11.0</c:v>
                </c:pt>
                <c:pt idx="1">
                  <c:v>12.0</c:v>
                </c:pt>
                <c:pt idx="2">
                  <c:v>25.0</c:v>
                </c:pt>
                <c:pt idx="3">
                  <c:v>5.0</c:v>
                </c:pt>
                <c:pt idx="4">
                  <c:v>6.0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  <c:pt idx="9">
                  <c:v>72.0</c:v>
                </c:pt>
                <c:pt idx="10">
                  <c:v>2.0</c:v>
                </c:pt>
                <c:pt idx="11">
                  <c:v>40.0</c:v>
                </c:pt>
                <c:pt idx="12">
                  <c:v>7.0</c:v>
                </c:pt>
                <c:pt idx="13">
                  <c:v>70.0</c:v>
                </c:pt>
                <c:pt idx="14">
                  <c:v>3.0</c:v>
                </c:pt>
                <c:pt idx="15">
                  <c:v>0.0</c:v>
                </c:pt>
                <c:pt idx="16">
                  <c:v>12.0</c:v>
                </c:pt>
                <c:pt idx="17">
                  <c:v>23.0</c:v>
                </c:pt>
                <c:pt idx="18">
                  <c:v>41.0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'Base Data'!$AN$2</c:f>
              <c:strCache>
                <c:ptCount val="1"/>
                <c:pt idx="0">
                  <c:v>Specimins pending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Data'!$AN$3:$AN$21</c:f>
              <c:numCache>
                <c:formatCode>General</c:formatCode>
                <c:ptCount val="19"/>
                <c:pt idx="0">
                  <c:v>20.0</c:v>
                </c:pt>
                <c:pt idx="1">
                  <c:v>32.0</c:v>
                </c:pt>
                <c:pt idx="2">
                  <c:v>41.0</c:v>
                </c:pt>
                <c:pt idx="3">
                  <c:v>40.0</c:v>
                </c:pt>
                <c:pt idx="4">
                  <c:v>36.0</c:v>
                </c:pt>
                <c:pt idx="5">
                  <c:v>32.0</c:v>
                </c:pt>
                <c:pt idx="6">
                  <c:v>32.0</c:v>
                </c:pt>
                <c:pt idx="8">
                  <c:v>24.0</c:v>
                </c:pt>
                <c:pt idx="9">
                  <c:v>76.0</c:v>
                </c:pt>
                <c:pt idx="10">
                  <c:v>12.0</c:v>
                </c:pt>
                <c:pt idx="11">
                  <c:v>40.0</c:v>
                </c:pt>
                <c:pt idx="12">
                  <c:v>43.0</c:v>
                </c:pt>
                <c:pt idx="13">
                  <c:v>82.0</c:v>
                </c:pt>
                <c:pt idx="14">
                  <c:v>32.0</c:v>
                </c:pt>
                <c:pt idx="15">
                  <c:v>24.0</c:v>
                </c:pt>
                <c:pt idx="16">
                  <c:v>51.0</c:v>
                </c:pt>
                <c:pt idx="17">
                  <c:v>74.0</c:v>
                </c:pt>
                <c:pt idx="18">
                  <c:v>99.0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'Base Data'!$AO$2</c:f>
              <c:strCache>
                <c:ptCount val="1"/>
                <c:pt idx="0">
                  <c:v>Total specimins tested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Data'!$AO$3:$AO$21</c:f>
              <c:numCache>
                <c:formatCode>General</c:formatCode>
                <c:ptCount val="19"/>
                <c:pt idx="0">
                  <c:v>18.0</c:v>
                </c:pt>
                <c:pt idx="1">
                  <c:v>0.0</c:v>
                </c:pt>
                <c:pt idx="2">
                  <c:v>16.0</c:v>
                </c:pt>
                <c:pt idx="3">
                  <c:v>6.0</c:v>
                </c:pt>
                <c:pt idx="4">
                  <c:v>10.0</c:v>
                </c:pt>
                <c:pt idx="5">
                  <c:v>7.0</c:v>
                </c:pt>
                <c:pt idx="6">
                  <c:v>7.0</c:v>
                </c:pt>
                <c:pt idx="8">
                  <c:v>29.0</c:v>
                </c:pt>
                <c:pt idx="9">
                  <c:v>2.0</c:v>
                </c:pt>
                <c:pt idx="10">
                  <c:v>75.0</c:v>
                </c:pt>
                <c:pt idx="11">
                  <c:v>25.0</c:v>
                </c:pt>
                <c:pt idx="12">
                  <c:v>19.0</c:v>
                </c:pt>
                <c:pt idx="13">
                  <c:v>31.0</c:v>
                </c:pt>
                <c:pt idx="14">
                  <c:v>30.0</c:v>
                </c:pt>
                <c:pt idx="15">
                  <c:v>23.0</c:v>
                </c:pt>
                <c:pt idx="16">
                  <c:v>0.0</c:v>
                </c:pt>
                <c:pt idx="17">
                  <c:v>19.0</c:v>
                </c:pt>
                <c:pt idx="18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33848"/>
        <c:axId val="2126436888"/>
      </c:lineChart>
      <c:dateAx>
        <c:axId val="21264338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126436888"/>
        <c:crosses val="autoZero"/>
        <c:auto val="1"/>
        <c:lblOffset val="100"/>
        <c:baseTimeUnit val="days"/>
      </c:dateAx>
      <c:valAx>
        <c:axId val="212643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43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Deaths!PivotTable8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Daily</a:t>
            </a:r>
            <a:r>
              <a:rPr lang="en-GB" baseline="0"/>
              <a:t> Deaths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60948631421072"/>
          <c:y val="0.212095131562594"/>
          <c:w val="0.920095613048369"/>
          <c:h val="0.464823986138223"/>
        </c:manualLayout>
      </c:layout>
      <c:lineChart>
        <c:grouping val="standard"/>
        <c:varyColors val="0"/>
        <c:ser>
          <c:idx val="0"/>
          <c:order val="0"/>
          <c:tx>
            <c:strRef>
              <c:f>'New Deaths'!$B$1</c:f>
              <c:strCache>
                <c:ptCount val="1"/>
                <c:pt idx="0">
                  <c:v>1. Total daily deaths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Deaths'!$B$2:$B$20</c:f>
              <c:numCache>
                <c:formatCode>General</c:formatCode>
                <c:ptCount val="18"/>
                <c:pt idx="0">
                  <c:v>7.0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  <c:pt idx="4">
                  <c:v>12.0</c:v>
                </c:pt>
                <c:pt idx="5">
                  <c:v>8.0</c:v>
                </c:pt>
                <c:pt idx="6">
                  <c:v>9.0</c:v>
                </c:pt>
                <c:pt idx="7">
                  <c:v>14.0</c:v>
                </c:pt>
                <c:pt idx="8">
                  <c:v>18.0</c:v>
                </c:pt>
                <c:pt idx="9">
                  <c:v>21.0</c:v>
                </c:pt>
                <c:pt idx="10">
                  <c:v>37.0</c:v>
                </c:pt>
                <c:pt idx="11">
                  <c:v>33.0</c:v>
                </c:pt>
                <c:pt idx="12">
                  <c:v>20.0</c:v>
                </c:pt>
                <c:pt idx="13">
                  <c:v>15.0</c:v>
                </c:pt>
                <c:pt idx="14">
                  <c:v>11.0</c:v>
                </c:pt>
                <c:pt idx="15">
                  <c:v>84.0</c:v>
                </c:pt>
                <c:pt idx="16">
                  <c:v>22.0</c:v>
                </c:pt>
                <c:pt idx="17">
                  <c:v>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Deaths'!$C$1</c:f>
              <c:strCache>
                <c:ptCount val="1"/>
                <c:pt idx="0">
                  <c:v>2. Daily deaths in suspected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Deaths'!$C$2:$C$20</c:f>
              <c:numCache>
                <c:formatCode>General</c:formatCode>
                <c:ptCount val="18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5.0</c:v>
                </c:pt>
                <c:pt idx="10">
                  <c:v>11.0</c:v>
                </c:pt>
                <c:pt idx="11">
                  <c:v>13.0</c:v>
                </c:pt>
                <c:pt idx="12">
                  <c:v>4.0</c:v>
                </c:pt>
                <c:pt idx="13">
                  <c:v>7.0</c:v>
                </c:pt>
                <c:pt idx="14">
                  <c:v>7.0</c:v>
                </c:pt>
                <c:pt idx="15">
                  <c:v>25.0</c:v>
                </c:pt>
                <c:pt idx="16">
                  <c:v>4.0</c:v>
                </c:pt>
                <c:pt idx="17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Deaths'!$D$1</c:f>
              <c:strCache>
                <c:ptCount val="1"/>
                <c:pt idx="0">
                  <c:v>3. Daily deaths in probable 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Deaths'!$D$2:$D$20</c:f>
              <c:numCache>
                <c:formatCode>General</c:formatCode>
                <c:ptCount val="18"/>
                <c:pt idx="0">
                  <c:v>3.0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10.0</c:v>
                </c:pt>
                <c:pt idx="8">
                  <c:v>18.0</c:v>
                </c:pt>
                <c:pt idx="9">
                  <c:v>12.0</c:v>
                </c:pt>
                <c:pt idx="10">
                  <c:v>25.0</c:v>
                </c:pt>
                <c:pt idx="11">
                  <c:v>4.0</c:v>
                </c:pt>
                <c:pt idx="12">
                  <c:v>8.0</c:v>
                </c:pt>
                <c:pt idx="13">
                  <c:v>3.0</c:v>
                </c:pt>
                <c:pt idx="14">
                  <c:v>1.0</c:v>
                </c:pt>
                <c:pt idx="15">
                  <c:v>33.0</c:v>
                </c:pt>
                <c:pt idx="16">
                  <c:v>13.0</c:v>
                </c:pt>
                <c:pt idx="17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Deaths'!$E$1</c:f>
              <c:strCache>
                <c:ptCount val="1"/>
                <c:pt idx="0">
                  <c:v>4. Daily deaths in confirmed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Deaths'!$E$2:$E$20</c:f>
              <c:numCache>
                <c:formatCode>General</c:formatCode>
                <c:ptCount val="18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8.0</c:v>
                </c:pt>
                <c:pt idx="5">
                  <c:v>2.0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4.0</c:v>
                </c:pt>
                <c:pt idx="10">
                  <c:v>1.0</c:v>
                </c:pt>
                <c:pt idx="11">
                  <c:v>16.0</c:v>
                </c:pt>
                <c:pt idx="12">
                  <c:v>8.0</c:v>
                </c:pt>
                <c:pt idx="13">
                  <c:v>5.0</c:v>
                </c:pt>
                <c:pt idx="14">
                  <c:v>3.0</c:v>
                </c:pt>
                <c:pt idx="15">
                  <c:v>26.0</c:v>
                </c:pt>
                <c:pt idx="16">
                  <c:v>5.0</c:v>
                </c:pt>
                <c:pt idx="17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509608"/>
        <c:axId val="2036506472"/>
      </c:lineChart>
      <c:catAx>
        <c:axId val="203650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506472"/>
        <c:crosses val="autoZero"/>
        <c:auto val="1"/>
        <c:lblAlgn val="ctr"/>
        <c:lblOffset val="100"/>
        <c:noMultiLvlLbl val="0"/>
      </c:catAx>
      <c:valAx>
        <c:axId val="2036506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5096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983300177959541"/>
          <c:y val="0.846577617909182"/>
          <c:w val="0.899999903975428"/>
          <c:h val="0.1211232718472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Deaths!PivotTable2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Deaths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57391033088077"/>
          <c:y val="0.194240761227161"/>
          <c:w val="0.917443634094919"/>
          <c:h val="0.457611810367627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Deaths'!$B$1</c:f>
              <c:strCache>
                <c:ptCount val="1"/>
                <c:pt idx="0">
                  <c:v>1. Total deaths in confirmed, probable and suspected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Deaths'!$B$2:$B$21</c:f>
              <c:numCache>
                <c:formatCode>General</c:formatCode>
                <c:ptCount val="19"/>
                <c:pt idx="0">
                  <c:v>257.0</c:v>
                </c:pt>
                <c:pt idx="1">
                  <c:v>264.0</c:v>
                </c:pt>
                <c:pt idx="2">
                  <c:v>271.0</c:v>
                </c:pt>
                <c:pt idx="3">
                  <c:v>276.0</c:v>
                </c:pt>
                <c:pt idx="4">
                  <c:v>283.0</c:v>
                </c:pt>
                <c:pt idx="5">
                  <c:v>295.0</c:v>
                </c:pt>
                <c:pt idx="6">
                  <c:v>303.0</c:v>
                </c:pt>
                <c:pt idx="7">
                  <c:v>312.0</c:v>
                </c:pt>
                <c:pt idx="8">
                  <c:v>326.0</c:v>
                </c:pt>
                <c:pt idx="9">
                  <c:v>344.0</c:v>
                </c:pt>
                <c:pt idx="10">
                  <c:v>365.0</c:v>
                </c:pt>
                <c:pt idx="11">
                  <c:v>402.0</c:v>
                </c:pt>
                <c:pt idx="12">
                  <c:v>435.0</c:v>
                </c:pt>
                <c:pt idx="13">
                  <c:v>455.0</c:v>
                </c:pt>
                <c:pt idx="14">
                  <c:v>470.0</c:v>
                </c:pt>
                <c:pt idx="15">
                  <c:v>481.0</c:v>
                </c:pt>
                <c:pt idx="16">
                  <c:v>565.0</c:v>
                </c:pt>
                <c:pt idx="17">
                  <c:v>587.0</c:v>
                </c:pt>
                <c:pt idx="18">
                  <c:v>613.0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Deaths'!$C$1</c:f>
              <c:strCache>
                <c:ptCount val="1"/>
                <c:pt idx="0">
                  <c:v>2. Total deaths in suspected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Deaths'!$C$2:$C$21</c:f>
              <c:numCache>
                <c:formatCode>General</c:formatCode>
                <c:ptCount val="19"/>
                <c:pt idx="0">
                  <c:v>40.0</c:v>
                </c:pt>
                <c:pt idx="1">
                  <c:v>41.0</c:v>
                </c:pt>
                <c:pt idx="2">
                  <c:v>41.0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45.0</c:v>
                </c:pt>
                <c:pt idx="7">
                  <c:v>49.0</c:v>
                </c:pt>
                <c:pt idx="8">
                  <c:v>50.0</c:v>
                </c:pt>
                <c:pt idx="9">
                  <c:v>50.0</c:v>
                </c:pt>
                <c:pt idx="10">
                  <c:v>55.0</c:v>
                </c:pt>
                <c:pt idx="11">
                  <c:v>66.0</c:v>
                </c:pt>
                <c:pt idx="12">
                  <c:v>79.0</c:v>
                </c:pt>
                <c:pt idx="13">
                  <c:v>83.0</c:v>
                </c:pt>
                <c:pt idx="14">
                  <c:v>90.0</c:v>
                </c:pt>
                <c:pt idx="15">
                  <c:v>97.0</c:v>
                </c:pt>
                <c:pt idx="16">
                  <c:v>122.0</c:v>
                </c:pt>
                <c:pt idx="17">
                  <c:v>126.0</c:v>
                </c:pt>
                <c:pt idx="18">
                  <c:v>132.0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Deaths'!$D$1</c:f>
              <c:strCache>
                <c:ptCount val="1"/>
                <c:pt idx="0">
                  <c:v>3. Total deaths in probable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Deaths'!$D$2:$D$21</c:f>
              <c:numCache>
                <c:formatCode>General</c:formatCode>
                <c:ptCount val="19"/>
                <c:pt idx="0">
                  <c:v>99.0</c:v>
                </c:pt>
                <c:pt idx="1">
                  <c:v>102.0</c:v>
                </c:pt>
                <c:pt idx="2">
                  <c:v>108.0</c:v>
                </c:pt>
                <c:pt idx="3">
                  <c:v>109.0</c:v>
                </c:pt>
                <c:pt idx="4">
                  <c:v>115.0</c:v>
                </c:pt>
                <c:pt idx="5">
                  <c:v>119.0</c:v>
                </c:pt>
                <c:pt idx="6">
                  <c:v>122.0</c:v>
                </c:pt>
                <c:pt idx="7">
                  <c:v>123.0</c:v>
                </c:pt>
                <c:pt idx="8">
                  <c:v>133.0</c:v>
                </c:pt>
                <c:pt idx="9">
                  <c:v>151.0</c:v>
                </c:pt>
                <c:pt idx="10">
                  <c:v>163.0</c:v>
                </c:pt>
                <c:pt idx="11">
                  <c:v>188.0</c:v>
                </c:pt>
                <c:pt idx="12">
                  <c:v>192.0</c:v>
                </c:pt>
                <c:pt idx="13">
                  <c:v>200.0</c:v>
                </c:pt>
                <c:pt idx="14">
                  <c:v>203.0</c:v>
                </c:pt>
                <c:pt idx="15">
                  <c:v>204.0</c:v>
                </c:pt>
                <c:pt idx="16">
                  <c:v>237.0</c:v>
                </c:pt>
                <c:pt idx="17">
                  <c:v>250.0</c:v>
                </c:pt>
                <c:pt idx="18">
                  <c:v>265.0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Deaths'!$E$1</c:f>
              <c:strCache>
                <c:ptCount val="1"/>
                <c:pt idx="0">
                  <c:v>4. Total deaths in confirmed cases</c:v>
                </c:pt>
              </c:strCache>
            </c:strRef>
          </c:tx>
          <c:marker>
            <c:symbol val="none"/>
          </c:marker>
          <c:cat>
            <c:strRef>
              <c:f>'Cumulative Deaths'!$A$2:$A$21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Deaths'!$E$2:$E$21</c:f>
              <c:numCache>
                <c:formatCode>General</c:formatCode>
                <c:ptCount val="19"/>
                <c:pt idx="0">
                  <c:v>118.0</c:v>
                </c:pt>
                <c:pt idx="1">
                  <c:v>121.0</c:v>
                </c:pt>
                <c:pt idx="2">
                  <c:v>122.0</c:v>
                </c:pt>
                <c:pt idx="3">
                  <c:v>125.0</c:v>
                </c:pt>
                <c:pt idx="4">
                  <c:v>126.0</c:v>
                </c:pt>
                <c:pt idx="5">
                  <c:v>134.0</c:v>
                </c:pt>
                <c:pt idx="6">
                  <c:v>136.0</c:v>
                </c:pt>
                <c:pt idx="7">
                  <c:v>140.0</c:v>
                </c:pt>
                <c:pt idx="8">
                  <c:v>143.0</c:v>
                </c:pt>
                <c:pt idx="9">
                  <c:v>143.0</c:v>
                </c:pt>
                <c:pt idx="10">
                  <c:v>147.0</c:v>
                </c:pt>
                <c:pt idx="11">
                  <c:v>148.0</c:v>
                </c:pt>
                <c:pt idx="12">
                  <c:v>164.0</c:v>
                </c:pt>
                <c:pt idx="13">
                  <c:v>172.0</c:v>
                </c:pt>
                <c:pt idx="14">
                  <c:v>177.0</c:v>
                </c:pt>
                <c:pt idx="15">
                  <c:v>180.0</c:v>
                </c:pt>
                <c:pt idx="16">
                  <c:v>206.0</c:v>
                </c:pt>
                <c:pt idx="17">
                  <c:v>211.0</c:v>
                </c:pt>
                <c:pt idx="18">
                  <c:v>216.0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06184"/>
        <c:axId val="2127009304"/>
      </c:lineChart>
      <c:catAx>
        <c:axId val="212700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09304"/>
        <c:crosses val="autoZero"/>
        <c:auto val="1"/>
        <c:lblAlgn val="ctr"/>
        <c:lblOffset val="100"/>
        <c:noMultiLvlLbl val="0"/>
      </c:catAx>
      <c:valAx>
        <c:axId val="212700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0061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485639602426746"/>
          <c:y val="0.812459888794892"/>
          <c:w val="0.92199776257476"/>
          <c:h val="0.169984454422536"/>
        </c:manualLayout>
      </c:layout>
      <c:overlay val="0"/>
      <c:spPr>
        <a:ln>
          <a:solidFill>
            <a:schemeClr val="tx1">
              <a:lumMod val="95000"/>
              <a:lumOff val="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Deaths!PivotTable8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Daily</a:t>
            </a:r>
            <a:r>
              <a:rPr lang="en-GB" baseline="0"/>
              <a:t> Deaths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560948631421072"/>
          <c:y val="0.212095131562594"/>
          <c:w val="0.920095613048369"/>
          <c:h val="0.464823986138223"/>
        </c:manualLayout>
      </c:layout>
      <c:lineChart>
        <c:grouping val="standard"/>
        <c:varyColors val="0"/>
        <c:ser>
          <c:idx val="0"/>
          <c:order val="0"/>
          <c:tx>
            <c:strRef>
              <c:f>'New Deaths'!$B$1</c:f>
              <c:strCache>
                <c:ptCount val="1"/>
                <c:pt idx="0">
                  <c:v>1. Total daily deaths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Deaths'!$B$2:$B$20</c:f>
              <c:numCache>
                <c:formatCode>General</c:formatCode>
                <c:ptCount val="18"/>
                <c:pt idx="0">
                  <c:v>7.0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  <c:pt idx="4">
                  <c:v>12.0</c:v>
                </c:pt>
                <c:pt idx="5">
                  <c:v>8.0</c:v>
                </c:pt>
                <c:pt idx="6">
                  <c:v>9.0</c:v>
                </c:pt>
                <c:pt idx="7">
                  <c:v>14.0</c:v>
                </c:pt>
                <c:pt idx="8">
                  <c:v>18.0</c:v>
                </c:pt>
                <c:pt idx="9">
                  <c:v>21.0</c:v>
                </c:pt>
                <c:pt idx="10">
                  <c:v>37.0</c:v>
                </c:pt>
                <c:pt idx="11">
                  <c:v>33.0</c:v>
                </c:pt>
                <c:pt idx="12">
                  <c:v>20.0</c:v>
                </c:pt>
                <c:pt idx="13">
                  <c:v>15.0</c:v>
                </c:pt>
                <c:pt idx="14">
                  <c:v>11.0</c:v>
                </c:pt>
                <c:pt idx="15">
                  <c:v>84.0</c:v>
                </c:pt>
                <c:pt idx="16">
                  <c:v>22.0</c:v>
                </c:pt>
                <c:pt idx="17">
                  <c:v>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Deaths'!$C$1</c:f>
              <c:strCache>
                <c:ptCount val="1"/>
                <c:pt idx="0">
                  <c:v>2. Daily deaths in suspected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Deaths'!$C$2:$C$20</c:f>
              <c:numCache>
                <c:formatCode>General</c:formatCode>
                <c:ptCount val="18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4.0</c:v>
                </c:pt>
                <c:pt idx="7">
                  <c:v>1.0</c:v>
                </c:pt>
                <c:pt idx="8">
                  <c:v>0.0</c:v>
                </c:pt>
                <c:pt idx="9">
                  <c:v>5.0</c:v>
                </c:pt>
                <c:pt idx="10">
                  <c:v>11.0</c:v>
                </c:pt>
                <c:pt idx="11">
                  <c:v>13.0</c:v>
                </c:pt>
                <c:pt idx="12">
                  <c:v>4.0</c:v>
                </c:pt>
                <c:pt idx="13">
                  <c:v>7.0</c:v>
                </c:pt>
                <c:pt idx="14">
                  <c:v>7.0</c:v>
                </c:pt>
                <c:pt idx="15">
                  <c:v>25.0</c:v>
                </c:pt>
                <c:pt idx="16">
                  <c:v>4.0</c:v>
                </c:pt>
                <c:pt idx="17">
                  <c:v>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Deaths'!$D$1</c:f>
              <c:strCache>
                <c:ptCount val="1"/>
                <c:pt idx="0">
                  <c:v>3. Daily deaths in probable 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Deaths'!$D$2:$D$20</c:f>
              <c:numCache>
                <c:formatCode>General</c:formatCode>
                <c:ptCount val="18"/>
                <c:pt idx="0">
                  <c:v>3.0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10.0</c:v>
                </c:pt>
                <c:pt idx="8">
                  <c:v>18.0</c:v>
                </c:pt>
                <c:pt idx="9">
                  <c:v>12.0</c:v>
                </c:pt>
                <c:pt idx="10">
                  <c:v>25.0</c:v>
                </c:pt>
                <c:pt idx="11">
                  <c:v>4.0</c:v>
                </c:pt>
                <c:pt idx="12">
                  <c:v>8.0</c:v>
                </c:pt>
                <c:pt idx="13">
                  <c:v>3.0</c:v>
                </c:pt>
                <c:pt idx="14">
                  <c:v>1.0</c:v>
                </c:pt>
                <c:pt idx="15">
                  <c:v>33.0</c:v>
                </c:pt>
                <c:pt idx="16">
                  <c:v>13.0</c:v>
                </c:pt>
                <c:pt idx="17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Deaths'!$E$1</c:f>
              <c:strCache>
                <c:ptCount val="1"/>
                <c:pt idx="0">
                  <c:v>4. Daily deaths in confirmed cases</c:v>
                </c:pt>
              </c:strCache>
            </c:strRef>
          </c:tx>
          <c:marker>
            <c:symbol val="none"/>
          </c:marker>
          <c:cat>
            <c:strRef>
              <c:f>'New Deaths'!$A$2:$A$20</c:f>
              <c:strCache>
                <c:ptCount val="18"/>
                <c:pt idx="0">
                  <c:v>03-Aug-14</c:v>
                </c:pt>
                <c:pt idx="1">
                  <c:v>04-Aug-14</c:v>
                </c:pt>
                <c:pt idx="2">
                  <c:v>05-Aug-14</c:v>
                </c:pt>
                <c:pt idx="3">
                  <c:v>06-Aug-14</c:v>
                </c:pt>
                <c:pt idx="4">
                  <c:v>07-Aug-14</c:v>
                </c:pt>
                <c:pt idx="5">
                  <c:v>08-Aug-14</c:v>
                </c:pt>
                <c:pt idx="6">
                  <c:v>09-Aug-14</c:v>
                </c:pt>
                <c:pt idx="7">
                  <c:v>10-Aug-14</c:v>
                </c:pt>
                <c:pt idx="8">
                  <c:v>11-Aug-14</c:v>
                </c:pt>
                <c:pt idx="9">
                  <c:v>12-Aug-14</c:v>
                </c:pt>
                <c:pt idx="10">
                  <c:v>13-Aug-14</c:v>
                </c:pt>
                <c:pt idx="11">
                  <c:v>14-Aug-14</c:v>
                </c:pt>
                <c:pt idx="12">
                  <c:v>15-Aug-14</c:v>
                </c:pt>
                <c:pt idx="13">
                  <c:v>16-Aug-14</c:v>
                </c:pt>
                <c:pt idx="14">
                  <c:v>17-Aug-14</c:v>
                </c:pt>
                <c:pt idx="15">
                  <c:v>18-Aug-14</c:v>
                </c:pt>
                <c:pt idx="16">
                  <c:v>19-Aug-14</c:v>
                </c:pt>
                <c:pt idx="17">
                  <c:v>20-Aug-14</c:v>
                </c:pt>
              </c:strCache>
            </c:strRef>
          </c:cat>
          <c:val>
            <c:numRef>
              <c:f>'New Deaths'!$E$2:$E$20</c:f>
              <c:numCache>
                <c:formatCode>General</c:formatCode>
                <c:ptCount val="18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8.0</c:v>
                </c:pt>
                <c:pt idx="5">
                  <c:v>2.0</c:v>
                </c:pt>
                <c:pt idx="6">
                  <c:v>4.0</c:v>
                </c:pt>
                <c:pt idx="7">
                  <c:v>3.0</c:v>
                </c:pt>
                <c:pt idx="8">
                  <c:v>0.0</c:v>
                </c:pt>
                <c:pt idx="9">
                  <c:v>4.0</c:v>
                </c:pt>
                <c:pt idx="10">
                  <c:v>1.0</c:v>
                </c:pt>
                <c:pt idx="11">
                  <c:v>16.0</c:v>
                </c:pt>
                <c:pt idx="12">
                  <c:v>8.0</c:v>
                </c:pt>
                <c:pt idx="13">
                  <c:v>5.0</c:v>
                </c:pt>
                <c:pt idx="14">
                  <c:v>3.0</c:v>
                </c:pt>
                <c:pt idx="15">
                  <c:v>26.0</c:v>
                </c:pt>
                <c:pt idx="16">
                  <c:v>5.0</c:v>
                </c:pt>
                <c:pt idx="17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787384"/>
        <c:axId val="2143423688"/>
      </c:lineChart>
      <c:catAx>
        <c:axId val="-214578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423688"/>
        <c:crosses val="autoZero"/>
        <c:auto val="1"/>
        <c:lblAlgn val="ctr"/>
        <c:lblOffset val="100"/>
        <c:noMultiLvlLbl val="0"/>
      </c:catAx>
      <c:valAx>
        <c:axId val="214342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873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0983300177959541"/>
          <c:y val="0.846577617909182"/>
          <c:w val="0.899999903975428"/>
          <c:h val="0.1211232718472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Cases!PivotTable6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New</a:t>
            </a:r>
            <a:r>
              <a:rPr lang="en-GB" baseline="0"/>
              <a:t> Cases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370358367583473"/>
          <c:y val="0.225961960234423"/>
          <c:w val="0.94724426327738"/>
          <c:h val="0.461088555711358"/>
        </c:manualLayout>
      </c:layout>
      <c:lineChart>
        <c:grouping val="standard"/>
        <c:varyColors val="0"/>
        <c:ser>
          <c:idx val="0"/>
          <c:order val="0"/>
          <c:tx>
            <c:strRef>
              <c:f>'New Cases'!$B$1</c:f>
              <c:strCache>
                <c:ptCount val="1"/>
                <c:pt idx="0">
                  <c:v>1. Total new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Cases'!$B$2:$B$21</c:f>
              <c:numCache>
                <c:formatCode>General</c:formatCode>
                <c:ptCount val="19"/>
                <c:pt idx="0">
                  <c:v>11.0</c:v>
                </c:pt>
                <c:pt idx="1">
                  <c:v>27.0</c:v>
                </c:pt>
                <c:pt idx="2">
                  <c:v>10.0</c:v>
                </c:pt>
                <c:pt idx="3">
                  <c:v>17.0</c:v>
                </c:pt>
                <c:pt idx="4">
                  <c:v>21.0</c:v>
                </c:pt>
                <c:pt idx="5">
                  <c:v>34.0</c:v>
                </c:pt>
                <c:pt idx="6">
                  <c:v>12.0</c:v>
                </c:pt>
                <c:pt idx="7">
                  <c:v>3.0</c:v>
                </c:pt>
                <c:pt idx="8">
                  <c:v>55.0</c:v>
                </c:pt>
                <c:pt idx="9">
                  <c:v>57.0</c:v>
                </c:pt>
                <c:pt idx="10">
                  <c:v>60.0</c:v>
                </c:pt>
                <c:pt idx="11">
                  <c:v>57.0</c:v>
                </c:pt>
                <c:pt idx="12">
                  <c:v>29.0</c:v>
                </c:pt>
                <c:pt idx="13">
                  <c:v>19.0</c:v>
                </c:pt>
                <c:pt idx="14">
                  <c:v>34.0</c:v>
                </c:pt>
                <c:pt idx="15">
                  <c:v>24.0</c:v>
                </c:pt>
                <c:pt idx="16">
                  <c:v>56.0</c:v>
                </c:pt>
                <c:pt idx="17">
                  <c:v>60.0</c:v>
                </c:pt>
                <c:pt idx="18">
                  <c:v>65.0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Cases'!$C$1</c:f>
              <c:strCache>
                <c:ptCount val="1"/>
                <c:pt idx="0">
                  <c:v>2. New suspected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Cases'!$C$2:$C$21</c:f>
              <c:numCache>
                <c:formatCode>General</c:formatCode>
                <c:ptCount val="19"/>
                <c:pt idx="0">
                  <c:v>2.0</c:v>
                </c:pt>
                <c:pt idx="1">
                  <c:v>10.0</c:v>
                </c:pt>
                <c:pt idx="2">
                  <c:v>4.0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3.0</c:v>
                </c:pt>
                <c:pt idx="7">
                  <c:v>1.0</c:v>
                </c:pt>
                <c:pt idx="8">
                  <c:v>10.0</c:v>
                </c:pt>
                <c:pt idx="9">
                  <c:v>1.0</c:v>
                </c:pt>
                <c:pt idx="10">
                  <c:v>9.0</c:v>
                </c:pt>
                <c:pt idx="11">
                  <c:v>18.0</c:v>
                </c:pt>
                <c:pt idx="12">
                  <c:v>9.0</c:v>
                </c:pt>
                <c:pt idx="13">
                  <c:v>10.0</c:v>
                </c:pt>
                <c:pt idx="14">
                  <c:v>8.0</c:v>
                </c:pt>
                <c:pt idx="15">
                  <c:v>14.0</c:v>
                </c:pt>
                <c:pt idx="16">
                  <c:v>19.0</c:v>
                </c:pt>
                <c:pt idx="17">
                  <c:v>13.0</c:v>
                </c:pt>
                <c:pt idx="18">
                  <c:v>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Cases'!$D$1</c:f>
              <c:strCache>
                <c:ptCount val="1"/>
                <c:pt idx="0">
                  <c:v>3. New probable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Cases'!$D$2:$D$21</c:f>
              <c:numCache>
                <c:formatCode>General</c:formatCode>
                <c:ptCount val="19"/>
                <c:pt idx="0">
                  <c:v>9.0</c:v>
                </c:pt>
                <c:pt idx="1">
                  <c:v>17.0</c:v>
                </c:pt>
                <c:pt idx="2">
                  <c:v>5.0</c:v>
                </c:pt>
                <c:pt idx="3">
                  <c:v>11.0</c:v>
                </c:pt>
                <c:pt idx="4">
                  <c:v>15.0</c:v>
                </c:pt>
                <c:pt idx="5">
                  <c:v>29.0</c:v>
                </c:pt>
                <c:pt idx="6">
                  <c:v>9.0</c:v>
                </c:pt>
                <c:pt idx="7">
                  <c:v>2.0</c:v>
                </c:pt>
                <c:pt idx="8">
                  <c:v>42.0</c:v>
                </c:pt>
                <c:pt idx="9">
                  <c:v>52.0</c:v>
                </c:pt>
                <c:pt idx="10">
                  <c:v>49.0</c:v>
                </c:pt>
                <c:pt idx="11">
                  <c:v>39.0</c:v>
                </c:pt>
                <c:pt idx="12">
                  <c:v>20.0</c:v>
                </c:pt>
                <c:pt idx="13">
                  <c:v>5.0</c:v>
                </c:pt>
                <c:pt idx="14">
                  <c:v>26.0</c:v>
                </c:pt>
                <c:pt idx="15">
                  <c:v>10.0</c:v>
                </c:pt>
                <c:pt idx="16">
                  <c:v>35.0</c:v>
                </c:pt>
                <c:pt idx="17">
                  <c:v>47.0</c:v>
                </c:pt>
                <c:pt idx="18">
                  <c:v>27.0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'New Cases'!$E$1</c:f>
              <c:strCache>
                <c:ptCount val="1"/>
                <c:pt idx="0">
                  <c:v>4. New confirmed cases</c:v>
                </c:pt>
              </c:strCache>
            </c:strRef>
          </c:tx>
          <c:marker>
            <c:symbol val="none"/>
          </c:marker>
          <c:cat>
            <c:strRef>
              <c:f>'New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Cases'!$E$2:$E$21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4.0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0.0</c:v>
                </c:pt>
                <c:pt idx="18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62952"/>
        <c:axId val="-2145368680"/>
      </c:lineChart>
      <c:catAx>
        <c:axId val="214236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368680"/>
        <c:crosses val="autoZero"/>
        <c:auto val="1"/>
        <c:lblAlgn val="ctr"/>
        <c:lblOffset val="100"/>
        <c:noMultiLvlLbl val="0"/>
      </c:catAx>
      <c:valAx>
        <c:axId val="-214536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36295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1219501903098"/>
          <c:y val="0.852449430122605"/>
          <c:w val="0.77852337589634"/>
          <c:h val="0.11913220436486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Cases!PivotTable7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Cumulative</a:t>
            </a:r>
            <a:r>
              <a:rPr lang="en-GB" baseline="0"/>
              <a:t> Cases</a:t>
            </a:r>
            <a:endParaRPr lang="en-GB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792000588064877"/>
          <c:y val="0.200353907374481"/>
          <c:w val="0.896637393142991"/>
          <c:h val="0.533763440860215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Cases'!$B$1</c:f>
              <c:strCache>
                <c:ptCount val="1"/>
                <c:pt idx="0">
                  <c:v>1. Total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Cases'!$B$2:$B$21</c:f>
              <c:numCache>
                <c:formatCode>General</c:formatCode>
                <c:ptCount val="19"/>
                <c:pt idx="0">
                  <c:v>471.0</c:v>
                </c:pt>
                <c:pt idx="1">
                  <c:v>498.0</c:v>
                </c:pt>
                <c:pt idx="2">
                  <c:v>508.0</c:v>
                </c:pt>
                <c:pt idx="3">
                  <c:v>525.0</c:v>
                </c:pt>
                <c:pt idx="4">
                  <c:v>546.0</c:v>
                </c:pt>
                <c:pt idx="5">
                  <c:v>579.0</c:v>
                </c:pt>
                <c:pt idx="6">
                  <c:v>591.0</c:v>
                </c:pt>
                <c:pt idx="7">
                  <c:v>591.0</c:v>
                </c:pt>
                <c:pt idx="8">
                  <c:v>605.0</c:v>
                </c:pt>
                <c:pt idx="9">
                  <c:v>662.0</c:v>
                </c:pt>
                <c:pt idx="10">
                  <c:v>721.0</c:v>
                </c:pt>
                <c:pt idx="11">
                  <c:v>778.0</c:v>
                </c:pt>
                <c:pt idx="12">
                  <c:v>810.0</c:v>
                </c:pt>
                <c:pt idx="13">
                  <c:v>826.0</c:v>
                </c:pt>
                <c:pt idx="14">
                  <c:v>838.0</c:v>
                </c:pt>
                <c:pt idx="15">
                  <c:v>862.0</c:v>
                </c:pt>
                <c:pt idx="16">
                  <c:v>964.0</c:v>
                </c:pt>
                <c:pt idx="17">
                  <c:v>1024.0</c:v>
                </c:pt>
                <c:pt idx="18">
                  <c:v>1074.0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Cases'!$C$1</c:f>
              <c:strCache>
                <c:ptCount val="1"/>
                <c:pt idx="0">
                  <c:v>2. Total suspected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Cases'!$C$2:$C$21</c:f>
              <c:numCache>
                <c:formatCode>General</c:formatCode>
                <c:ptCount val="19"/>
                <c:pt idx="0">
                  <c:v>107.0</c:v>
                </c:pt>
                <c:pt idx="1">
                  <c:v>111.0</c:v>
                </c:pt>
                <c:pt idx="2">
                  <c:v>121.0</c:v>
                </c:pt>
                <c:pt idx="3">
                  <c:v>127.0</c:v>
                </c:pt>
                <c:pt idx="4">
                  <c:v>132.0</c:v>
                </c:pt>
                <c:pt idx="5">
                  <c:v>135.0</c:v>
                </c:pt>
                <c:pt idx="6">
                  <c:v>138.0</c:v>
                </c:pt>
                <c:pt idx="7">
                  <c:v>135.0</c:v>
                </c:pt>
                <c:pt idx="8">
                  <c:v>145.0</c:v>
                </c:pt>
                <c:pt idx="9">
                  <c:v>146.0</c:v>
                </c:pt>
                <c:pt idx="10">
                  <c:v>155.0</c:v>
                </c:pt>
                <c:pt idx="11">
                  <c:v>173.0</c:v>
                </c:pt>
                <c:pt idx="12">
                  <c:v>182.0</c:v>
                </c:pt>
                <c:pt idx="13">
                  <c:v>190.0</c:v>
                </c:pt>
                <c:pt idx="14">
                  <c:v>198.0</c:v>
                </c:pt>
                <c:pt idx="15">
                  <c:v>212.0</c:v>
                </c:pt>
                <c:pt idx="16">
                  <c:v>228.0</c:v>
                </c:pt>
                <c:pt idx="17">
                  <c:v>241.0</c:v>
                </c:pt>
                <c:pt idx="18">
                  <c:v>259.0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Cases'!$D$1</c:f>
              <c:strCache>
                <c:ptCount val="1"/>
                <c:pt idx="0">
                  <c:v>3. Total probable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Cases'!$D$2:$D$21</c:f>
              <c:numCache>
                <c:formatCode>General</c:formatCode>
                <c:ptCount val="19"/>
                <c:pt idx="0">
                  <c:v>232.0</c:v>
                </c:pt>
                <c:pt idx="1">
                  <c:v>249.0</c:v>
                </c:pt>
                <c:pt idx="2">
                  <c:v>250.0</c:v>
                </c:pt>
                <c:pt idx="3">
                  <c:v>261.0</c:v>
                </c:pt>
                <c:pt idx="4">
                  <c:v>272.0</c:v>
                </c:pt>
                <c:pt idx="5">
                  <c:v>295.0</c:v>
                </c:pt>
                <c:pt idx="6">
                  <c:v>304.0</c:v>
                </c:pt>
                <c:pt idx="7">
                  <c:v>304.0</c:v>
                </c:pt>
                <c:pt idx="8">
                  <c:v>305.0</c:v>
                </c:pt>
                <c:pt idx="9">
                  <c:v>356.0</c:v>
                </c:pt>
                <c:pt idx="10">
                  <c:v>390.0</c:v>
                </c:pt>
                <c:pt idx="11">
                  <c:v>421.0</c:v>
                </c:pt>
                <c:pt idx="12">
                  <c:v>441.0</c:v>
                </c:pt>
                <c:pt idx="13">
                  <c:v>442.0</c:v>
                </c:pt>
                <c:pt idx="14">
                  <c:v>446.0</c:v>
                </c:pt>
                <c:pt idx="15">
                  <c:v>442.0</c:v>
                </c:pt>
                <c:pt idx="16">
                  <c:v>500.0</c:v>
                </c:pt>
                <c:pt idx="17">
                  <c:v>539.0</c:v>
                </c:pt>
                <c:pt idx="18">
                  <c:v>552.0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Cases'!$E$1</c:f>
              <c:strCache>
                <c:ptCount val="1"/>
                <c:pt idx="0">
                  <c:v>4.Total confirmed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Cases'!$E$2:$E$21</c:f>
              <c:numCache>
                <c:formatCode>General</c:formatCode>
                <c:ptCount val="19"/>
                <c:pt idx="0">
                  <c:v>132.0</c:v>
                </c:pt>
                <c:pt idx="1">
                  <c:v>132.0</c:v>
                </c:pt>
                <c:pt idx="2">
                  <c:v>137.0</c:v>
                </c:pt>
                <c:pt idx="3">
                  <c:v>137.0</c:v>
                </c:pt>
                <c:pt idx="4">
                  <c:v>142.0</c:v>
                </c:pt>
                <c:pt idx="5">
                  <c:v>149.0</c:v>
                </c:pt>
                <c:pt idx="6">
                  <c:v>149.0</c:v>
                </c:pt>
                <c:pt idx="7">
                  <c:v>152.0</c:v>
                </c:pt>
                <c:pt idx="8">
                  <c:v>155.0</c:v>
                </c:pt>
                <c:pt idx="9">
                  <c:v>160.0</c:v>
                </c:pt>
                <c:pt idx="10">
                  <c:v>176.0</c:v>
                </c:pt>
                <c:pt idx="11">
                  <c:v>184.0</c:v>
                </c:pt>
                <c:pt idx="12">
                  <c:v>187.0</c:v>
                </c:pt>
                <c:pt idx="13">
                  <c:v>194.0</c:v>
                </c:pt>
                <c:pt idx="14">
                  <c:v>194.0</c:v>
                </c:pt>
                <c:pt idx="15">
                  <c:v>208.0</c:v>
                </c:pt>
                <c:pt idx="16">
                  <c:v>236.0</c:v>
                </c:pt>
                <c:pt idx="17">
                  <c:v>244.0</c:v>
                </c:pt>
                <c:pt idx="18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39352"/>
        <c:axId val="-2137454648"/>
      </c:lineChart>
      <c:catAx>
        <c:axId val="-213733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54648"/>
        <c:crosses val="autoZero"/>
        <c:auto val="1"/>
        <c:lblAlgn val="ctr"/>
        <c:lblOffset val="100"/>
        <c:noMultiLvlLbl val="0"/>
      </c:catAx>
      <c:valAx>
        <c:axId val="-213745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393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8487001938828"/>
          <c:y val="0.894082917054723"/>
          <c:w val="0.905427188435616"/>
          <c:h val="0.1058925295628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data.xlsx]New Contacts!PivotTable4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Contacts</a:t>
            </a:r>
          </a:p>
        </c:rich>
      </c:tx>
      <c:layout>
        <c:manualLayout>
          <c:xMode val="edge"/>
          <c:yMode val="edge"/>
          <c:x val="0.243212820641581"/>
          <c:y val="0.0694018510844039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65905440229524"/>
          <c:y val="0.174937146014643"/>
          <c:w val="0.91505143799362"/>
          <c:h val="0.547668186213565"/>
        </c:manualLayout>
      </c:layout>
      <c:lineChart>
        <c:grouping val="standard"/>
        <c:varyColors val="0"/>
        <c:ser>
          <c:idx val="0"/>
          <c:order val="0"/>
          <c:tx>
            <c:strRef>
              <c:f>'New Contacts'!$B$1</c:f>
              <c:strCache>
                <c:ptCount val="1"/>
                <c:pt idx="0">
                  <c:v>1. New contacts per day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Contacts'!$B$2:$B$21</c:f>
              <c:numCache>
                <c:formatCode>General</c:formatCode>
                <c:ptCount val="19"/>
                <c:pt idx="0">
                  <c:v>5.0</c:v>
                </c:pt>
                <c:pt idx="1">
                  <c:v>14.0</c:v>
                </c:pt>
                <c:pt idx="2">
                  <c:v>26.0</c:v>
                </c:pt>
                <c:pt idx="3">
                  <c:v>24.0</c:v>
                </c:pt>
                <c:pt idx="4">
                  <c:v>42.0</c:v>
                </c:pt>
                <c:pt idx="5">
                  <c:v>2.0</c:v>
                </c:pt>
                <c:pt idx="6">
                  <c:v>33.0</c:v>
                </c:pt>
                <c:pt idx="7">
                  <c:v>15.0</c:v>
                </c:pt>
                <c:pt idx="8">
                  <c:v>28.0</c:v>
                </c:pt>
                <c:pt idx="9">
                  <c:v>182.0</c:v>
                </c:pt>
                <c:pt idx="10">
                  <c:v>173.0</c:v>
                </c:pt>
                <c:pt idx="11">
                  <c:v>157.0</c:v>
                </c:pt>
                <c:pt idx="12">
                  <c:v>61.0</c:v>
                </c:pt>
                <c:pt idx="13">
                  <c:v>59.0</c:v>
                </c:pt>
                <c:pt idx="14">
                  <c:v>145.0</c:v>
                </c:pt>
                <c:pt idx="15">
                  <c:v>107.0</c:v>
                </c:pt>
                <c:pt idx="16">
                  <c:v>281.0</c:v>
                </c:pt>
                <c:pt idx="17">
                  <c:v>139.0</c:v>
                </c:pt>
                <c:pt idx="18">
                  <c:v>196.0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'New Contacts'!$C$1</c:f>
              <c:strCache>
                <c:ptCount val="1"/>
                <c:pt idx="0">
                  <c:v>2. Contacts completed 21 day follow up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Contacts'!$C$2:$C$21</c:f>
              <c:numCache>
                <c:formatCode>General</c:formatCode>
                <c:ptCount val="19"/>
                <c:pt idx="0">
                  <c:v>7.0</c:v>
                </c:pt>
                <c:pt idx="1">
                  <c:v>0.0</c:v>
                </c:pt>
                <c:pt idx="2">
                  <c:v>37.0</c:v>
                </c:pt>
                <c:pt idx="3">
                  <c:v>36.0</c:v>
                </c:pt>
                <c:pt idx="4">
                  <c:v>1.0</c:v>
                </c:pt>
                <c:pt idx="5">
                  <c:v>8.0</c:v>
                </c:pt>
                <c:pt idx="6">
                  <c:v>0.0</c:v>
                </c:pt>
                <c:pt idx="7">
                  <c:v>19.0</c:v>
                </c:pt>
                <c:pt idx="8">
                  <c:v>0.0</c:v>
                </c:pt>
                <c:pt idx="9">
                  <c:v>133.0</c:v>
                </c:pt>
                <c:pt idx="10">
                  <c:v>59.0</c:v>
                </c:pt>
                <c:pt idx="11">
                  <c:v>34.0</c:v>
                </c:pt>
                <c:pt idx="12">
                  <c:v>61.0</c:v>
                </c:pt>
                <c:pt idx="13">
                  <c:v>100.0</c:v>
                </c:pt>
                <c:pt idx="14">
                  <c:v>96.0</c:v>
                </c:pt>
                <c:pt idx="15">
                  <c:v>48.0</c:v>
                </c:pt>
                <c:pt idx="16">
                  <c:v>88.0</c:v>
                </c:pt>
                <c:pt idx="17">
                  <c:v>71.0</c:v>
                </c:pt>
                <c:pt idx="18">
                  <c:v>115.0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'New Contacts'!$D$1</c:f>
              <c:strCache>
                <c:ptCount val="1"/>
                <c:pt idx="0">
                  <c:v>3. Contacts lost to follow up</c:v>
                </c:pt>
              </c:strCache>
            </c:strRef>
          </c:tx>
          <c:marker>
            <c:symbol val="none"/>
          </c:marker>
          <c:cat>
            <c:strRef>
              <c:f>'New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'New Contacts'!$D$2:$D$21</c:f>
              <c:numCache>
                <c:formatCode>General</c:formatCode>
                <c:ptCount val="19"/>
                <c:pt idx="0">
                  <c:v>2.0</c:v>
                </c:pt>
                <c:pt idx="1">
                  <c:v>0.0</c:v>
                </c:pt>
                <c:pt idx="2">
                  <c:v>7.0</c:v>
                </c:pt>
                <c:pt idx="3">
                  <c:v>9.0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28.0</c:v>
                </c:pt>
                <c:pt idx="11">
                  <c:v>28.0</c:v>
                </c:pt>
                <c:pt idx="12">
                  <c:v>9.0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21.0</c:v>
                </c:pt>
                <c:pt idx="17">
                  <c:v>9.0</c:v>
                </c:pt>
                <c:pt idx="1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82200"/>
        <c:axId val="2143127080"/>
      </c:lineChart>
      <c:catAx>
        <c:axId val="214338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127080"/>
        <c:crosses val="autoZero"/>
        <c:auto val="1"/>
        <c:lblAlgn val="ctr"/>
        <c:lblOffset val="100"/>
        <c:noMultiLvlLbl val="0"/>
      </c:catAx>
      <c:valAx>
        <c:axId val="2143127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43382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45749594187826"/>
          <c:y val="0.875817654372151"/>
          <c:w val="0.805230224422204"/>
          <c:h val="0.1144296173504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data.xlsx]Cumulative Contacts!PivotTable5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contacts</a:t>
            </a:r>
            <a:endParaRPr lang="en-US"/>
          </a:p>
        </c:rich>
      </c:tx>
      <c:layout>
        <c:manualLayout>
          <c:xMode val="edge"/>
          <c:yMode val="edge"/>
          <c:x val="0.390582321277637"/>
          <c:y val="0.0834327527240913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819297663093318"/>
          <c:y val="0.18807099870092"/>
          <c:w val="0.878652088669639"/>
          <c:h val="0.515439168588775"/>
        </c:manualLayout>
      </c:layout>
      <c:lineChart>
        <c:grouping val="standard"/>
        <c:varyColors val="0"/>
        <c:ser>
          <c:idx val="0"/>
          <c:order val="0"/>
          <c:tx>
            <c:strRef>
              <c:f>'Cumulative Contacts'!$B$1</c:f>
              <c:strCache>
                <c:ptCount val="1"/>
                <c:pt idx="0">
                  <c:v>1. Total contacts listed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Contacts'!$B$2:$B$21</c:f>
              <c:numCache>
                <c:formatCode>General</c:formatCode>
                <c:ptCount val="19"/>
                <c:pt idx="0">
                  <c:v>940.0</c:v>
                </c:pt>
                <c:pt idx="1">
                  <c:v>954.0</c:v>
                </c:pt>
                <c:pt idx="2">
                  <c:v>980.0</c:v>
                </c:pt>
                <c:pt idx="3">
                  <c:v>1004.0</c:v>
                </c:pt>
                <c:pt idx="4">
                  <c:v>1046.0</c:v>
                </c:pt>
                <c:pt idx="5">
                  <c:v>1057.0</c:v>
                </c:pt>
                <c:pt idx="6">
                  <c:v>1134.0</c:v>
                </c:pt>
                <c:pt idx="7">
                  <c:v>1115.0</c:v>
                </c:pt>
                <c:pt idx="8">
                  <c:v>1143.0</c:v>
                </c:pt>
                <c:pt idx="9">
                  <c:v>1366.0</c:v>
                </c:pt>
                <c:pt idx="10">
                  <c:v>1481.0</c:v>
                </c:pt>
                <c:pt idx="11">
                  <c:v>1656.0</c:v>
                </c:pt>
                <c:pt idx="12">
                  <c:v>1717.0</c:v>
                </c:pt>
                <c:pt idx="13">
                  <c:v>1777.0</c:v>
                </c:pt>
                <c:pt idx="14">
                  <c:v>1922.0</c:v>
                </c:pt>
                <c:pt idx="15">
                  <c:v>2024.0</c:v>
                </c:pt>
                <c:pt idx="16">
                  <c:v>2308.0</c:v>
                </c:pt>
                <c:pt idx="17">
                  <c:v>2447.0</c:v>
                </c:pt>
                <c:pt idx="18">
                  <c:v>2643.0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Contacts'!$C$1</c:f>
              <c:strCache>
                <c:ptCount val="1"/>
                <c:pt idx="0">
                  <c:v>2. Contacts under follow up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Contacts'!$C$2:$C$21</c:f>
              <c:numCache>
                <c:formatCode>General</c:formatCode>
                <c:ptCount val="19"/>
                <c:pt idx="0">
                  <c:v>899.0</c:v>
                </c:pt>
                <c:pt idx="1">
                  <c:v>921.0</c:v>
                </c:pt>
                <c:pt idx="2">
                  <c:v>914.0</c:v>
                </c:pt>
                <c:pt idx="3">
                  <c:v>884.0</c:v>
                </c:pt>
                <c:pt idx="4">
                  <c:v>935.0</c:v>
                </c:pt>
                <c:pt idx="5">
                  <c:v>938.0</c:v>
                </c:pt>
                <c:pt idx="6">
                  <c:v>1015.0</c:v>
                </c:pt>
                <c:pt idx="7">
                  <c:v>1014.0</c:v>
                </c:pt>
                <c:pt idx="8">
                  <c:v>1039.0</c:v>
                </c:pt>
                <c:pt idx="9">
                  <c:v>1112.0</c:v>
                </c:pt>
                <c:pt idx="10">
                  <c:v>1183.0</c:v>
                </c:pt>
                <c:pt idx="11">
                  <c:v>1243.0</c:v>
                </c:pt>
                <c:pt idx="12">
                  <c:v>1354.0</c:v>
                </c:pt>
                <c:pt idx="13">
                  <c:v>1265.0</c:v>
                </c:pt>
                <c:pt idx="14">
                  <c:v>1326.0</c:v>
                </c:pt>
                <c:pt idx="15">
                  <c:v>1180.0</c:v>
                </c:pt>
                <c:pt idx="16">
                  <c:v>1561.0</c:v>
                </c:pt>
                <c:pt idx="17">
                  <c:v>1661.0</c:v>
                </c:pt>
                <c:pt idx="18">
                  <c:v>1723.0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Contacts'!$D$1</c:f>
              <c:strCache>
                <c:ptCount val="1"/>
                <c:pt idx="0">
                  <c:v>3.  Contacts seen previous day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Contacts'!$D$2:$D$21</c:f>
              <c:numCache>
                <c:formatCode>General</c:formatCode>
                <c:ptCount val="19"/>
                <c:pt idx="0">
                  <c:v>738.0</c:v>
                </c:pt>
                <c:pt idx="1">
                  <c:v>788.0</c:v>
                </c:pt>
                <c:pt idx="2">
                  <c:v>795.0</c:v>
                </c:pt>
                <c:pt idx="3">
                  <c:v>765.0</c:v>
                </c:pt>
                <c:pt idx="4">
                  <c:v>599.0</c:v>
                </c:pt>
                <c:pt idx="5">
                  <c:v>347.0</c:v>
                </c:pt>
                <c:pt idx="6">
                  <c:v>424.0</c:v>
                </c:pt>
                <c:pt idx="7">
                  <c:v>77.0</c:v>
                </c:pt>
                <c:pt idx="8">
                  <c:v>350.0</c:v>
                </c:pt>
                <c:pt idx="9">
                  <c:v>1042.0</c:v>
                </c:pt>
                <c:pt idx="10">
                  <c:v>1069.0</c:v>
                </c:pt>
                <c:pt idx="11">
                  <c:v>1043.0</c:v>
                </c:pt>
                <c:pt idx="12">
                  <c:v>1089.0</c:v>
                </c:pt>
                <c:pt idx="13">
                  <c:v>1103.0</c:v>
                </c:pt>
                <c:pt idx="14">
                  <c:v>1028.0</c:v>
                </c:pt>
                <c:pt idx="15">
                  <c:v>895.0</c:v>
                </c:pt>
                <c:pt idx="16">
                  <c:v>1376.0</c:v>
                </c:pt>
                <c:pt idx="17">
                  <c:v>1480.0</c:v>
                </c:pt>
                <c:pt idx="18">
                  <c:v>1536.0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285496"/>
        <c:axId val="-2138249128"/>
      </c:lineChart>
      <c:catAx>
        <c:axId val="214428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249128"/>
        <c:crosses val="autoZero"/>
        <c:auto val="1"/>
        <c:lblAlgn val="ctr"/>
        <c:lblOffset val="100"/>
        <c:noMultiLvlLbl val="0"/>
      </c:catAx>
      <c:valAx>
        <c:axId val="-2138249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2144285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4873246776356"/>
          <c:y val="0.867367109414353"/>
          <c:w val="0.772235419725077"/>
          <c:h val="0.1098061984676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 data.xlsx]Healthcare Workers!PivotTable9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Health Care Workers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445198660512264"/>
          <c:y val="0.211477219193755"/>
          <c:w val="0.939675536247624"/>
          <c:h val="0.481958947439263"/>
        </c:manualLayout>
      </c:layout>
      <c:lineChart>
        <c:grouping val="standard"/>
        <c:varyColors val="0"/>
        <c:ser>
          <c:idx val="0"/>
          <c:order val="0"/>
          <c:tx>
            <c:strRef>
              <c:f>'Healthcare Workers'!$B$1</c:f>
              <c:strCache>
                <c:ptCount val="1"/>
                <c:pt idx="0">
                  <c:v>Sum of Cumulative cases of HCWs</c:v>
                </c:pt>
              </c:strCache>
            </c:strRef>
          </c:tx>
          <c:marker>
            <c:symbol val="none"/>
          </c:marker>
          <c:cat>
            <c:strRef>
              <c:f>'Healthcare Workers'!$A$2:$A$21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'Healthcare Workers'!$B$2:$B$21</c:f>
              <c:numCache>
                <c:formatCode>General</c:formatCode>
                <c:ptCount val="19"/>
                <c:pt idx="0">
                  <c:v>60.0</c:v>
                </c:pt>
                <c:pt idx="1">
                  <c:v>63.0</c:v>
                </c:pt>
                <c:pt idx="2">
                  <c:v>63.0</c:v>
                </c:pt>
                <c:pt idx="3">
                  <c:v>69.0</c:v>
                </c:pt>
                <c:pt idx="4">
                  <c:v>74.0</c:v>
                </c:pt>
                <c:pt idx="5">
                  <c:v>76.0</c:v>
                </c:pt>
                <c:pt idx="6">
                  <c:v>77.0</c:v>
                </c:pt>
                <c:pt idx="8">
                  <c:v>83.0</c:v>
                </c:pt>
                <c:pt idx="9">
                  <c:v>84.0</c:v>
                </c:pt>
                <c:pt idx="10">
                  <c:v>85.0</c:v>
                </c:pt>
                <c:pt idx="11">
                  <c:v>88.0</c:v>
                </c:pt>
                <c:pt idx="12">
                  <c:v>90.0</c:v>
                </c:pt>
                <c:pt idx="13">
                  <c:v>92.0</c:v>
                </c:pt>
                <c:pt idx="14">
                  <c:v>93.0</c:v>
                </c:pt>
                <c:pt idx="15">
                  <c:v>93.0</c:v>
                </c:pt>
                <c:pt idx="16">
                  <c:v>113.0</c:v>
                </c:pt>
                <c:pt idx="17">
                  <c:v>115.0</c:v>
                </c:pt>
                <c:pt idx="18">
                  <c:v>115.0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'Healthcare Workers'!$C$1</c:f>
              <c:strCache>
                <c:ptCount val="1"/>
                <c:pt idx="0">
                  <c:v>Sum of Cumulative deaths in HCWs</c:v>
                </c:pt>
              </c:strCache>
            </c:strRef>
          </c:tx>
          <c:marker>
            <c:symbol val="none"/>
          </c:marker>
          <c:cat>
            <c:strRef>
              <c:f>'Healthcare Workers'!$A$2:$A$21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'Healthcare Workers'!$C$2:$C$21</c:f>
              <c:numCache>
                <c:formatCode>General</c:formatCode>
                <c:ptCount val="19"/>
                <c:pt idx="0">
                  <c:v>35.0</c:v>
                </c:pt>
                <c:pt idx="1">
                  <c:v>38.0</c:v>
                </c:pt>
                <c:pt idx="2">
                  <c:v>32.0</c:v>
                </c:pt>
                <c:pt idx="3">
                  <c:v>33.0</c:v>
                </c:pt>
                <c:pt idx="4">
                  <c:v>33.0</c:v>
                </c:pt>
                <c:pt idx="5">
                  <c:v>33.0</c:v>
                </c:pt>
                <c:pt idx="6">
                  <c:v>33.0</c:v>
                </c:pt>
                <c:pt idx="8">
                  <c:v>34.0</c:v>
                </c:pt>
                <c:pt idx="9">
                  <c:v>35.0</c:v>
                </c:pt>
                <c:pt idx="10">
                  <c:v>36.0</c:v>
                </c:pt>
                <c:pt idx="11">
                  <c:v>36.0</c:v>
                </c:pt>
                <c:pt idx="12">
                  <c:v>39.0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58.0</c:v>
                </c:pt>
                <c:pt idx="17">
                  <c:v>58.0</c:v>
                </c:pt>
                <c:pt idx="18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46904"/>
        <c:axId val="-2141051144"/>
      </c:lineChart>
      <c:catAx>
        <c:axId val="214444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051144"/>
        <c:crosses val="autoZero"/>
        <c:auto val="1"/>
        <c:lblAlgn val="ctr"/>
        <c:lblOffset val="100"/>
        <c:noMultiLvlLbl val="0"/>
      </c:catAx>
      <c:valAx>
        <c:axId val="-214105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4469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14954520771111"/>
          <c:y val="0.866917558382125"/>
          <c:w val="0.567217282106978"/>
          <c:h val="0.11149552459788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'Base Data'!$A$2:$A$21,'Base Data'!$Q$2:$S$21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Admissions and Discharges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792000588064877"/>
          <c:y val="0.200353907374481"/>
          <c:w val="0.896637393142991"/>
          <c:h val="0.533763440860215"/>
        </c:manualLayout>
      </c:layout>
      <c:lineChart>
        <c:grouping val="standard"/>
        <c:varyColors val="0"/>
        <c:ser>
          <c:idx val="4"/>
          <c:order val="4"/>
          <c:tx>
            <c:strRef>
              <c:f>'Base Data'!$Q$2</c:f>
              <c:strCache>
                <c:ptCount val="1"/>
                <c:pt idx="0">
                  <c:v>New admissions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Data'!$Q$3:$Q$21</c:f>
              <c:numCache>
                <c:formatCode>General</c:formatCode>
                <c:ptCount val="19"/>
                <c:pt idx="0">
                  <c:v>11.0</c:v>
                </c:pt>
                <c:pt idx="1">
                  <c:v>6.0</c:v>
                </c:pt>
                <c:pt idx="2">
                  <c:v>13.0</c:v>
                </c:pt>
                <c:pt idx="3">
                  <c:v>6.0</c:v>
                </c:pt>
                <c:pt idx="4">
                  <c:v>13.0</c:v>
                </c:pt>
                <c:pt idx="5">
                  <c:v>5.0</c:v>
                </c:pt>
                <c:pt idx="6">
                  <c:v>25.0</c:v>
                </c:pt>
                <c:pt idx="7">
                  <c:v>31.0</c:v>
                </c:pt>
                <c:pt idx="8">
                  <c:v>51.0</c:v>
                </c:pt>
                <c:pt idx="9">
                  <c:v>25.0</c:v>
                </c:pt>
                <c:pt idx="10">
                  <c:v>32.0</c:v>
                </c:pt>
                <c:pt idx="11">
                  <c:v>23.0</c:v>
                </c:pt>
                <c:pt idx="12">
                  <c:v>22.0</c:v>
                </c:pt>
                <c:pt idx="13">
                  <c:v>0.0</c:v>
                </c:pt>
                <c:pt idx="14">
                  <c:v>7.0</c:v>
                </c:pt>
                <c:pt idx="15">
                  <c:v>10.0</c:v>
                </c:pt>
                <c:pt idx="16">
                  <c:v>14.0</c:v>
                </c:pt>
                <c:pt idx="17">
                  <c:v>30.0</c:v>
                </c:pt>
                <c:pt idx="18">
                  <c:v>15.0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'Base Data'!$R$2</c:f>
              <c:strCache>
                <c:ptCount val="1"/>
                <c:pt idx="0">
                  <c:v>Total currently in treatment units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Data'!$R$3:$R$21</c:f>
              <c:numCache>
                <c:formatCode>General</c:formatCode>
                <c:ptCount val="19"/>
                <c:pt idx="0">
                  <c:v>40.0</c:v>
                </c:pt>
                <c:pt idx="1">
                  <c:v>41.0</c:v>
                </c:pt>
                <c:pt idx="2">
                  <c:v>49.0</c:v>
                </c:pt>
                <c:pt idx="3">
                  <c:v>51.0</c:v>
                </c:pt>
                <c:pt idx="4">
                  <c:v>61.0</c:v>
                </c:pt>
                <c:pt idx="5">
                  <c:v>64.0</c:v>
                </c:pt>
                <c:pt idx="6">
                  <c:v>80.0</c:v>
                </c:pt>
                <c:pt idx="7">
                  <c:v>112.0</c:v>
                </c:pt>
                <c:pt idx="8">
                  <c:v>148.0</c:v>
                </c:pt>
                <c:pt idx="9">
                  <c:v>161.0</c:v>
                </c:pt>
                <c:pt idx="10">
                  <c:v>164.0</c:v>
                </c:pt>
                <c:pt idx="11">
                  <c:v>175.0</c:v>
                </c:pt>
                <c:pt idx="12">
                  <c:v>201.0</c:v>
                </c:pt>
                <c:pt idx="13">
                  <c:v>196.0</c:v>
                </c:pt>
                <c:pt idx="14">
                  <c:v>122.0</c:v>
                </c:pt>
                <c:pt idx="15">
                  <c:v>207.0</c:v>
                </c:pt>
                <c:pt idx="16">
                  <c:v>164.0</c:v>
                </c:pt>
                <c:pt idx="17">
                  <c:v>174.0</c:v>
                </c:pt>
                <c:pt idx="18">
                  <c:v>82.0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'Base Data'!$S$2</c:f>
              <c:strCache>
                <c:ptCount val="1"/>
                <c:pt idx="0">
                  <c:v>Discharged today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Data'!$S$3:$S$21</c:f>
              <c:numCache>
                <c:formatCode>General</c:formatCode>
                <c:ptCount val="19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0.0</c:v>
                </c:pt>
                <c:pt idx="6">
                  <c:v>8.0</c:v>
                </c:pt>
                <c:pt idx="7">
                  <c:v>0.0</c:v>
                </c:pt>
                <c:pt idx="8">
                  <c:v>0.0</c:v>
                </c:pt>
                <c:pt idx="9">
                  <c:v>9.0</c:v>
                </c:pt>
                <c:pt idx="10">
                  <c:v>9.0</c:v>
                </c:pt>
                <c:pt idx="11">
                  <c:v>0.0</c:v>
                </c:pt>
                <c:pt idx="12">
                  <c:v>4.0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8.0</c:v>
                </c:pt>
                <c:pt idx="18">
                  <c:v>7.0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'Cumulative Cases'!$B$1</c:f>
              <c:strCache>
                <c:ptCount val="1"/>
                <c:pt idx="0">
                  <c:v>1. Total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Cases'!$B$2:$B$21</c:f>
              <c:numCache>
                <c:formatCode>General</c:formatCode>
                <c:ptCount val="19"/>
                <c:pt idx="0">
                  <c:v>471.0</c:v>
                </c:pt>
                <c:pt idx="1">
                  <c:v>498.0</c:v>
                </c:pt>
                <c:pt idx="2">
                  <c:v>508.0</c:v>
                </c:pt>
                <c:pt idx="3">
                  <c:v>525.0</c:v>
                </c:pt>
                <c:pt idx="4">
                  <c:v>546.0</c:v>
                </c:pt>
                <c:pt idx="5">
                  <c:v>579.0</c:v>
                </c:pt>
                <c:pt idx="6">
                  <c:v>591.0</c:v>
                </c:pt>
                <c:pt idx="7">
                  <c:v>591.0</c:v>
                </c:pt>
                <c:pt idx="8">
                  <c:v>605.0</c:v>
                </c:pt>
                <c:pt idx="9">
                  <c:v>662.0</c:v>
                </c:pt>
                <c:pt idx="10">
                  <c:v>721.0</c:v>
                </c:pt>
                <c:pt idx="11">
                  <c:v>778.0</c:v>
                </c:pt>
                <c:pt idx="12">
                  <c:v>810.0</c:v>
                </c:pt>
                <c:pt idx="13">
                  <c:v>826.0</c:v>
                </c:pt>
                <c:pt idx="14">
                  <c:v>838.0</c:v>
                </c:pt>
                <c:pt idx="15">
                  <c:v>862.0</c:v>
                </c:pt>
                <c:pt idx="16">
                  <c:v>964.0</c:v>
                </c:pt>
                <c:pt idx="17">
                  <c:v>1024.0</c:v>
                </c:pt>
                <c:pt idx="18">
                  <c:v>1074.0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Cases'!$C$1</c:f>
              <c:strCache>
                <c:ptCount val="1"/>
                <c:pt idx="0">
                  <c:v>2. Total suspected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Cases'!$C$2:$C$21</c:f>
              <c:numCache>
                <c:formatCode>General</c:formatCode>
                <c:ptCount val="19"/>
                <c:pt idx="0">
                  <c:v>107.0</c:v>
                </c:pt>
                <c:pt idx="1">
                  <c:v>111.0</c:v>
                </c:pt>
                <c:pt idx="2">
                  <c:v>121.0</c:v>
                </c:pt>
                <c:pt idx="3">
                  <c:v>127.0</c:v>
                </c:pt>
                <c:pt idx="4">
                  <c:v>132.0</c:v>
                </c:pt>
                <c:pt idx="5">
                  <c:v>135.0</c:v>
                </c:pt>
                <c:pt idx="6">
                  <c:v>138.0</c:v>
                </c:pt>
                <c:pt idx="7">
                  <c:v>135.0</c:v>
                </c:pt>
                <c:pt idx="8">
                  <c:v>145.0</c:v>
                </c:pt>
                <c:pt idx="9">
                  <c:v>146.0</c:v>
                </c:pt>
                <c:pt idx="10">
                  <c:v>155.0</c:v>
                </c:pt>
                <c:pt idx="11">
                  <c:v>173.0</c:v>
                </c:pt>
                <c:pt idx="12">
                  <c:v>182.0</c:v>
                </c:pt>
                <c:pt idx="13">
                  <c:v>190.0</c:v>
                </c:pt>
                <c:pt idx="14">
                  <c:v>198.0</c:v>
                </c:pt>
                <c:pt idx="15">
                  <c:v>212.0</c:v>
                </c:pt>
                <c:pt idx="16">
                  <c:v>228.0</c:v>
                </c:pt>
                <c:pt idx="17">
                  <c:v>241.0</c:v>
                </c:pt>
                <c:pt idx="18">
                  <c:v>259.0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Cases'!$D$1</c:f>
              <c:strCache>
                <c:ptCount val="1"/>
                <c:pt idx="0">
                  <c:v>3. Total probable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Cases'!$D$2:$D$21</c:f>
              <c:numCache>
                <c:formatCode>General</c:formatCode>
                <c:ptCount val="19"/>
                <c:pt idx="0">
                  <c:v>232.0</c:v>
                </c:pt>
                <c:pt idx="1">
                  <c:v>249.0</c:v>
                </c:pt>
                <c:pt idx="2">
                  <c:v>250.0</c:v>
                </c:pt>
                <c:pt idx="3">
                  <c:v>261.0</c:v>
                </c:pt>
                <c:pt idx="4">
                  <c:v>272.0</c:v>
                </c:pt>
                <c:pt idx="5">
                  <c:v>295.0</c:v>
                </c:pt>
                <c:pt idx="6">
                  <c:v>304.0</c:v>
                </c:pt>
                <c:pt idx="7">
                  <c:v>304.0</c:v>
                </c:pt>
                <c:pt idx="8">
                  <c:v>305.0</c:v>
                </c:pt>
                <c:pt idx="9">
                  <c:v>356.0</c:v>
                </c:pt>
                <c:pt idx="10">
                  <c:v>390.0</c:v>
                </c:pt>
                <c:pt idx="11">
                  <c:v>421.0</c:v>
                </c:pt>
                <c:pt idx="12">
                  <c:v>441.0</c:v>
                </c:pt>
                <c:pt idx="13">
                  <c:v>442.0</c:v>
                </c:pt>
                <c:pt idx="14">
                  <c:v>446.0</c:v>
                </c:pt>
                <c:pt idx="15">
                  <c:v>442.0</c:v>
                </c:pt>
                <c:pt idx="16">
                  <c:v>500.0</c:v>
                </c:pt>
                <c:pt idx="17">
                  <c:v>539.0</c:v>
                </c:pt>
                <c:pt idx="18">
                  <c:v>552.0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'Cumulative Cases'!$E$1</c:f>
              <c:strCache>
                <c:ptCount val="1"/>
                <c:pt idx="0">
                  <c:v>4.Total confirmed cases</c:v>
                </c:pt>
              </c:strCache>
            </c:strRef>
          </c:tx>
          <c:marker>
            <c:symbol val="none"/>
          </c:marker>
          <c:cat>
            <c:strRef>
              <c:f>'Cumulative Cases'!$A$2:$A$21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Cases'!$E$2:$E$21</c:f>
              <c:numCache>
                <c:formatCode>General</c:formatCode>
                <c:ptCount val="19"/>
                <c:pt idx="0">
                  <c:v>132.0</c:v>
                </c:pt>
                <c:pt idx="1">
                  <c:v>132.0</c:v>
                </c:pt>
                <c:pt idx="2">
                  <c:v>137.0</c:v>
                </c:pt>
                <c:pt idx="3">
                  <c:v>137.0</c:v>
                </c:pt>
                <c:pt idx="4">
                  <c:v>142.0</c:v>
                </c:pt>
                <c:pt idx="5">
                  <c:v>149.0</c:v>
                </c:pt>
                <c:pt idx="6">
                  <c:v>149.0</c:v>
                </c:pt>
                <c:pt idx="7">
                  <c:v>152.0</c:v>
                </c:pt>
                <c:pt idx="8">
                  <c:v>155.0</c:v>
                </c:pt>
                <c:pt idx="9">
                  <c:v>160.0</c:v>
                </c:pt>
                <c:pt idx="10">
                  <c:v>176.0</c:v>
                </c:pt>
                <c:pt idx="11">
                  <c:v>184.0</c:v>
                </c:pt>
                <c:pt idx="12">
                  <c:v>187.0</c:v>
                </c:pt>
                <c:pt idx="13">
                  <c:v>194.0</c:v>
                </c:pt>
                <c:pt idx="14">
                  <c:v>194.0</c:v>
                </c:pt>
                <c:pt idx="15">
                  <c:v>208.0</c:v>
                </c:pt>
                <c:pt idx="16">
                  <c:v>236.0</c:v>
                </c:pt>
                <c:pt idx="17">
                  <c:v>244.0</c:v>
                </c:pt>
                <c:pt idx="18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781256"/>
        <c:axId val="-2133778008"/>
      </c:lineChart>
      <c:catAx>
        <c:axId val="-2133781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-2133778008"/>
        <c:crosses val="autoZero"/>
        <c:auto val="1"/>
        <c:lblAlgn val="ctr"/>
        <c:lblOffset val="100"/>
        <c:noMultiLvlLbl val="0"/>
      </c:catAx>
      <c:valAx>
        <c:axId val="-213377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812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08487001938828"/>
          <c:y val="0.894082917054723"/>
          <c:w val="0.905427188435616"/>
          <c:h val="0.1058925295628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'Base Data'!$A$2:$A$21,'Base Data'!$AM$2:$AO$21</c:name>
    <c:fmtId val="-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Lab</a:t>
            </a:r>
            <a:r>
              <a:rPr lang="en-US" baseline="0"/>
              <a:t> Specimins</a:t>
            </a:r>
            <a:endParaRPr lang="en-US"/>
          </a:p>
        </c:rich>
      </c:tx>
      <c:layout>
        <c:manualLayout>
          <c:xMode val="edge"/>
          <c:yMode val="edge"/>
          <c:x val="0.390582321277637"/>
          <c:y val="0.0834327527240913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0819297663093318"/>
          <c:y val="0.18807099870092"/>
          <c:w val="0.878652088669639"/>
          <c:h val="0.515439168588775"/>
        </c:manualLayout>
      </c:layout>
      <c:lineChart>
        <c:grouping val="standard"/>
        <c:varyColors val="0"/>
        <c:ser>
          <c:idx val="3"/>
          <c:order val="3"/>
          <c:tx>
            <c:strRef>
              <c:f>'Base Data'!$AM$2</c:f>
              <c:strCache>
                <c:ptCount val="1"/>
                <c:pt idx="0">
                  <c:v>Specimins collected that day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Data'!$AM$3:$AM$21</c:f>
              <c:numCache>
                <c:formatCode>General</c:formatCode>
                <c:ptCount val="19"/>
                <c:pt idx="0">
                  <c:v>11.0</c:v>
                </c:pt>
                <c:pt idx="1">
                  <c:v>12.0</c:v>
                </c:pt>
                <c:pt idx="2">
                  <c:v>25.0</c:v>
                </c:pt>
                <c:pt idx="3">
                  <c:v>5.0</c:v>
                </c:pt>
                <c:pt idx="4">
                  <c:v>6.0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5.0</c:v>
                </c:pt>
                <c:pt idx="9">
                  <c:v>72.0</c:v>
                </c:pt>
                <c:pt idx="10">
                  <c:v>2.0</c:v>
                </c:pt>
                <c:pt idx="11">
                  <c:v>40.0</c:v>
                </c:pt>
                <c:pt idx="12">
                  <c:v>7.0</c:v>
                </c:pt>
                <c:pt idx="13">
                  <c:v>70.0</c:v>
                </c:pt>
                <c:pt idx="14">
                  <c:v>3.0</c:v>
                </c:pt>
                <c:pt idx="15">
                  <c:v>0.0</c:v>
                </c:pt>
                <c:pt idx="16">
                  <c:v>12.0</c:v>
                </c:pt>
                <c:pt idx="17">
                  <c:v>23.0</c:v>
                </c:pt>
                <c:pt idx="18">
                  <c:v>41.0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'Base Data'!$AN$2</c:f>
              <c:strCache>
                <c:ptCount val="1"/>
                <c:pt idx="0">
                  <c:v>Specimins pending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Data'!$AN$3:$AN$21</c:f>
              <c:numCache>
                <c:formatCode>General</c:formatCode>
                <c:ptCount val="19"/>
                <c:pt idx="0">
                  <c:v>20.0</c:v>
                </c:pt>
                <c:pt idx="1">
                  <c:v>32.0</c:v>
                </c:pt>
                <c:pt idx="2">
                  <c:v>41.0</c:v>
                </c:pt>
                <c:pt idx="3">
                  <c:v>40.0</c:v>
                </c:pt>
                <c:pt idx="4">
                  <c:v>36.0</c:v>
                </c:pt>
                <c:pt idx="5">
                  <c:v>32.0</c:v>
                </c:pt>
                <c:pt idx="6">
                  <c:v>32.0</c:v>
                </c:pt>
                <c:pt idx="8">
                  <c:v>24.0</c:v>
                </c:pt>
                <c:pt idx="9">
                  <c:v>76.0</c:v>
                </c:pt>
                <c:pt idx="10">
                  <c:v>12.0</c:v>
                </c:pt>
                <c:pt idx="11">
                  <c:v>40.0</c:v>
                </c:pt>
                <c:pt idx="12">
                  <c:v>43.0</c:v>
                </c:pt>
                <c:pt idx="13">
                  <c:v>82.0</c:v>
                </c:pt>
                <c:pt idx="14">
                  <c:v>32.0</c:v>
                </c:pt>
                <c:pt idx="15">
                  <c:v>24.0</c:v>
                </c:pt>
                <c:pt idx="16">
                  <c:v>51.0</c:v>
                </c:pt>
                <c:pt idx="17">
                  <c:v>74.0</c:v>
                </c:pt>
                <c:pt idx="18">
                  <c:v>99.0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'Base Data'!$AO$2</c:f>
              <c:strCache>
                <c:ptCount val="1"/>
                <c:pt idx="0">
                  <c:v>Total specimins tested</c:v>
                </c:pt>
              </c:strCache>
            </c:strRef>
          </c:tx>
          <c:marker>
            <c:symbol val="none"/>
          </c:marker>
          <c:cat>
            <c:numRef>
              <c:f>'Base Data'!$A$3:$A$21</c:f>
              <c:numCache>
                <c:formatCode>d\-mmm\-yy</c:formatCode>
                <c:ptCount val="19"/>
                <c:pt idx="0">
                  <c:v>41853.0</c:v>
                </c:pt>
                <c:pt idx="1">
                  <c:v>41854.0</c:v>
                </c:pt>
                <c:pt idx="2">
                  <c:v>41855.0</c:v>
                </c:pt>
                <c:pt idx="3">
                  <c:v>41856.0</c:v>
                </c:pt>
                <c:pt idx="4">
                  <c:v>41857.0</c:v>
                </c:pt>
                <c:pt idx="5">
                  <c:v>41858.0</c:v>
                </c:pt>
                <c:pt idx="6">
                  <c:v>41859.0</c:v>
                </c:pt>
                <c:pt idx="7">
                  <c:v>41860.0</c:v>
                </c:pt>
                <c:pt idx="8">
                  <c:v>41861.0</c:v>
                </c:pt>
                <c:pt idx="9">
                  <c:v>41862.0</c:v>
                </c:pt>
                <c:pt idx="10">
                  <c:v>41863.0</c:v>
                </c:pt>
                <c:pt idx="11">
                  <c:v>41864.0</c:v>
                </c:pt>
                <c:pt idx="12">
                  <c:v>41865.0</c:v>
                </c:pt>
                <c:pt idx="13">
                  <c:v>41866.0</c:v>
                </c:pt>
                <c:pt idx="14">
                  <c:v>41867.0</c:v>
                </c:pt>
                <c:pt idx="15">
                  <c:v>41868.0</c:v>
                </c:pt>
                <c:pt idx="16">
                  <c:v>41869.0</c:v>
                </c:pt>
                <c:pt idx="17">
                  <c:v>41870.0</c:v>
                </c:pt>
                <c:pt idx="18">
                  <c:v>41871.0</c:v>
                </c:pt>
              </c:numCache>
            </c:numRef>
          </c:cat>
          <c:val>
            <c:numRef>
              <c:f>'Base Data'!$AO$3:$AO$21</c:f>
              <c:numCache>
                <c:formatCode>General</c:formatCode>
                <c:ptCount val="19"/>
                <c:pt idx="0">
                  <c:v>18.0</c:v>
                </c:pt>
                <c:pt idx="1">
                  <c:v>0.0</c:v>
                </c:pt>
                <c:pt idx="2">
                  <c:v>16.0</c:v>
                </c:pt>
                <c:pt idx="3">
                  <c:v>6.0</c:v>
                </c:pt>
                <c:pt idx="4">
                  <c:v>10.0</c:v>
                </c:pt>
                <c:pt idx="5">
                  <c:v>7.0</c:v>
                </c:pt>
                <c:pt idx="6">
                  <c:v>7.0</c:v>
                </c:pt>
                <c:pt idx="8">
                  <c:v>29.0</c:v>
                </c:pt>
                <c:pt idx="9">
                  <c:v>2.0</c:v>
                </c:pt>
                <c:pt idx="10">
                  <c:v>75.0</c:v>
                </c:pt>
                <c:pt idx="11">
                  <c:v>25.0</c:v>
                </c:pt>
                <c:pt idx="12">
                  <c:v>19.0</c:v>
                </c:pt>
                <c:pt idx="13">
                  <c:v>31.0</c:v>
                </c:pt>
                <c:pt idx="14">
                  <c:v>30.0</c:v>
                </c:pt>
                <c:pt idx="15">
                  <c:v>23.0</c:v>
                </c:pt>
                <c:pt idx="16">
                  <c:v>0.0</c:v>
                </c:pt>
                <c:pt idx="17">
                  <c:v>19.0</c:v>
                </c:pt>
                <c:pt idx="18">
                  <c:v>19.0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'Cumulative Contacts'!$B$1</c:f>
              <c:strCache>
                <c:ptCount val="1"/>
                <c:pt idx="0">
                  <c:v>1. Total contacts listed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Contacts'!$B$2:$B$21</c:f>
              <c:numCache>
                <c:formatCode>General</c:formatCode>
                <c:ptCount val="19"/>
                <c:pt idx="0">
                  <c:v>940.0</c:v>
                </c:pt>
                <c:pt idx="1">
                  <c:v>954.0</c:v>
                </c:pt>
                <c:pt idx="2">
                  <c:v>980.0</c:v>
                </c:pt>
                <c:pt idx="3">
                  <c:v>1004.0</c:v>
                </c:pt>
                <c:pt idx="4">
                  <c:v>1046.0</c:v>
                </c:pt>
                <c:pt idx="5">
                  <c:v>1057.0</c:v>
                </c:pt>
                <c:pt idx="6">
                  <c:v>1134.0</c:v>
                </c:pt>
                <c:pt idx="7">
                  <c:v>1115.0</c:v>
                </c:pt>
                <c:pt idx="8">
                  <c:v>1143.0</c:v>
                </c:pt>
                <c:pt idx="9">
                  <c:v>1366.0</c:v>
                </c:pt>
                <c:pt idx="10">
                  <c:v>1481.0</c:v>
                </c:pt>
                <c:pt idx="11">
                  <c:v>1656.0</c:v>
                </c:pt>
                <c:pt idx="12">
                  <c:v>1717.0</c:v>
                </c:pt>
                <c:pt idx="13">
                  <c:v>1777.0</c:v>
                </c:pt>
                <c:pt idx="14">
                  <c:v>1922.0</c:v>
                </c:pt>
                <c:pt idx="15">
                  <c:v>2024.0</c:v>
                </c:pt>
                <c:pt idx="16">
                  <c:v>2308.0</c:v>
                </c:pt>
                <c:pt idx="17">
                  <c:v>2447.0</c:v>
                </c:pt>
                <c:pt idx="18">
                  <c:v>2643.0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'Cumulative Contacts'!$C$1</c:f>
              <c:strCache>
                <c:ptCount val="1"/>
                <c:pt idx="0">
                  <c:v>2. Contacts under follow up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Contacts'!$C$2:$C$21</c:f>
              <c:numCache>
                <c:formatCode>General</c:formatCode>
                <c:ptCount val="19"/>
                <c:pt idx="0">
                  <c:v>899.0</c:v>
                </c:pt>
                <c:pt idx="1">
                  <c:v>921.0</c:v>
                </c:pt>
                <c:pt idx="2">
                  <c:v>914.0</c:v>
                </c:pt>
                <c:pt idx="3">
                  <c:v>884.0</c:v>
                </c:pt>
                <c:pt idx="4">
                  <c:v>935.0</c:v>
                </c:pt>
                <c:pt idx="5">
                  <c:v>938.0</c:v>
                </c:pt>
                <c:pt idx="6">
                  <c:v>1015.0</c:v>
                </c:pt>
                <c:pt idx="7">
                  <c:v>1014.0</c:v>
                </c:pt>
                <c:pt idx="8">
                  <c:v>1039.0</c:v>
                </c:pt>
                <c:pt idx="9">
                  <c:v>1112.0</c:v>
                </c:pt>
                <c:pt idx="10">
                  <c:v>1183.0</c:v>
                </c:pt>
                <c:pt idx="11">
                  <c:v>1243.0</c:v>
                </c:pt>
                <c:pt idx="12">
                  <c:v>1354.0</c:v>
                </c:pt>
                <c:pt idx="13">
                  <c:v>1265.0</c:v>
                </c:pt>
                <c:pt idx="14">
                  <c:v>1326.0</c:v>
                </c:pt>
                <c:pt idx="15">
                  <c:v>1180.0</c:v>
                </c:pt>
                <c:pt idx="16">
                  <c:v>1561.0</c:v>
                </c:pt>
                <c:pt idx="17">
                  <c:v>1661.0</c:v>
                </c:pt>
                <c:pt idx="18">
                  <c:v>1723.0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'Cumulative Contacts'!$D$1</c:f>
              <c:strCache>
                <c:ptCount val="1"/>
                <c:pt idx="0">
                  <c:v>3.  Contacts seen previous day</c:v>
                </c:pt>
              </c:strCache>
            </c:strRef>
          </c:tx>
          <c:marker>
            <c:symbol val="none"/>
          </c:marker>
          <c:cat>
            <c:strRef>
              <c:f>'Cumulative Contacts'!$A$2:$A$21</c:f>
              <c:strCache>
                <c:ptCount val="19"/>
                <c:pt idx="0">
                  <c:v>02-Aug-14</c:v>
                </c:pt>
                <c:pt idx="1">
                  <c:v>03-Aug-14</c:v>
                </c:pt>
                <c:pt idx="2">
                  <c:v>04-Aug-14</c:v>
                </c:pt>
                <c:pt idx="3">
                  <c:v>05-Aug-14</c:v>
                </c:pt>
                <c:pt idx="4">
                  <c:v>06-Aug-14</c:v>
                </c:pt>
                <c:pt idx="5">
                  <c:v>07-Aug-14</c:v>
                </c:pt>
                <c:pt idx="6">
                  <c:v>08-Aug-14</c:v>
                </c:pt>
                <c:pt idx="7">
                  <c:v>09-Aug-14</c:v>
                </c:pt>
                <c:pt idx="8">
                  <c:v>10-Aug-14</c:v>
                </c:pt>
                <c:pt idx="9">
                  <c:v>11-Aug-14</c:v>
                </c:pt>
                <c:pt idx="10">
                  <c:v>12-Aug-14</c:v>
                </c:pt>
                <c:pt idx="11">
                  <c:v>13-Aug-14</c:v>
                </c:pt>
                <c:pt idx="12">
                  <c:v>14-Aug-14</c:v>
                </c:pt>
                <c:pt idx="13">
                  <c:v>15-Aug-14</c:v>
                </c:pt>
                <c:pt idx="14">
                  <c:v>16-Aug-14</c:v>
                </c:pt>
                <c:pt idx="15">
                  <c:v>17-Aug-14</c:v>
                </c:pt>
                <c:pt idx="16">
                  <c:v>18-Aug-14</c:v>
                </c:pt>
                <c:pt idx="17">
                  <c:v>19-Aug-14</c:v>
                </c:pt>
                <c:pt idx="18">
                  <c:v>20-Aug-14</c:v>
                </c:pt>
              </c:strCache>
            </c:strRef>
          </c:cat>
          <c:val>
            <c:numRef>
              <c:f>'Cumulative Contacts'!$D$2:$D$21</c:f>
              <c:numCache>
                <c:formatCode>General</c:formatCode>
                <c:ptCount val="19"/>
                <c:pt idx="0">
                  <c:v>738.0</c:v>
                </c:pt>
                <c:pt idx="1">
                  <c:v>788.0</c:v>
                </c:pt>
                <c:pt idx="2">
                  <c:v>795.0</c:v>
                </c:pt>
                <c:pt idx="3">
                  <c:v>765.0</c:v>
                </c:pt>
                <c:pt idx="4">
                  <c:v>599.0</c:v>
                </c:pt>
                <c:pt idx="5">
                  <c:v>347.0</c:v>
                </c:pt>
                <c:pt idx="6">
                  <c:v>424.0</c:v>
                </c:pt>
                <c:pt idx="7">
                  <c:v>77.0</c:v>
                </c:pt>
                <c:pt idx="8">
                  <c:v>350.0</c:v>
                </c:pt>
                <c:pt idx="9">
                  <c:v>1042.0</c:v>
                </c:pt>
                <c:pt idx="10">
                  <c:v>1069.0</c:v>
                </c:pt>
                <c:pt idx="11">
                  <c:v>1043.0</c:v>
                </c:pt>
                <c:pt idx="12">
                  <c:v>1089.0</c:v>
                </c:pt>
                <c:pt idx="13">
                  <c:v>1103.0</c:v>
                </c:pt>
                <c:pt idx="14">
                  <c:v>1028.0</c:v>
                </c:pt>
                <c:pt idx="15">
                  <c:v>895.0</c:v>
                </c:pt>
                <c:pt idx="16">
                  <c:v>1376.0</c:v>
                </c:pt>
                <c:pt idx="17">
                  <c:v>1480.0</c:v>
                </c:pt>
                <c:pt idx="18">
                  <c:v>1536.0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931720"/>
        <c:axId val="-2130756632"/>
      </c:lineChart>
      <c:catAx>
        <c:axId val="-21299317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-2130756632"/>
        <c:crosses val="autoZero"/>
        <c:auto val="1"/>
        <c:lblAlgn val="ctr"/>
        <c:lblOffset val="100"/>
        <c:noMultiLvlLbl val="0"/>
      </c:catAx>
      <c:valAx>
        <c:axId val="-2130756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-21299317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4873246776356"/>
          <c:y val="0.867367109414353"/>
          <c:w val="0.772235419725077"/>
          <c:h val="0.1098061984676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2</xdr:col>
      <xdr:colOff>812800</xdr:colOff>
      <xdr:row>26</xdr:row>
      <xdr:rowOff>120651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88901</xdr:colOff>
      <xdr:row>5</xdr:row>
      <xdr:rowOff>127000</xdr:rowOff>
    </xdr:from>
    <xdr:to>
      <xdr:col>9</xdr:col>
      <xdr:colOff>393700</xdr:colOff>
      <xdr:row>26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27</xdr:row>
      <xdr:rowOff>63500</xdr:rowOff>
    </xdr:from>
    <xdr:to>
      <xdr:col>2</xdr:col>
      <xdr:colOff>711200</xdr:colOff>
      <xdr:row>48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63501</xdr:colOff>
      <xdr:row>27</xdr:row>
      <xdr:rowOff>50800</xdr:rowOff>
    </xdr:from>
    <xdr:to>
      <xdr:col>9</xdr:col>
      <xdr:colOff>393701</xdr:colOff>
      <xdr:row>48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12700</xdr:colOff>
      <xdr:row>49</xdr:row>
      <xdr:rowOff>25400</xdr:rowOff>
    </xdr:from>
    <xdr:to>
      <xdr:col>2</xdr:col>
      <xdr:colOff>685800</xdr:colOff>
      <xdr:row>69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</xdr:colOff>
      <xdr:row>49</xdr:row>
      <xdr:rowOff>0</xdr:rowOff>
    </xdr:from>
    <xdr:to>
      <xdr:col>9</xdr:col>
      <xdr:colOff>419101</xdr:colOff>
      <xdr:row>69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533400</xdr:colOff>
      <xdr:row>5</xdr:row>
      <xdr:rowOff>118533</xdr:rowOff>
    </xdr:from>
    <xdr:to>
      <xdr:col>15</xdr:col>
      <xdr:colOff>774700</xdr:colOff>
      <xdr:row>26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absoluteAnchor>
    <xdr:pos x="10828866" y="6697133"/>
    <xdr:ext cx="5232400" cy="3886200"/>
    <xdr:graphicFrame macro="">
      <xdr:nvGraphicFramePr>
        <xdr:cNvPr id="9" name="Chart 8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10858500" y="10744200"/>
    <xdr:ext cx="5257800" cy="3784600"/>
    <xdr:graphicFrame macro="">
      <xdr:nvGraphicFramePr>
        <xdr:cNvPr id="10" name="Chart 9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161924</xdr:rowOff>
    </xdr:from>
    <xdr:to>
      <xdr:col>4</xdr:col>
      <xdr:colOff>9525</xdr:colOff>
      <xdr:row>42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22</xdr:row>
      <xdr:rowOff>57150</xdr:rowOff>
    </xdr:from>
    <xdr:to>
      <xdr:col>6</xdr:col>
      <xdr:colOff>190500</xdr:colOff>
      <xdr:row>41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21</xdr:row>
      <xdr:rowOff>133350</xdr:rowOff>
    </xdr:from>
    <xdr:to>
      <xdr:col>6</xdr:col>
      <xdr:colOff>333375</xdr:colOff>
      <xdr:row>41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22</xdr:row>
      <xdr:rowOff>9524</xdr:rowOff>
    </xdr:from>
    <xdr:to>
      <xdr:col>7</xdr:col>
      <xdr:colOff>9525</xdr:colOff>
      <xdr:row>40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22</xdr:row>
      <xdr:rowOff>47625</xdr:rowOff>
    </xdr:from>
    <xdr:to>
      <xdr:col>4</xdr:col>
      <xdr:colOff>476250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133350</xdr:rowOff>
    </xdr:from>
    <xdr:to>
      <xdr:col>9</xdr:col>
      <xdr:colOff>19050</xdr:colOff>
      <xdr:row>41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0000" cy="583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8151" cy="58280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22</xdr:row>
      <xdr:rowOff>0</xdr:rowOff>
    </xdr:from>
    <xdr:to>
      <xdr:col>6</xdr:col>
      <xdr:colOff>600075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athan Said" refreshedDate="41875.48651678241" createdVersion="4" refreshedVersion="4" minRefreshableVersion="3" recordCount="60">
  <cacheSource type="worksheet">
    <worksheetSource ref="U2:Z62" sheet="Base Data"/>
  </cacheSource>
  <cacheFields count="6">
    <cacheField name="Date" numFmtId="15">
      <sharedItems containsSemiMixedTypes="0" containsNonDate="0" containsDate="1" containsString="0" minDate="2014-08-02T00:00:00" maxDate="2014-10-01T00:00:00" count="60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</sharedItems>
    </cacheField>
    <cacheField name="Newly reported deaths" numFmtId="0">
      <sharedItems containsString="0" containsBlank="1" containsNumber="1" containsInteger="1" minValue="5" maxValue="33" count="15">
        <n v="13"/>
        <n v="7"/>
        <n v="5"/>
        <n v="8"/>
        <n v="9"/>
        <n v="14"/>
        <n v="20"/>
        <n v="29"/>
        <n v="33"/>
        <n v="17"/>
        <n v="15"/>
        <n v="11"/>
        <n v="30"/>
        <n v="23"/>
        <m/>
      </sharedItems>
    </cacheField>
    <cacheField name="Total deaths in confirmed cases" numFmtId="0">
      <sharedItems containsString="0" containsBlank="1" containsNumber="1" containsInteger="1" minValue="118" maxValue="216" count="19">
        <n v="118"/>
        <n v="121"/>
        <n v="122"/>
        <n v="125"/>
        <n v="126"/>
        <n v="134"/>
        <n v="136"/>
        <n v="140"/>
        <n v="143"/>
        <n v="147"/>
        <n v="148"/>
        <n v="164"/>
        <n v="172"/>
        <n v="177"/>
        <n v="180"/>
        <n v="206"/>
        <n v="211"/>
        <n v="216"/>
        <m/>
      </sharedItems>
    </cacheField>
    <cacheField name="Total deaths in probable cases" numFmtId="0">
      <sharedItems containsString="0" containsBlank="1" containsNumber="1" containsInteger="1" minValue="99" maxValue="265" count="20">
        <n v="99"/>
        <n v="102"/>
        <n v="108"/>
        <n v="109"/>
        <n v="115"/>
        <n v="119"/>
        <n v="122"/>
        <n v="123"/>
        <n v="133"/>
        <n v="151"/>
        <n v="163"/>
        <n v="188"/>
        <n v="192"/>
        <n v="200"/>
        <n v="203"/>
        <n v="204"/>
        <n v="237"/>
        <n v="250"/>
        <n v="265"/>
        <m/>
      </sharedItems>
    </cacheField>
    <cacheField name="Total deaths in suspected cases" numFmtId="0">
      <sharedItems containsString="0" containsBlank="1" containsNumber="1" containsInteger="1" minValue="40" maxValue="132" count="16">
        <n v="40"/>
        <n v="41"/>
        <n v="42"/>
        <n v="45"/>
        <n v="49"/>
        <n v="50"/>
        <n v="55"/>
        <n v="66"/>
        <n v="79"/>
        <n v="83"/>
        <n v="90"/>
        <n v="97"/>
        <n v="122"/>
        <n v="126"/>
        <n v="132"/>
        <m/>
      </sharedItems>
    </cacheField>
    <cacheField name="Total deaths in confirmed, probable and suspected cases" numFmtId="0">
      <sharedItems containsString="0" containsBlank="1" containsNumber="1" containsInteger="1" minValue="257" maxValue="613" count="20">
        <n v="257"/>
        <n v="264"/>
        <n v="271"/>
        <n v="276"/>
        <n v="283"/>
        <n v="295"/>
        <n v="303"/>
        <n v="312"/>
        <n v="326"/>
        <n v="344"/>
        <n v="365"/>
        <n v="402"/>
        <n v="435"/>
        <n v="455"/>
        <n v="470"/>
        <n v="481"/>
        <n v="565"/>
        <n v="587"/>
        <n v="6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nathan Said" refreshedDate="41875.512958680556" createdVersion="4" refreshedVersion="4" minRefreshableVersion="3" recordCount="152">
  <cacheSource type="worksheet">
    <worksheetSource ref="AF2:AL154" sheet="Base Data"/>
  </cacheSource>
  <cacheFields count="7">
    <cacheField name="Date" numFmtId="15">
      <sharedItems containsSemiMixedTypes="0" containsNonDate="0" containsDate="1" containsString="0" minDate="2014-08-02T00:00:00" maxDate="2015-01-01T00:00:00" count="152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New contacts" numFmtId="0">
      <sharedItems containsString="0" containsBlank="1" containsNumber="1" containsInteger="1" minValue="2" maxValue="281"/>
    </cacheField>
    <cacheField name="Total contacts listed" numFmtId="0">
      <sharedItems containsString="0" containsBlank="1" containsNumber="1" containsInteger="1" minValue="940" maxValue="2643" count="20">
        <n v="940"/>
        <n v="954"/>
        <n v="980"/>
        <n v="1004"/>
        <n v="1046"/>
        <n v="1057"/>
        <n v="1134"/>
        <n v="1115"/>
        <n v="1143"/>
        <n v="1366"/>
        <n v="1481"/>
        <n v="1656"/>
        <n v="1717"/>
        <n v="1777"/>
        <n v="1922"/>
        <n v="2024"/>
        <n v="2308"/>
        <n v="2447"/>
        <n v="2643"/>
        <m/>
      </sharedItems>
    </cacheField>
    <cacheField name="Contacts under follow up" numFmtId="0">
      <sharedItems containsString="0" containsBlank="1" containsNumber="1" containsInteger="1" minValue="884" maxValue="1723" count="20">
        <n v="899"/>
        <n v="921"/>
        <n v="914"/>
        <n v="884"/>
        <n v="935"/>
        <n v="938"/>
        <n v="1015"/>
        <n v="1014"/>
        <n v="1039"/>
        <n v="1112"/>
        <n v="1183"/>
        <n v="1243"/>
        <n v="1354"/>
        <n v="1265"/>
        <n v="1326"/>
        <n v="1180"/>
        <n v="1561"/>
        <n v="1661"/>
        <n v="1723"/>
        <m/>
      </sharedItems>
    </cacheField>
    <cacheField name="Contacts seen previous day" numFmtId="0">
      <sharedItems containsString="0" containsBlank="1" containsNumber="1" containsInteger="1" minValue="77" maxValue="1536" count="20">
        <n v="738"/>
        <n v="788"/>
        <n v="795"/>
        <n v="765"/>
        <n v="599"/>
        <n v="347"/>
        <n v="424"/>
        <n v="77"/>
        <n v="350"/>
        <n v="1042"/>
        <n v="1069"/>
        <n v="1043"/>
        <n v="1089"/>
        <n v="1103"/>
        <n v="1028"/>
        <n v="895"/>
        <n v="1376"/>
        <n v="1480"/>
        <n v="1536"/>
        <m/>
      </sharedItems>
    </cacheField>
    <cacheField name="Contacts completed 21 day follow up" numFmtId="0">
      <sharedItems containsString="0" containsBlank="1" containsNumber="1" containsInteger="1" minValue="0" maxValue="133" count="18">
        <n v="7"/>
        <n v="0"/>
        <n v="37"/>
        <n v="36"/>
        <n v="1"/>
        <n v="8"/>
        <n v="19"/>
        <n v="133"/>
        <n v="59"/>
        <n v="34"/>
        <n v="61"/>
        <n v="100"/>
        <n v="96"/>
        <n v="48"/>
        <n v="88"/>
        <n v="71"/>
        <n v="115"/>
        <m/>
      </sharedItems>
    </cacheField>
    <cacheField name="Contacts lost to follow up" numFmtId="0">
      <sharedItems containsString="0" containsBlank="1" containsNumber="1" containsInteger="1" minValue="0" maxValue="28" count="8">
        <n v="2"/>
        <n v="0"/>
        <n v="7"/>
        <n v="9"/>
        <n v="6"/>
        <n v="28"/>
        <n v="2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nathan Said" refreshedDate="41875.521852893522" createdVersion="4" refreshedVersion="4" minRefreshableVersion="3" recordCount="152">
  <cacheSource type="worksheet">
    <worksheetSource ref="A2:E154" sheet="Base Data"/>
  </cacheSource>
  <cacheFields count="5">
    <cacheField name="Date" numFmtId="15">
      <sharedItems containsSemiMixedTypes="0" containsNonDate="0" containsDate="1" containsString="0" minDate="2014-08-02T00:00:00" maxDate="2015-01-01T00:00:00" count="152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New cases (suspected)" numFmtId="0">
      <sharedItems containsString="0" containsBlank="1" containsNumber="1" containsInteger="1" minValue="1" maxValue="20" count="15">
        <n v="2"/>
        <n v="10"/>
        <n v="4"/>
        <n v="6"/>
        <n v="5"/>
        <n v="3"/>
        <n v="1"/>
        <n v="9"/>
        <n v="18"/>
        <n v="8"/>
        <n v="14"/>
        <n v="19"/>
        <n v="13"/>
        <n v="20"/>
        <m/>
      </sharedItems>
    </cacheField>
    <cacheField name="New cases (probable)" numFmtId="0">
      <sharedItems containsString="0" containsBlank="1" containsNumber="1" containsInteger="1" minValue="2" maxValue="52" count="18">
        <n v="9"/>
        <n v="17"/>
        <n v="5"/>
        <n v="11"/>
        <n v="15"/>
        <n v="29"/>
        <n v="2"/>
        <n v="42"/>
        <n v="52"/>
        <n v="49"/>
        <n v="39"/>
        <n v="20"/>
        <n v="26"/>
        <n v="10"/>
        <n v="35"/>
        <n v="47"/>
        <n v="27"/>
        <m/>
      </sharedItems>
    </cacheField>
    <cacheField name="New cases (confirmed)" numFmtId="0">
      <sharedItems containsString="0" containsBlank="1" containsNumber="1" containsInteger="1" minValue="0" maxValue="18" count="7">
        <n v="0"/>
        <n v="1"/>
        <n v="2"/>
        <n v="3"/>
        <n v="4"/>
        <n v="18"/>
        <m/>
      </sharedItems>
    </cacheField>
    <cacheField name="Total new cases" numFmtId="0">
      <sharedItems containsSemiMixedTypes="0" containsString="0" containsNumber="1" containsInteger="1" minValue="0" maxValue="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nathan Said" refreshedDate="41875.532294212964" createdVersion="4" refreshedVersion="4" minRefreshableVersion="3" recordCount="152">
  <cacheSource type="worksheet">
    <worksheetSource ref="A2:K154" sheet="Base Data"/>
  </cacheSource>
  <cacheFields count="11">
    <cacheField name="Date" numFmtId="15">
      <sharedItems containsSemiMixedTypes="0" containsNonDate="0" containsDate="1" containsString="0" minDate="2014-08-02T00:00:00" maxDate="2015-01-01T00:00:00" count="152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New cases (suspected)" numFmtId="0">
      <sharedItems containsString="0" containsBlank="1" containsNumber="1" containsInteger="1" minValue="1" maxValue="20"/>
    </cacheField>
    <cacheField name="New cases (probable)" numFmtId="0">
      <sharedItems containsString="0" containsBlank="1" containsNumber="1" containsInteger="1" minValue="2" maxValue="52"/>
    </cacheField>
    <cacheField name="New cases (confirmed)" numFmtId="0">
      <sharedItems containsString="0" containsBlank="1" containsNumber="1" containsInteger="1" minValue="0" maxValue="18"/>
    </cacheField>
    <cacheField name="Total new cases" numFmtId="0">
      <sharedItems containsSemiMixedTypes="0" containsString="0" containsNumber="1" containsInteger="1" minValue="0" maxValue="65"/>
    </cacheField>
    <cacheField name="Total suspected cases" numFmtId="0">
      <sharedItems containsString="0" containsBlank="1" containsNumber="1" containsInteger="1" minValue="107" maxValue="259" count="19">
        <n v="107"/>
        <n v="111"/>
        <n v="121"/>
        <n v="127"/>
        <n v="132"/>
        <n v="135"/>
        <n v="138"/>
        <n v="145"/>
        <n v="146"/>
        <n v="155"/>
        <n v="173"/>
        <n v="182"/>
        <n v="190"/>
        <n v="198"/>
        <n v="212"/>
        <n v="228"/>
        <n v="241"/>
        <n v="259"/>
        <m/>
      </sharedItems>
    </cacheField>
    <cacheField name="Total probable cases" numFmtId="0">
      <sharedItems containsString="0" containsBlank="1" containsNumber="1" containsInteger="1" minValue="232" maxValue="552" count="18">
        <n v="232"/>
        <n v="249"/>
        <n v="250"/>
        <n v="261"/>
        <n v="272"/>
        <n v="295"/>
        <n v="304"/>
        <n v="305"/>
        <n v="356"/>
        <n v="390"/>
        <n v="421"/>
        <n v="441"/>
        <n v="442"/>
        <n v="446"/>
        <n v="500"/>
        <n v="539"/>
        <n v="552"/>
        <m/>
      </sharedItems>
    </cacheField>
    <cacheField name="Total confirmed cases" numFmtId="0">
      <sharedItems containsString="0" containsBlank="1" containsNumber="1" containsInteger="1" minValue="132" maxValue="263" count="16">
        <n v="132"/>
        <n v="137"/>
        <n v="142"/>
        <n v="149"/>
        <n v="152"/>
        <n v="155"/>
        <n v="160"/>
        <n v="176"/>
        <n v="184"/>
        <n v="187"/>
        <n v="194"/>
        <n v="208"/>
        <n v="236"/>
        <n v="244"/>
        <n v="263"/>
        <m/>
      </sharedItems>
    </cacheField>
    <cacheField name="Total cases of SL nationality" numFmtId="0">
      <sharedItems containsString="0" containsBlank="1" containsNumber="1" containsInteger="1" minValue="12" maxValue="13"/>
    </cacheField>
    <cacheField name="Total cases of Guinean nationality" numFmtId="0">
      <sharedItems containsString="0" containsBlank="1" containsNumber="1" containsInteger="1" minValue="0" maxValue="0"/>
    </cacheField>
    <cacheField name="Total cases" numFmtId="0">
      <sharedItems containsString="0" containsBlank="1" containsNumber="1" containsInteger="1" minValue="471" maxValue="1074" count="19">
        <n v="471"/>
        <n v="498"/>
        <n v="508"/>
        <n v="525"/>
        <n v="546"/>
        <n v="579"/>
        <n v="591"/>
        <n v="605"/>
        <n v="662"/>
        <n v="721"/>
        <n v="778"/>
        <n v="810"/>
        <n v="826"/>
        <n v="838"/>
        <n v="862"/>
        <n v="964"/>
        <n v="1024"/>
        <n v="107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Jonathan Said" refreshedDate="41875.54293009259" createdVersion="4" refreshedVersion="4" minRefreshableVersion="3" recordCount="152">
  <cacheSource type="worksheet">
    <worksheetSource ref="U2:AE154" sheet="Base Data"/>
  </cacheSource>
  <cacheFields count="11">
    <cacheField name="Date" numFmtId="15">
      <sharedItems containsSemiMixedTypes="0" containsNonDate="0" containsDate="1" containsString="0" minDate="2014-08-02T00:00:00" maxDate="2015-01-01T00:00:00" count="152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Newly reported deaths" numFmtId="0">
      <sharedItems containsString="0" containsBlank="1" containsNumber="1" containsInteger="1" minValue="5" maxValue="33"/>
    </cacheField>
    <cacheField name="Total deaths in confirmed cases" numFmtId="0">
      <sharedItems containsString="0" containsBlank="1" containsNumber="1" containsInteger="1" minValue="118" maxValue="216"/>
    </cacheField>
    <cacheField name="Total deaths in probable cases" numFmtId="0">
      <sharedItems containsString="0" containsBlank="1" containsNumber="1" containsInteger="1" minValue="99" maxValue="265"/>
    </cacheField>
    <cacheField name="Total deaths in suspected cases" numFmtId="0">
      <sharedItems containsString="0" containsBlank="1" containsNumber="1" containsInteger="1" minValue="40" maxValue="132"/>
    </cacheField>
    <cacheField name="Total deaths in confirmed, probable and suspected cases" numFmtId="0">
      <sharedItems containsString="0" containsBlank="1" containsNumber="1" containsInteger="1" minValue="257" maxValue="613"/>
    </cacheField>
    <cacheField name="Cases fatality rate" numFmtId="0">
      <sharedItems containsString="0" containsBlank="1" containsNumber="1" minValue="0.54800000000000004" maxValue="0.60199999999999998"/>
    </cacheField>
    <cacheField name="Daily deaths in confirmed cases" numFmtId="0">
      <sharedItems containsString="0" containsBlank="1" containsNumber="1" containsInteger="1" minValue="-216" maxValue="26"/>
    </cacheField>
    <cacheField name="Daily deaths in probable  cases" numFmtId="0">
      <sharedItems containsString="0" containsBlank="1" containsNumber="1" containsInteger="1" minValue="-265" maxValue="33"/>
    </cacheField>
    <cacheField name="Daily deaths in suspected cases" numFmtId="0">
      <sharedItems containsString="0" containsBlank="1" containsNumber="1" containsInteger="1" minValue="-132" maxValue="25"/>
    </cacheField>
    <cacheField name="Total daily deaths" numFmtId="0">
      <sharedItems containsString="0" containsBlank="1" containsNumber="1" containsInteger="1" minValue="-613" maxValue="84" count="19">
        <m/>
        <n v="7"/>
        <n v="5"/>
        <n v="12"/>
        <n v="8"/>
        <n v="9"/>
        <n v="14"/>
        <n v="18"/>
        <n v="21"/>
        <n v="37"/>
        <n v="33"/>
        <n v="20"/>
        <n v="15"/>
        <n v="11"/>
        <n v="84"/>
        <n v="22"/>
        <n v="26"/>
        <n v="-61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Jonathan Said" refreshedDate="41875.553700115743" createdVersion="4" refreshedVersion="4" minRefreshableVersion="3" recordCount="152">
  <cacheSource type="worksheet">
    <worksheetSource ref="L2:P154" sheet="Base Data"/>
  </cacheSource>
  <cacheFields count="5">
    <cacheField name="Date" numFmtId="15">
      <sharedItems containsSemiMixedTypes="0" containsNonDate="0" containsDate="1" containsString="0" minDate="2014-08-02T00:00:00" maxDate="2015-01-01T00:00:00" count="152"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</sharedItems>
    </cacheField>
    <cacheField name="New cases in HCWs" numFmtId="0">
      <sharedItems containsBlank="1" containsMixedTypes="1" containsNumber="1" containsInteger="1" minValue="0" maxValue="6"/>
    </cacheField>
    <cacheField name="Cumulative cases of HCWs" numFmtId="0">
      <sharedItems containsString="0" containsBlank="1" containsNumber="1" containsInteger="1" minValue="60" maxValue="115" count="16">
        <n v="60"/>
        <n v="63"/>
        <n v="69"/>
        <n v="74"/>
        <n v="76"/>
        <n v="77"/>
        <m/>
        <n v="83"/>
        <n v="84"/>
        <n v="85"/>
        <n v="88"/>
        <n v="90"/>
        <n v="92"/>
        <n v="93"/>
        <n v="113"/>
        <n v="115"/>
      </sharedItems>
    </cacheField>
    <cacheField name="New deaths in HCWs" numFmtId="0">
      <sharedItems containsString="0" containsBlank="1" containsNumber="1" containsInteger="1" minValue="0" maxValue="3"/>
    </cacheField>
    <cacheField name="Cumulative deaths in HCWs" numFmtId="0">
      <sharedItems containsString="0" containsBlank="1" containsNumber="1" containsInteger="1" minValue="32" maxValue="61" count="11">
        <n v="35"/>
        <n v="38"/>
        <n v="32"/>
        <n v="33"/>
        <m/>
        <n v="34"/>
        <n v="36"/>
        <n v="39"/>
        <n v="42"/>
        <n v="58"/>
        <n v="6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x v="0"/>
    <x v="0"/>
    <x v="0"/>
    <x v="0"/>
  </r>
  <r>
    <x v="1"/>
    <x v="1"/>
    <x v="1"/>
    <x v="1"/>
    <x v="1"/>
    <x v="1"/>
  </r>
  <r>
    <x v="2"/>
    <x v="1"/>
    <x v="2"/>
    <x v="2"/>
    <x v="1"/>
    <x v="2"/>
  </r>
  <r>
    <x v="3"/>
    <x v="2"/>
    <x v="3"/>
    <x v="3"/>
    <x v="2"/>
    <x v="3"/>
  </r>
  <r>
    <x v="4"/>
    <x v="1"/>
    <x v="4"/>
    <x v="4"/>
    <x v="2"/>
    <x v="4"/>
  </r>
  <r>
    <x v="5"/>
    <x v="0"/>
    <x v="5"/>
    <x v="5"/>
    <x v="2"/>
    <x v="5"/>
  </r>
  <r>
    <x v="6"/>
    <x v="3"/>
    <x v="6"/>
    <x v="6"/>
    <x v="3"/>
    <x v="6"/>
  </r>
  <r>
    <x v="7"/>
    <x v="4"/>
    <x v="7"/>
    <x v="7"/>
    <x v="4"/>
    <x v="7"/>
  </r>
  <r>
    <x v="8"/>
    <x v="5"/>
    <x v="8"/>
    <x v="8"/>
    <x v="5"/>
    <x v="8"/>
  </r>
  <r>
    <x v="9"/>
    <x v="6"/>
    <x v="8"/>
    <x v="9"/>
    <x v="5"/>
    <x v="9"/>
  </r>
  <r>
    <x v="10"/>
    <x v="7"/>
    <x v="9"/>
    <x v="10"/>
    <x v="6"/>
    <x v="10"/>
  </r>
  <r>
    <x v="11"/>
    <x v="7"/>
    <x v="10"/>
    <x v="11"/>
    <x v="7"/>
    <x v="11"/>
  </r>
  <r>
    <x v="12"/>
    <x v="8"/>
    <x v="11"/>
    <x v="12"/>
    <x v="8"/>
    <x v="12"/>
  </r>
  <r>
    <x v="13"/>
    <x v="9"/>
    <x v="12"/>
    <x v="13"/>
    <x v="9"/>
    <x v="13"/>
  </r>
  <r>
    <x v="14"/>
    <x v="10"/>
    <x v="13"/>
    <x v="14"/>
    <x v="10"/>
    <x v="14"/>
  </r>
  <r>
    <x v="15"/>
    <x v="11"/>
    <x v="14"/>
    <x v="15"/>
    <x v="11"/>
    <x v="15"/>
  </r>
  <r>
    <x v="16"/>
    <x v="12"/>
    <x v="15"/>
    <x v="16"/>
    <x v="12"/>
    <x v="16"/>
  </r>
  <r>
    <x v="17"/>
    <x v="6"/>
    <x v="16"/>
    <x v="17"/>
    <x v="13"/>
    <x v="17"/>
  </r>
  <r>
    <x v="18"/>
    <x v="13"/>
    <x v="17"/>
    <x v="18"/>
    <x v="14"/>
    <x v="18"/>
  </r>
  <r>
    <x v="19"/>
    <x v="14"/>
    <x v="18"/>
    <x v="19"/>
    <x v="15"/>
    <x v="19"/>
  </r>
  <r>
    <x v="20"/>
    <x v="14"/>
    <x v="18"/>
    <x v="19"/>
    <x v="15"/>
    <x v="19"/>
  </r>
  <r>
    <x v="21"/>
    <x v="14"/>
    <x v="18"/>
    <x v="19"/>
    <x v="15"/>
    <x v="19"/>
  </r>
  <r>
    <x v="22"/>
    <x v="14"/>
    <x v="18"/>
    <x v="19"/>
    <x v="15"/>
    <x v="19"/>
  </r>
  <r>
    <x v="23"/>
    <x v="14"/>
    <x v="18"/>
    <x v="19"/>
    <x v="15"/>
    <x v="19"/>
  </r>
  <r>
    <x v="24"/>
    <x v="14"/>
    <x v="18"/>
    <x v="19"/>
    <x v="15"/>
    <x v="19"/>
  </r>
  <r>
    <x v="25"/>
    <x v="14"/>
    <x v="18"/>
    <x v="19"/>
    <x v="15"/>
    <x v="19"/>
  </r>
  <r>
    <x v="26"/>
    <x v="14"/>
    <x v="18"/>
    <x v="19"/>
    <x v="15"/>
    <x v="19"/>
  </r>
  <r>
    <x v="27"/>
    <x v="14"/>
    <x v="18"/>
    <x v="19"/>
    <x v="15"/>
    <x v="19"/>
  </r>
  <r>
    <x v="28"/>
    <x v="14"/>
    <x v="18"/>
    <x v="19"/>
    <x v="15"/>
    <x v="19"/>
  </r>
  <r>
    <x v="29"/>
    <x v="14"/>
    <x v="18"/>
    <x v="19"/>
    <x v="15"/>
    <x v="19"/>
  </r>
  <r>
    <x v="30"/>
    <x v="14"/>
    <x v="18"/>
    <x v="19"/>
    <x v="15"/>
    <x v="19"/>
  </r>
  <r>
    <x v="31"/>
    <x v="14"/>
    <x v="18"/>
    <x v="19"/>
    <x v="15"/>
    <x v="19"/>
  </r>
  <r>
    <x v="32"/>
    <x v="14"/>
    <x v="18"/>
    <x v="19"/>
    <x v="15"/>
    <x v="19"/>
  </r>
  <r>
    <x v="33"/>
    <x v="14"/>
    <x v="18"/>
    <x v="19"/>
    <x v="15"/>
    <x v="19"/>
  </r>
  <r>
    <x v="34"/>
    <x v="14"/>
    <x v="18"/>
    <x v="19"/>
    <x v="15"/>
    <x v="19"/>
  </r>
  <r>
    <x v="35"/>
    <x v="14"/>
    <x v="18"/>
    <x v="19"/>
    <x v="15"/>
    <x v="19"/>
  </r>
  <r>
    <x v="36"/>
    <x v="14"/>
    <x v="18"/>
    <x v="19"/>
    <x v="15"/>
    <x v="19"/>
  </r>
  <r>
    <x v="37"/>
    <x v="14"/>
    <x v="18"/>
    <x v="19"/>
    <x v="15"/>
    <x v="19"/>
  </r>
  <r>
    <x v="38"/>
    <x v="14"/>
    <x v="18"/>
    <x v="19"/>
    <x v="15"/>
    <x v="19"/>
  </r>
  <r>
    <x v="39"/>
    <x v="14"/>
    <x v="18"/>
    <x v="19"/>
    <x v="15"/>
    <x v="19"/>
  </r>
  <r>
    <x v="40"/>
    <x v="14"/>
    <x v="18"/>
    <x v="19"/>
    <x v="15"/>
    <x v="19"/>
  </r>
  <r>
    <x v="41"/>
    <x v="14"/>
    <x v="18"/>
    <x v="19"/>
    <x v="15"/>
    <x v="19"/>
  </r>
  <r>
    <x v="42"/>
    <x v="14"/>
    <x v="18"/>
    <x v="19"/>
    <x v="15"/>
    <x v="19"/>
  </r>
  <r>
    <x v="43"/>
    <x v="14"/>
    <x v="18"/>
    <x v="19"/>
    <x v="15"/>
    <x v="19"/>
  </r>
  <r>
    <x v="44"/>
    <x v="14"/>
    <x v="18"/>
    <x v="19"/>
    <x v="15"/>
    <x v="19"/>
  </r>
  <r>
    <x v="45"/>
    <x v="14"/>
    <x v="18"/>
    <x v="19"/>
    <x v="15"/>
    <x v="19"/>
  </r>
  <r>
    <x v="46"/>
    <x v="14"/>
    <x v="18"/>
    <x v="19"/>
    <x v="15"/>
    <x v="19"/>
  </r>
  <r>
    <x v="47"/>
    <x v="14"/>
    <x v="18"/>
    <x v="19"/>
    <x v="15"/>
    <x v="19"/>
  </r>
  <r>
    <x v="48"/>
    <x v="14"/>
    <x v="18"/>
    <x v="19"/>
    <x v="15"/>
    <x v="19"/>
  </r>
  <r>
    <x v="49"/>
    <x v="14"/>
    <x v="18"/>
    <x v="19"/>
    <x v="15"/>
    <x v="19"/>
  </r>
  <r>
    <x v="50"/>
    <x v="14"/>
    <x v="18"/>
    <x v="19"/>
    <x v="15"/>
    <x v="19"/>
  </r>
  <r>
    <x v="51"/>
    <x v="14"/>
    <x v="18"/>
    <x v="19"/>
    <x v="15"/>
    <x v="19"/>
  </r>
  <r>
    <x v="52"/>
    <x v="14"/>
    <x v="18"/>
    <x v="19"/>
    <x v="15"/>
    <x v="19"/>
  </r>
  <r>
    <x v="53"/>
    <x v="14"/>
    <x v="18"/>
    <x v="19"/>
    <x v="15"/>
    <x v="19"/>
  </r>
  <r>
    <x v="54"/>
    <x v="14"/>
    <x v="18"/>
    <x v="19"/>
    <x v="15"/>
    <x v="19"/>
  </r>
  <r>
    <x v="55"/>
    <x v="14"/>
    <x v="18"/>
    <x v="19"/>
    <x v="15"/>
    <x v="19"/>
  </r>
  <r>
    <x v="56"/>
    <x v="14"/>
    <x v="18"/>
    <x v="19"/>
    <x v="15"/>
    <x v="19"/>
  </r>
  <r>
    <x v="57"/>
    <x v="14"/>
    <x v="18"/>
    <x v="19"/>
    <x v="15"/>
    <x v="19"/>
  </r>
  <r>
    <x v="58"/>
    <x v="14"/>
    <x v="18"/>
    <x v="19"/>
    <x v="15"/>
    <x v="19"/>
  </r>
  <r>
    <x v="59"/>
    <x v="14"/>
    <x v="18"/>
    <x v="19"/>
    <x v="15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2">
  <r>
    <x v="0"/>
    <n v="5"/>
    <x v="0"/>
    <x v="0"/>
    <x v="0"/>
    <x v="0"/>
    <x v="0"/>
  </r>
  <r>
    <x v="1"/>
    <n v="14"/>
    <x v="1"/>
    <x v="1"/>
    <x v="1"/>
    <x v="1"/>
    <x v="1"/>
  </r>
  <r>
    <x v="2"/>
    <n v="26"/>
    <x v="2"/>
    <x v="2"/>
    <x v="2"/>
    <x v="2"/>
    <x v="2"/>
  </r>
  <r>
    <x v="3"/>
    <n v="24"/>
    <x v="3"/>
    <x v="3"/>
    <x v="3"/>
    <x v="3"/>
    <x v="3"/>
  </r>
  <r>
    <x v="4"/>
    <n v="42"/>
    <x v="4"/>
    <x v="4"/>
    <x v="4"/>
    <x v="4"/>
    <x v="1"/>
  </r>
  <r>
    <x v="5"/>
    <n v="2"/>
    <x v="5"/>
    <x v="5"/>
    <x v="5"/>
    <x v="5"/>
    <x v="4"/>
  </r>
  <r>
    <x v="6"/>
    <n v="33"/>
    <x v="6"/>
    <x v="6"/>
    <x v="6"/>
    <x v="1"/>
    <x v="4"/>
  </r>
  <r>
    <x v="7"/>
    <n v="15"/>
    <x v="7"/>
    <x v="7"/>
    <x v="7"/>
    <x v="6"/>
    <x v="1"/>
  </r>
  <r>
    <x v="8"/>
    <n v="28"/>
    <x v="8"/>
    <x v="8"/>
    <x v="8"/>
    <x v="1"/>
    <x v="1"/>
  </r>
  <r>
    <x v="9"/>
    <n v="182"/>
    <x v="9"/>
    <x v="9"/>
    <x v="9"/>
    <x v="7"/>
    <x v="1"/>
  </r>
  <r>
    <x v="10"/>
    <n v="173"/>
    <x v="10"/>
    <x v="10"/>
    <x v="10"/>
    <x v="8"/>
    <x v="5"/>
  </r>
  <r>
    <x v="11"/>
    <n v="157"/>
    <x v="11"/>
    <x v="11"/>
    <x v="11"/>
    <x v="9"/>
    <x v="5"/>
  </r>
  <r>
    <x v="12"/>
    <n v="61"/>
    <x v="12"/>
    <x v="12"/>
    <x v="12"/>
    <x v="10"/>
    <x v="3"/>
  </r>
  <r>
    <x v="13"/>
    <n v="59"/>
    <x v="13"/>
    <x v="13"/>
    <x v="13"/>
    <x v="11"/>
    <x v="1"/>
  </r>
  <r>
    <x v="14"/>
    <n v="145"/>
    <x v="14"/>
    <x v="14"/>
    <x v="14"/>
    <x v="12"/>
    <x v="1"/>
  </r>
  <r>
    <x v="15"/>
    <n v="107"/>
    <x v="15"/>
    <x v="15"/>
    <x v="15"/>
    <x v="13"/>
    <x v="1"/>
  </r>
  <r>
    <x v="16"/>
    <n v="281"/>
    <x v="16"/>
    <x v="16"/>
    <x v="16"/>
    <x v="14"/>
    <x v="6"/>
  </r>
  <r>
    <x v="17"/>
    <n v="139"/>
    <x v="17"/>
    <x v="17"/>
    <x v="17"/>
    <x v="15"/>
    <x v="3"/>
  </r>
  <r>
    <x v="18"/>
    <n v="196"/>
    <x v="18"/>
    <x v="18"/>
    <x v="18"/>
    <x v="16"/>
    <x v="1"/>
  </r>
  <r>
    <x v="19"/>
    <m/>
    <x v="19"/>
    <x v="19"/>
    <x v="19"/>
    <x v="17"/>
    <x v="7"/>
  </r>
  <r>
    <x v="20"/>
    <m/>
    <x v="19"/>
    <x v="19"/>
    <x v="19"/>
    <x v="17"/>
    <x v="7"/>
  </r>
  <r>
    <x v="21"/>
    <m/>
    <x v="19"/>
    <x v="19"/>
    <x v="19"/>
    <x v="17"/>
    <x v="7"/>
  </r>
  <r>
    <x v="22"/>
    <m/>
    <x v="19"/>
    <x v="19"/>
    <x v="19"/>
    <x v="17"/>
    <x v="7"/>
  </r>
  <r>
    <x v="23"/>
    <m/>
    <x v="19"/>
    <x v="19"/>
    <x v="19"/>
    <x v="17"/>
    <x v="7"/>
  </r>
  <r>
    <x v="24"/>
    <m/>
    <x v="19"/>
    <x v="19"/>
    <x v="19"/>
    <x v="17"/>
    <x v="7"/>
  </r>
  <r>
    <x v="25"/>
    <m/>
    <x v="19"/>
    <x v="19"/>
    <x v="19"/>
    <x v="17"/>
    <x v="7"/>
  </r>
  <r>
    <x v="26"/>
    <m/>
    <x v="19"/>
    <x v="19"/>
    <x v="19"/>
    <x v="17"/>
    <x v="7"/>
  </r>
  <r>
    <x v="27"/>
    <m/>
    <x v="19"/>
    <x v="19"/>
    <x v="19"/>
    <x v="17"/>
    <x v="7"/>
  </r>
  <r>
    <x v="28"/>
    <m/>
    <x v="19"/>
    <x v="19"/>
    <x v="19"/>
    <x v="17"/>
    <x v="7"/>
  </r>
  <r>
    <x v="29"/>
    <m/>
    <x v="19"/>
    <x v="19"/>
    <x v="19"/>
    <x v="17"/>
    <x v="7"/>
  </r>
  <r>
    <x v="30"/>
    <m/>
    <x v="19"/>
    <x v="19"/>
    <x v="19"/>
    <x v="17"/>
    <x v="7"/>
  </r>
  <r>
    <x v="31"/>
    <m/>
    <x v="19"/>
    <x v="19"/>
    <x v="19"/>
    <x v="17"/>
    <x v="7"/>
  </r>
  <r>
    <x v="32"/>
    <m/>
    <x v="19"/>
    <x v="19"/>
    <x v="19"/>
    <x v="17"/>
    <x v="7"/>
  </r>
  <r>
    <x v="33"/>
    <m/>
    <x v="19"/>
    <x v="19"/>
    <x v="19"/>
    <x v="17"/>
    <x v="7"/>
  </r>
  <r>
    <x v="34"/>
    <m/>
    <x v="19"/>
    <x v="19"/>
    <x v="19"/>
    <x v="17"/>
    <x v="7"/>
  </r>
  <r>
    <x v="35"/>
    <m/>
    <x v="19"/>
    <x v="19"/>
    <x v="19"/>
    <x v="17"/>
    <x v="7"/>
  </r>
  <r>
    <x v="36"/>
    <m/>
    <x v="19"/>
    <x v="19"/>
    <x v="19"/>
    <x v="17"/>
    <x v="7"/>
  </r>
  <r>
    <x v="37"/>
    <m/>
    <x v="19"/>
    <x v="19"/>
    <x v="19"/>
    <x v="17"/>
    <x v="7"/>
  </r>
  <r>
    <x v="38"/>
    <m/>
    <x v="19"/>
    <x v="19"/>
    <x v="19"/>
    <x v="17"/>
    <x v="7"/>
  </r>
  <r>
    <x v="39"/>
    <m/>
    <x v="19"/>
    <x v="19"/>
    <x v="19"/>
    <x v="17"/>
    <x v="7"/>
  </r>
  <r>
    <x v="40"/>
    <m/>
    <x v="19"/>
    <x v="19"/>
    <x v="19"/>
    <x v="17"/>
    <x v="7"/>
  </r>
  <r>
    <x v="41"/>
    <m/>
    <x v="19"/>
    <x v="19"/>
    <x v="19"/>
    <x v="17"/>
    <x v="7"/>
  </r>
  <r>
    <x v="42"/>
    <m/>
    <x v="19"/>
    <x v="19"/>
    <x v="19"/>
    <x v="17"/>
    <x v="7"/>
  </r>
  <r>
    <x v="43"/>
    <m/>
    <x v="19"/>
    <x v="19"/>
    <x v="19"/>
    <x v="17"/>
    <x v="7"/>
  </r>
  <r>
    <x v="44"/>
    <m/>
    <x v="19"/>
    <x v="19"/>
    <x v="19"/>
    <x v="17"/>
    <x v="7"/>
  </r>
  <r>
    <x v="45"/>
    <m/>
    <x v="19"/>
    <x v="19"/>
    <x v="19"/>
    <x v="17"/>
    <x v="7"/>
  </r>
  <r>
    <x v="46"/>
    <m/>
    <x v="19"/>
    <x v="19"/>
    <x v="19"/>
    <x v="17"/>
    <x v="7"/>
  </r>
  <r>
    <x v="47"/>
    <m/>
    <x v="19"/>
    <x v="19"/>
    <x v="19"/>
    <x v="17"/>
    <x v="7"/>
  </r>
  <r>
    <x v="48"/>
    <m/>
    <x v="19"/>
    <x v="19"/>
    <x v="19"/>
    <x v="17"/>
    <x v="7"/>
  </r>
  <r>
    <x v="49"/>
    <m/>
    <x v="19"/>
    <x v="19"/>
    <x v="19"/>
    <x v="17"/>
    <x v="7"/>
  </r>
  <r>
    <x v="50"/>
    <m/>
    <x v="19"/>
    <x v="19"/>
    <x v="19"/>
    <x v="17"/>
    <x v="7"/>
  </r>
  <r>
    <x v="51"/>
    <m/>
    <x v="19"/>
    <x v="19"/>
    <x v="19"/>
    <x v="17"/>
    <x v="7"/>
  </r>
  <r>
    <x v="52"/>
    <m/>
    <x v="19"/>
    <x v="19"/>
    <x v="19"/>
    <x v="17"/>
    <x v="7"/>
  </r>
  <r>
    <x v="53"/>
    <m/>
    <x v="19"/>
    <x v="19"/>
    <x v="19"/>
    <x v="17"/>
    <x v="7"/>
  </r>
  <r>
    <x v="54"/>
    <m/>
    <x v="19"/>
    <x v="19"/>
    <x v="19"/>
    <x v="17"/>
    <x v="7"/>
  </r>
  <r>
    <x v="55"/>
    <m/>
    <x v="19"/>
    <x v="19"/>
    <x v="19"/>
    <x v="17"/>
    <x v="7"/>
  </r>
  <r>
    <x v="56"/>
    <m/>
    <x v="19"/>
    <x v="19"/>
    <x v="19"/>
    <x v="17"/>
    <x v="7"/>
  </r>
  <r>
    <x v="57"/>
    <m/>
    <x v="19"/>
    <x v="19"/>
    <x v="19"/>
    <x v="17"/>
    <x v="7"/>
  </r>
  <r>
    <x v="58"/>
    <m/>
    <x v="19"/>
    <x v="19"/>
    <x v="19"/>
    <x v="17"/>
    <x v="7"/>
  </r>
  <r>
    <x v="59"/>
    <m/>
    <x v="19"/>
    <x v="19"/>
    <x v="19"/>
    <x v="17"/>
    <x v="7"/>
  </r>
  <r>
    <x v="60"/>
    <m/>
    <x v="19"/>
    <x v="19"/>
    <x v="19"/>
    <x v="17"/>
    <x v="7"/>
  </r>
  <r>
    <x v="61"/>
    <m/>
    <x v="19"/>
    <x v="19"/>
    <x v="19"/>
    <x v="17"/>
    <x v="7"/>
  </r>
  <r>
    <x v="62"/>
    <m/>
    <x v="19"/>
    <x v="19"/>
    <x v="19"/>
    <x v="17"/>
    <x v="7"/>
  </r>
  <r>
    <x v="63"/>
    <m/>
    <x v="19"/>
    <x v="19"/>
    <x v="19"/>
    <x v="17"/>
    <x v="7"/>
  </r>
  <r>
    <x v="64"/>
    <m/>
    <x v="19"/>
    <x v="19"/>
    <x v="19"/>
    <x v="17"/>
    <x v="7"/>
  </r>
  <r>
    <x v="65"/>
    <m/>
    <x v="19"/>
    <x v="19"/>
    <x v="19"/>
    <x v="17"/>
    <x v="7"/>
  </r>
  <r>
    <x v="66"/>
    <m/>
    <x v="19"/>
    <x v="19"/>
    <x v="19"/>
    <x v="17"/>
    <x v="7"/>
  </r>
  <r>
    <x v="67"/>
    <m/>
    <x v="19"/>
    <x v="19"/>
    <x v="19"/>
    <x v="17"/>
    <x v="7"/>
  </r>
  <r>
    <x v="68"/>
    <m/>
    <x v="19"/>
    <x v="19"/>
    <x v="19"/>
    <x v="17"/>
    <x v="7"/>
  </r>
  <r>
    <x v="69"/>
    <m/>
    <x v="19"/>
    <x v="19"/>
    <x v="19"/>
    <x v="17"/>
    <x v="7"/>
  </r>
  <r>
    <x v="70"/>
    <m/>
    <x v="19"/>
    <x v="19"/>
    <x v="19"/>
    <x v="17"/>
    <x v="7"/>
  </r>
  <r>
    <x v="71"/>
    <m/>
    <x v="19"/>
    <x v="19"/>
    <x v="19"/>
    <x v="17"/>
    <x v="7"/>
  </r>
  <r>
    <x v="72"/>
    <m/>
    <x v="19"/>
    <x v="19"/>
    <x v="19"/>
    <x v="17"/>
    <x v="7"/>
  </r>
  <r>
    <x v="73"/>
    <m/>
    <x v="19"/>
    <x v="19"/>
    <x v="19"/>
    <x v="17"/>
    <x v="7"/>
  </r>
  <r>
    <x v="74"/>
    <m/>
    <x v="19"/>
    <x v="19"/>
    <x v="19"/>
    <x v="17"/>
    <x v="7"/>
  </r>
  <r>
    <x v="75"/>
    <m/>
    <x v="19"/>
    <x v="19"/>
    <x v="19"/>
    <x v="17"/>
    <x v="7"/>
  </r>
  <r>
    <x v="76"/>
    <m/>
    <x v="19"/>
    <x v="19"/>
    <x v="19"/>
    <x v="17"/>
    <x v="7"/>
  </r>
  <r>
    <x v="77"/>
    <m/>
    <x v="19"/>
    <x v="19"/>
    <x v="19"/>
    <x v="17"/>
    <x v="7"/>
  </r>
  <r>
    <x v="78"/>
    <m/>
    <x v="19"/>
    <x v="19"/>
    <x v="19"/>
    <x v="17"/>
    <x v="7"/>
  </r>
  <r>
    <x v="79"/>
    <m/>
    <x v="19"/>
    <x v="19"/>
    <x v="19"/>
    <x v="17"/>
    <x v="7"/>
  </r>
  <r>
    <x v="80"/>
    <m/>
    <x v="19"/>
    <x v="19"/>
    <x v="19"/>
    <x v="17"/>
    <x v="7"/>
  </r>
  <r>
    <x v="81"/>
    <m/>
    <x v="19"/>
    <x v="19"/>
    <x v="19"/>
    <x v="17"/>
    <x v="7"/>
  </r>
  <r>
    <x v="82"/>
    <m/>
    <x v="19"/>
    <x v="19"/>
    <x v="19"/>
    <x v="17"/>
    <x v="7"/>
  </r>
  <r>
    <x v="83"/>
    <m/>
    <x v="19"/>
    <x v="19"/>
    <x v="19"/>
    <x v="17"/>
    <x v="7"/>
  </r>
  <r>
    <x v="84"/>
    <m/>
    <x v="19"/>
    <x v="19"/>
    <x v="19"/>
    <x v="17"/>
    <x v="7"/>
  </r>
  <r>
    <x v="85"/>
    <m/>
    <x v="19"/>
    <x v="19"/>
    <x v="19"/>
    <x v="17"/>
    <x v="7"/>
  </r>
  <r>
    <x v="86"/>
    <m/>
    <x v="19"/>
    <x v="19"/>
    <x v="19"/>
    <x v="17"/>
    <x v="7"/>
  </r>
  <r>
    <x v="87"/>
    <m/>
    <x v="19"/>
    <x v="19"/>
    <x v="19"/>
    <x v="17"/>
    <x v="7"/>
  </r>
  <r>
    <x v="88"/>
    <m/>
    <x v="19"/>
    <x v="19"/>
    <x v="19"/>
    <x v="17"/>
    <x v="7"/>
  </r>
  <r>
    <x v="89"/>
    <m/>
    <x v="19"/>
    <x v="19"/>
    <x v="19"/>
    <x v="17"/>
    <x v="7"/>
  </r>
  <r>
    <x v="90"/>
    <m/>
    <x v="19"/>
    <x v="19"/>
    <x v="19"/>
    <x v="17"/>
    <x v="7"/>
  </r>
  <r>
    <x v="91"/>
    <m/>
    <x v="19"/>
    <x v="19"/>
    <x v="19"/>
    <x v="17"/>
    <x v="7"/>
  </r>
  <r>
    <x v="92"/>
    <m/>
    <x v="19"/>
    <x v="19"/>
    <x v="19"/>
    <x v="17"/>
    <x v="7"/>
  </r>
  <r>
    <x v="93"/>
    <m/>
    <x v="19"/>
    <x v="19"/>
    <x v="19"/>
    <x v="17"/>
    <x v="7"/>
  </r>
  <r>
    <x v="94"/>
    <m/>
    <x v="19"/>
    <x v="19"/>
    <x v="19"/>
    <x v="17"/>
    <x v="7"/>
  </r>
  <r>
    <x v="95"/>
    <m/>
    <x v="19"/>
    <x v="19"/>
    <x v="19"/>
    <x v="17"/>
    <x v="7"/>
  </r>
  <r>
    <x v="96"/>
    <m/>
    <x v="19"/>
    <x v="19"/>
    <x v="19"/>
    <x v="17"/>
    <x v="7"/>
  </r>
  <r>
    <x v="97"/>
    <m/>
    <x v="19"/>
    <x v="19"/>
    <x v="19"/>
    <x v="17"/>
    <x v="7"/>
  </r>
  <r>
    <x v="98"/>
    <m/>
    <x v="19"/>
    <x v="19"/>
    <x v="19"/>
    <x v="17"/>
    <x v="7"/>
  </r>
  <r>
    <x v="99"/>
    <m/>
    <x v="19"/>
    <x v="19"/>
    <x v="19"/>
    <x v="17"/>
    <x v="7"/>
  </r>
  <r>
    <x v="100"/>
    <m/>
    <x v="19"/>
    <x v="19"/>
    <x v="19"/>
    <x v="17"/>
    <x v="7"/>
  </r>
  <r>
    <x v="101"/>
    <m/>
    <x v="19"/>
    <x v="19"/>
    <x v="19"/>
    <x v="17"/>
    <x v="7"/>
  </r>
  <r>
    <x v="102"/>
    <m/>
    <x v="19"/>
    <x v="19"/>
    <x v="19"/>
    <x v="17"/>
    <x v="7"/>
  </r>
  <r>
    <x v="103"/>
    <m/>
    <x v="19"/>
    <x v="19"/>
    <x v="19"/>
    <x v="17"/>
    <x v="7"/>
  </r>
  <r>
    <x v="104"/>
    <m/>
    <x v="19"/>
    <x v="19"/>
    <x v="19"/>
    <x v="17"/>
    <x v="7"/>
  </r>
  <r>
    <x v="105"/>
    <m/>
    <x v="19"/>
    <x v="19"/>
    <x v="19"/>
    <x v="17"/>
    <x v="7"/>
  </r>
  <r>
    <x v="106"/>
    <m/>
    <x v="19"/>
    <x v="19"/>
    <x v="19"/>
    <x v="17"/>
    <x v="7"/>
  </r>
  <r>
    <x v="107"/>
    <m/>
    <x v="19"/>
    <x v="19"/>
    <x v="19"/>
    <x v="17"/>
    <x v="7"/>
  </r>
  <r>
    <x v="108"/>
    <m/>
    <x v="19"/>
    <x v="19"/>
    <x v="19"/>
    <x v="17"/>
    <x v="7"/>
  </r>
  <r>
    <x v="109"/>
    <m/>
    <x v="19"/>
    <x v="19"/>
    <x v="19"/>
    <x v="17"/>
    <x v="7"/>
  </r>
  <r>
    <x v="110"/>
    <m/>
    <x v="19"/>
    <x v="19"/>
    <x v="19"/>
    <x v="17"/>
    <x v="7"/>
  </r>
  <r>
    <x v="111"/>
    <m/>
    <x v="19"/>
    <x v="19"/>
    <x v="19"/>
    <x v="17"/>
    <x v="7"/>
  </r>
  <r>
    <x v="112"/>
    <m/>
    <x v="19"/>
    <x v="19"/>
    <x v="19"/>
    <x v="17"/>
    <x v="7"/>
  </r>
  <r>
    <x v="113"/>
    <m/>
    <x v="19"/>
    <x v="19"/>
    <x v="19"/>
    <x v="17"/>
    <x v="7"/>
  </r>
  <r>
    <x v="114"/>
    <m/>
    <x v="19"/>
    <x v="19"/>
    <x v="19"/>
    <x v="17"/>
    <x v="7"/>
  </r>
  <r>
    <x v="115"/>
    <m/>
    <x v="19"/>
    <x v="19"/>
    <x v="19"/>
    <x v="17"/>
    <x v="7"/>
  </r>
  <r>
    <x v="116"/>
    <m/>
    <x v="19"/>
    <x v="19"/>
    <x v="19"/>
    <x v="17"/>
    <x v="7"/>
  </r>
  <r>
    <x v="117"/>
    <m/>
    <x v="19"/>
    <x v="19"/>
    <x v="19"/>
    <x v="17"/>
    <x v="7"/>
  </r>
  <r>
    <x v="118"/>
    <m/>
    <x v="19"/>
    <x v="19"/>
    <x v="19"/>
    <x v="17"/>
    <x v="7"/>
  </r>
  <r>
    <x v="119"/>
    <m/>
    <x v="19"/>
    <x v="19"/>
    <x v="19"/>
    <x v="17"/>
    <x v="7"/>
  </r>
  <r>
    <x v="120"/>
    <m/>
    <x v="19"/>
    <x v="19"/>
    <x v="19"/>
    <x v="17"/>
    <x v="7"/>
  </r>
  <r>
    <x v="121"/>
    <m/>
    <x v="19"/>
    <x v="19"/>
    <x v="19"/>
    <x v="17"/>
    <x v="7"/>
  </r>
  <r>
    <x v="122"/>
    <m/>
    <x v="19"/>
    <x v="19"/>
    <x v="19"/>
    <x v="17"/>
    <x v="7"/>
  </r>
  <r>
    <x v="123"/>
    <m/>
    <x v="19"/>
    <x v="19"/>
    <x v="19"/>
    <x v="17"/>
    <x v="7"/>
  </r>
  <r>
    <x v="124"/>
    <m/>
    <x v="19"/>
    <x v="19"/>
    <x v="19"/>
    <x v="17"/>
    <x v="7"/>
  </r>
  <r>
    <x v="125"/>
    <m/>
    <x v="19"/>
    <x v="19"/>
    <x v="19"/>
    <x v="17"/>
    <x v="7"/>
  </r>
  <r>
    <x v="126"/>
    <m/>
    <x v="19"/>
    <x v="19"/>
    <x v="19"/>
    <x v="17"/>
    <x v="7"/>
  </r>
  <r>
    <x v="127"/>
    <m/>
    <x v="19"/>
    <x v="19"/>
    <x v="19"/>
    <x v="17"/>
    <x v="7"/>
  </r>
  <r>
    <x v="128"/>
    <m/>
    <x v="19"/>
    <x v="19"/>
    <x v="19"/>
    <x v="17"/>
    <x v="7"/>
  </r>
  <r>
    <x v="129"/>
    <m/>
    <x v="19"/>
    <x v="19"/>
    <x v="19"/>
    <x v="17"/>
    <x v="7"/>
  </r>
  <r>
    <x v="130"/>
    <m/>
    <x v="19"/>
    <x v="19"/>
    <x v="19"/>
    <x v="17"/>
    <x v="7"/>
  </r>
  <r>
    <x v="131"/>
    <m/>
    <x v="19"/>
    <x v="19"/>
    <x v="19"/>
    <x v="17"/>
    <x v="7"/>
  </r>
  <r>
    <x v="132"/>
    <m/>
    <x v="19"/>
    <x v="19"/>
    <x v="19"/>
    <x v="17"/>
    <x v="7"/>
  </r>
  <r>
    <x v="133"/>
    <m/>
    <x v="19"/>
    <x v="19"/>
    <x v="19"/>
    <x v="17"/>
    <x v="7"/>
  </r>
  <r>
    <x v="134"/>
    <m/>
    <x v="19"/>
    <x v="19"/>
    <x v="19"/>
    <x v="17"/>
    <x v="7"/>
  </r>
  <r>
    <x v="135"/>
    <m/>
    <x v="19"/>
    <x v="19"/>
    <x v="19"/>
    <x v="17"/>
    <x v="7"/>
  </r>
  <r>
    <x v="136"/>
    <m/>
    <x v="19"/>
    <x v="19"/>
    <x v="19"/>
    <x v="17"/>
    <x v="7"/>
  </r>
  <r>
    <x v="137"/>
    <m/>
    <x v="19"/>
    <x v="19"/>
    <x v="19"/>
    <x v="17"/>
    <x v="7"/>
  </r>
  <r>
    <x v="138"/>
    <m/>
    <x v="19"/>
    <x v="19"/>
    <x v="19"/>
    <x v="17"/>
    <x v="7"/>
  </r>
  <r>
    <x v="139"/>
    <m/>
    <x v="19"/>
    <x v="19"/>
    <x v="19"/>
    <x v="17"/>
    <x v="7"/>
  </r>
  <r>
    <x v="140"/>
    <m/>
    <x v="19"/>
    <x v="19"/>
    <x v="19"/>
    <x v="17"/>
    <x v="7"/>
  </r>
  <r>
    <x v="141"/>
    <m/>
    <x v="19"/>
    <x v="19"/>
    <x v="19"/>
    <x v="17"/>
    <x v="7"/>
  </r>
  <r>
    <x v="142"/>
    <m/>
    <x v="19"/>
    <x v="19"/>
    <x v="19"/>
    <x v="17"/>
    <x v="7"/>
  </r>
  <r>
    <x v="143"/>
    <m/>
    <x v="19"/>
    <x v="19"/>
    <x v="19"/>
    <x v="17"/>
    <x v="7"/>
  </r>
  <r>
    <x v="144"/>
    <m/>
    <x v="19"/>
    <x v="19"/>
    <x v="19"/>
    <x v="17"/>
    <x v="7"/>
  </r>
  <r>
    <x v="145"/>
    <m/>
    <x v="19"/>
    <x v="19"/>
    <x v="19"/>
    <x v="17"/>
    <x v="7"/>
  </r>
  <r>
    <x v="146"/>
    <m/>
    <x v="19"/>
    <x v="19"/>
    <x v="19"/>
    <x v="17"/>
    <x v="7"/>
  </r>
  <r>
    <x v="147"/>
    <m/>
    <x v="19"/>
    <x v="19"/>
    <x v="19"/>
    <x v="17"/>
    <x v="7"/>
  </r>
  <r>
    <x v="148"/>
    <m/>
    <x v="19"/>
    <x v="19"/>
    <x v="19"/>
    <x v="17"/>
    <x v="7"/>
  </r>
  <r>
    <x v="149"/>
    <m/>
    <x v="19"/>
    <x v="19"/>
    <x v="19"/>
    <x v="17"/>
    <x v="7"/>
  </r>
  <r>
    <x v="150"/>
    <m/>
    <x v="19"/>
    <x v="19"/>
    <x v="19"/>
    <x v="17"/>
    <x v="7"/>
  </r>
  <r>
    <x v="151"/>
    <m/>
    <x v="19"/>
    <x v="19"/>
    <x v="19"/>
    <x v="17"/>
    <x v="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2">
  <r>
    <x v="0"/>
    <x v="0"/>
    <x v="0"/>
    <x v="0"/>
    <n v="11"/>
  </r>
  <r>
    <x v="1"/>
    <x v="1"/>
    <x v="1"/>
    <x v="0"/>
    <n v="27"/>
  </r>
  <r>
    <x v="2"/>
    <x v="2"/>
    <x v="2"/>
    <x v="1"/>
    <n v="10"/>
  </r>
  <r>
    <x v="3"/>
    <x v="3"/>
    <x v="3"/>
    <x v="0"/>
    <n v="17"/>
  </r>
  <r>
    <x v="4"/>
    <x v="4"/>
    <x v="4"/>
    <x v="1"/>
    <n v="21"/>
  </r>
  <r>
    <x v="5"/>
    <x v="5"/>
    <x v="5"/>
    <x v="2"/>
    <n v="34"/>
  </r>
  <r>
    <x v="6"/>
    <x v="5"/>
    <x v="0"/>
    <x v="0"/>
    <n v="12"/>
  </r>
  <r>
    <x v="7"/>
    <x v="6"/>
    <x v="6"/>
    <x v="0"/>
    <n v="3"/>
  </r>
  <r>
    <x v="8"/>
    <x v="1"/>
    <x v="7"/>
    <x v="3"/>
    <n v="55"/>
  </r>
  <r>
    <x v="9"/>
    <x v="6"/>
    <x v="8"/>
    <x v="4"/>
    <n v="57"/>
  </r>
  <r>
    <x v="10"/>
    <x v="7"/>
    <x v="9"/>
    <x v="2"/>
    <n v="60"/>
  </r>
  <r>
    <x v="11"/>
    <x v="8"/>
    <x v="10"/>
    <x v="0"/>
    <n v="57"/>
  </r>
  <r>
    <x v="12"/>
    <x v="7"/>
    <x v="11"/>
    <x v="0"/>
    <n v="29"/>
  </r>
  <r>
    <x v="13"/>
    <x v="1"/>
    <x v="2"/>
    <x v="4"/>
    <n v="19"/>
  </r>
  <r>
    <x v="14"/>
    <x v="9"/>
    <x v="12"/>
    <x v="0"/>
    <n v="34"/>
  </r>
  <r>
    <x v="15"/>
    <x v="10"/>
    <x v="13"/>
    <x v="0"/>
    <n v="24"/>
  </r>
  <r>
    <x v="16"/>
    <x v="11"/>
    <x v="14"/>
    <x v="2"/>
    <n v="56"/>
  </r>
  <r>
    <x v="17"/>
    <x v="12"/>
    <x v="15"/>
    <x v="0"/>
    <n v="60"/>
  </r>
  <r>
    <x v="18"/>
    <x v="13"/>
    <x v="16"/>
    <x v="5"/>
    <n v="65"/>
  </r>
  <r>
    <x v="19"/>
    <x v="14"/>
    <x v="17"/>
    <x v="6"/>
    <n v="0"/>
  </r>
  <r>
    <x v="20"/>
    <x v="14"/>
    <x v="17"/>
    <x v="6"/>
    <n v="0"/>
  </r>
  <r>
    <x v="21"/>
    <x v="14"/>
    <x v="17"/>
    <x v="6"/>
    <n v="0"/>
  </r>
  <r>
    <x v="22"/>
    <x v="14"/>
    <x v="17"/>
    <x v="6"/>
    <n v="0"/>
  </r>
  <r>
    <x v="23"/>
    <x v="14"/>
    <x v="17"/>
    <x v="6"/>
    <n v="0"/>
  </r>
  <r>
    <x v="24"/>
    <x v="14"/>
    <x v="17"/>
    <x v="6"/>
    <n v="0"/>
  </r>
  <r>
    <x v="25"/>
    <x v="14"/>
    <x v="17"/>
    <x v="6"/>
    <n v="0"/>
  </r>
  <r>
    <x v="26"/>
    <x v="14"/>
    <x v="17"/>
    <x v="6"/>
    <n v="0"/>
  </r>
  <r>
    <x v="27"/>
    <x v="14"/>
    <x v="17"/>
    <x v="6"/>
    <n v="0"/>
  </r>
  <r>
    <x v="28"/>
    <x v="14"/>
    <x v="17"/>
    <x v="6"/>
    <n v="0"/>
  </r>
  <r>
    <x v="29"/>
    <x v="14"/>
    <x v="17"/>
    <x v="6"/>
    <n v="0"/>
  </r>
  <r>
    <x v="30"/>
    <x v="14"/>
    <x v="17"/>
    <x v="6"/>
    <n v="0"/>
  </r>
  <r>
    <x v="31"/>
    <x v="14"/>
    <x v="17"/>
    <x v="6"/>
    <n v="0"/>
  </r>
  <r>
    <x v="32"/>
    <x v="14"/>
    <x v="17"/>
    <x v="6"/>
    <n v="0"/>
  </r>
  <r>
    <x v="33"/>
    <x v="14"/>
    <x v="17"/>
    <x v="6"/>
    <n v="0"/>
  </r>
  <r>
    <x v="34"/>
    <x v="14"/>
    <x v="17"/>
    <x v="6"/>
    <n v="0"/>
  </r>
  <r>
    <x v="35"/>
    <x v="14"/>
    <x v="17"/>
    <x v="6"/>
    <n v="0"/>
  </r>
  <r>
    <x v="36"/>
    <x v="14"/>
    <x v="17"/>
    <x v="6"/>
    <n v="0"/>
  </r>
  <r>
    <x v="37"/>
    <x v="14"/>
    <x v="17"/>
    <x v="6"/>
    <n v="0"/>
  </r>
  <r>
    <x v="38"/>
    <x v="14"/>
    <x v="17"/>
    <x v="6"/>
    <n v="0"/>
  </r>
  <r>
    <x v="39"/>
    <x v="14"/>
    <x v="17"/>
    <x v="6"/>
    <n v="0"/>
  </r>
  <r>
    <x v="40"/>
    <x v="14"/>
    <x v="17"/>
    <x v="6"/>
    <n v="0"/>
  </r>
  <r>
    <x v="41"/>
    <x v="14"/>
    <x v="17"/>
    <x v="6"/>
    <n v="0"/>
  </r>
  <r>
    <x v="42"/>
    <x v="14"/>
    <x v="17"/>
    <x v="6"/>
    <n v="0"/>
  </r>
  <r>
    <x v="43"/>
    <x v="14"/>
    <x v="17"/>
    <x v="6"/>
    <n v="0"/>
  </r>
  <r>
    <x v="44"/>
    <x v="14"/>
    <x v="17"/>
    <x v="6"/>
    <n v="0"/>
  </r>
  <r>
    <x v="45"/>
    <x v="14"/>
    <x v="17"/>
    <x v="6"/>
    <n v="0"/>
  </r>
  <r>
    <x v="46"/>
    <x v="14"/>
    <x v="17"/>
    <x v="6"/>
    <n v="0"/>
  </r>
  <r>
    <x v="47"/>
    <x v="14"/>
    <x v="17"/>
    <x v="6"/>
    <n v="0"/>
  </r>
  <r>
    <x v="48"/>
    <x v="14"/>
    <x v="17"/>
    <x v="6"/>
    <n v="0"/>
  </r>
  <r>
    <x v="49"/>
    <x v="14"/>
    <x v="17"/>
    <x v="6"/>
    <n v="0"/>
  </r>
  <r>
    <x v="50"/>
    <x v="14"/>
    <x v="17"/>
    <x v="6"/>
    <n v="0"/>
  </r>
  <r>
    <x v="51"/>
    <x v="14"/>
    <x v="17"/>
    <x v="6"/>
    <n v="0"/>
  </r>
  <r>
    <x v="52"/>
    <x v="14"/>
    <x v="17"/>
    <x v="6"/>
    <n v="0"/>
  </r>
  <r>
    <x v="53"/>
    <x v="14"/>
    <x v="17"/>
    <x v="6"/>
    <n v="0"/>
  </r>
  <r>
    <x v="54"/>
    <x v="14"/>
    <x v="17"/>
    <x v="6"/>
    <n v="0"/>
  </r>
  <r>
    <x v="55"/>
    <x v="14"/>
    <x v="17"/>
    <x v="6"/>
    <n v="0"/>
  </r>
  <r>
    <x v="56"/>
    <x v="14"/>
    <x v="17"/>
    <x v="6"/>
    <n v="0"/>
  </r>
  <r>
    <x v="57"/>
    <x v="14"/>
    <x v="17"/>
    <x v="6"/>
    <n v="0"/>
  </r>
  <r>
    <x v="58"/>
    <x v="14"/>
    <x v="17"/>
    <x v="6"/>
    <n v="0"/>
  </r>
  <r>
    <x v="59"/>
    <x v="14"/>
    <x v="17"/>
    <x v="6"/>
    <n v="0"/>
  </r>
  <r>
    <x v="60"/>
    <x v="14"/>
    <x v="17"/>
    <x v="6"/>
    <n v="0"/>
  </r>
  <r>
    <x v="61"/>
    <x v="14"/>
    <x v="17"/>
    <x v="6"/>
    <n v="0"/>
  </r>
  <r>
    <x v="62"/>
    <x v="14"/>
    <x v="17"/>
    <x v="6"/>
    <n v="0"/>
  </r>
  <r>
    <x v="63"/>
    <x v="14"/>
    <x v="17"/>
    <x v="6"/>
    <n v="0"/>
  </r>
  <r>
    <x v="64"/>
    <x v="14"/>
    <x v="17"/>
    <x v="6"/>
    <n v="0"/>
  </r>
  <r>
    <x v="65"/>
    <x v="14"/>
    <x v="17"/>
    <x v="6"/>
    <n v="0"/>
  </r>
  <r>
    <x v="66"/>
    <x v="14"/>
    <x v="17"/>
    <x v="6"/>
    <n v="0"/>
  </r>
  <r>
    <x v="67"/>
    <x v="14"/>
    <x v="17"/>
    <x v="6"/>
    <n v="0"/>
  </r>
  <r>
    <x v="68"/>
    <x v="14"/>
    <x v="17"/>
    <x v="6"/>
    <n v="0"/>
  </r>
  <r>
    <x v="69"/>
    <x v="14"/>
    <x v="17"/>
    <x v="6"/>
    <n v="0"/>
  </r>
  <r>
    <x v="70"/>
    <x v="14"/>
    <x v="17"/>
    <x v="6"/>
    <n v="0"/>
  </r>
  <r>
    <x v="71"/>
    <x v="14"/>
    <x v="17"/>
    <x v="6"/>
    <n v="0"/>
  </r>
  <r>
    <x v="72"/>
    <x v="14"/>
    <x v="17"/>
    <x v="6"/>
    <n v="0"/>
  </r>
  <r>
    <x v="73"/>
    <x v="14"/>
    <x v="17"/>
    <x v="6"/>
    <n v="0"/>
  </r>
  <r>
    <x v="74"/>
    <x v="14"/>
    <x v="17"/>
    <x v="6"/>
    <n v="0"/>
  </r>
  <r>
    <x v="75"/>
    <x v="14"/>
    <x v="17"/>
    <x v="6"/>
    <n v="0"/>
  </r>
  <r>
    <x v="76"/>
    <x v="14"/>
    <x v="17"/>
    <x v="6"/>
    <n v="0"/>
  </r>
  <r>
    <x v="77"/>
    <x v="14"/>
    <x v="17"/>
    <x v="6"/>
    <n v="0"/>
  </r>
  <r>
    <x v="78"/>
    <x v="14"/>
    <x v="17"/>
    <x v="6"/>
    <n v="0"/>
  </r>
  <r>
    <x v="79"/>
    <x v="14"/>
    <x v="17"/>
    <x v="6"/>
    <n v="0"/>
  </r>
  <r>
    <x v="80"/>
    <x v="14"/>
    <x v="17"/>
    <x v="6"/>
    <n v="0"/>
  </r>
  <r>
    <x v="81"/>
    <x v="14"/>
    <x v="17"/>
    <x v="6"/>
    <n v="0"/>
  </r>
  <r>
    <x v="82"/>
    <x v="14"/>
    <x v="17"/>
    <x v="6"/>
    <n v="0"/>
  </r>
  <r>
    <x v="83"/>
    <x v="14"/>
    <x v="17"/>
    <x v="6"/>
    <n v="0"/>
  </r>
  <r>
    <x v="84"/>
    <x v="14"/>
    <x v="17"/>
    <x v="6"/>
    <n v="0"/>
  </r>
  <r>
    <x v="85"/>
    <x v="14"/>
    <x v="17"/>
    <x v="6"/>
    <n v="0"/>
  </r>
  <r>
    <x v="86"/>
    <x v="14"/>
    <x v="17"/>
    <x v="6"/>
    <n v="0"/>
  </r>
  <r>
    <x v="87"/>
    <x v="14"/>
    <x v="17"/>
    <x v="6"/>
    <n v="0"/>
  </r>
  <r>
    <x v="88"/>
    <x v="14"/>
    <x v="17"/>
    <x v="6"/>
    <n v="0"/>
  </r>
  <r>
    <x v="89"/>
    <x v="14"/>
    <x v="17"/>
    <x v="6"/>
    <n v="0"/>
  </r>
  <r>
    <x v="90"/>
    <x v="14"/>
    <x v="17"/>
    <x v="6"/>
    <n v="0"/>
  </r>
  <r>
    <x v="91"/>
    <x v="14"/>
    <x v="17"/>
    <x v="6"/>
    <n v="0"/>
  </r>
  <r>
    <x v="92"/>
    <x v="14"/>
    <x v="17"/>
    <x v="6"/>
    <n v="0"/>
  </r>
  <r>
    <x v="93"/>
    <x v="14"/>
    <x v="17"/>
    <x v="6"/>
    <n v="0"/>
  </r>
  <r>
    <x v="94"/>
    <x v="14"/>
    <x v="17"/>
    <x v="6"/>
    <n v="0"/>
  </r>
  <r>
    <x v="95"/>
    <x v="14"/>
    <x v="17"/>
    <x v="6"/>
    <n v="0"/>
  </r>
  <r>
    <x v="96"/>
    <x v="14"/>
    <x v="17"/>
    <x v="6"/>
    <n v="0"/>
  </r>
  <r>
    <x v="97"/>
    <x v="14"/>
    <x v="17"/>
    <x v="6"/>
    <n v="0"/>
  </r>
  <r>
    <x v="98"/>
    <x v="14"/>
    <x v="17"/>
    <x v="6"/>
    <n v="0"/>
  </r>
  <r>
    <x v="99"/>
    <x v="14"/>
    <x v="17"/>
    <x v="6"/>
    <n v="0"/>
  </r>
  <r>
    <x v="100"/>
    <x v="14"/>
    <x v="17"/>
    <x v="6"/>
    <n v="0"/>
  </r>
  <r>
    <x v="101"/>
    <x v="14"/>
    <x v="17"/>
    <x v="6"/>
    <n v="0"/>
  </r>
  <r>
    <x v="102"/>
    <x v="14"/>
    <x v="17"/>
    <x v="6"/>
    <n v="0"/>
  </r>
  <r>
    <x v="103"/>
    <x v="14"/>
    <x v="17"/>
    <x v="6"/>
    <n v="0"/>
  </r>
  <r>
    <x v="104"/>
    <x v="14"/>
    <x v="17"/>
    <x v="6"/>
    <n v="0"/>
  </r>
  <r>
    <x v="105"/>
    <x v="14"/>
    <x v="17"/>
    <x v="6"/>
    <n v="0"/>
  </r>
  <r>
    <x v="106"/>
    <x v="14"/>
    <x v="17"/>
    <x v="6"/>
    <n v="0"/>
  </r>
  <r>
    <x v="107"/>
    <x v="14"/>
    <x v="17"/>
    <x v="6"/>
    <n v="0"/>
  </r>
  <r>
    <x v="108"/>
    <x v="14"/>
    <x v="17"/>
    <x v="6"/>
    <n v="0"/>
  </r>
  <r>
    <x v="109"/>
    <x v="14"/>
    <x v="17"/>
    <x v="6"/>
    <n v="0"/>
  </r>
  <r>
    <x v="110"/>
    <x v="14"/>
    <x v="17"/>
    <x v="6"/>
    <n v="0"/>
  </r>
  <r>
    <x v="111"/>
    <x v="14"/>
    <x v="17"/>
    <x v="6"/>
    <n v="0"/>
  </r>
  <r>
    <x v="112"/>
    <x v="14"/>
    <x v="17"/>
    <x v="6"/>
    <n v="0"/>
  </r>
  <r>
    <x v="113"/>
    <x v="14"/>
    <x v="17"/>
    <x v="6"/>
    <n v="0"/>
  </r>
  <r>
    <x v="114"/>
    <x v="14"/>
    <x v="17"/>
    <x v="6"/>
    <n v="0"/>
  </r>
  <r>
    <x v="115"/>
    <x v="14"/>
    <x v="17"/>
    <x v="6"/>
    <n v="0"/>
  </r>
  <r>
    <x v="116"/>
    <x v="14"/>
    <x v="17"/>
    <x v="6"/>
    <n v="0"/>
  </r>
  <r>
    <x v="117"/>
    <x v="14"/>
    <x v="17"/>
    <x v="6"/>
    <n v="0"/>
  </r>
  <r>
    <x v="118"/>
    <x v="14"/>
    <x v="17"/>
    <x v="6"/>
    <n v="0"/>
  </r>
  <r>
    <x v="119"/>
    <x v="14"/>
    <x v="17"/>
    <x v="6"/>
    <n v="0"/>
  </r>
  <r>
    <x v="120"/>
    <x v="14"/>
    <x v="17"/>
    <x v="6"/>
    <n v="0"/>
  </r>
  <r>
    <x v="121"/>
    <x v="14"/>
    <x v="17"/>
    <x v="6"/>
    <n v="0"/>
  </r>
  <r>
    <x v="122"/>
    <x v="14"/>
    <x v="17"/>
    <x v="6"/>
    <n v="0"/>
  </r>
  <r>
    <x v="123"/>
    <x v="14"/>
    <x v="17"/>
    <x v="6"/>
    <n v="0"/>
  </r>
  <r>
    <x v="124"/>
    <x v="14"/>
    <x v="17"/>
    <x v="6"/>
    <n v="0"/>
  </r>
  <r>
    <x v="125"/>
    <x v="14"/>
    <x v="17"/>
    <x v="6"/>
    <n v="0"/>
  </r>
  <r>
    <x v="126"/>
    <x v="14"/>
    <x v="17"/>
    <x v="6"/>
    <n v="0"/>
  </r>
  <r>
    <x v="127"/>
    <x v="14"/>
    <x v="17"/>
    <x v="6"/>
    <n v="0"/>
  </r>
  <r>
    <x v="128"/>
    <x v="14"/>
    <x v="17"/>
    <x v="6"/>
    <n v="0"/>
  </r>
  <r>
    <x v="129"/>
    <x v="14"/>
    <x v="17"/>
    <x v="6"/>
    <n v="0"/>
  </r>
  <r>
    <x v="130"/>
    <x v="14"/>
    <x v="17"/>
    <x v="6"/>
    <n v="0"/>
  </r>
  <r>
    <x v="131"/>
    <x v="14"/>
    <x v="17"/>
    <x v="6"/>
    <n v="0"/>
  </r>
  <r>
    <x v="132"/>
    <x v="14"/>
    <x v="17"/>
    <x v="6"/>
    <n v="0"/>
  </r>
  <r>
    <x v="133"/>
    <x v="14"/>
    <x v="17"/>
    <x v="6"/>
    <n v="0"/>
  </r>
  <r>
    <x v="134"/>
    <x v="14"/>
    <x v="17"/>
    <x v="6"/>
    <n v="0"/>
  </r>
  <r>
    <x v="135"/>
    <x v="14"/>
    <x v="17"/>
    <x v="6"/>
    <n v="0"/>
  </r>
  <r>
    <x v="136"/>
    <x v="14"/>
    <x v="17"/>
    <x v="6"/>
    <n v="0"/>
  </r>
  <r>
    <x v="137"/>
    <x v="14"/>
    <x v="17"/>
    <x v="6"/>
    <n v="0"/>
  </r>
  <r>
    <x v="138"/>
    <x v="14"/>
    <x v="17"/>
    <x v="6"/>
    <n v="0"/>
  </r>
  <r>
    <x v="139"/>
    <x v="14"/>
    <x v="17"/>
    <x v="6"/>
    <n v="0"/>
  </r>
  <r>
    <x v="140"/>
    <x v="14"/>
    <x v="17"/>
    <x v="6"/>
    <n v="0"/>
  </r>
  <r>
    <x v="141"/>
    <x v="14"/>
    <x v="17"/>
    <x v="6"/>
    <n v="0"/>
  </r>
  <r>
    <x v="142"/>
    <x v="14"/>
    <x v="17"/>
    <x v="6"/>
    <n v="0"/>
  </r>
  <r>
    <x v="143"/>
    <x v="14"/>
    <x v="17"/>
    <x v="6"/>
    <n v="0"/>
  </r>
  <r>
    <x v="144"/>
    <x v="14"/>
    <x v="17"/>
    <x v="6"/>
    <n v="0"/>
  </r>
  <r>
    <x v="145"/>
    <x v="14"/>
    <x v="17"/>
    <x v="6"/>
    <n v="0"/>
  </r>
  <r>
    <x v="146"/>
    <x v="14"/>
    <x v="17"/>
    <x v="6"/>
    <n v="0"/>
  </r>
  <r>
    <x v="147"/>
    <x v="14"/>
    <x v="17"/>
    <x v="6"/>
    <n v="0"/>
  </r>
  <r>
    <x v="148"/>
    <x v="14"/>
    <x v="17"/>
    <x v="6"/>
    <n v="0"/>
  </r>
  <r>
    <x v="149"/>
    <x v="14"/>
    <x v="17"/>
    <x v="6"/>
    <n v="0"/>
  </r>
  <r>
    <x v="150"/>
    <x v="14"/>
    <x v="17"/>
    <x v="6"/>
    <n v="0"/>
  </r>
  <r>
    <x v="151"/>
    <x v="14"/>
    <x v="17"/>
    <x v="6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2">
  <r>
    <x v="0"/>
    <n v="2"/>
    <n v="9"/>
    <n v="0"/>
    <n v="11"/>
    <x v="0"/>
    <x v="0"/>
    <x v="0"/>
    <n v="12"/>
    <n v="0"/>
    <x v="0"/>
  </r>
  <r>
    <x v="1"/>
    <n v="10"/>
    <n v="17"/>
    <n v="0"/>
    <n v="27"/>
    <x v="1"/>
    <x v="1"/>
    <x v="0"/>
    <n v="12"/>
    <n v="0"/>
    <x v="1"/>
  </r>
  <r>
    <x v="2"/>
    <n v="4"/>
    <n v="5"/>
    <n v="1"/>
    <n v="10"/>
    <x v="2"/>
    <x v="2"/>
    <x v="1"/>
    <n v="12"/>
    <n v="0"/>
    <x v="2"/>
  </r>
  <r>
    <x v="3"/>
    <n v="6"/>
    <n v="11"/>
    <n v="0"/>
    <n v="17"/>
    <x v="3"/>
    <x v="3"/>
    <x v="1"/>
    <n v="12"/>
    <n v="0"/>
    <x v="3"/>
  </r>
  <r>
    <x v="4"/>
    <n v="5"/>
    <n v="15"/>
    <n v="1"/>
    <n v="21"/>
    <x v="4"/>
    <x v="4"/>
    <x v="2"/>
    <n v="12"/>
    <n v="0"/>
    <x v="4"/>
  </r>
  <r>
    <x v="5"/>
    <n v="3"/>
    <n v="29"/>
    <n v="2"/>
    <n v="34"/>
    <x v="5"/>
    <x v="5"/>
    <x v="3"/>
    <n v="12"/>
    <n v="0"/>
    <x v="5"/>
  </r>
  <r>
    <x v="6"/>
    <n v="3"/>
    <n v="9"/>
    <n v="0"/>
    <n v="12"/>
    <x v="6"/>
    <x v="6"/>
    <x v="3"/>
    <n v="12"/>
    <n v="0"/>
    <x v="6"/>
  </r>
  <r>
    <x v="7"/>
    <n v="1"/>
    <n v="2"/>
    <n v="0"/>
    <n v="3"/>
    <x v="5"/>
    <x v="6"/>
    <x v="4"/>
    <n v="12"/>
    <n v="0"/>
    <x v="6"/>
  </r>
  <r>
    <x v="8"/>
    <n v="10"/>
    <n v="42"/>
    <n v="3"/>
    <n v="55"/>
    <x v="7"/>
    <x v="7"/>
    <x v="5"/>
    <n v="12"/>
    <n v="0"/>
    <x v="7"/>
  </r>
  <r>
    <x v="9"/>
    <n v="1"/>
    <n v="52"/>
    <n v="4"/>
    <n v="57"/>
    <x v="8"/>
    <x v="8"/>
    <x v="6"/>
    <n v="12"/>
    <n v="0"/>
    <x v="8"/>
  </r>
  <r>
    <x v="10"/>
    <n v="9"/>
    <n v="49"/>
    <n v="2"/>
    <n v="60"/>
    <x v="9"/>
    <x v="9"/>
    <x v="7"/>
    <n v="12"/>
    <n v="0"/>
    <x v="9"/>
  </r>
  <r>
    <x v="11"/>
    <n v="18"/>
    <n v="39"/>
    <n v="0"/>
    <n v="57"/>
    <x v="10"/>
    <x v="10"/>
    <x v="8"/>
    <n v="12"/>
    <n v="0"/>
    <x v="10"/>
  </r>
  <r>
    <x v="12"/>
    <n v="9"/>
    <n v="20"/>
    <n v="0"/>
    <n v="29"/>
    <x v="11"/>
    <x v="11"/>
    <x v="9"/>
    <n v="12"/>
    <n v="0"/>
    <x v="11"/>
  </r>
  <r>
    <x v="13"/>
    <n v="10"/>
    <n v="5"/>
    <n v="4"/>
    <n v="19"/>
    <x v="12"/>
    <x v="12"/>
    <x v="10"/>
    <n v="13"/>
    <n v="0"/>
    <x v="12"/>
  </r>
  <r>
    <x v="14"/>
    <n v="8"/>
    <n v="26"/>
    <n v="0"/>
    <n v="34"/>
    <x v="13"/>
    <x v="13"/>
    <x v="10"/>
    <n v="13"/>
    <n v="0"/>
    <x v="13"/>
  </r>
  <r>
    <x v="15"/>
    <n v="14"/>
    <n v="10"/>
    <n v="0"/>
    <n v="24"/>
    <x v="14"/>
    <x v="12"/>
    <x v="11"/>
    <n v="13"/>
    <n v="0"/>
    <x v="14"/>
  </r>
  <r>
    <x v="16"/>
    <n v="19"/>
    <n v="35"/>
    <n v="2"/>
    <n v="56"/>
    <x v="15"/>
    <x v="14"/>
    <x v="12"/>
    <n v="13"/>
    <n v="0"/>
    <x v="15"/>
  </r>
  <r>
    <x v="17"/>
    <n v="13"/>
    <n v="47"/>
    <n v="0"/>
    <n v="60"/>
    <x v="16"/>
    <x v="15"/>
    <x v="13"/>
    <n v="13"/>
    <n v="0"/>
    <x v="16"/>
  </r>
  <r>
    <x v="18"/>
    <n v="20"/>
    <n v="27"/>
    <n v="18"/>
    <n v="65"/>
    <x v="17"/>
    <x v="16"/>
    <x v="14"/>
    <n v="13"/>
    <n v="0"/>
    <x v="17"/>
  </r>
  <r>
    <x v="19"/>
    <m/>
    <m/>
    <m/>
    <n v="0"/>
    <x v="18"/>
    <x v="17"/>
    <x v="15"/>
    <m/>
    <m/>
    <x v="18"/>
  </r>
  <r>
    <x v="20"/>
    <m/>
    <m/>
    <m/>
    <n v="0"/>
    <x v="18"/>
    <x v="17"/>
    <x v="15"/>
    <m/>
    <m/>
    <x v="18"/>
  </r>
  <r>
    <x v="21"/>
    <m/>
    <m/>
    <m/>
    <n v="0"/>
    <x v="18"/>
    <x v="17"/>
    <x v="15"/>
    <m/>
    <m/>
    <x v="18"/>
  </r>
  <r>
    <x v="22"/>
    <m/>
    <m/>
    <m/>
    <n v="0"/>
    <x v="18"/>
    <x v="17"/>
    <x v="15"/>
    <m/>
    <m/>
    <x v="18"/>
  </r>
  <r>
    <x v="23"/>
    <m/>
    <m/>
    <m/>
    <n v="0"/>
    <x v="18"/>
    <x v="17"/>
    <x v="15"/>
    <m/>
    <m/>
    <x v="18"/>
  </r>
  <r>
    <x v="24"/>
    <m/>
    <m/>
    <m/>
    <n v="0"/>
    <x v="18"/>
    <x v="17"/>
    <x v="15"/>
    <m/>
    <m/>
    <x v="18"/>
  </r>
  <r>
    <x v="25"/>
    <m/>
    <m/>
    <m/>
    <n v="0"/>
    <x v="18"/>
    <x v="17"/>
    <x v="15"/>
    <m/>
    <m/>
    <x v="18"/>
  </r>
  <r>
    <x v="26"/>
    <m/>
    <m/>
    <m/>
    <n v="0"/>
    <x v="18"/>
    <x v="17"/>
    <x v="15"/>
    <m/>
    <m/>
    <x v="18"/>
  </r>
  <r>
    <x v="27"/>
    <m/>
    <m/>
    <m/>
    <n v="0"/>
    <x v="18"/>
    <x v="17"/>
    <x v="15"/>
    <m/>
    <m/>
    <x v="18"/>
  </r>
  <r>
    <x v="28"/>
    <m/>
    <m/>
    <m/>
    <n v="0"/>
    <x v="18"/>
    <x v="17"/>
    <x v="15"/>
    <m/>
    <m/>
    <x v="18"/>
  </r>
  <r>
    <x v="29"/>
    <m/>
    <m/>
    <m/>
    <n v="0"/>
    <x v="18"/>
    <x v="17"/>
    <x v="15"/>
    <m/>
    <m/>
    <x v="18"/>
  </r>
  <r>
    <x v="30"/>
    <m/>
    <m/>
    <m/>
    <n v="0"/>
    <x v="18"/>
    <x v="17"/>
    <x v="15"/>
    <m/>
    <m/>
    <x v="18"/>
  </r>
  <r>
    <x v="31"/>
    <m/>
    <m/>
    <m/>
    <n v="0"/>
    <x v="18"/>
    <x v="17"/>
    <x v="15"/>
    <m/>
    <m/>
    <x v="18"/>
  </r>
  <r>
    <x v="32"/>
    <m/>
    <m/>
    <m/>
    <n v="0"/>
    <x v="18"/>
    <x v="17"/>
    <x v="15"/>
    <m/>
    <m/>
    <x v="18"/>
  </r>
  <r>
    <x v="33"/>
    <m/>
    <m/>
    <m/>
    <n v="0"/>
    <x v="18"/>
    <x v="17"/>
    <x v="15"/>
    <m/>
    <m/>
    <x v="18"/>
  </r>
  <r>
    <x v="34"/>
    <m/>
    <m/>
    <m/>
    <n v="0"/>
    <x v="18"/>
    <x v="17"/>
    <x v="15"/>
    <m/>
    <m/>
    <x v="18"/>
  </r>
  <r>
    <x v="35"/>
    <m/>
    <m/>
    <m/>
    <n v="0"/>
    <x v="18"/>
    <x v="17"/>
    <x v="15"/>
    <m/>
    <m/>
    <x v="18"/>
  </r>
  <r>
    <x v="36"/>
    <m/>
    <m/>
    <m/>
    <n v="0"/>
    <x v="18"/>
    <x v="17"/>
    <x v="15"/>
    <m/>
    <m/>
    <x v="18"/>
  </r>
  <r>
    <x v="37"/>
    <m/>
    <m/>
    <m/>
    <n v="0"/>
    <x v="18"/>
    <x v="17"/>
    <x v="15"/>
    <m/>
    <m/>
    <x v="18"/>
  </r>
  <r>
    <x v="38"/>
    <m/>
    <m/>
    <m/>
    <n v="0"/>
    <x v="18"/>
    <x v="17"/>
    <x v="15"/>
    <m/>
    <m/>
    <x v="18"/>
  </r>
  <r>
    <x v="39"/>
    <m/>
    <m/>
    <m/>
    <n v="0"/>
    <x v="18"/>
    <x v="17"/>
    <x v="15"/>
    <m/>
    <m/>
    <x v="18"/>
  </r>
  <r>
    <x v="40"/>
    <m/>
    <m/>
    <m/>
    <n v="0"/>
    <x v="18"/>
    <x v="17"/>
    <x v="15"/>
    <m/>
    <m/>
    <x v="18"/>
  </r>
  <r>
    <x v="41"/>
    <m/>
    <m/>
    <m/>
    <n v="0"/>
    <x v="18"/>
    <x v="17"/>
    <x v="15"/>
    <m/>
    <m/>
    <x v="18"/>
  </r>
  <r>
    <x v="42"/>
    <m/>
    <m/>
    <m/>
    <n v="0"/>
    <x v="18"/>
    <x v="17"/>
    <x v="15"/>
    <m/>
    <m/>
    <x v="18"/>
  </r>
  <r>
    <x v="43"/>
    <m/>
    <m/>
    <m/>
    <n v="0"/>
    <x v="18"/>
    <x v="17"/>
    <x v="15"/>
    <m/>
    <m/>
    <x v="18"/>
  </r>
  <r>
    <x v="44"/>
    <m/>
    <m/>
    <m/>
    <n v="0"/>
    <x v="18"/>
    <x v="17"/>
    <x v="15"/>
    <m/>
    <m/>
    <x v="18"/>
  </r>
  <r>
    <x v="45"/>
    <m/>
    <m/>
    <m/>
    <n v="0"/>
    <x v="18"/>
    <x v="17"/>
    <x v="15"/>
    <m/>
    <m/>
    <x v="18"/>
  </r>
  <r>
    <x v="46"/>
    <m/>
    <m/>
    <m/>
    <n v="0"/>
    <x v="18"/>
    <x v="17"/>
    <x v="15"/>
    <m/>
    <m/>
    <x v="18"/>
  </r>
  <r>
    <x v="47"/>
    <m/>
    <m/>
    <m/>
    <n v="0"/>
    <x v="18"/>
    <x v="17"/>
    <x v="15"/>
    <m/>
    <m/>
    <x v="18"/>
  </r>
  <r>
    <x v="48"/>
    <m/>
    <m/>
    <m/>
    <n v="0"/>
    <x v="18"/>
    <x v="17"/>
    <x v="15"/>
    <m/>
    <m/>
    <x v="18"/>
  </r>
  <r>
    <x v="49"/>
    <m/>
    <m/>
    <m/>
    <n v="0"/>
    <x v="18"/>
    <x v="17"/>
    <x v="15"/>
    <m/>
    <m/>
    <x v="18"/>
  </r>
  <r>
    <x v="50"/>
    <m/>
    <m/>
    <m/>
    <n v="0"/>
    <x v="18"/>
    <x v="17"/>
    <x v="15"/>
    <m/>
    <m/>
    <x v="18"/>
  </r>
  <r>
    <x v="51"/>
    <m/>
    <m/>
    <m/>
    <n v="0"/>
    <x v="18"/>
    <x v="17"/>
    <x v="15"/>
    <m/>
    <m/>
    <x v="18"/>
  </r>
  <r>
    <x v="52"/>
    <m/>
    <m/>
    <m/>
    <n v="0"/>
    <x v="18"/>
    <x v="17"/>
    <x v="15"/>
    <m/>
    <m/>
    <x v="18"/>
  </r>
  <r>
    <x v="53"/>
    <m/>
    <m/>
    <m/>
    <n v="0"/>
    <x v="18"/>
    <x v="17"/>
    <x v="15"/>
    <m/>
    <m/>
    <x v="18"/>
  </r>
  <r>
    <x v="54"/>
    <m/>
    <m/>
    <m/>
    <n v="0"/>
    <x v="18"/>
    <x v="17"/>
    <x v="15"/>
    <m/>
    <m/>
    <x v="18"/>
  </r>
  <r>
    <x v="55"/>
    <m/>
    <m/>
    <m/>
    <n v="0"/>
    <x v="18"/>
    <x v="17"/>
    <x v="15"/>
    <m/>
    <m/>
    <x v="18"/>
  </r>
  <r>
    <x v="56"/>
    <m/>
    <m/>
    <m/>
    <n v="0"/>
    <x v="18"/>
    <x v="17"/>
    <x v="15"/>
    <m/>
    <m/>
    <x v="18"/>
  </r>
  <r>
    <x v="57"/>
    <m/>
    <m/>
    <m/>
    <n v="0"/>
    <x v="18"/>
    <x v="17"/>
    <x v="15"/>
    <m/>
    <m/>
    <x v="18"/>
  </r>
  <r>
    <x v="58"/>
    <m/>
    <m/>
    <m/>
    <n v="0"/>
    <x v="18"/>
    <x v="17"/>
    <x v="15"/>
    <m/>
    <m/>
    <x v="18"/>
  </r>
  <r>
    <x v="59"/>
    <m/>
    <m/>
    <m/>
    <n v="0"/>
    <x v="18"/>
    <x v="17"/>
    <x v="15"/>
    <m/>
    <m/>
    <x v="18"/>
  </r>
  <r>
    <x v="60"/>
    <m/>
    <m/>
    <m/>
    <n v="0"/>
    <x v="18"/>
    <x v="17"/>
    <x v="15"/>
    <m/>
    <m/>
    <x v="18"/>
  </r>
  <r>
    <x v="61"/>
    <m/>
    <m/>
    <m/>
    <n v="0"/>
    <x v="18"/>
    <x v="17"/>
    <x v="15"/>
    <m/>
    <m/>
    <x v="18"/>
  </r>
  <r>
    <x v="62"/>
    <m/>
    <m/>
    <m/>
    <n v="0"/>
    <x v="18"/>
    <x v="17"/>
    <x v="15"/>
    <m/>
    <m/>
    <x v="18"/>
  </r>
  <r>
    <x v="63"/>
    <m/>
    <m/>
    <m/>
    <n v="0"/>
    <x v="18"/>
    <x v="17"/>
    <x v="15"/>
    <m/>
    <m/>
    <x v="18"/>
  </r>
  <r>
    <x v="64"/>
    <m/>
    <m/>
    <m/>
    <n v="0"/>
    <x v="18"/>
    <x v="17"/>
    <x v="15"/>
    <m/>
    <m/>
    <x v="18"/>
  </r>
  <r>
    <x v="65"/>
    <m/>
    <m/>
    <m/>
    <n v="0"/>
    <x v="18"/>
    <x v="17"/>
    <x v="15"/>
    <m/>
    <m/>
    <x v="18"/>
  </r>
  <r>
    <x v="66"/>
    <m/>
    <m/>
    <m/>
    <n v="0"/>
    <x v="18"/>
    <x v="17"/>
    <x v="15"/>
    <m/>
    <m/>
    <x v="18"/>
  </r>
  <r>
    <x v="67"/>
    <m/>
    <m/>
    <m/>
    <n v="0"/>
    <x v="18"/>
    <x v="17"/>
    <x v="15"/>
    <m/>
    <m/>
    <x v="18"/>
  </r>
  <r>
    <x v="68"/>
    <m/>
    <m/>
    <m/>
    <n v="0"/>
    <x v="18"/>
    <x v="17"/>
    <x v="15"/>
    <m/>
    <m/>
    <x v="18"/>
  </r>
  <r>
    <x v="69"/>
    <m/>
    <m/>
    <m/>
    <n v="0"/>
    <x v="18"/>
    <x v="17"/>
    <x v="15"/>
    <m/>
    <m/>
    <x v="18"/>
  </r>
  <r>
    <x v="70"/>
    <m/>
    <m/>
    <m/>
    <n v="0"/>
    <x v="18"/>
    <x v="17"/>
    <x v="15"/>
    <m/>
    <m/>
    <x v="18"/>
  </r>
  <r>
    <x v="71"/>
    <m/>
    <m/>
    <m/>
    <n v="0"/>
    <x v="18"/>
    <x v="17"/>
    <x v="15"/>
    <m/>
    <m/>
    <x v="18"/>
  </r>
  <r>
    <x v="72"/>
    <m/>
    <m/>
    <m/>
    <n v="0"/>
    <x v="18"/>
    <x v="17"/>
    <x v="15"/>
    <m/>
    <m/>
    <x v="18"/>
  </r>
  <r>
    <x v="73"/>
    <m/>
    <m/>
    <m/>
    <n v="0"/>
    <x v="18"/>
    <x v="17"/>
    <x v="15"/>
    <m/>
    <m/>
    <x v="18"/>
  </r>
  <r>
    <x v="74"/>
    <m/>
    <m/>
    <m/>
    <n v="0"/>
    <x v="18"/>
    <x v="17"/>
    <x v="15"/>
    <m/>
    <m/>
    <x v="18"/>
  </r>
  <r>
    <x v="75"/>
    <m/>
    <m/>
    <m/>
    <n v="0"/>
    <x v="18"/>
    <x v="17"/>
    <x v="15"/>
    <m/>
    <m/>
    <x v="18"/>
  </r>
  <r>
    <x v="76"/>
    <m/>
    <m/>
    <m/>
    <n v="0"/>
    <x v="18"/>
    <x v="17"/>
    <x v="15"/>
    <m/>
    <m/>
    <x v="18"/>
  </r>
  <r>
    <x v="77"/>
    <m/>
    <m/>
    <m/>
    <n v="0"/>
    <x v="18"/>
    <x v="17"/>
    <x v="15"/>
    <m/>
    <m/>
    <x v="18"/>
  </r>
  <r>
    <x v="78"/>
    <m/>
    <m/>
    <m/>
    <n v="0"/>
    <x v="18"/>
    <x v="17"/>
    <x v="15"/>
    <m/>
    <m/>
    <x v="18"/>
  </r>
  <r>
    <x v="79"/>
    <m/>
    <m/>
    <m/>
    <n v="0"/>
    <x v="18"/>
    <x v="17"/>
    <x v="15"/>
    <m/>
    <m/>
    <x v="18"/>
  </r>
  <r>
    <x v="80"/>
    <m/>
    <m/>
    <m/>
    <n v="0"/>
    <x v="18"/>
    <x v="17"/>
    <x v="15"/>
    <m/>
    <m/>
    <x v="18"/>
  </r>
  <r>
    <x v="81"/>
    <m/>
    <m/>
    <m/>
    <n v="0"/>
    <x v="18"/>
    <x v="17"/>
    <x v="15"/>
    <m/>
    <m/>
    <x v="18"/>
  </r>
  <r>
    <x v="82"/>
    <m/>
    <m/>
    <m/>
    <n v="0"/>
    <x v="18"/>
    <x v="17"/>
    <x v="15"/>
    <m/>
    <m/>
    <x v="18"/>
  </r>
  <r>
    <x v="83"/>
    <m/>
    <m/>
    <m/>
    <n v="0"/>
    <x v="18"/>
    <x v="17"/>
    <x v="15"/>
    <m/>
    <m/>
    <x v="18"/>
  </r>
  <r>
    <x v="84"/>
    <m/>
    <m/>
    <m/>
    <n v="0"/>
    <x v="18"/>
    <x v="17"/>
    <x v="15"/>
    <m/>
    <m/>
    <x v="18"/>
  </r>
  <r>
    <x v="85"/>
    <m/>
    <m/>
    <m/>
    <n v="0"/>
    <x v="18"/>
    <x v="17"/>
    <x v="15"/>
    <m/>
    <m/>
    <x v="18"/>
  </r>
  <r>
    <x v="86"/>
    <m/>
    <m/>
    <m/>
    <n v="0"/>
    <x v="18"/>
    <x v="17"/>
    <x v="15"/>
    <m/>
    <m/>
    <x v="18"/>
  </r>
  <r>
    <x v="87"/>
    <m/>
    <m/>
    <m/>
    <n v="0"/>
    <x v="18"/>
    <x v="17"/>
    <x v="15"/>
    <m/>
    <m/>
    <x v="18"/>
  </r>
  <r>
    <x v="88"/>
    <m/>
    <m/>
    <m/>
    <n v="0"/>
    <x v="18"/>
    <x v="17"/>
    <x v="15"/>
    <m/>
    <m/>
    <x v="18"/>
  </r>
  <r>
    <x v="89"/>
    <m/>
    <m/>
    <m/>
    <n v="0"/>
    <x v="18"/>
    <x v="17"/>
    <x v="15"/>
    <m/>
    <m/>
    <x v="18"/>
  </r>
  <r>
    <x v="90"/>
    <m/>
    <m/>
    <m/>
    <n v="0"/>
    <x v="18"/>
    <x v="17"/>
    <x v="15"/>
    <m/>
    <m/>
    <x v="18"/>
  </r>
  <r>
    <x v="91"/>
    <m/>
    <m/>
    <m/>
    <n v="0"/>
    <x v="18"/>
    <x v="17"/>
    <x v="15"/>
    <m/>
    <m/>
    <x v="18"/>
  </r>
  <r>
    <x v="92"/>
    <m/>
    <m/>
    <m/>
    <n v="0"/>
    <x v="18"/>
    <x v="17"/>
    <x v="15"/>
    <m/>
    <m/>
    <x v="18"/>
  </r>
  <r>
    <x v="93"/>
    <m/>
    <m/>
    <m/>
    <n v="0"/>
    <x v="18"/>
    <x v="17"/>
    <x v="15"/>
    <m/>
    <m/>
    <x v="18"/>
  </r>
  <r>
    <x v="94"/>
    <m/>
    <m/>
    <m/>
    <n v="0"/>
    <x v="18"/>
    <x v="17"/>
    <x v="15"/>
    <m/>
    <m/>
    <x v="18"/>
  </r>
  <r>
    <x v="95"/>
    <m/>
    <m/>
    <m/>
    <n v="0"/>
    <x v="18"/>
    <x v="17"/>
    <x v="15"/>
    <m/>
    <m/>
    <x v="18"/>
  </r>
  <r>
    <x v="96"/>
    <m/>
    <m/>
    <m/>
    <n v="0"/>
    <x v="18"/>
    <x v="17"/>
    <x v="15"/>
    <m/>
    <m/>
    <x v="18"/>
  </r>
  <r>
    <x v="97"/>
    <m/>
    <m/>
    <m/>
    <n v="0"/>
    <x v="18"/>
    <x v="17"/>
    <x v="15"/>
    <m/>
    <m/>
    <x v="18"/>
  </r>
  <r>
    <x v="98"/>
    <m/>
    <m/>
    <m/>
    <n v="0"/>
    <x v="18"/>
    <x v="17"/>
    <x v="15"/>
    <m/>
    <m/>
    <x v="18"/>
  </r>
  <r>
    <x v="99"/>
    <m/>
    <m/>
    <m/>
    <n v="0"/>
    <x v="18"/>
    <x v="17"/>
    <x v="15"/>
    <m/>
    <m/>
    <x v="18"/>
  </r>
  <r>
    <x v="100"/>
    <m/>
    <m/>
    <m/>
    <n v="0"/>
    <x v="18"/>
    <x v="17"/>
    <x v="15"/>
    <m/>
    <m/>
    <x v="18"/>
  </r>
  <r>
    <x v="101"/>
    <m/>
    <m/>
    <m/>
    <n v="0"/>
    <x v="18"/>
    <x v="17"/>
    <x v="15"/>
    <m/>
    <m/>
    <x v="18"/>
  </r>
  <r>
    <x v="102"/>
    <m/>
    <m/>
    <m/>
    <n v="0"/>
    <x v="18"/>
    <x v="17"/>
    <x v="15"/>
    <m/>
    <m/>
    <x v="18"/>
  </r>
  <r>
    <x v="103"/>
    <m/>
    <m/>
    <m/>
    <n v="0"/>
    <x v="18"/>
    <x v="17"/>
    <x v="15"/>
    <m/>
    <m/>
    <x v="18"/>
  </r>
  <r>
    <x v="104"/>
    <m/>
    <m/>
    <m/>
    <n v="0"/>
    <x v="18"/>
    <x v="17"/>
    <x v="15"/>
    <m/>
    <m/>
    <x v="18"/>
  </r>
  <r>
    <x v="105"/>
    <m/>
    <m/>
    <m/>
    <n v="0"/>
    <x v="18"/>
    <x v="17"/>
    <x v="15"/>
    <m/>
    <m/>
    <x v="18"/>
  </r>
  <r>
    <x v="106"/>
    <m/>
    <m/>
    <m/>
    <n v="0"/>
    <x v="18"/>
    <x v="17"/>
    <x v="15"/>
    <m/>
    <m/>
    <x v="18"/>
  </r>
  <r>
    <x v="107"/>
    <m/>
    <m/>
    <m/>
    <n v="0"/>
    <x v="18"/>
    <x v="17"/>
    <x v="15"/>
    <m/>
    <m/>
    <x v="18"/>
  </r>
  <r>
    <x v="108"/>
    <m/>
    <m/>
    <m/>
    <n v="0"/>
    <x v="18"/>
    <x v="17"/>
    <x v="15"/>
    <m/>
    <m/>
    <x v="18"/>
  </r>
  <r>
    <x v="109"/>
    <m/>
    <m/>
    <m/>
    <n v="0"/>
    <x v="18"/>
    <x v="17"/>
    <x v="15"/>
    <m/>
    <m/>
    <x v="18"/>
  </r>
  <r>
    <x v="110"/>
    <m/>
    <m/>
    <m/>
    <n v="0"/>
    <x v="18"/>
    <x v="17"/>
    <x v="15"/>
    <m/>
    <m/>
    <x v="18"/>
  </r>
  <r>
    <x v="111"/>
    <m/>
    <m/>
    <m/>
    <n v="0"/>
    <x v="18"/>
    <x v="17"/>
    <x v="15"/>
    <m/>
    <m/>
    <x v="18"/>
  </r>
  <r>
    <x v="112"/>
    <m/>
    <m/>
    <m/>
    <n v="0"/>
    <x v="18"/>
    <x v="17"/>
    <x v="15"/>
    <m/>
    <m/>
    <x v="18"/>
  </r>
  <r>
    <x v="113"/>
    <m/>
    <m/>
    <m/>
    <n v="0"/>
    <x v="18"/>
    <x v="17"/>
    <x v="15"/>
    <m/>
    <m/>
    <x v="18"/>
  </r>
  <r>
    <x v="114"/>
    <m/>
    <m/>
    <m/>
    <n v="0"/>
    <x v="18"/>
    <x v="17"/>
    <x v="15"/>
    <m/>
    <m/>
    <x v="18"/>
  </r>
  <r>
    <x v="115"/>
    <m/>
    <m/>
    <m/>
    <n v="0"/>
    <x v="18"/>
    <x v="17"/>
    <x v="15"/>
    <m/>
    <m/>
    <x v="18"/>
  </r>
  <r>
    <x v="116"/>
    <m/>
    <m/>
    <m/>
    <n v="0"/>
    <x v="18"/>
    <x v="17"/>
    <x v="15"/>
    <m/>
    <m/>
    <x v="18"/>
  </r>
  <r>
    <x v="117"/>
    <m/>
    <m/>
    <m/>
    <n v="0"/>
    <x v="18"/>
    <x v="17"/>
    <x v="15"/>
    <m/>
    <m/>
    <x v="18"/>
  </r>
  <r>
    <x v="118"/>
    <m/>
    <m/>
    <m/>
    <n v="0"/>
    <x v="18"/>
    <x v="17"/>
    <x v="15"/>
    <m/>
    <m/>
    <x v="18"/>
  </r>
  <r>
    <x v="119"/>
    <m/>
    <m/>
    <m/>
    <n v="0"/>
    <x v="18"/>
    <x v="17"/>
    <x v="15"/>
    <m/>
    <m/>
    <x v="18"/>
  </r>
  <r>
    <x v="120"/>
    <m/>
    <m/>
    <m/>
    <n v="0"/>
    <x v="18"/>
    <x v="17"/>
    <x v="15"/>
    <m/>
    <m/>
    <x v="18"/>
  </r>
  <r>
    <x v="121"/>
    <m/>
    <m/>
    <m/>
    <n v="0"/>
    <x v="18"/>
    <x v="17"/>
    <x v="15"/>
    <m/>
    <m/>
    <x v="18"/>
  </r>
  <r>
    <x v="122"/>
    <m/>
    <m/>
    <m/>
    <n v="0"/>
    <x v="18"/>
    <x v="17"/>
    <x v="15"/>
    <m/>
    <m/>
    <x v="18"/>
  </r>
  <r>
    <x v="123"/>
    <m/>
    <m/>
    <m/>
    <n v="0"/>
    <x v="18"/>
    <x v="17"/>
    <x v="15"/>
    <m/>
    <m/>
    <x v="18"/>
  </r>
  <r>
    <x v="124"/>
    <m/>
    <m/>
    <m/>
    <n v="0"/>
    <x v="18"/>
    <x v="17"/>
    <x v="15"/>
    <m/>
    <m/>
    <x v="18"/>
  </r>
  <r>
    <x v="125"/>
    <m/>
    <m/>
    <m/>
    <n v="0"/>
    <x v="18"/>
    <x v="17"/>
    <x v="15"/>
    <m/>
    <m/>
    <x v="18"/>
  </r>
  <r>
    <x v="126"/>
    <m/>
    <m/>
    <m/>
    <n v="0"/>
    <x v="18"/>
    <x v="17"/>
    <x v="15"/>
    <m/>
    <m/>
    <x v="18"/>
  </r>
  <r>
    <x v="127"/>
    <m/>
    <m/>
    <m/>
    <n v="0"/>
    <x v="18"/>
    <x v="17"/>
    <x v="15"/>
    <m/>
    <m/>
    <x v="18"/>
  </r>
  <r>
    <x v="128"/>
    <m/>
    <m/>
    <m/>
    <n v="0"/>
    <x v="18"/>
    <x v="17"/>
    <x v="15"/>
    <m/>
    <m/>
    <x v="18"/>
  </r>
  <r>
    <x v="129"/>
    <m/>
    <m/>
    <m/>
    <n v="0"/>
    <x v="18"/>
    <x v="17"/>
    <x v="15"/>
    <m/>
    <m/>
    <x v="18"/>
  </r>
  <r>
    <x v="130"/>
    <m/>
    <m/>
    <m/>
    <n v="0"/>
    <x v="18"/>
    <x v="17"/>
    <x v="15"/>
    <m/>
    <m/>
    <x v="18"/>
  </r>
  <r>
    <x v="131"/>
    <m/>
    <m/>
    <m/>
    <n v="0"/>
    <x v="18"/>
    <x v="17"/>
    <x v="15"/>
    <m/>
    <m/>
    <x v="18"/>
  </r>
  <r>
    <x v="132"/>
    <m/>
    <m/>
    <m/>
    <n v="0"/>
    <x v="18"/>
    <x v="17"/>
    <x v="15"/>
    <m/>
    <m/>
    <x v="18"/>
  </r>
  <r>
    <x v="133"/>
    <m/>
    <m/>
    <m/>
    <n v="0"/>
    <x v="18"/>
    <x v="17"/>
    <x v="15"/>
    <m/>
    <m/>
    <x v="18"/>
  </r>
  <r>
    <x v="134"/>
    <m/>
    <m/>
    <m/>
    <n v="0"/>
    <x v="18"/>
    <x v="17"/>
    <x v="15"/>
    <m/>
    <m/>
    <x v="18"/>
  </r>
  <r>
    <x v="135"/>
    <m/>
    <m/>
    <m/>
    <n v="0"/>
    <x v="18"/>
    <x v="17"/>
    <x v="15"/>
    <m/>
    <m/>
    <x v="18"/>
  </r>
  <r>
    <x v="136"/>
    <m/>
    <m/>
    <m/>
    <n v="0"/>
    <x v="18"/>
    <x v="17"/>
    <x v="15"/>
    <m/>
    <m/>
    <x v="18"/>
  </r>
  <r>
    <x v="137"/>
    <m/>
    <m/>
    <m/>
    <n v="0"/>
    <x v="18"/>
    <x v="17"/>
    <x v="15"/>
    <m/>
    <m/>
    <x v="18"/>
  </r>
  <r>
    <x v="138"/>
    <m/>
    <m/>
    <m/>
    <n v="0"/>
    <x v="18"/>
    <x v="17"/>
    <x v="15"/>
    <m/>
    <m/>
    <x v="18"/>
  </r>
  <r>
    <x v="139"/>
    <m/>
    <m/>
    <m/>
    <n v="0"/>
    <x v="18"/>
    <x v="17"/>
    <x v="15"/>
    <m/>
    <m/>
    <x v="18"/>
  </r>
  <r>
    <x v="140"/>
    <m/>
    <m/>
    <m/>
    <n v="0"/>
    <x v="18"/>
    <x v="17"/>
    <x v="15"/>
    <m/>
    <m/>
    <x v="18"/>
  </r>
  <r>
    <x v="141"/>
    <m/>
    <m/>
    <m/>
    <n v="0"/>
    <x v="18"/>
    <x v="17"/>
    <x v="15"/>
    <m/>
    <m/>
    <x v="18"/>
  </r>
  <r>
    <x v="142"/>
    <m/>
    <m/>
    <m/>
    <n v="0"/>
    <x v="18"/>
    <x v="17"/>
    <x v="15"/>
    <m/>
    <m/>
    <x v="18"/>
  </r>
  <r>
    <x v="143"/>
    <m/>
    <m/>
    <m/>
    <n v="0"/>
    <x v="18"/>
    <x v="17"/>
    <x v="15"/>
    <m/>
    <m/>
    <x v="18"/>
  </r>
  <r>
    <x v="144"/>
    <m/>
    <m/>
    <m/>
    <n v="0"/>
    <x v="18"/>
    <x v="17"/>
    <x v="15"/>
    <m/>
    <m/>
    <x v="18"/>
  </r>
  <r>
    <x v="145"/>
    <m/>
    <m/>
    <m/>
    <n v="0"/>
    <x v="18"/>
    <x v="17"/>
    <x v="15"/>
    <m/>
    <m/>
    <x v="18"/>
  </r>
  <r>
    <x v="146"/>
    <m/>
    <m/>
    <m/>
    <n v="0"/>
    <x v="18"/>
    <x v="17"/>
    <x v="15"/>
    <m/>
    <m/>
    <x v="18"/>
  </r>
  <r>
    <x v="147"/>
    <m/>
    <m/>
    <m/>
    <n v="0"/>
    <x v="18"/>
    <x v="17"/>
    <x v="15"/>
    <m/>
    <m/>
    <x v="18"/>
  </r>
  <r>
    <x v="148"/>
    <m/>
    <m/>
    <m/>
    <n v="0"/>
    <x v="18"/>
    <x v="17"/>
    <x v="15"/>
    <m/>
    <m/>
    <x v="18"/>
  </r>
  <r>
    <x v="149"/>
    <m/>
    <m/>
    <m/>
    <n v="0"/>
    <x v="18"/>
    <x v="17"/>
    <x v="15"/>
    <m/>
    <m/>
    <x v="18"/>
  </r>
  <r>
    <x v="150"/>
    <m/>
    <m/>
    <m/>
    <n v="0"/>
    <x v="18"/>
    <x v="17"/>
    <x v="15"/>
    <m/>
    <m/>
    <x v="18"/>
  </r>
  <r>
    <x v="151"/>
    <m/>
    <m/>
    <m/>
    <n v="0"/>
    <x v="18"/>
    <x v="17"/>
    <x v="15"/>
    <m/>
    <m/>
    <x v="1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2">
  <r>
    <x v="0"/>
    <n v="13"/>
    <n v="118"/>
    <n v="99"/>
    <n v="40"/>
    <n v="257"/>
    <n v="0.59599999999999997"/>
    <m/>
    <m/>
    <m/>
    <x v="0"/>
  </r>
  <r>
    <x v="1"/>
    <n v="7"/>
    <n v="121"/>
    <n v="102"/>
    <n v="41"/>
    <n v="264"/>
    <n v="0.58499999999999996"/>
    <n v="3"/>
    <n v="3"/>
    <n v="1"/>
    <x v="1"/>
  </r>
  <r>
    <x v="2"/>
    <n v="7"/>
    <n v="122"/>
    <n v="108"/>
    <n v="41"/>
    <n v="271"/>
    <n v="0.59399999999999997"/>
    <n v="1"/>
    <n v="6"/>
    <n v="0"/>
    <x v="1"/>
  </r>
  <r>
    <x v="3"/>
    <n v="5"/>
    <n v="125"/>
    <n v="109"/>
    <n v="42"/>
    <n v="276"/>
    <n v="0.58799999999999997"/>
    <n v="3"/>
    <n v="1"/>
    <n v="1"/>
    <x v="2"/>
  </r>
  <r>
    <x v="4"/>
    <n v="7"/>
    <n v="126"/>
    <n v="115"/>
    <n v="42"/>
    <n v="283"/>
    <n v="0.58199999999999996"/>
    <n v="1"/>
    <n v="6"/>
    <n v="0"/>
    <x v="1"/>
  </r>
  <r>
    <x v="5"/>
    <n v="13"/>
    <n v="134"/>
    <n v="119"/>
    <n v="42"/>
    <n v="295"/>
    <n v="0.56999999999999995"/>
    <n v="8"/>
    <n v="4"/>
    <n v="0"/>
    <x v="3"/>
  </r>
  <r>
    <x v="6"/>
    <n v="8"/>
    <n v="136"/>
    <n v="122"/>
    <n v="45"/>
    <n v="303"/>
    <n v="0.56999999999999995"/>
    <n v="2"/>
    <n v="3"/>
    <n v="3"/>
    <x v="4"/>
  </r>
  <r>
    <x v="7"/>
    <n v="9"/>
    <n v="140"/>
    <n v="123"/>
    <n v="49"/>
    <n v="312"/>
    <n v="0.57699999999999996"/>
    <n v="4"/>
    <n v="1"/>
    <n v="4"/>
    <x v="5"/>
  </r>
  <r>
    <x v="8"/>
    <n v="14"/>
    <n v="143"/>
    <n v="133"/>
    <n v="50"/>
    <n v="326"/>
    <n v="0.6"/>
    <n v="3"/>
    <n v="10"/>
    <n v="1"/>
    <x v="6"/>
  </r>
  <r>
    <x v="9"/>
    <n v="20"/>
    <n v="143"/>
    <n v="151"/>
    <n v="50"/>
    <n v="344"/>
    <n v="0.56999999999999995"/>
    <n v="0"/>
    <n v="18"/>
    <n v="0"/>
    <x v="7"/>
  </r>
  <r>
    <x v="10"/>
    <n v="29"/>
    <n v="147"/>
    <n v="163"/>
    <n v="55"/>
    <n v="365"/>
    <n v="0.54800000000000004"/>
    <n v="4"/>
    <n v="12"/>
    <n v="5"/>
    <x v="8"/>
  </r>
  <r>
    <x v="11"/>
    <n v="29"/>
    <n v="148"/>
    <n v="188"/>
    <n v="66"/>
    <n v="402"/>
    <n v="0.55500000000000005"/>
    <n v="1"/>
    <n v="25"/>
    <n v="11"/>
    <x v="9"/>
  </r>
  <r>
    <x v="12"/>
    <n v="33"/>
    <n v="164"/>
    <n v="192"/>
    <n v="79"/>
    <n v="435"/>
    <n v="0.56699999999999995"/>
    <n v="16"/>
    <n v="4"/>
    <n v="13"/>
    <x v="10"/>
  </r>
  <r>
    <x v="13"/>
    <n v="17"/>
    <n v="172"/>
    <n v="200"/>
    <n v="83"/>
    <n v="455"/>
    <n v="0.58499999999999996"/>
    <n v="8"/>
    <n v="8"/>
    <n v="4"/>
    <x v="11"/>
  </r>
  <r>
    <x v="14"/>
    <n v="15"/>
    <n v="177"/>
    <n v="203"/>
    <n v="90"/>
    <n v="470"/>
    <n v="0.59399999999999997"/>
    <n v="5"/>
    <n v="3"/>
    <n v="7"/>
    <x v="12"/>
  </r>
  <r>
    <x v="15"/>
    <n v="11"/>
    <n v="180"/>
    <n v="204"/>
    <n v="97"/>
    <n v="481"/>
    <n v="0.59099999999999997"/>
    <n v="3"/>
    <n v="1"/>
    <n v="7"/>
    <x v="13"/>
  </r>
  <r>
    <x v="16"/>
    <n v="30"/>
    <n v="206"/>
    <n v="237"/>
    <n v="122"/>
    <n v="565"/>
    <n v="0.60199999999999998"/>
    <n v="26"/>
    <n v="33"/>
    <n v="25"/>
    <x v="14"/>
  </r>
  <r>
    <x v="17"/>
    <n v="20"/>
    <n v="211"/>
    <n v="250"/>
    <n v="126"/>
    <n v="587"/>
    <n v="0.58899999999999997"/>
    <n v="5"/>
    <n v="13"/>
    <n v="4"/>
    <x v="15"/>
  </r>
  <r>
    <x v="18"/>
    <n v="23"/>
    <n v="216"/>
    <n v="265"/>
    <n v="132"/>
    <n v="613"/>
    <n v="0.59"/>
    <n v="5"/>
    <n v="15"/>
    <n v="6"/>
    <x v="16"/>
  </r>
  <r>
    <x v="19"/>
    <m/>
    <m/>
    <m/>
    <m/>
    <m/>
    <m/>
    <n v="-216"/>
    <n v="-265"/>
    <n v="-132"/>
    <x v="17"/>
  </r>
  <r>
    <x v="20"/>
    <m/>
    <m/>
    <m/>
    <m/>
    <m/>
    <m/>
    <n v="0"/>
    <n v="0"/>
    <n v="0"/>
    <x v="18"/>
  </r>
  <r>
    <x v="21"/>
    <m/>
    <m/>
    <m/>
    <m/>
    <m/>
    <m/>
    <n v="0"/>
    <n v="0"/>
    <n v="0"/>
    <x v="18"/>
  </r>
  <r>
    <x v="22"/>
    <m/>
    <m/>
    <m/>
    <m/>
    <m/>
    <m/>
    <n v="0"/>
    <n v="0"/>
    <n v="0"/>
    <x v="18"/>
  </r>
  <r>
    <x v="23"/>
    <m/>
    <m/>
    <m/>
    <m/>
    <m/>
    <m/>
    <n v="0"/>
    <n v="0"/>
    <n v="0"/>
    <x v="18"/>
  </r>
  <r>
    <x v="24"/>
    <m/>
    <m/>
    <m/>
    <m/>
    <m/>
    <m/>
    <n v="0"/>
    <n v="0"/>
    <n v="0"/>
    <x v="18"/>
  </r>
  <r>
    <x v="25"/>
    <m/>
    <m/>
    <m/>
    <m/>
    <m/>
    <m/>
    <n v="0"/>
    <n v="0"/>
    <n v="0"/>
    <x v="18"/>
  </r>
  <r>
    <x v="26"/>
    <m/>
    <m/>
    <m/>
    <m/>
    <m/>
    <m/>
    <n v="0"/>
    <n v="0"/>
    <n v="0"/>
    <x v="18"/>
  </r>
  <r>
    <x v="27"/>
    <m/>
    <m/>
    <m/>
    <m/>
    <m/>
    <m/>
    <n v="0"/>
    <n v="0"/>
    <n v="0"/>
    <x v="18"/>
  </r>
  <r>
    <x v="28"/>
    <m/>
    <m/>
    <m/>
    <m/>
    <m/>
    <m/>
    <n v="0"/>
    <n v="0"/>
    <n v="0"/>
    <x v="18"/>
  </r>
  <r>
    <x v="29"/>
    <m/>
    <m/>
    <m/>
    <m/>
    <m/>
    <m/>
    <n v="0"/>
    <n v="0"/>
    <n v="0"/>
    <x v="18"/>
  </r>
  <r>
    <x v="30"/>
    <m/>
    <m/>
    <m/>
    <m/>
    <m/>
    <m/>
    <n v="0"/>
    <n v="0"/>
    <n v="0"/>
    <x v="18"/>
  </r>
  <r>
    <x v="31"/>
    <m/>
    <m/>
    <m/>
    <m/>
    <m/>
    <m/>
    <n v="0"/>
    <n v="0"/>
    <n v="0"/>
    <x v="18"/>
  </r>
  <r>
    <x v="32"/>
    <m/>
    <m/>
    <m/>
    <m/>
    <m/>
    <m/>
    <n v="0"/>
    <n v="0"/>
    <n v="0"/>
    <x v="18"/>
  </r>
  <r>
    <x v="33"/>
    <m/>
    <m/>
    <m/>
    <m/>
    <m/>
    <m/>
    <n v="0"/>
    <n v="0"/>
    <n v="0"/>
    <x v="18"/>
  </r>
  <r>
    <x v="34"/>
    <m/>
    <m/>
    <m/>
    <m/>
    <m/>
    <m/>
    <n v="0"/>
    <n v="0"/>
    <n v="0"/>
    <x v="18"/>
  </r>
  <r>
    <x v="35"/>
    <m/>
    <m/>
    <m/>
    <m/>
    <m/>
    <m/>
    <n v="0"/>
    <n v="0"/>
    <n v="0"/>
    <x v="18"/>
  </r>
  <r>
    <x v="36"/>
    <m/>
    <m/>
    <m/>
    <m/>
    <m/>
    <m/>
    <n v="0"/>
    <n v="0"/>
    <n v="0"/>
    <x v="18"/>
  </r>
  <r>
    <x v="37"/>
    <m/>
    <m/>
    <m/>
    <m/>
    <m/>
    <m/>
    <n v="0"/>
    <n v="0"/>
    <n v="0"/>
    <x v="18"/>
  </r>
  <r>
    <x v="38"/>
    <m/>
    <m/>
    <m/>
    <m/>
    <m/>
    <m/>
    <n v="0"/>
    <n v="0"/>
    <n v="0"/>
    <x v="18"/>
  </r>
  <r>
    <x v="39"/>
    <m/>
    <m/>
    <m/>
    <m/>
    <m/>
    <m/>
    <n v="0"/>
    <n v="0"/>
    <n v="0"/>
    <x v="18"/>
  </r>
  <r>
    <x v="40"/>
    <m/>
    <m/>
    <m/>
    <m/>
    <m/>
    <m/>
    <n v="0"/>
    <n v="0"/>
    <n v="0"/>
    <x v="18"/>
  </r>
  <r>
    <x v="41"/>
    <m/>
    <m/>
    <m/>
    <m/>
    <m/>
    <m/>
    <n v="0"/>
    <n v="0"/>
    <n v="0"/>
    <x v="18"/>
  </r>
  <r>
    <x v="42"/>
    <m/>
    <m/>
    <m/>
    <m/>
    <m/>
    <m/>
    <n v="0"/>
    <n v="0"/>
    <n v="0"/>
    <x v="18"/>
  </r>
  <r>
    <x v="43"/>
    <m/>
    <m/>
    <m/>
    <m/>
    <m/>
    <m/>
    <n v="0"/>
    <n v="0"/>
    <n v="0"/>
    <x v="18"/>
  </r>
  <r>
    <x v="44"/>
    <m/>
    <m/>
    <m/>
    <m/>
    <m/>
    <m/>
    <n v="0"/>
    <n v="0"/>
    <n v="0"/>
    <x v="18"/>
  </r>
  <r>
    <x v="45"/>
    <m/>
    <m/>
    <m/>
    <m/>
    <m/>
    <m/>
    <n v="0"/>
    <n v="0"/>
    <n v="0"/>
    <x v="18"/>
  </r>
  <r>
    <x v="46"/>
    <m/>
    <m/>
    <m/>
    <m/>
    <m/>
    <m/>
    <n v="0"/>
    <n v="0"/>
    <n v="0"/>
    <x v="18"/>
  </r>
  <r>
    <x v="47"/>
    <m/>
    <m/>
    <m/>
    <m/>
    <m/>
    <m/>
    <n v="0"/>
    <n v="0"/>
    <n v="0"/>
    <x v="18"/>
  </r>
  <r>
    <x v="48"/>
    <m/>
    <m/>
    <m/>
    <m/>
    <m/>
    <m/>
    <n v="0"/>
    <n v="0"/>
    <n v="0"/>
    <x v="18"/>
  </r>
  <r>
    <x v="49"/>
    <m/>
    <m/>
    <m/>
    <m/>
    <m/>
    <m/>
    <n v="0"/>
    <n v="0"/>
    <n v="0"/>
    <x v="18"/>
  </r>
  <r>
    <x v="50"/>
    <m/>
    <m/>
    <m/>
    <m/>
    <m/>
    <m/>
    <n v="0"/>
    <n v="0"/>
    <n v="0"/>
    <x v="18"/>
  </r>
  <r>
    <x v="51"/>
    <m/>
    <m/>
    <m/>
    <m/>
    <m/>
    <m/>
    <n v="0"/>
    <n v="0"/>
    <n v="0"/>
    <x v="18"/>
  </r>
  <r>
    <x v="52"/>
    <m/>
    <m/>
    <m/>
    <m/>
    <m/>
    <m/>
    <n v="0"/>
    <n v="0"/>
    <n v="0"/>
    <x v="18"/>
  </r>
  <r>
    <x v="53"/>
    <m/>
    <m/>
    <m/>
    <m/>
    <m/>
    <m/>
    <n v="0"/>
    <n v="0"/>
    <n v="0"/>
    <x v="18"/>
  </r>
  <r>
    <x v="54"/>
    <m/>
    <m/>
    <m/>
    <m/>
    <m/>
    <m/>
    <n v="0"/>
    <n v="0"/>
    <n v="0"/>
    <x v="18"/>
  </r>
  <r>
    <x v="55"/>
    <m/>
    <m/>
    <m/>
    <m/>
    <m/>
    <m/>
    <n v="0"/>
    <n v="0"/>
    <n v="0"/>
    <x v="18"/>
  </r>
  <r>
    <x v="56"/>
    <m/>
    <m/>
    <m/>
    <m/>
    <m/>
    <m/>
    <n v="0"/>
    <n v="0"/>
    <n v="0"/>
    <x v="18"/>
  </r>
  <r>
    <x v="57"/>
    <m/>
    <m/>
    <m/>
    <m/>
    <m/>
    <m/>
    <n v="0"/>
    <n v="0"/>
    <n v="0"/>
    <x v="18"/>
  </r>
  <r>
    <x v="58"/>
    <m/>
    <m/>
    <m/>
    <m/>
    <m/>
    <m/>
    <n v="0"/>
    <n v="0"/>
    <n v="0"/>
    <x v="18"/>
  </r>
  <r>
    <x v="59"/>
    <m/>
    <m/>
    <m/>
    <m/>
    <m/>
    <m/>
    <n v="0"/>
    <n v="0"/>
    <n v="0"/>
    <x v="18"/>
  </r>
  <r>
    <x v="60"/>
    <m/>
    <m/>
    <m/>
    <m/>
    <m/>
    <m/>
    <n v="0"/>
    <n v="0"/>
    <n v="0"/>
    <x v="18"/>
  </r>
  <r>
    <x v="61"/>
    <m/>
    <m/>
    <m/>
    <m/>
    <m/>
    <m/>
    <n v="0"/>
    <n v="0"/>
    <n v="0"/>
    <x v="18"/>
  </r>
  <r>
    <x v="62"/>
    <m/>
    <m/>
    <m/>
    <m/>
    <m/>
    <m/>
    <n v="0"/>
    <n v="0"/>
    <n v="0"/>
    <x v="18"/>
  </r>
  <r>
    <x v="63"/>
    <m/>
    <m/>
    <m/>
    <m/>
    <m/>
    <m/>
    <n v="0"/>
    <n v="0"/>
    <n v="0"/>
    <x v="18"/>
  </r>
  <r>
    <x v="64"/>
    <m/>
    <m/>
    <m/>
    <m/>
    <m/>
    <m/>
    <n v="0"/>
    <n v="0"/>
    <n v="0"/>
    <x v="18"/>
  </r>
  <r>
    <x v="65"/>
    <m/>
    <m/>
    <m/>
    <m/>
    <m/>
    <m/>
    <n v="0"/>
    <n v="0"/>
    <n v="0"/>
    <x v="18"/>
  </r>
  <r>
    <x v="66"/>
    <m/>
    <m/>
    <m/>
    <m/>
    <m/>
    <m/>
    <n v="0"/>
    <n v="0"/>
    <n v="0"/>
    <x v="18"/>
  </r>
  <r>
    <x v="67"/>
    <m/>
    <m/>
    <m/>
    <m/>
    <m/>
    <m/>
    <n v="0"/>
    <n v="0"/>
    <n v="0"/>
    <x v="18"/>
  </r>
  <r>
    <x v="68"/>
    <m/>
    <m/>
    <m/>
    <m/>
    <m/>
    <m/>
    <n v="0"/>
    <n v="0"/>
    <n v="0"/>
    <x v="18"/>
  </r>
  <r>
    <x v="69"/>
    <m/>
    <m/>
    <m/>
    <m/>
    <m/>
    <m/>
    <n v="0"/>
    <n v="0"/>
    <n v="0"/>
    <x v="18"/>
  </r>
  <r>
    <x v="70"/>
    <m/>
    <m/>
    <m/>
    <m/>
    <m/>
    <m/>
    <n v="0"/>
    <n v="0"/>
    <n v="0"/>
    <x v="18"/>
  </r>
  <r>
    <x v="71"/>
    <m/>
    <m/>
    <m/>
    <m/>
    <m/>
    <m/>
    <n v="0"/>
    <n v="0"/>
    <n v="0"/>
    <x v="18"/>
  </r>
  <r>
    <x v="72"/>
    <m/>
    <m/>
    <m/>
    <m/>
    <m/>
    <m/>
    <n v="0"/>
    <n v="0"/>
    <n v="0"/>
    <x v="18"/>
  </r>
  <r>
    <x v="73"/>
    <m/>
    <m/>
    <m/>
    <m/>
    <m/>
    <m/>
    <n v="0"/>
    <n v="0"/>
    <n v="0"/>
    <x v="18"/>
  </r>
  <r>
    <x v="74"/>
    <m/>
    <m/>
    <m/>
    <m/>
    <m/>
    <m/>
    <n v="0"/>
    <n v="0"/>
    <n v="0"/>
    <x v="18"/>
  </r>
  <r>
    <x v="75"/>
    <m/>
    <m/>
    <m/>
    <m/>
    <m/>
    <m/>
    <n v="0"/>
    <n v="0"/>
    <n v="0"/>
    <x v="18"/>
  </r>
  <r>
    <x v="76"/>
    <m/>
    <m/>
    <m/>
    <m/>
    <m/>
    <m/>
    <n v="0"/>
    <n v="0"/>
    <n v="0"/>
    <x v="18"/>
  </r>
  <r>
    <x v="77"/>
    <m/>
    <m/>
    <m/>
    <m/>
    <m/>
    <m/>
    <n v="0"/>
    <n v="0"/>
    <n v="0"/>
    <x v="18"/>
  </r>
  <r>
    <x v="78"/>
    <m/>
    <m/>
    <m/>
    <m/>
    <m/>
    <m/>
    <n v="0"/>
    <n v="0"/>
    <n v="0"/>
    <x v="18"/>
  </r>
  <r>
    <x v="79"/>
    <m/>
    <m/>
    <m/>
    <m/>
    <m/>
    <m/>
    <n v="0"/>
    <n v="0"/>
    <n v="0"/>
    <x v="18"/>
  </r>
  <r>
    <x v="80"/>
    <m/>
    <m/>
    <m/>
    <m/>
    <m/>
    <m/>
    <n v="0"/>
    <n v="0"/>
    <n v="0"/>
    <x v="18"/>
  </r>
  <r>
    <x v="81"/>
    <m/>
    <m/>
    <m/>
    <m/>
    <m/>
    <m/>
    <n v="0"/>
    <n v="0"/>
    <n v="0"/>
    <x v="18"/>
  </r>
  <r>
    <x v="82"/>
    <m/>
    <m/>
    <m/>
    <m/>
    <m/>
    <m/>
    <n v="0"/>
    <n v="0"/>
    <n v="0"/>
    <x v="18"/>
  </r>
  <r>
    <x v="83"/>
    <m/>
    <m/>
    <m/>
    <m/>
    <m/>
    <m/>
    <n v="0"/>
    <n v="0"/>
    <n v="0"/>
    <x v="18"/>
  </r>
  <r>
    <x v="84"/>
    <m/>
    <m/>
    <m/>
    <m/>
    <m/>
    <m/>
    <n v="0"/>
    <n v="0"/>
    <n v="0"/>
    <x v="18"/>
  </r>
  <r>
    <x v="85"/>
    <m/>
    <m/>
    <m/>
    <m/>
    <m/>
    <m/>
    <n v="0"/>
    <n v="0"/>
    <n v="0"/>
    <x v="18"/>
  </r>
  <r>
    <x v="86"/>
    <m/>
    <m/>
    <m/>
    <m/>
    <m/>
    <m/>
    <n v="0"/>
    <n v="0"/>
    <n v="0"/>
    <x v="18"/>
  </r>
  <r>
    <x v="87"/>
    <m/>
    <m/>
    <m/>
    <m/>
    <m/>
    <m/>
    <n v="0"/>
    <n v="0"/>
    <n v="0"/>
    <x v="18"/>
  </r>
  <r>
    <x v="88"/>
    <m/>
    <m/>
    <m/>
    <m/>
    <m/>
    <m/>
    <n v="0"/>
    <n v="0"/>
    <n v="0"/>
    <x v="18"/>
  </r>
  <r>
    <x v="89"/>
    <m/>
    <m/>
    <m/>
    <m/>
    <m/>
    <m/>
    <n v="0"/>
    <n v="0"/>
    <n v="0"/>
    <x v="18"/>
  </r>
  <r>
    <x v="90"/>
    <m/>
    <m/>
    <m/>
    <m/>
    <m/>
    <m/>
    <n v="0"/>
    <n v="0"/>
    <n v="0"/>
    <x v="18"/>
  </r>
  <r>
    <x v="91"/>
    <m/>
    <m/>
    <m/>
    <m/>
    <m/>
    <m/>
    <n v="0"/>
    <n v="0"/>
    <n v="0"/>
    <x v="18"/>
  </r>
  <r>
    <x v="92"/>
    <m/>
    <m/>
    <m/>
    <m/>
    <m/>
    <m/>
    <n v="0"/>
    <n v="0"/>
    <n v="0"/>
    <x v="18"/>
  </r>
  <r>
    <x v="93"/>
    <m/>
    <m/>
    <m/>
    <m/>
    <m/>
    <m/>
    <n v="0"/>
    <n v="0"/>
    <n v="0"/>
    <x v="18"/>
  </r>
  <r>
    <x v="94"/>
    <m/>
    <m/>
    <m/>
    <m/>
    <m/>
    <m/>
    <n v="0"/>
    <n v="0"/>
    <n v="0"/>
    <x v="18"/>
  </r>
  <r>
    <x v="95"/>
    <m/>
    <m/>
    <m/>
    <m/>
    <m/>
    <m/>
    <n v="0"/>
    <n v="0"/>
    <n v="0"/>
    <x v="18"/>
  </r>
  <r>
    <x v="96"/>
    <m/>
    <m/>
    <m/>
    <m/>
    <m/>
    <m/>
    <n v="0"/>
    <n v="0"/>
    <n v="0"/>
    <x v="18"/>
  </r>
  <r>
    <x v="97"/>
    <m/>
    <m/>
    <m/>
    <m/>
    <m/>
    <m/>
    <n v="0"/>
    <n v="0"/>
    <n v="0"/>
    <x v="18"/>
  </r>
  <r>
    <x v="98"/>
    <m/>
    <m/>
    <m/>
    <m/>
    <m/>
    <m/>
    <n v="0"/>
    <n v="0"/>
    <n v="0"/>
    <x v="18"/>
  </r>
  <r>
    <x v="99"/>
    <m/>
    <m/>
    <m/>
    <m/>
    <m/>
    <m/>
    <n v="0"/>
    <n v="0"/>
    <n v="0"/>
    <x v="18"/>
  </r>
  <r>
    <x v="100"/>
    <m/>
    <m/>
    <m/>
    <m/>
    <m/>
    <m/>
    <n v="0"/>
    <n v="0"/>
    <n v="0"/>
    <x v="18"/>
  </r>
  <r>
    <x v="101"/>
    <m/>
    <m/>
    <m/>
    <m/>
    <m/>
    <m/>
    <n v="0"/>
    <n v="0"/>
    <n v="0"/>
    <x v="18"/>
  </r>
  <r>
    <x v="102"/>
    <m/>
    <m/>
    <m/>
    <m/>
    <m/>
    <m/>
    <n v="0"/>
    <n v="0"/>
    <n v="0"/>
    <x v="18"/>
  </r>
  <r>
    <x v="103"/>
    <m/>
    <m/>
    <m/>
    <m/>
    <m/>
    <m/>
    <n v="0"/>
    <n v="0"/>
    <n v="0"/>
    <x v="18"/>
  </r>
  <r>
    <x v="104"/>
    <m/>
    <m/>
    <m/>
    <m/>
    <m/>
    <m/>
    <n v="0"/>
    <n v="0"/>
    <n v="0"/>
    <x v="18"/>
  </r>
  <r>
    <x v="105"/>
    <m/>
    <m/>
    <m/>
    <m/>
    <m/>
    <m/>
    <n v="0"/>
    <n v="0"/>
    <n v="0"/>
    <x v="18"/>
  </r>
  <r>
    <x v="106"/>
    <m/>
    <m/>
    <m/>
    <m/>
    <m/>
    <m/>
    <n v="0"/>
    <n v="0"/>
    <n v="0"/>
    <x v="18"/>
  </r>
  <r>
    <x v="107"/>
    <m/>
    <m/>
    <m/>
    <m/>
    <m/>
    <m/>
    <n v="0"/>
    <n v="0"/>
    <n v="0"/>
    <x v="18"/>
  </r>
  <r>
    <x v="108"/>
    <m/>
    <m/>
    <m/>
    <m/>
    <m/>
    <m/>
    <n v="0"/>
    <n v="0"/>
    <n v="0"/>
    <x v="18"/>
  </r>
  <r>
    <x v="109"/>
    <m/>
    <m/>
    <m/>
    <m/>
    <m/>
    <m/>
    <n v="0"/>
    <n v="0"/>
    <n v="0"/>
    <x v="18"/>
  </r>
  <r>
    <x v="110"/>
    <m/>
    <m/>
    <m/>
    <m/>
    <m/>
    <m/>
    <n v="0"/>
    <n v="0"/>
    <n v="0"/>
    <x v="18"/>
  </r>
  <r>
    <x v="111"/>
    <m/>
    <m/>
    <m/>
    <m/>
    <m/>
    <m/>
    <n v="0"/>
    <n v="0"/>
    <n v="0"/>
    <x v="18"/>
  </r>
  <r>
    <x v="112"/>
    <m/>
    <m/>
    <m/>
    <m/>
    <m/>
    <m/>
    <n v="0"/>
    <n v="0"/>
    <n v="0"/>
    <x v="18"/>
  </r>
  <r>
    <x v="113"/>
    <m/>
    <m/>
    <m/>
    <m/>
    <m/>
    <m/>
    <n v="0"/>
    <n v="0"/>
    <n v="0"/>
    <x v="18"/>
  </r>
  <r>
    <x v="114"/>
    <m/>
    <m/>
    <m/>
    <m/>
    <m/>
    <m/>
    <n v="0"/>
    <n v="0"/>
    <n v="0"/>
    <x v="18"/>
  </r>
  <r>
    <x v="115"/>
    <m/>
    <m/>
    <m/>
    <m/>
    <m/>
    <m/>
    <n v="0"/>
    <n v="0"/>
    <n v="0"/>
    <x v="18"/>
  </r>
  <r>
    <x v="116"/>
    <m/>
    <m/>
    <m/>
    <m/>
    <m/>
    <m/>
    <n v="0"/>
    <n v="0"/>
    <n v="0"/>
    <x v="18"/>
  </r>
  <r>
    <x v="117"/>
    <m/>
    <m/>
    <m/>
    <m/>
    <m/>
    <m/>
    <n v="0"/>
    <n v="0"/>
    <n v="0"/>
    <x v="18"/>
  </r>
  <r>
    <x v="118"/>
    <m/>
    <m/>
    <m/>
    <m/>
    <m/>
    <m/>
    <n v="0"/>
    <n v="0"/>
    <n v="0"/>
    <x v="18"/>
  </r>
  <r>
    <x v="119"/>
    <m/>
    <m/>
    <m/>
    <m/>
    <m/>
    <m/>
    <n v="0"/>
    <n v="0"/>
    <n v="0"/>
    <x v="18"/>
  </r>
  <r>
    <x v="120"/>
    <m/>
    <m/>
    <m/>
    <m/>
    <m/>
    <m/>
    <n v="0"/>
    <n v="0"/>
    <n v="0"/>
    <x v="18"/>
  </r>
  <r>
    <x v="121"/>
    <m/>
    <m/>
    <m/>
    <m/>
    <m/>
    <m/>
    <n v="0"/>
    <n v="0"/>
    <n v="0"/>
    <x v="18"/>
  </r>
  <r>
    <x v="122"/>
    <m/>
    <m/>
    <m/>
    <m/>
    <m/>
    <m/>
    <n v="0"/>
    <n v="0"/>
    <n v="0"/>
    <x v="18"/>
  </r>
  <r>
    <x v="123"/>
    <m/>
    <m/>
    <m/>
    <m/>
    <m/>
    <m/>
    <n v="0"/>
    <n v="0"/>
    <n v="0"/>
    <x v="18"/>
  </r>
  <r>
    <x v="124"/>
    <m/>
    <m/>
    <m/>
    <m/>
    <m/>
    <m/>
    <n v="0"/>
    <n v="0"/>
    <n v="0"/>
    <x v="18"/>
  </r>
  <r>
    <x v="125"/>
    <m/>
    <m/>
    <m/>
    <m/>
    <m/>
    <m/>
    <n v="0"/>
    <n v="0"/>
    <n v="0"/>
    <x v="18"/>
  </r>
  <r>
    <x v="126"/>
    <m/>
    <m/>
    <m/>
    <m/>
    <m/>
    <m/>
    <n v="0"/>
    <n v="0"/>
    <n v="0"/>
    <x v="18"/>
  </r>
  <r>
    <x v="127"/>
    <m/>
    <m/>
    <m/>
    <m/>
    <m/>
    <m/>
    <n v="0"/>
    <n v="0"/>
    <n v="0"/>
    <x v="18"/>
  </r>
  <r>
    <x v="128"/>
    <m/>
    <m/>
    <m/>
    <m/>
    <m/>
    <m/>
    <n v="0"/>
    <n v="0"/>
    <n v="0"/>
    <x v="18"/>
  </r>
  <r>
    <x v="129"/>
    <m/>
    <m/>
    <m/>
    <m/>
    <m/>
    <m/>
    <n v="0"/>
    <n v="0"/>
    <n v="0"/>
    <x v="18"/>
  </r>
  <r>
    <x v="130"/>
    <m/>
    <m/>
    <m/>
    <m/>
    <m/>
    <m/>
    <n v="0"/>
    <n v="0"/>
    <n v="0"/>
    <x v="18"/>
  </r>
  <r>
    <x v="131"/>
    <m/>
    <m/>
    <m/>
    <m/>
    <m/>
    <m/>
    <n v="0"/>
    <n v="0"/>
    <n v="0"/>
    <x v="18"/>
  </r>
  <r>
    <x v="132"/>
    <m/>
    <m/>
    <m/>
    <m/>
    <m/>
    <m/>
    <n v="0"/>
    <n v="0"/>
    <n v="0"/>
    <x v="18"/>
  </r>
  <r>
    <x v="133"/>
    <m/>
    <m/>
    <m/>
    <m/>
    <m/>
    <m/>
    <n v="0"/>
    <n v="0"/>
    <n v="0"/>
    <x v="18"/>
  </r>
  <r>
    <x v="134"/>
    <m/>
    <m/>
    <m/>
    <m/>
    <m/>
    <m/>
    <n v="0"/>
    <n v="0"/>
    <n v="0"/>
    <x v="18"/>
  </r>
  <r>
    <x v="135"/>
    <m/>
    <m/>
    <m/>
    <m/>
    <m/>
    <m/>
    <n v="0"/>
    <n v="0"/>
    <n v="0"/>
    <x v="18"/>
  </r>
  <r>
    <x v="136"/>
    <m/>
    <m/>
    <m/>
    <m/>
    <m/>
    <m/>
    <n v="0"/>
    <n v="0"/>
    <n v="0"/>
    <x v="18"/>
  </r>
  <r>
    <x v="137"/>
    <m/>
    <m/>
    <m/>
    <m/>
    <m/>
    <m/>
    <n v="0"/>
    <n v="0"/>
    <n v="0"/>
    <x v="18"/>
  </r>
  <r>
    <x v="138"/>
    <m/>
    <m/>
    <m/>
    <m/>
    <m/>
    <m/>
    <n v="0"/>
    <n v="0"/>
    <n v="0"/>
    <x v="18"/>
  </r>
  <r>
    <x v="139"/>
    <m/>
    <m/>
    <m/>
    <m/>
    <m/>
    <m/>
    <n v="0"/>
    <n v="0"/>
    <n v="0"/>
    <x v="18"/>
  </r>
  <r>
    <x v="140"/>
    <m/>
    <m/>
    <m/>
    <m/>
    <m/>
    <m/>
    <n v="0"/>
    <n v="0"/>
    <n v="0"/>
    <x v="18"/>
  </r>
  <r>
    <x v="141"/>
    <m/>
    <m/>
    <m/>
    <m/>
    <m/>
    <m/>
    <n v="0"/>
    <n v="0"/>
    <n v="0"/>
    <x v="18"/>
  </r>
  <r>
    <x v="142"/>
    <m/>
    <m/>
    <m/>
    <m/>
    <m/>
    <m/>
    <n v="0"/>
    <n v="0"/>
    <n v="0"/>
    <x v="18"/>
  </r>
  <r>
    <x v="143"/>
    <m/>
    <m/>
    <m/>
    <m/>
    <m/>
    <m/>
    <n v="0"/>
    <n v="0"/>
    <n v="0"/>
    <x v="18"/>
  </r>
  <r>
    <x v="144"/>
    <m/>
    <m/>
    <m/>
    <m/>
    <m/>
    <m/>
    <n v="0"/>
    <n v="0"/>
    <n v="0"/>
    <x v="18"/>
  </r>
  <r>
    <x v="145"/>
    <m/>
    <m/>
    <m/>
    <m/>
    <m/>
    <m/>
    <n v="0"/>
    <n v="0"/>
    <n v="0"/>
    <x v="18"/>
  </r>
  <r>
    <x v="146"/>
    <m/>
    <m/>
    <m/>
    <m/>
    <m/>
    <m/>
    <n v="0"/>
    <n v="0"/>
    <n v="0"/>
    <x v="18"/>
  </r>
  <r>
    <x v="147"/>
    <m/>
    <m/>
    <m/>
    <m/>
    <m/>
    <m/>
    <n v="0"/>
    <n v="0"/>
    <n v="0"/>
    <x v="18"/>
  </r>
  <r>
    <x v="148"/>
    <m/>
    <m/>
    <m/>
    <m/>
    <m/>
    <m/>
    <n v="0"/>
    <n v="0"/>
    <n v="0"/>
    <x v="18"/>
  </r>
  <r>
    <x v="149"/>
    <m/>
    <m/>
    <m/>
    <m/>
    <m/>
    <m/>
    <n v="0"/>
    <n v="0"/>
    <n v="0"/>
    <x v="18"/>
  </r>
  <r>
    <x v="150"/>
    <m/>
    <m/>
    <m/>
    <m/>
    <m/>
    <m/>
    <n v="0"/>
    <n v="0"/>
    <n v="0"/>
    <x v="18"/>
  </r>
  <r>
    <x v="151"/>
    <m/>
    <m/>
    <m/>
    <m/>
    <m/>
    <m/>
    <n v="0"/>
    <n v="0"/>
    <n v="0"/>
    <x v="18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52">
  <r>
    <x v="0"/>
    <n v="0"/>
    <x v="0"/>
    <n v="0"/>
    <x v="0"/>
  </r>
  <r>
    <x v="1"/>
    <n v="3"/>
    <x v="1"/>
    <n v="3"/>
    <x v="1"/>
  </r>
  <r>
    <x v="2"/>
    <n v="0"/>
    <x v="1"/>
    <n v="0"/>
    <x v="2"/>
  </r>
  <r>
    <x v="3"/>
    <n v="6"/>
    <x v="2"/>
    <n v="1"/>
    <x v="3"/>
  </r>
  <r>
    <x v="4"/>
    <n v="5"/>
    <x v="3"/>
    <n v="0"/>
    <x v="3"/>
  </r>
  <r>
    <x v="5"/>
    <n v="2"/>
    <x v="4"/>
    <n v="0"/>
    <x v="3"/>
  </r>
  <r>
    <x v="6"/>
    <n v="1"/>
    <x v="5"/>
    <n v="0"/>
    <x v="3"/>
  </r>
  <r>
    <x v="7"/>
    <s v="Data not provided. By mistake, the isolation and discharge data is presented instead of HCW data"/>
    <x v="6"/>
    <m/>
    <x v="4"/>
  </r>
  <r>
    <x v="8"/>
    <n v="4"/>
    <x v="7"/>
    <n v="1"/>
    <x v="5"/>
  </r>
  <r>
    <x v="9"/>
    <n v="1"/>
    <x v="8"/>
    <n v="1"/>
    <x v="0"/>
  </r>
  <r>
    <x v="10"/>
    <n v="1"/>
    <x v="9"/>
    <n v="1"/>
    <x v="6"/>
  </r>
  <r>
    <x v="11"/>
    <n v="3"/>
    <x v="10"/>
    <n v="0"/>
    <x v="6"/>
  </r>
  <r>
    <x v="12"/>
    <n v="3"/>
    <x v="11"/>
    <n v="3"/>
    <x v="7"/>
  </r>
  <r>
    <x v="13"/>
    <n v="2"/>
    <x v="12"/>
    <n v="3"/>
    <x v="8"/>
  </r>
  <r>
    <x v="14"/>
    <n v="1"/>
    <x v="13"/>
    <n v="0"/>
    <x v="8"/>
  </r>
  <r>
    <x v="15"/>
    <n v="0"/>
    <x v="13"/>
    <n v="0"/>
    <x v="8"/>
  </r>
  <r>
    <x v="16"/>
    <n v="1"/>
    <x v="14"/>
    <n v="1"/>
    <x v="9"/>
  </r>
  <r>
    <x v="17"/>
    <n v="2"/>
    <x v="15"/>
    <n v="0"/>
    <x v="9"/>
  </r>
  <r>
    <x v="18"/>
    <n v="0"/>
    <x v="15"/>
    <n v="3"/>
    <x v="10"/>
  </r>
  <r>
    <x v="19"/>
    <m/>
    <x v="6"/>
    <m/>
    <x v="4"/>
  </r>
  <r>
    <x v="20"/>
    <m/>
    <x v="6"/>
    <m/>
    <x v="4"/>
  </r>
  <r>
    <x v="21"/>
    <m/>
    <x v="6"/>
    <m/>
    <x v="4"/>
  </r>
  <r>
    <x v="22"/>
    <m/>
    <x v="6"/>
    <m/>
    <x v="4"/>
  </r>
  <r>
    <x v="23"/>
    <m/>
    <x v="6"/>
    <m/>
    <x v="4"/>
  </r>
  <r>
    <x v="24"/>
    <m/>
    <x v="6"/>
    <m/>
    <x v="4"/>
  </r>
  <r>
    <x v="25"/>
    <m/>
    <x v="6"/>
    <m/>
    <x v="4"/>
  </r>
  <r>
    <x v="26"/>
    <m/>
    <x v="6"/>
    <m/>
    <x v="4"/>
  </r>
  <r>
    <x v="27"/>
    <m/>
    <x v="6"/>
    <m/>
    <x v="4"/>
  </r>
  <r>
    <x v="28"/>
    <m/>
    <x v="6"/>
    <m/>
    <x v="4"/>
  </r>
  <r>
    <x v="29"/>
    <m/>
    <x v="6"/>
    <m/>
    <x v="4"/>
  </r>
  <r>
    <x v="30"/>
    <m/>
    <x v="6"/>
    <m/>
    <x v="4"/>
  </r>
  <r>
    <x v="31"/>
    <m/>
    <x v="6"/>
    <m/>
    <x v="4"/>
  </r>
  <r>
    <x v="32"/>
    <m/>
    <x v="6"/>
    <m/>
    <x v="4"/>
  </r>
  <r>
    <x v="33"/>
    <m/>
    <x v="6"/>
    <m/>
    <x v="4"/>
  </r>
  <r>
    <x v="34"/>
    <m/>
    <x v="6"/>
    <m/>
    <x v="4"/>
  </r>
  <r>
    <x v="35"/>
    <m/>
    <x v="6"/>
    <m/>
    <x v="4"/>
  </r>
  <r>
    <x v="36"/>
    <m/>
    <x v="6"/>
    <m/>
    <x v="4"/>
  </r>
  <r>
    <x v="37"/>
    <m/>
    <x v="6"/>
    <m/>
    <x v="4"/>
  </r>
  <r>
    <x v="38"/>
    <m/>
    <x v="6"/>
    <m/>
    <x v="4"/>
  </r>
  <r>
    <x v="39"/>
    <m/>
    <x v="6"/>
    <m/>
    <x v="4"/>
  </r>
  <r>
    <x v="40"/>
    <m/>
    <x v="6"/>
    <m/>
    <x v="4"/>
  </r>
  <r>
    <x v="41"/>
    <m/>
    <x v="6"/>
    <m/>
    <x v="4"/>
  </r>
  <r>
    <x v="42"/>
    <m/>
    <x v="6"/>
    <m/>
    <x v="4"/>
  </r>
  <r>
    <x v="43"/>
    <m/>
    <x v="6"/>
    <m/>
    <x v="4"/>
  </r>
  <r>
    <x v="44"/>
    <m/>
    <x v="6"/>
    <m/>
    <x v="4"/>
  </r>
  <r>
    <x v="45"/>
    <m/>
    <x v="6"/>
    <m/>
    <x v="4"/>
  </r>
  <r>
    <x v="46"/>
    <m/>
    <x v="6"/>
    <m/>
    <x v="4"/>
  </r>
  <r>
    <x v="47"/>
    <m/>
    <x v="6"/>
    <m/>
    <x v="4"/>
  </r>
  <r>
    <x v="48"/>
    <m/>
    <x v="6"/>
    <m/>
    <x v="4"/>
  </r>
  <r>
    <x v="49"/>
    <m/>
    <x v="6"/>
    <m/>
    <x v="4"/>
  </r>
  <r>
    <x v="50"/>
    <m/>
    <x v="6"/>
    <m/>
    <x v="4"/>
  </r>
  <r>
    <x v="51"/>
    <m/>
    <x v="6"/>
    <m/>
    <x v="4"/>
  </r>
  <r>
    <x v="52"/>
    <m/>
    <x v="6"/>
    <m/>
    <x v="4"/>
  </r>
  <r>
    <x v="53"/>
    <m/>
    <x v="6"/>
    <m/>
    <x v="4"/>
  </r>
  <r>
    <x v="54"/>
    <m/>
    <x v="6"/>
    <m/>
    <x v="4"/>
  </r>
  <r>
    <x v="55"/>
    <m/>
    <x v="6"/>
    <m/>
    <x v="4"/>
  </r>
  <r>
    <x v="56"/>
    <m/>
    <x v="6"/>
    <m/>
    <x v="4"/>
  </r>
  <r>
    <x v="57"/>
    <m/>
    <x v="6"/>
    <m/>
    <x v="4"/>
  </r>
  <r>
    <x v="58"/>
    <m/>
    <x v="6"/>
    <m/>
    <x v="4"/>
  </r>
  <r>
    <x v="59"/>
    <m/>
    <x v="6"/>
    <m/>
    <x v="4"/>
  </r>
  <r>
    <x v="60"/>
    <m/>
    <x v="6"/>
    <m/>
    <x v="4"/>
  </r>
  <r>
    <x v="61"/>
    <m/>
    <x v="6"/>
    <m/>
    <x v="4"/>
  </r>
  <r>
    <x v="62"/>
    <m/>
    <x v="6"/>
    <m/>
    <x v="4"/>
  </r>
  <r>
    <x v="63"/>
    <m/>
    <x v="6"/>
    <m/>
    <x v="4"/>
  </r>
  <r>
    <x v="64"/>
    <m/>
    <x v="6"/>
    <m/>
    <x v="4"/>
  </r>
  <r>
    <x v="65"/>
    <m/>
    <x v="6"/>
    <m/>
    <x v="4"/>
  </r>
  <r>
    <x v="66"/>
    <m/>
    <x v="6"/>
    <m/>
    <x v="4"/>
  </r>
  <r>
    <x v="67"/>
    <m/>
    <x v="6"/>
    <m/>
    <x v="4"/>
  </r>
  <r>
    <x v="68"/>
    <m/>
    <x v="6"/>
    <m/>
    <x v="4"/>
  </r>
  <r>
    <x v="69"/>
    <m/>
    <x v="6"/>
    <m/>
    <x v="4"/>
  </r>
  <r>
    <x v="70"/>
    <m/>
    <x v="6"/>
    <m/>
    <x v="4"/>
  </r>
  <r>
    <x v="71"/>
    <m/>
    <x v="6"/>
    <m/>
    <x v="4"/>
  </r>
  <r>
    <x v="72"/>
    <m/>
    <x v="6"/>
    <m/>
    <x v="4"/>
  </r>
  <r>
    <x v="73"/>
    <m/>
    <x v="6"/>
    <m/>
    <x v="4"/>
  </r>
  <r>
    <x v="74"/>
    <m/>
    <x v="6"/>
    <m/>
    <x v="4"/>
  </r>
  <r>
    <x v="75"/>
    <m/>
    <x v="6"/>
    <m/>
    <x v="4"/>
  </r>
  <r>
    <x v="76"/>
    <m/>
    <x v="6"/>
    <m/>
    <x v="4"/>
  </r>
  <r>
    <x v="77"/>
    <m/>
    <x v="6"/>
    <m/>
    <x v="4"/>
  </r>
  <r>
    <x v="78"/>
    <m/>
    <x v="6"/>
    <m/>
    <x v="4"/>
  </r>
  <r>
    <x v="79"/>
    <m/>
    <x v="6"/>
    <m/>
    <x v="4"/>
  </r>
  <r>
    <x v="80"/>
    <m/>
    <x v="6"/>
    <m/>
    <x v="4"/>
  </r>
  <r>
    <x v="81"/>
    <m/>
    <x v="6"/>
    <m/>
    <x v="4"/>
  </r>
  <r>
    <x v="82"/>
    <m/>
    <x v="6"/>
    <m/>
    <x v="4"/>
  </r>
  <r>
    <x v="83"/>
    <m/>
    <x v="6"/>
    <m/>
    <x v="4"/>
  </r>
  <r>
    <x v="84"/>
    <m/>
    <x v="6"/>
    <m/>
    <x v="4"/>
  </r>
  <r>
    <x v="85"/>
    <m/>
    <x v="6"/>
    <m/>
    <x v="4"/>
  </r>
  <r>
    <x v="86"/>
    <m/>
    <x v="6"/>
    <m/>
    <x v="4"/>
  </r>
  <r>
    <x v="87"/>
    <m/>
    <x v="6"/>
    <m/>
    <x v="4"/>
  </r>
  <r>
    <x v="88"/>
    <m/>
    <x v="6"/>
    <m/>
    <x v="4"/>
  </r>
  <r>
    <x v="89"/>
    <m/>
    <x v="6"/>
    <m/>
    <x v="4"/>
  </r>
  <r>
    <x v="90"/>
    <m/>
    <x v="6"/>
    <m/>
    <x v="4"/>
  </r>
  <r>
    <x v="91"/>
    <m/>
    <x v="6"/>
    <m/>
    <x v="4"/>
  </r>
  <r>
    <x v="92"/>
    <m/>
    <x v="6"/>
    <m/>
    <x v="4"/>
  </r>
  <r>
    <x v="93"/>
    <m/>
    <x v="6"/>
    <m/>
    <x v="4"/>
  </r>
  <r>
    <x v="94"/>
    <m/>
    <x v="6"/>
    <m/>
    <x v="4"/>
  </r>
  <r>
    <x v="95"/>
    <m/>
    <x v="6"/>
    <m/>
    <x v="4"/>
  </r>
  <r>
    <x v="96"/>
    <m/>
    <x v="6"/>
    <m/>
    <x v="4"/>
  </r>
  <r>
    <x v="97"/>
    <m/>
    <x v="6"/>
    <m/>
    <x v="4"/>
  </r>
  <r>
    <x v="98"/>
    <m/>
    <x v="6"/>
    <m/>
    <x v="4"/>
  </r>
  <r>
    <x v="99"/>
    <m/>
    <x v="6"/>
    <m/>
    <x v="4"/>
  </r>
  <r>
    <x v="100"/>
    <m/>
    <x v="6"/>
    <m/>
    <x v="4"/>
  </r>
  <r>
    <x v="101"/>
    <m/>
    <x v="6"/>
    <m/>
    <x v="4"/>
  </r>
  <r>
    <x v="102"/>
    <m/>
    <x v="6"/>
    <m/>
    <x v="4"/>
  </r>
  <r>
    <x v="103"/>
    <m/>
    <x v="6"/>
    <m/>
    <x v="4"/>
  </r>
  <r>
    <x v="104"/>
    <m/>
    <x v="6"/>
    <m/>
    <x v="4"/>
  </r>
  <r>
    <x v="105"/>
    <m/>
    <x v="6"/>
    <m/>
    <x v="4"/>
  </r>
  <r>
    <x v="106"/>
    <m/>
    <x v="6"/>
    <m/>
    <x v="4"/>
  </r>
  <r>
    <x v="107"/>
    <m/>
    <x v="6"/>
    <m/>
    <x v="4"/>
  </r>
  <r>
    <x v="108"/>
    <m/>
    <x v="6"/>
    <m/>
    <x v="4"/>
  </r>
  <r>
    <x v="109"/>
    <m/>
    <x v="6"/>
    <m/>
    <x v="4"/>
  </r>
  <r>
    <x v="110"/>
    <m/>
    <x v="6"/>
    <m/>
    <x v="4"/>
  </r>
  <r>
    <x v="111"/>
    <m/>
    <x v="6"/>
    <m/>
    <x v="4"/>
  </r>
  <r>
    <x v="112"/>
    <m/>
    <x v="6"/>
    <m/>
    <x v="4"/>
  </r>
  <r>
    <x v="113"/>
    <m/>
    <x v="6"/>
    <m/>
    <x v="4"/>
  </r>
  <r>
    <x v="114"/>
    <m/>
    <x v="6"/>
    <m/>
    <x v="4"/>
  </r>
  <r>
    <x v="115"/>
    <m/>
    <x v="6"/>
    <m/>
    <x v="4"/>
  </r>
  <r>
    <x v="116"/>
    <m/>
    <x v="6"/>
    <m/>
    <x v="4"/>
  </r>
  <r>
    <x v="117"/>
    <m/>
    <x v="6"/>
    <m/>
    <x v="4"/>
  </r>
  <r>
    <x v="118"/>
    <m/>
    <x v="6"/>
    <m/>
    <x v="4"/>
  </r>
  <r>
    <x v="119"/>
    <m/>
    <x v="6"/>
    <m/>
    <x v="4"/>
  </r>
  <r>
    <x v="120"/>
    <m/>
    <x v="6"/>
    <m/>
    <x v="4"/>
  </r>
  <r>
    <x v="121"/>
    <m/>
    <x v="6"/>
    <m/>
    <x v="4"/>
  </r>
  <r>
    <x v="122"/>
    <m/>
    <x v="6"/>
    <m/>
    <x v="4"/>
  </r>
  <r>
    <x v="123"/>
    <m/>
    <x v="6"/>
    <m/>
    <x v="4"/>
  </r>
  <r>
    <x v="124"/>
    <m/>
    <x v="6"/>
    <m/>
    <x v="4"/>
  </r>
  <r>
    <x v="125"/>
    <m/>
    <x v="6"/>
    <m/>
    <x v="4"/>
  </r>
  <r>
    <x v="126"/>
    <m/>
    <x v="6"/>
    <m/>
    <x v="4"/>
  </r>
  <r>
    <x v="127"/>
    <m/>
    <x v="6"/>
    <m/>
    <x v="4"/>
  </r>
  <r>
    <x v="128"/>
    <m/>
    <x v="6"/>
    <m/>
    <x v="4"/>
  </r>
  <r>
    <x v="129"/>
    <m/>
    <x v="6"/>
    <m/>
    <x v="4"/>
  </r>
  <r>
    <x v="130"/>
    <m/>
    <x v="6"/>
    <m/>
    <x v="4"/>
  </r>
  <r>
    <x v="131"/>
    <m/>
    <x v="6"/>
    <m/>
    <x v="4"/>
  </r>
  <r>
    <x v="132"/>
    <m/>
    <x v="6"/>
    <m/>
    <x v="4"/>
  </r>
  <r>
    <x v="133"/>
    <m/>
    <x v="6"/>
    <m/>
    <x v="4"/>
  </r>
  <r>
    <x v="134"/>
    <m/>
    <x v="6"/>
    <m/>
    <x v="4"/>
  </r>
  <r>
    <x v="135"/>
    <m/>
    <x v="6"/>
    <m/>
    <x v="4"/>
  </r>
  <r>
    <x v="136"/>
    <m/>
    <x v="6"/>
    <m/>
    <x v="4"/>
  </r>
  <r>
    <x v="137"/>
    <m/>
    <x v="6"/>
    <m/>
    <x v="4"/>
  </r>
  <r>
    <x v="138"/>
    <m/>
    <x v="6"/>
    <m/>
    <x v="4"/>
  </r>
  <r>
    <x v="139"/>
    <m/>
    <x v="6"/>
    <m/>
    <x v="4"/>
  </r>
  <r>
    <x v="140"/>
    <m/>
    <x v="6"/>
    <m/>
    <x v="4"/>
  </r>
  <r>
    <x v="141"/>
    <m/>
    <x v="6"/>
    <m/>
    <x v="4"/>
  </r>
  <r>
    <x v="142"/>
    <m/>
    <x v="6"/>
    <m/>
    <x v="4"/>
  </r>
  <r>
    <x v="143"/>
    <m/>
    <x v="6"/>
    <m/>
    <x v="4"/>
  </r>
  <r>
    <x v="144"/>
    <m/>
    <x v="6"/>
    <m/>
    <x v="4"/>
  </r>
  <r>
    <x v="145"/>
    <m/>
    <x v="6"/>
    <m/>
    <x v="4"/>
  </r>
  <r>
    <x v="146"/>
    <m/>
    <x v="6"/>
    <m/>
    <x v="4"/>
  </r>
  <r>
    <x v="147"/>
    <m/>
    <x v="6"/>
    <m/>
    <x v="4"/>
  </r>
  <r>
    <x v="148"/>
    <m/>
    <x v="6"/>
    <m/>
    <x v="4"/>
  </r>
  <r>
    <x v="149"/>
    <m/>
    <x v="6"/>
    <m/>
    <x v="4"/>
  </r>
  <r>
    <x v="150"/>
    <m/>
    <x v="6"/>
    <m/>
    <x v="4"/>
  </r>
  <r>
    <x v="151"/>
    <m/>
    <x v="6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21" firstHeaderRow="0" firstDataRow="1" firstDataCol="1"/>
  <pivotFields count="7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dataField="1" showAll="0"/>
    <pivotField showAll="0">
      <items count="21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dataField="1" showAll="0">
      <items count="19">
        <item x="1"/>
        <item x="4"/>
        <item x="0"/>
        <item x="5"/>
        <item x="6"/>
        <item x="9"/>
        <item x="3"/>
        <item x="2"/>
        <item x="13"/>
        <item x="8"/>
        <item x="10"/>
        <item x="15"/>
        <item x="14"/>
        <item x="12"/>
        <item x="11"/>
        <item x="16"/>
        <item x="7"/>
        <item x="17"/>
        <item t="default"/>
      </items>
    </pivotField>
    <pivotField dataField="1" showAll="0">
      <items count="9">
        <item x="1"/>
        <item x="0"/>
        <item x="4"/>
        <item x="2"/>
        <item x="3"/>
        <item x="6"/>
        <item x="5"/>
        <item x="7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. New contacts per day" fld="1" baseField="0" baseItem="0"/>
    <dataField name="2. Contacts completed 21 day follow up" fld="5" baseField="0" baseItem="0"/>
    <dataField name="3. Contacts lost to follow up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OlderThan" evalOrder="-1" id="3">
      <autoFilter ref="A1">
        <filterColumn colId="0">
          <customFilters>
            <customFilter operator="lessThan" val="4187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D21" firstHeaderRow="0" firstDataRow="1" firstDataCol="1"/>
  <pivotFields count="7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/>
    <pivotField dataField="1" showAll="0">
      <items count="21">
        <item x="0"/>
        <item x="1"/>
        <item x="2"/>
        <item x="3"/>
        <item x="4"/>
        <item x="5"/>
        <item x="7"/>
        <item x="6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>
      <items count="21">
        <item x="3"/>
        <item x="0"/>
        <item x="2"/>
        <item x="1"/>
        <item x="4"/>
        <item x="5"/>
        <item x="7"/>
        <item x="6"/>
        <item x="8"/>
        <item x="9"/>
        <item x="15"/>
        <item x="10"/>
        <item x="11"/>
        <item x="13"/>
        <item x="14"/>
        <item x="12"/>
        <item x="16"/>
        <item x="17"/>
        <item x="18"/>
        <item x="19"/>
        <item t="default"/>
      </items>
    </pivotField>
    <pivotField dataField="1" showAll="0">
      <items count="21">
        <item x="7"/>
        <item x="5"/>
        <item x="8"/>
        <item x="6"/>
        <item x="4"/>
        <item x="0"/>
        <item x="3"/>
        <item x="1"/>
        <item x="2"/>
        <item x="15"/>
        <item x="14"/>
        <item x="9"/>
        <item x="11"/>
        <item x="10"/>
        <item x="12"/>
        <item x="13"/>
        <item x="16"/>
        <item x="17"/>
        <item x="18"/>
        <item x="19"/>
        <item t="default"/>
      </items>
    </pivotField>
    <pivotField showAll="0">
      <items count="19">
        <item x="1"/>
        <item x="4"/>
        <item x="0"/>
        <item x="5"/>
        <item x="6"/>
        <item x="9"/>
        <item x="3"/>
        <item x="2"/>
        <item x="13"/>
        <item x="8"/>
        <item x="10"/>
        <item x="15"/>
        <item x="14"/>
        <item x="12"/>
        <item x="11"/>
        <item x="16"/>
        <item x="7"/>
        <item x="17"/>
        <item t="default"/>
      </items>
    </pivotField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1. Total contacts listed" fld="2" baseField="0" baseItem="0"/>
    <dataField name="2. Contacts under follow up" fld="3" baseField="0" baseItem="0"/>
    <dataField name="3.  Contacts seen previous day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OlderThan" evalOrder="-1" id="1">
      <autoFilter ref="A1">
        <filterColumn colId="0">
          <customFilters>
            <customFilter operator="lessThan" val="4187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21" firstHeaderRow="0" firstDataRow="1" firstDataCol="1"/>
  <pivotFields count="5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dataField="1" showAll="0">
      <items count="16">
        <item x="6"/>
        <item x="0"/>
        <item x="5"/>
        <item x="2"/>
        <item x="4"/>
        <item x="3"/>
        <item x="9"/>
        <item x="7"/>
        <item x="1"/>
        <item x="12"/>
        <item x="10"/>
        <item x="8"/>
        <item x="11"/>
        <item x="13"/>
        <item x="14"/>
        <item t="default"/>
      </items>
    </pivotField>
    <pivotField dataField="1" showAll="0">
      <items count="19">
        <item x="6"/>
        <item x="2"/>
        <item x="0"/>
        <item x="13"/>
        <item x="3"/>
        <item x="4"/>
        <item x="1"/>
        <item x="11"/>
        <item x="12"/>
        <item x="16"/>
        <item x="5"/>
        <item x="14"/>
        <item x="10"/>
        <item x="7"/>
        <item x="15"/>
        <item x="9"/>
        <item x="8"/>
        <item x="17"/>
        <item t="default"/>
      </items>
    </pivotField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1. Total new cases" fld="4" baseField="0" baseItem="0"/>
    <dataField name="2. New suspected cases" fld="1" baseField="0" baseItem="0"/>
    <dataField name="3. New probable cases" fld="2" baseField="0" baseItem="0"/>
    <dataField name="4. New confirmed case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OlderThan" evalOrder="-1" id="1">
      <autoFilter ref="A1">
        <filterColumn colId="0">
          <customFilters>
            <customFilter operator="lessThan" val="4187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21" firstHeaderRow="0" firstDataRow="1" firstDataCol="1"/>
  <pivotFields count="11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/>
    <pivotField showAll="0"/>
    <pivotField showAll="0"/>
    <pivotField showAll="0"/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1. Total cases" fld="10" baseField="0" baseItem="0"/>
    <dataField name="2. Total suspected cases" fld="5" baseField="0" baseItem="0"/>
    <dataField name="3. Total probable cases" fld="6" baseField="0" baseItem="0"/>
    <dataField name="4.Total confirmed cases" fld="7" baseField="0" baseItem="0"/>
  </dataFields>
  <chartFormats count="4"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OlderThan" evalOrder="-1" id="1">
      <autoFilter ref="A1">
        <filterColumn colId="0">
          <customFilters>
            <customFilter operator="lessThan" val="4187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21" firstHeaderRow="0" firstDataRow="1" firstDataCol="1"/>
  <pivotFields count="5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/>
    <pivotField dataField="1" showAll="0">
      <items count="17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6"/>
        <item t="default"/>
      </items>
    </pivotField>
    <pivotField showAll="0"/>
    <pivotField dataField="1" showAll="0">
      <items count="12">
        <item x="2"/>
        <item x="3"/>
        <item x="5"/>
        <item x="0"/>
        <item x="6"/>
        <item x="1"/>
        <item x="7"/>
        <item x="8"/>
        <item x="9"/>
        <item x="10"/>
        <item x="4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mulative cases of HCWs" fld="2" baseField="0" baseItem="0"/>
    <dataField name="Sum of Cumulative deaths in HCW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OlderThan" evalOrder="-1" id="1">
      <autoFilter ref="A1">
        <filterColumn colId="0">
          <customFilters>
            <customFilter operator="lessThan" val="4187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20" firstHeaderRow="0" firstDataRow="1" firstDataCol="1"/>
  <pivotFields count="11">
    <pivotField axis="axisRow" numFmtId="15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 defaultSubtotal="0">
      <items count="19">
        <item x="17"/>
        <item x="18"/>
        <item x="2"/>
        <item x="1"/>
        <item x="4"/>
        <item x="5"/>
        <item x="13"/>
        <item x="3"/>
        <item x="6"/>
        <item x="12"/>
        <item x="7"/>
        <item x="11"/>
        <item x="8"/>
        <item x="15"/>
        <item x="16"/>
        <item x="10"/>
        <item x="9"/>
        <item x="14"/>
        <item x="0"/>
      </items>
    </pivotField>
  </pivotFields>
  <rowFields count="1">
    <field x="0"/>
  </rowFields>
  <rowItems count="1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1. Total daily deaths" fld="10" baseField="0" baseItem="0"/>
    <dataField name="2. Daily deaths in suspected cases" fld="9" baseField="0" baseItem="0"/>
    <dataField name="3. Daily deaths in probable  cases" fld="8" baseField="0" baseItem="0"/>
    <dataField name="4. Daily deaths in confirmed cases" fld="7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3">
      <autoFilter ref="A1">
        <filterColumn colId="0">
          <customFilters and="1">
            <customFilter operator="greaterThanOrEqual" val="41854"/>
            <customFilter operator="lessThanOrEqual" val="4187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21" firstHeaderRow="0" firstDataRow="1" firstDataCol="1"/>
  <pivotFields count="6">
    <pivotField axis="axisRow" numFmtId="15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1. Total deaths in confirmed, probable and suspected cases" fld="5" baseField="0" baseItem="0"/>
    <dataField name="2. Total deaths in suspected cases" fld="4" baseField="0" baseItem="0"/>
    <dataField name="3. Total deaths in probable cases" fld="3" baseField="0" baseItem="0"/>
    <dataField name="4. Total deaths in confirmed cases" fld="2" baseField="0" baseItem="0"/>
  </dataFields>
  <chartFormats count="4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8.83203125" defaultRowHeight="14" x14ac:dyDescent="0"/>
  <cols>
    <col min="1" max="1" width="9.83203125" style="16" bestFit="1" customWidth="1"/>
    <col min="2" max="11" width="15.83203125" style="2" customWidth="1"/>
    <col min="12" max="12" width="9.83203125" style="16" bestFit="1" customWidth="1"/>
    <col min="13" max="16" width="15.83203125" style="3" customWidth="1"/>
    <col min="17" max="20" width="15.83203125" style="2" customWidth="1"/>
    <col min="21" max="21" width="15.83203125" style="1" customWidth="1"/>
    <col min="22" max="31" width="15.83203125" style="3" customWidth="1"/>
    <col min="32" max="32" width="9.83203125" style="16" bestFit="1" customWidth="1"/>
    <col min="33" max="38" width="15.83203125" style="2" customWidth="1"/>
    <col min="39" max="41" width="15.83203125" style="3" customWidth="1"/>
    <col min="42" max="16384" width="8.83203125" style="1"/>
  </cols>
  <sheetData>
    <row r="1" spans="1:41" s="25" customFormat="1" ht="18">
      <c r="A1" s="23"/>
      <c r="B1" s="26" t="s">
        <v>69</v>
      </c>
      <c r="C1" s="26"/>
      <c r="D1" s="26"/>
      <c r="E1" s="26"/>
      <c r="F1" s="26"/>
      <c r="G1" s="26"/>
      <c r="H1" s="26"/>
      <c r="I1" s="26"/>
      <c r="J1" s="26"/>
      <c r="K1" s="26"/>
      <c r="L1" s="23"/>
      <c r="M1" s="26" t="s">
        <v>15</v>
      </c>
      <c r="N1" s="26"/>
      <c r="O1" s="26"/>
      <c r="P1" s="26"/>
      <c r="Q1" s="26" t="s">
        <v>16</v>
      </c>
      <c r="R1" s="26"/>
      <c r="S1" s="26"/>
      <c r="T1" s="26"/>
      <c r="U1" s="23"/>
      <c r="V1" s="26" t="s">
        <v>17</v>
      </c>
      <c r="W1" s="26"/>
      <c r="X1" s="26"/>
      <c r="Y1" s="26"/>
      <c r="Z1" s="26"/>
      <c r="AA1" s="26"/>
      <c r="AB1" s="24"/>
      <c r="AC1" s="24"/>
      <c r="AD1" s="24"/>
      <c r="AE1" s="24"/>
      <c r="AF1" s="23"/>
      <c r="AG1" s="26" t="s">
        <v>24</v>
      </c>
      <c r="AH1" s="26"/>
      <c r="AI1" s="26"/>
      <c r="AJ1" s="26"/>
      <c r="AK1" s="26"/>
      <c r="AL1" s="26"/>
      <c r="AM1" s="26" t="s">
        <v>30</v>
      </c>
      <c r="AN1" s="26"/>
      <c r="AO1" s="26"/>
    </row>
    <row r="2" spans="1:41" s="7" customFormat="1" ht="51" customHeight="1">
      <c r="A2" s="21" t="s">
        <v>0</v>
      </c>
      <c r="B2" s="5" t="s">
        <v>1</v>
      </c>
      <c r="C2" s="5" t="s">
        <v>2</v>
      </c>
      <c r="D2" s="5" t="s">
        <v>3</v>
      </c>
      <c r="E2" s="5" t="s">
        <v>40</v>
      </c>
      <c r="F2" s="5" t="s">
        <v>4</v>
      </c>
      <c r="G2" s="5" t="s">
        <v>5</v>
      </c>
      <c r="H2" s="5" t="s">
        <v>6</v>
      </c>
      <c r="I2" s="5" t="s">
        <v>33</v>
      </c>
      <c r="J2" s="5" t="s">
        <v>34</v>
      </c>
      <c r="K2" s="5" t="s">
        <v>7</v>
      </c>
      <c r="L2" s="21" t="s">
        <v>0</v>
      </c>
      <c r="M2" s="6" t="s">
        <v>10</v>
      </c>
      <c r="N2" s="6" t="s">
        <v>9</v>
      </c>
      <c r="O2" s="6" t="s">
        <v>8</v>
      </c>
      <c r="P2" s="6" t="s">
        <v>11</v>
      </c>
      <c r="Q2" s="5" t="s">
        <v>12</v>
      </c>
      <c r="R2" s="5" t="s">
        <v>13</v>
      </c>
      <c r="S2" s="5" t="s">
        <v>14</v>
      </c>
      <c r="T2" s="5" t="s">
        <v>70</v>
      </c>
      <c r="U2" s="21" t="s">
        <v>0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6" t="s">
        <v>23</v>
      </c>
      <c r="AB2" s="19" t="s">
        <v>54</v>
      </c>
      <c r="AC2" s="19" t="s">
        <v>55</v>
      </c>
      <c r="AD2" s="19" t="s">
        <v>56</v>
      </c>
      <c r="AE2" s="19" t="s">
        <v>60</v>
      </c>
      <c r="AF2" s="21" t="s">
        <v>0</v>
      </c>
      <c r="AG2" s="5" t="s">
        <v>25</v>
      </c>
      <c r="AH2" s="5" t="s">
        <v>26</v>
      </c>
      <c r="AI2" s="5" t="s">
        <v>27</v>
      </c>
      <c r="AJ2" s="5" t="s">
        <v>72</v>
      </c>
      <c r="AK2" s="5" t="s">
        <v>28</v>
      </c>
      <c r="AL2" s="5" t="s">
        <v>29</v>
      </c>
      <c r="AM2" s="6" t="s">
        <v>71</v>
      </c>
      <c r="AN2" s="6" t="s">
        <v>31</v>
      </c>
      <c r="AO2" s="6" t="s">
        <v>32</v>
      </c>
    </row>
    <row r="3" spans="1:41">
      <c r="A3" s="22">
        <v>41853</v>
      </c>
      <c r="B3" s="2">
        <v>2</v>
      </c>
      <c r="C3" s="2">
        <v>9</v>
      </c>
      <c r="D3" s="2">
        <v>0</v>
      </c>
      <c r="E3" s="18">
        <f>SUM(B3:D3)</f>
        <v>11</v>
      </c>
      <c r="F3" s="2">
        <v>107</v>
      </c>
      <c r="G3" s="2">
        <v>232</v>
      </c>
      <c r="H3" s="2">
        <v>132</v>
      </c>
      <c r="I3" s="2">
        <v>12</v>
      </c>
      <c r="J3" s="2">
        <v>0</v>
      </c>
      <c r="K3" s="2">
        <v>471</v>
      </c>
      <c r="L3" s="22">
        <v>41853</v>
      </c>
      <c r="M3" s="3">
        <v>0</v>
      </c>
      <c r="N3" s="3">
        <v>60</v>
      </c>
      <c r="O3" s="3">
        <v>0</v>
      </c>
      <c r="P3" s="3">
        <v>35</v>
      </c>
      <c r="Q3" s="2">
        <v>11</v>
      </c>
      <c r="R3" s="2">
        <v>40</v>
      </c>
      <c r="S3" s="2">
        <v>5</v>
      </c>
      <c r="T3" s="2">
        <v>40</v>
      </c>
      <c r="U3" s="22">
        <v>41853</v>
      </c>
      <c r="V3" s="3">
        <v>13</v>
      </c>
      <c r="W3" s="3">
        <v>118</v>
      </c>
      <c r="X3" s="3">
        <v>99</v>
      </c>
      <c r="Y3" s="3">
        <v>40</v>
      </c>
      <c r="Z3" s="3">
        <v>257</v>
      </c>
      <c r="AA3" s="13">
        <v>0.59599999999999997</v>
      </c>
      <c r="AB3" s="13"/>
      <c r="AC3" s="13"/>
      <c r="AD3" s="13"/>
      <c r="AE3" s="13"/>
      <c r="AF3" s="22">
        <v>41853</v>
      </c>
      <c r="AG3" s="2">
        <v>5</v>
      </c>
      <c r="AH3" s="2">
        <v>940</v>
      </c>
      <c r="AI3" s="2">
        <v>899</v>
      </c>
      <c r="AJ3" s="2">
        <v>738</v>
      </c>
      <c r="AK3" s="2">
        <v>7</v>
      </c>
      <c r="AL3" s="2">
        <v>2</v>
      </c>
      <c r="AM3" s="3">
        <v>11</v>
      </c>
      <c r="AN3" s="3">
        <v>20</v>
      </c>
      <c r="AO3" s="3">
        <v>18</v>
      </c>
    </row>
    <row r="4" spans="1:41">
      <c r="A4" s="22">
        <v>41854</v>
      </c>
      <c r="B4" s="2">
        <v>10</v>
      </c>
      <c r="C4" s="2">
        <v>17</v>
      </c>
      <c r="D4" s="2">
        <v>0</v>
      </c>
      <c r="E4" s="18">
        <f t="shared" ref="E4:E67" si="0">SUM(B4:D4)</f>
        <v>27</v>
      </c>
      <c r="F4" s="2">
        <v>111</v>
      </c>
      <c r="G4" s="2">
        <v>249</v>
      </c>
      <c r="H4" s="2">
        <v>132</v>
      </c>
      <c r="I4" s="2">
        <v>12</v>
      </c>
      <c r="J4" s="2">
        <v>0</v>
      </c>
      <c r="K4" s="2">
        <v>498</v>
      </c>
      <c r="L4" s="22">
        <v>41854</v>
      </c>
      <c r="M4" s="3">
        <v>3</v>
      </c>
      <c r="N4" s="3">
        <v>63</v>
      </c>
      <c r="O4" s="3">
        <v>3</v>
      </c>
      <c r="P4" s="3">
        <v>38</v>
      </c>
      <c r="Q4" s="2">
        <v>6</v>
      </c>
      <c r="R4" s="2">
        <v>41</v>
      </c>
      <c r="S4" s="2">
        <v>2</v>
      </c>
      <c r="T4" s="2">
        <v>41</v>
      </c>
      <c r="U4" s="22">
        <v>41854</v>
      </c>
      <c r="V4" s="3">
        <v>7</v>
      </c>
      <c r="W4" s="3">
        <v>121</v>
      </c>
      <c r="X4" s="3">
        <v>102</v>
      </c>
      <c r="Y4" s="3">
        <v>41</v>
      </c>
      <c r="Z4" s="3">
        <v>264</v>
      </c>
      <c r="AA4" s="13">
        <v>0.58499999999999996</v>
      </c>
      <c r="AB4" s="20">
        <f>W4-W3</f>
        <v>3</v>
      </c>
      <c r="AC4" s="20">
        <f t="shared" ref="AC4:AD4" si="1">X4-X3</f>
        <v>3</v>
      </c>
      <c r="AD4" s="20">
        <f t="shared" si="1"/>
        <v>1</v>
      </c>
      <c r="AE4" s="20">
        <f>SUM(AB4:AD4)</f>
        <v>7</v>
      </c>
      <c r="AF4" s="22">
        <v>41854</v>
      </c>
      <c r="AG4" s="2">
        <v>14</v>
      </c>
      <c r="AH4" s="2">
        <v>954</v>
      </c>
      <c r="AI4" s="2">
        <v>921</v>
      </c>
      <c r="AJ4" s="2">
        <v>788</v>
      </c>
      <c r="AK4" s="2">
        <v>0</v>
      </c>
      <c r="AL4" s="2">
        <v>0</v>
      </c>
      <c r="AM4" s="3">
        <v>12</v>
      </c>
      <c r="AN4" s="3">
        <v>32</v>
      </c>
      <c r="AO4" s="3">
        <v>0</v>
      </c>
    </row>
    <row r="5" spans="1:41">
      <c r="A5" s="22">
        <v>41855</v>
      </c>
      <c r="B5" s="2">
        <v>4</v>
      </c>
      <c r="C5" s="2">
        <v>5</v>
      </c>
      <c r="D5" s="2">
        <v>1</v>
      </c>
      <c r="E5" s="18">
        <f t="shared" si="0"/>
        <v>10</v>
      </c>
      <c r="F5" s="2">
        <v>121</v>
      </c>
      <c r="G5" s="2">
        <v>250</v>
      </c>
      <c r="H5" s="2">
        <v>137</v>
      </c>
      <c r="I5" s="2">
        <v>12</v>
      </c>
      <c r="J5" s="2">
        <v>0</v>
      </c>
      <c r="K5" s="2">
        <v>508</v>
      </c>
      <c r="L5" s="22">
        <v>41855</v>
      </c>
      <c r="M5" s="3">
        <v>0</v>
      </c>
      <c r="N5" s="3">
        <v>63</v>
      </c>
      <c r="O5" s="3">
        <v>0</v>
      </c>
      <c r="P5" s="3">
        <v>32</v>
      </c>
      <c r="Q5" s="2">
        <v>13</v>
      </c>
      <c r="R5" s="2">
        <v>49</v>
      </c>
      <c r="S5" s="2">
        <v>3</v>
      </c>
      <c r="T5" s="2">
        <v>49</v>
      </c>
      <c r="U5" s="22">
        <v>41855</v>
      </c>
      <c r="V5" s="3">
        <v>7</v>
      </c>
      <c r="W5" s="3">
        <v>122</v>
      </c>
      <c r="X5" s="3">
        <v>108</v>
      </c>
      <c r="Y5" s="3">
        <v>41</v>
      </c>
      <c r="Z5" s="3">
        <v>271</v>
      </c>
      <c r="AA5" s="13">
        <v>0.59399999999999997</v>
      </c>
      <c r="AB5" s="20">
        <f t="shared" ref="AB5:AB68" si="2">W5-W4</f>
        <v>1</v>
      </c>
      <c r="AC5" s="20">
        <f t="shared" ref="AC5:AC68" si="3">X5-X4</f>
        <v>6</v>
      </c>
      <c r="AD5" s="20">
        <f t="shared" ref="AD5:AD68" si="4">Y5-Y4</f>
        <v>0</v>
      </c>
      <c r="AE5" s="20">
        <f t="shared" ref="AE5:AE68" si="5">SUM(AB5:AD5)</f>
        <v>7</v>
      </c>
      <c r="AF5" s="22">
        <v>41855</v>
      </c>
      <c r="AG5" s="2">
        <v>26</v>
      </c>
      <c r="AH5" s="2">
        <v>980</v>
      </c>
      <c r="AI5" s="2">
        <v>914</v>
      </c>
      <c r="AJ5" s="2">
        <v>795</v>
      </c>
      <c r="AK5" s="2">
        <v>37</v>
      </c>
      <c r="AL5" s="2">
        <v>7</v>
      </c>
      <c r="AM5" s="3">
        <v>25</v>
      </c>
      <c r="AN5" s="3">
        <v>41</v>
      </c>
      <c r="AO5" s="3">
        <v>16</v>
      </c>
    </row>
    <row r="6" spans="1:41">
      <c r="A6" s="22">
        <v>41856</v>
      </c>
      <c r="B6" s="2">
        <v>6</v>
      </c>
      <c r="C6" s="2">
        <v>11</v>
      </c>
      <c r="D6" s="2">
        <v>0</v>
      </c>
      <c r="E6" s="18">
        <f t="shared" si="0"/>
        <v>17</v>
      </c>
      <c r="F6" s="2">
        <v>127</v>
      </c>
      <c r="G6" s="2">
        <v>261</v>
      </c>
      <c r="H6" s="2">
        <v>137</v>
      </c>
      <c r="I6" s="2">
        <v>12</v>
      </c>
      <c r="J6" s="2">
        <v>0</v>
      </c>
      <c r="K6" s="2">
        <v>525</v>
      </c>
      <c r="L6" s="22">
        <v>41856</v>
      </c>
      <c r="M6" s="3">
        <v>6</v>
      </c>
      <c r="N6" s="3">
        <v>69</v>
      </c>
      <c r="O6" s="3">
        <v>1</v>
      </c>
      <c r="P6" s="3">
        <v>33</v>
      </c>
      <c r="Q6" s="2">
        <v>6</v>
      </c>
      <c r="R6" s="2">
        <v>51</v>
      </c>
      <c r="S6" s="2">
        <v>1</v>
      </c>
      <c r="T6" s="2">
        <v>51</v>
      </c>
      <c r="U6" s="22">
        <v>41856</v>
      </c>
      <c r="V6" s="3">
        <v>5</v>
      </c>
      <c r="W6" s="3">
        <v>125</v>
      </c>
      <c r="X6" s="3">
        <v>109</v>
      </c>
      <c r="Y6" s="3">
        <v>42</v>
      </c>
      <c r="Z6" s="3">
        <v>276</v>
      </c>
      <c r="AA6" s="8">
        <v>0.58799999999999997</v>
      </c>
      <c r="AB6" s="20">
        <f t="shared" si="2"/>
        <v>3</v>
      </c>
      <c r="AC6" s="20">
        <f t="shared" si="3"/>
        <v>1</v>
      </c>
      <c r="AD6" s="20">
        <f t="shared" si="4"/>
        <v>1</v>
      </c>
      <c r="AE6" s="20">
        <f t="shared" si="5"/>
        <v>5</v>
      </c>
      <c r="AF6" s="22">
        <v>41856</v>
      </c>
      <c r="AG6" s="2">
        <v>24</v>
      </c>
      <c r="AH6" s="2">
        <v>1004</v>
      </c>
      <c r="AI6" s="2">
        <v>884</v>
      </c>
      <c r="AJ6" s="2">
        <v>765</v>
      </c>
      <c r="AK6" s="2">
        <v>36</v>
      </c>
      <c r="AL6" s="2">
        <v>9</v>
      </c>
      <c r="AM6" s="3">
        <v>5</v>
      </c>
      <c r="AN6" s="3">
        <v>40</v>
      </c>
      <c r="AO6" s="3">
        <v>6</v>
      </c>
    </row>
    <row r="7" spans="1:41">
      <c r="A7" s="22">
        <v>41857</v>
      </c>
      <c r="B7" s="2">
        <v>5</v>
      </c>
      <c r="C7" s="2">
        <v>15</v>
      </c>
      <c r="D7" s="2">
        <v>1</v>
      </c>
      <c r="E7" s="18">
        <f t="shared" si="0"/>
        <v>21</v>
      </c>
      <c r="F7" s="2">
        <v>132</v>
      </c>
      <c r="G7" s="2">
        <v>272</v>
      </c>
      <c r="H7" s="2">
        <v>142</v>
      </c>
      <c r="I7" s="2">
        <v>12</v>
      </c>
      <c r="J7" s="2">
        <v>0</v>
      </c>
      <c r="K7" s="2">
        <v>546</v>
      </c>
      <c r="L7" s="22">
        <v>41857</v>
      </c>
      <c r="M7" s="3">
        <v>5</v>
      </c>
      <c r="N7" s="3">
        <v>74</v>
      </c>
      <c r="O7" s="3">
        <v>0</v>
      </c>
      <c r="P7" s="3">
        <v>33</v>
      </c>
      <c r="Q7" s="2">
        <v>13</v>
      </c>
      <c r="R7" s="2">
        <v>61</v>
      </c>
      <c r="S7" s="2">
        <v>3</v>
      </c>
      <c r="T7" s="2">
        <v>61</v>
      </c>
      <c r="U7" s="22">
        <v>41857</v>
      </c>
      <c r="V7" s="3">
        <v>7</v>
      </c>
      <c r="W7" s="3">
        <v>126</v>
      </c>
      <c r="X7" s="3">
        <v>115</v>
      </c>
      <c r="Y7" s="3">
        <v>42</v>
      </c>
      <c r="Z7" s="3">
        <v>283</v>
      </c>
      <c r="AA7" s="8">
        <v>0.58199999999999996</v>
      </c>
      <c r="AB7" s="20">
        <f t="shared" si="2"/>
        <v>1</v>
      </c>
      <c r="AC7" s="20">
        <f t="shared" si="3"/>
        <v>6</v>
      </c>
      <c r="AD7" s="20">
        <f t="shared" si="4"/>
        <v>0</v>
      </c>
      <c r="AE7" s="20">
        <f t="shared" si="5"/>
        <v>7</v>
      </c>
      <c r="AF7" s="22">
        <v>41857</v>
      </c>
      <c r="AG7" s="2">
        <v>42</v>
      </c>
      <c r="AH7" s="2">
        <v>1046</v>
      </c>
      <c r="AI7" s="2">
        <v>935</v>
      </c>
      <c r="AJ7" s="2">
        <v>599</v>
      </c>
      <c r="AK7" s="2">
        <v>1</v>
      </c>
      <c r="AL7" s="2">
        <v>0</v>
      </c>
      <c r="AM7" s="3">
        <v>6</v>
      </c>
      <c r="AN7" s="3">
        <v>36</v>
      </c>
      <c r="AO7" s="3">
        <v>10</v>
      </c>
    </row>
    <row r="8" spans="1:41">
      <c r="A8" s="22">
        <v>41858</v>
      </c>
      <c r="B8" s="2">
        <v>3</v>
      </c>
      <c r="C8" s="2">
        <v>29</v>
      </c>
      <c r="D8" s="2">
        <v>2</v>
      </c>
      <c r="E8" s="18">
        <f t="shared" si="0"/>
        <v>34</v>
      </c>
      <c r="F8" s="2">
        <v>135</v>
      </c>
      <c r="G8" s="2">
        <v>295</v>
      </c>
      <c r="H8" s="2">
        <v>149</v>
      </c>
      <c r="I8" s="2">
        <v>12</v>
      </c>
      <c r="J8" s="2">
        <v>0</v>
      </c>
      <c r="K8" s="2">
        <v>579</v>
      </c>
      <c r="L8" s="22">
        <v>41858</v>
      </c>
      <c r="M8" s="3">
        <v>2</v>
      </c>
      <c r="N8" s="3">
        <v>76</v>
      </c>
      <c r="O8" s="3">
        <v>0</v>
      </c>
      <c r="P8" s="3">
        <v>33</v>
      </c>
      <c r="Q8" s="2">
        <v>5</v>
      </c>
      <c r="R8" s="2">
        <v>64</v>
      </c>
      <c r="S8" s="2">
        <v>0</v>
      </c>
      <c r="T8" s="2">
        <v>64</v>
      </c>
      <c r="U8" s="22">
        <v>41858</v>
      </c>
      <c r="V8" s="3">
        <v>13</v>
      </c>
      <c r="W8" s="3">
        <v>134</v>
      </c>
      <c r="X8" s="3">
        <v>119</v>
      </c>
      <c r="Y8" s="3">
        <v>42</v>
      </c>
      <c r="Z8" s="3">
        <v>295</v>
      </c>
      <c r="AA8" s="8">
        <v>0.56999999999999995</v>
      </c>
      <c r="AB8" s="20">
        <f t="shared" si="2"/>
        <v>8</v>
      </c>
      <c r="AC8" s="20">
        <f t="shared" si="3"/>
        <v>4</v>
      </c>
      <c r="AD8" s="20">
        <f t="shared" si="4"/>
        <v>0</v>
      </c>
      <c r="AE8" s="20">
        <f t="shared" si="5"/>
        <v>12</v>
      </c>
      <c r="AF8" s="22">
        <v>41858</v>
      </c>
      <c r="AG8" s="2">
        <v>2</v>
      </c>
      <c r="AH8" s="2">
        <v>1057</v>
      </c>
      <c r="AI8" s="2">
        <v>938</v>
      </c>
      <c r="AJ8" s="2">
        <v>347</v>
      </c>
      <c r="AK8" s="2">
        <v>8</v>
      </c>
      <c r="AL8" s="2">
        <v>6</v>
      </c>
      <c r="AM8" s="3">
        <v>3</v>
      </c>
      <c r="AN8" s="3">
        <v>32</v>
      </c>
      <c r="AO8" s="3">
        <v>7</v>
      </c>
    </row>
    <row r="9" spans="1:41">
      <c r="A9" s="22">
        <v>41859</v>
      </c>
      <c r="B9" s="2">
        <v>3</v>
      </c>
      <c r="C9" s="2">
        <v>9</v>
      </c>
      <c r="D9" s="2">
        <v>0</v>
      </c>
      <c r="E9" s="18">
        <f t="shared" si="0"/>
        <v>12</v>
      </c>
      <c r="F9" s="2">
        <v>138</v>
      </c>
      <c r="G9" s="2">
        <v>304</v>
      </c>
      <c r="H9" s="2">
        <v>149</v>
      </c>
      <c r="I9" s="2">
        <v>12</v>
      </c>
      <c r="J9" s="2">
        <v>0</v>
      </c>
      <c r="K9" s="2">
        <v>591</v>
      </c>
      <c r="L9" s="22">
        <v>41859</v>
      </c>
      <c r="M9" s="3">
        <v>1</v>
      </c>
      <c r="N9" s="3">
        <v>77</v>
      </c>
      <c r="O9" s="3">
        <v>0</v>
      </c>
      <c r="P9" s="3">
        <v>33</v>
      </c>
      <c r="Q9" s="2">
        <v>25</v>
      </c>
      <c r="R9" s="2">
        <v>80</v>
      </c>
      <c r="S9" s="2">
        <v>8</v>
      </c>
      <c r="T9" s="12" t="s">
        <v>37</v>
      </c>
      <c r="U9" s="22">
        <v>41859</v>
      </c>
      <c r="V9" s="3">
        <v>8</v>
      </c>
      <c r="W9" s="3">
        <v>136</v>
      </c>
      <c r="X9" s="3">
        <v>122</v>
      </c>
      <c r="Y9" s="3">
        <v>45</v>
      </c>
      <c r="Z9" s="3">
        <v>303</v>
      </c>
      <c r="AA9" s="8">
        <v>0.56999999999999995</v>
      </c>
      <c r="AB9" s="20">
        <f t="shared" si="2"/>
        <v>2</v>
      </c>
      <c r="AC9" s="20">
        <f t="shared" si="3"/>
        <v>3</v>
      </c>
      <c r="AD9" s="20">
        <f t="shared" si="4"/>
        <v>3</v>
      </c>
      <c r="AE9" s="20">
        <f t="shared" si="5"/>
        <v>8</v>
      </c>
      <c r="AF9" s="22">
        <v>41859</v>
      </c>
      <c r="AG9" s="2">
        <v>33</v>
      </c>
      <c r="AH9" s="2">
        <v>1134</v>
      </c>
      <c r="AI9" s="2">
        <v>1015</v>
      </c>
      <c r="AJ9" s="2">
        <v>424</v>
      </c>
      <c r="AK9" s="2">
        <v>0</v>
      </c>
      <c r="AL9" s="2">
        <v>6</v>
      </c>
      <c r="AM9" s="3">
        <v>0</v>
      </c>
      <c r="AN9" s="3">
        <v>32</v>
      </c>
      <c r="AO9" s="3">
        <v>7</v>
      </c>
    </row>
    <row r="10" spans="1:41">
      <c r="A10" s="22">
        <v>41860</v>
      </c>
      <c r="B10" s="2">
        <v>1</v>
      </c>
      <c r="C10" s="2">
        <v>2</v>
      </c>
      <c r="D10" s="2">
        <v>0</v>
      </c>
      <c r="E10" s="18">
        <f t="shared" si="0"/>
        <v>3</v>
      </c>
      <c r="F10" s="2">
        <v>135</v>
      </c>
      <c r="G10" s="2">
        <v>304</v>
      </c>
      <c r="H10" s="2">
        <v>152</v>
      </c>
      <c r="I10" s="2">
        <v>12</v>
      </c>
      <c r="J10" s="2">
        <v>0</v>
      </c>
      <c r="K10" s="2">
        <v>591</v>
      </c>
      <c r="L10" s="22">
        <v>41860</v>
      </c>
      <c r="M10" s="11" t="s">
        <v>35</v>
      </c>
      <c r="N10" s="9"/>
      <c r="O10" s="9"/>
      <c r="P10" s="10"/>
      <c r="Q10" s="2">
        <v>31</v>
      </c>
      <c r="R10" s="2">
        <v>112</v>
      </c>
      <c r="S10" s="2">
        <v>0</v>
      </c>
      <c r="T10" s="2">
        <v>44</v>
      </c>
      <c r="U10" s="22">
        <v>41860</v>
      </c>
      <c r="V10" s="3">
        <v>9</v>
      </c>
      <c r="W10" s="3">
        <v>140</v>
      </c>
      <c r="X10" s="3">
        <v>123</v>
      </c>
      <c r="Y10" s="3">
        <v>49</v>
      </c>
      <c r="Z10" s="3">
        <v>312</v>
      </c>
      <c r="AA10" s="8">
        <v>0.57699999999999996</v>
      </c>
      <c r="AB10" s="20">
        <f t="shared" si="2"/>
        <v>4</v>
      </c>
      <c r="AC10" s="20">
        <f t="shared" si="3"/>
        <v>1</v>
      </c>
      <c r="AD10" s="20">
        <f t="shared" si="4"/>
        <v>4</v>
      </c>
      <c r="AE10" s="20">
        <f t="shared" si="5"/>
        <v>9</v>
      </c>
      <c r="AF10" s="22">
        <v>41860</v>
      </c>
      <c r="AG10" s="2">
        <v>15</v>
      </c>
      <c r="AH10" s="2">
        <v>1115</v>
      </c>
      <c r="AI10" s="2">
        <v>1014</v>
      </c>
      <c r="AJ10" s="2">
        <v>77</v>
      </c>
      <c r="AK10" s="2">
        <v>19</v>
      </c>
      <c r="AL10" s="2">
        <v>0</v>
      </c>
      <c r="AM10" s="11" t="s">
        <v>36</v>
      </c>
      <c r="AN10" s="9"/>
      <c r="AO10" s="10"/>
    </row>
    <row r="11" spans="1:41">
      <c r="A11" s="22">
        <v>41861</v>
      </c>
      <c r="B11" s="2">
        <v>10</v>
      </c>
      <c r="C11" s="2">
        <v>42</v>
      </c>
      <c r="D11" s="2">
        <v>3</v>
      </c>
      <c r="E11" s="18">
        <f t="shared" si="0"/>
        <v>55</v>
      </c>
      <c r="F11" s="2">
        <v>145</v>
      </c>
      <c r="G11" s="2">
        <v>305</v>
      </c>
      <c r="H11" s="2">
        <v>155</v>
      </c>
      <c r="I11" s="2">
        <v>12</v>
      </c>
      <c r="J11" s="2">
        <v>0</v>
      </c>
      <c r="K11" s="2">
        <v>605</v>
      </c>
      <c r="L11" s="22">
        <v>41861</v>
      </c>
      <c r="M11" s="3">
        <v>4</v>
      </c>
      <c r="N11" s="3">
        <v>83</v>
      </c>
      <c r="O11" s="3">
        <v>1</v>
      </c>
      <c r="P11" s="3">
        <v>34</v>
      </c>
      <c r="Q11" s="2">
        <v>51</v>
      </c>
      <c r="R11" s="2">
        <v>148</v>
      </c>
      <c r="S11" s="2">
        <v>0</v>
      </c>
      <c r="T11" s="2">
        <v>148</v>
      </c>
      <c r="U11" s="22">
        <v>41861</v>
      </c>
      <c r="V11" s="3">
        <v>14</v>
      </c>
      <c r="W11" s="3">
        <v>143</v>
      </c>
      <c r="X11" s="3">
        <v>133</v>
      </c>
      <c r="Y11" s="3">
        <v>50</v>
      </c>
      <c r="Z11" s="3">
        <v>326</v>
      </c>
      <c r="AA11" s="8">
        <v>0.6</v>
      </c>
      <c r="AB11" s="20">
        <f t="shared" si="2"/>
        <v>3</v>
      </c>
      <c r="AC11" s="20">
        <f t="shared" si="3"/>
        <v>10</v>
      </c>
      <c r="AD11" s="20">
        <f t="shared" si="4"/>
        <v>1</v>
      </c>
      <c r="AE11" s="20">
        <f t="shared" si="5"/>
        <v>14</v>
      </c>
      <c r="AF11" s="22">
        <v>41861</v>
      </c>
      <c r="AG11" s="2">
        <v>28</v>
      </c>
      <c r="AH11" s="2">
        <v>1143</v>
      </c>
      <c r="AI11" s="2">
        <v>1039</v>
      </c>
      <c r="AJ11" s="2">
        <v>350</v>
      </c>
      <c r="AK11" s="2">
        <v>0</v>
      </c>
      <c r="AL11" s="2">
        <v>0</v>
      </c>
      <c r="AM11" s="3">
        <v>5</v>
      </c>
      <c r="AN11" s="3">
        <v>24</v>
      </c>
      <c r="AO11" s="3">
        <v>29</v>
      </c>
    </row>
    <row r="12" spans="1:41">
      <c r="A12" s="22">
        <v>41862</v>
      </c>
      <c r="B12" s="2">
        <v>1</v>
      </c>
      <c r="C12" s="2">
        <v>52</v>
      </c>
      <c r="D12" s="2">
        <v>4</v>
      </c>
      <c r="E12" s="18">
        <f t="shared" si="0"/>
        <v>57</v>
      </c>
      <c r="F12" s="2">
        <v>146</v>
      </c>
      <c r="G12" s="2">
        <v>356</v>
      </c>
      <c r="H12" s="2">
        <v>160</v>
      </c>
      <c r="I12" s="2">
        <v>12</v>
      </c>
      <c r="J12" s="2">
        <v>0</v>
      </c>
      <c r="K12" s="2">
        <v>662</v>
      </c>
      <c r="L12" s="22">
        <v>41862</v>
      </c>
      <c r="M12" s="3">
        <v>1</v>
      </c>
      <c r="N12" s="3">
        <v>84</v>
      </c>
      <c r="O12" s="3">
        <v>1</v>
      </c>
      <c r="P12" s="3">
        <v>35</v>
      </c>
      <c r="Q12" s="2">
        <v>25</v>
      </c>
      <c r="R12" s="2">
        <v>161</v>
      </c>
      <c r="S12" s="2">
        <v>9</v>
      </c>
      <c r="T12" s="2">
        <v>161</v>
      </c>
      <c r="U12" s="22">
        <v>41862</v>
      </c>
      <c r="V12" s="3">
        <v>20</v>
      </c>
      <c r="W12" s="3">
        <v>143</v>
      </c>
      <c r="X12" s="3">
        <v>151</v>
      </c>
      <c r="Y12" s="3">
        <v>50</v>
      </c>
      <c r="Z12" s="3">
        <v>344</v>
      </c>
      <c r="AA12" s="8">
        <v>0.56999999999999995</v>
      </c>
      <c r="AB12" s="20">
        <f t="shared" si="2"/>
        <v>0</v>
      </c>
      <c r="AC12" s="20">
        <f t="shared" si="3"/>
        <v>18</v>
      </c>
      <c r="AD12" s="20">
        <f t="shared" si="4"/>
        <v>0</v>
      </c>
      <c r="AE12" s="20">
        <f t="shared" si="5"/>
        <v>18</v>
      </c>
      <c r="AF12" s="22">
        <v>41862</v>
      </c>
      <c r="AG12" s="2">
        <v>182</v>
      </c>
      <c r="AH12" s="2">
        <v>1366</v>
      </c>
      <c r="AI12" s="2">
        <v>1112</v>
      </c>
      <c r="AJ12" s="2">
        <v>1042</v>
      </c>
      <c r="AK12" s="2">
        <v>133</v>
      </c>
      <c r="AL12" s="2">
        <v>0</v>
      </c>
      <c r="AM12" s="3">
        <v>72</v>
      </c>
      <c r="AN12" s="3">
        <v>76</v>
      </c>
      <c r="AO12" s="3">
        <v>2</v>
      </c>
    </row>
    <row r="13" spans="1:41">
      <c r="A13" s="22">
        <v>41863</v>
      </c>
      <c r="B13" s="2">
        <v>9</v>
      </c>
      <c r="C13" s="2">
        <v>49</v>
      </c>
      <c r="D13" s="2">
        <v>2</v>
      </c>
      <c r="E13" s="18">
        <f t="shared" si="0"/>
        <v>60</v>
      </c>
      <c r="F13" s="2">
        <v>155</v>
      </c>
      <c r="G13" s="2">
        <v>390</v>
      </c>
      <c r="H13" s="2">
        <v>176</v>
      </c>
      <c r="I13" s="2">
        <v>12</v>
      </c>
      <c r="J13" s="2">
        <v>0</v>
      </c>
      <c r="K13" s="2">
        <v>721</v>
      </c>
      <c r="L13" s="22">
        <v>41863</v>
      </c>
      <c r="M13" s="3">
        <v>1</v>
      </c>
      <c r="N13" s="3">
        <v>85</v>
      </c>
      <c r="O13" s="3">
        <v>1</v>
      </c>
      <c r="P13" s="3">
        <v>36</v>
      </c>
      <c r="Q13" s="2">
        <v>32</v>
      </c>
      <c r="R13" s="2">
        <v>164</v>
      </c>
      <c r="S13" s="2">
        <v>9</v>
      </c>
      <c r="T13" s="2">
        <v>164</v>
      </c>
      <c r="U13" s="22">
        <v>41863</v>
      </c>
      <c r="V13" s="3">
        <v>29</v>
      </c>
      <c r="W13" s="3">
        <v>147</v>
      </c>
      <c r="X13" s="3">
        <v>163</v>
      </c>
      <c r="Y13" s="3">
        <v>55</v>
      </c>
      <c r="Z13" s="3">
        <v>365</v>
      </c>
      <c r="AA13" s="8">
        <v>0.54800000000000004</v>
      </c>
      <c r="AB13" s="20">
        <f t="shared" si="2"/>
        <v>4</v>
      </c>
      <c r="AC13" s="20">
        <f t="shared" si="3"/>
        <v>12</v>
      </c>
      <c r="AD13" s="20">
        <f t="shared" si="4"/>
        <v>5</v>
      </c>
      <c r="AE13" s="20">
        <f t="shared" si="5"/>
        <v>21</v>
      </c>
      <c r="AF13" s="22">
        <v>41863</v>
      </c>
      <c r="AG13" s="2">
        <v>173</v>
      </c>
      <c r="AH13" s="2">
        <v>1481</v>
      </c>
      <c r="AI13" s="2">
        <v>1183</v>
      </c>
      <c r="AJ13" s="2">
        <v>1069</v>
      </c>
      <c r="AK13" s="2">
        <v>59</v>
      </c>
      <c r="AL13" s="2">
        <v>28</v>
      </c>
      <c r="AM13" s="3">
        <v>2</v>
      </c>
      <c r="AN13" s="3">
        <v>12</v>
      </c>
      <c r="AO13" s="3">
        <v>75</v>
      </c>
    </row>
    <row r="14" spans="1:41">
      <c r="A14" s="22">
        <v>41864</v>
      </c>
      <c r="B14" s="2">
        <v>18</v>
      </c>
      <c r="C14" s="2">
        <v>39</v>
      </c>
      <c r="D14" s="2">
        <v>0</v>
      </c>
      <c r="E14" s="18">
        <f t="shared" si="0"/>
        <v>57</v>
      </c>
      <c r="F14" s="2">
        <v>173</v>
      </c>
      <c r="G14" s="2">
        <v>421</v>
      </c>
      <c r="H14" s="2">
        <v>184</v>
      </c>
      <c r="I14" s="2">
        <v>12</v>
      </c>
      <c r="J14" s="2">
        <v>0</v>
      </c>
      <c r="K14" s="2">
        <v>778</v>
      </c>
      <c r="L14" s="22">
        <v>41864</v>
      </c>
      <c r="M14" s="3">
        <v>3</v>
      </c>
      <c r="N14" s="3">
        <v>88</v>
      </c>
      <c r="O14" s="3">
        <v>0</v>
      </c>
      <c r="P14" s="3">
        <v>36</v>
      </c>
      <c r="Q14" s="2">
        <v>23</v>
      </c>
      <c r="R14" s="2">
        <v>175</v>
      </c>
      <c r="S14" s="2">
        <v>0</v>
      </c>
      <c r="T14" s="2">
        <v>175</v>
      </c>
      <c r="U14" s="22">
        <v>41864</v>
      </c>
      <c r="V14" s="3">
        <v>29</v>
      </c>
      <c r="W14" s="3">
        <v>148</v>
      </c>
      <c r="X14" s="3">
        <v>188</v>
      </c>
      <c r="Y14" s="3">
        <v>66</v>
      </c>
      <c r="Z14" s="3">
        <v>402</v>
      </c>
      <c r="AA14" s="8">
        <v>0.55500000000000005</v>
      </c>
      <c r="AB14" s="20">
        <f t="shared" si="2"/>
        <v>1</v>
      </c>
      <c r="AC14" s="20">
        <f t="shared" si="3"/>
        <v>25</v>
      </c>
      <c r="AD14" s="20">
        <f t="shared" si="4"/>
        <v>11</v>
      </c>
      <c r="AE14" s="20">
        <f t="shared" si="5"/>
        <v>37</v>
      </c>
      <c r="AF14" s="22">
        <v>41864</v>
      </c>
      <c r="AG14" s="2">
        <v>157</v>
      </c>
      <c r="AH14" s="2">
        <v>1656</v>
      </c>
      <c r="AI14" s="2">
        <v>1243</v>
      </c>
      <c r="AJ14" s="2">
        <v>1043</v>
      </c>
      <c r="AK14" s="2">
        <v>34</v>
      </c>
      <c r="AL14" s="2">
        <v>28</v>
      </c>
      <c r="AM14" s="3">
        <v>40</v>
      </c>
      <c r="AN14" s="3">
        <v>40</v>
      </c>
      <c r="AO14" s="3">
        <v>25</v>
      </c>
    </row>
    <row r="15" spans="1:41">
      <c r="A15" s="22">
        <v>41865</v>
      </c>
      <c r="B15" s="2">
        <v>9</v>
      </c>
      <c r="C15" s="2">
        <v>20</v>
      </c>
      <c r="D15" s="2">
        <v>0</v>
      </c>
      <c r="E15" s="18">
        <f t="shared" si="0"/>
        <v>29</v>
      </c>
      <c r="F15" s="2">
        <v>182</v>
      </c>
      <c r="G15" s="2">
        <v>441</v>
      </c>
      <c r="H15" s="2">
        <v>187</v>
      </c>
      <c r="I15" s="2">
        <v>12</v>
      </c>
      <c r="J15" s="2">
        <v>0</v>
      </c>
      <c r="K15" s="2">
        <v>810</v>
      </c>
      <c r="L15" s="22">
        <v>41865</v>
      </c>
      <c r="M15" s="3">
        <v>3</v>
      </c>
      <c r="N15" s="3">
        <v>90</v>
      </c>
      <c r="O15" s="3">
        <v>3</v>
      </c>
      <c r="P15" s="3">
        <v>39</v>
      </c>
      <c r="Q15" s="2">
        <v>22</v>
      </c>
      <c r="R15" s="2">
        <v>201</v>
      </c>
      <c r="S15" s="2">
        <v>4</v>
      </c>
      <c r="T15" s="2">
        <v>201</v>
      </c>
      <c r="U15" s="22">
        <v>41865</v>
      </c>
      <c r="V15" s="3">
        <v>33</v>
      </c>
      <c r="W15" s="3">
        <v>164</v>
      </c>
      <c r="X15" s="3">
        <v>192</v>
      </c>
      <c r="Y15" s="3">
        <v>79</v>
      </c>
      <c r="Z15" s="3">
        <v>435</v>
      </c>
      <c r="AA15" s="8">
        <v>0.56699999999999995</v>
      </c>
      <c r="AB15" s="20">
        <f t="shared" si="2"/>
        <v>16</v>
      </c>
      <c r="AC15" s="20">
        <f t="shared" si="3"/>
        <v>4</v>
      </c>
      <c r="AD15" s="20">
        <f t="shared" si="4"/>
        <v>13</v>
      </c>
      <c r="AE15" s="20">
        <f t="shared" si="5"/>
        <v>33</v>
      </c>
      <c r="AF15" s="22">
        <v>41865</v>
      </c>
      <c r="AG15" s="2">
        <v>61</v>
      </c>
      <c r="AH15" s="2">
        <v>1717</v>
      </c>
      <c r="AI15" s="2">
        <v>1354</v>
      </c>
      <c r="AJ15" s="2">
        <v>1089</v>
      </c>
      <c r="AK15" s="2">
        <v>61</v>
      </c>
      <c r="AL15" s="2">
        <v>9</v>
      </c>
      <c r="AM15" s="3">
        <v>7</v>
      </c>
      <c r="AN15" s="3">
        <v>43</v>
      </c>
      <c r="AO15" s="3">
        <v>19</v>
      </c>
    </row>
    <row r="16" spans="1:41">
      <c r="A16" s="22">
        <v>41866</v>
      </c>
      <c r="B16" s="2">
        <v>10</v>
      </c>
      <c r="C16" s="2">
        <v>5</v>
      </c>
      <c r="D16" s="2">
        <v>4</v>
      </c>
      <c r="E16" s="18">
        <f t="shared" si="0"/>
        <v>19</v>
      </c>
      <c r="F16" s="2">
        <v>190</v>
      </c>
      <c r="G16" s="2">
        <v>442</v>
      </c>
      <c r="H16" s="2">
        <v>194</v>
      </c>
      <c r="I16" s="2">
        <v>13</v>
      </c>
      <c r="J16" s="2">
        <v>0</v>
      </c>
      <c r="K16" s="2">
        <v>826</v>
      </c>
      <c r="L16" s="22">
        <v>41866</v>
      </c>
      <c r="M16" s="3">
        <v>2</v>
      </c>
      <c r="N16" s="3">
        <v>92</v>
      </c>
      <c r="O16" s="3">
        <v>3</v>
      </c>
      <c r="P16" s="3">
        <v>42</v>
      </c>
      <c r="Q16" s="2">
        <v>0</v>
      </c>
      <c r="R16" s="2">
        <v>196</v>
      </c>
      <c r="S16" s="2">
        <v>2</v>
      </c>
      <c r="T16" s="2">
        <v>196</v>
      </c>
      <c r="U16" s="22">
        <v>41866</v>
      </c>
      <c r="V16" s="3">
        <v>17</v>
      </c>
      <c r="W16" s="3">
        <v>172</v>
      </c>
      <c r="X16" s="3">
        <v>200</v>
      </c>
      <c r="Y16" s="3">
        <v>83</v>
      </c>
      <c r="Z16" s="3">
        <v>455</v>
      </c>
      <c r="AA16" s="8">
        <v>0.58499999999999996</v>
      </c>
      <c r="AB16" s="20">
        <f t="shared" si="2"/>
        <v>8</v>
      </c>
      <c r="AC16" s="20">
        <f t="shared" si="3"/>
        <v>8</v>
      </c>
      <c r="AD16" s="20">
        <f t="shared" si="4"/>
        <v>4</v>
      </c>
      <c r="AE16" s="20">
        <f t="shared" si="5"/>
        <v>20</v>
      </c>
      <c r="AF16" s="22">
        <v>41866</v>
      </c>
      <c r="AG16" s="2">
        <v>59</v>
      </c>
      <c r="AH16" s="2">
        <v>1777</v>
      </c>
      <c r="AI16" s="2">
        <v>1265</v>
      </c>
      <c r="AJ16" s="2">
        <v>1103</v>
      </c>
      <c r="AK16" s="2">
        <v>100</v>
      </c>
      <c r="AL16" s="2">
        <v>0</v>
      </c>
      <c r="AM16" s="3">
        <v>70</v>
      </c>
      <c r="AN16" s="3">
        <v>82</v>
      </c>
      <c r="AO16" s="3">
        <v>31</v>
      </c>
    </row>
    <row r="17" spans="1:41">
      <c r="A17" s="22">
        <v>41867</v>
      </c>
      <c r="B17" s="2">
        <v>8</v>
      </c>
      <c r="C17" s="2">
        <v>26</v>
      </c>
      <c r="D17" s="2">
        <v>0</v>
      </c>
      <c r="E17" s="18">
        <f t="shared" si="0"/>
        <v>34</v>
      </c>
      <c r="F17" s="2">
        <v>198</v>
      </c>
      <c r="G17" s="2">
        <v>446</v>
      </c>
      <c r="H17" s="2">
        <v>194</v>
      </c>
      <c r="I17" s="2">
        <v>13</v>
      </c>
      <c r="J17" s="2">
        <v>0</v>
      </c>
      <c r="K17" s="2">
        <v>838</v>
      </c>
      <c r="L17" s="22">
        <v>41867</v>
      </c>
      <c r="M17" s="3">
        <v>1</v>
      </c>
      <c r="N17" s="3">
        <v>93</v>
      </c>
      <c r="O17" s="3">
        <v>0</v>
      </c>
      <c r="P17" s="3">
        <v>42</v>
      </c>
      <c r="Q17" s="2">
        <v>7</v>
      </c>
      <c r="R17" s="2">
        <v>122</v>
      </c>
      <c r="S17" s="2">
        <v>0</v>
      </c>
      <c r="T17" s="2">
        <v>122</v>
      </c>
      <c r="U17" s="22">
        <v>41867</v>
      </c>
      <c r="V17" s="3">
        <v>15</v>
      </c>
      <c r="W17" s="3">
        <v>177</v>
      </c>
      <c r="X17" s="3">
        <v>203</v>
      </c>
      <c r="Y17" s="3">
        <v>90</v>
      </c>
      <c r="Z17" s="3">
        <v>470</v>
      </c>
      <c r="AA17" s="8">
        <v>0.59399999999999997</v>
      </c>
      <c r="AB17" s="20">
        <f t="shared" si="2"/>
        <v>5</v>
      </c>
      <c r="AC17" s="20">
        <f t="shared" si="3"/>
        <v>3</v>
      </c>
      <c r="AD17" s="20">
        <f t="shared" si="4"/>
        <v>7</v>
      </c>
      <c r="AE17" s="20">
        <f t="shared" si="5"/>
        <v>15</v>
      </c>
      <c r="AF17" s="22">
        <v>41867</v>
      </c>
      <c r="AG17" s="2">
        <v>145</v>
      </c>
      <c r="AH17" s="2">
        <v>1922</v>
      </c>
      <c r="AI17" s="2">
        <v>1326</v>
      </c>
      <c r="AJ17" s="2">
        <v>1028</v>
      </c>
      <c r="AK17" s="2">
        <v>96</v>
      </c>
      <c r="AL17" s="2">
        <v>0</v>
      </c>
      <c r="AM17" s="3">
        <v>3</v>
      </c>
      <c r="AN17" s="3">
        <v>32</v>
      </c>
      <c r="AO17" s="3">
        <v>30</v>
      </c>
    </row>
    <row r="18" spans="1:41">
      <c r="A18" s="22">
        <v>41868</v>
      </c>
      <c r="B18" s="2">
        <v>14</v>
      </c>
      <c r="C18" s="2">
        <v>10</v>
      </c>
      <c r="D18" s="2">
        <v>0</v>
      </c>
      <c r="E18" s="18">
        <f t="shared" si="0"/>
        <v>24</v>
      </c>
      <c r="F18" s="2">
        <v>212</v>
      </c>
      <c r="G18" s="2">
        <v>442</v>
      </c>
      <c r="H18" s="2">
        <v>208</v>
      </c>
      <c r="I18" s="2">
        <v>13</v>
      </c>
      <c r="J18" s="2">
        <v>0</v>
      </c>
      <c r="K18" s="2">
        <v>862</v>
      </c>
      <c r="L18" s="22">
        <v>41868</v>
      </c>
      <c r="M18" s="3">
        <v>0</v>
      </c>
      <c r="N18" s="3">
        <v>93</v>
      </c>
      <c r="O18" s="3">
        <v>0</v>
      </c>
      <c r="P18" s="3">
        <v>42</v>
      </c>
      <c r="Q18" s="2">
        <v>10</v>
      </c>
      <c r="R18" s="2">
        <v>207</v>
      </c>
      <c r="S18" s="2">
        <v>0</v>
      </c>
      <c r="T18" s="2">
        <v>207</v>
      </c>
      <c r="U18" s="22">
        <v>41868</v>
      </c>
      <c r="V18" s="3">
        <v>11</v>
      </c>
      <c r="W18" s="3">
        <v>180</v>
      </c>
      <c r="X18" s="3">
        <v>204</v>
      </c>
      <c r="Y18" s="3">
        <v>97</v>
      </c>
      <c r="Z18" s="3">
        <v>481</v>
      </c>
      <c r="AA18" s="8">
        <v>0.59099999999999997</v>
      </c>
      <c r="AB18" s="20">
        <f t="shared" si="2"/>
        <v>3</v>
      </c>
      <c r="AC18" s="20">
        <f t="shared" si="3"/>
        <v>1</v>
      </c>
      <c r="AD18" s="20">
        <f t="shared" si="4"/>
        <v>7</v>
      </c>
      <c r="AE18" s="20">
        <f t="shared" si="5"/>
        <v>11</v>
      </c>
      <c r="AF18" s="22">
        <v>41868</v>
      </c>
      <c r="AG18" s="2">
        <v>107</v>
      </c>
      <c r="AH18" s="2">
        <v>2024</v>
      </c>
      <c r="AI18" s="2">
        <v>1180</v>
      </c>
      <c r="AJ18" s="2">
        <v>895</v>
      </c>
      <c r="AK18" s="2">
        <v>48</v>
      </c>
      <c r="AL18" s="2">
        <v>0</v>
      </c>
      <c r="AM18" s="3">
        <v>0</v>
      </c>
      <c r="AN18" s="3">
        <v>24</v>
      </c>
      <c r="AO18" s="3">
        <v>23</v>
      </c>
    </row>
    <row r="19" spans="1:41">
      <c r="A19" s="22">
        <v>41869</v>
      </c>
      <c r="B19" s="2">
        <v>19</v>
      </c>
      <c r="C19" s="2">
        <v>35</v>
      </c>
      <c r="D19" s="2">
        <v>2</v>
      </c>
      <c r="E19" s="18">
        <f t="shared" si="0"/>
        <v>56</v>
      </c>
      <c r="F19" s="2">
        <v>228</v>
      </c>
      <c r="G19" s="2">
        <v>500</v>
      </c>
      <c r="H19" s="2">
        <v>236</v>
      </c>
      <c r="I19" s="2">
        <v>13</v>
      </c>
      <c r="J19" s="2">
        <v>0</v>
      </c>
      <c r="K19" s="2">
        <v>964</v>
      </c>
      <c r="L19" s="22">
        <v>41869</v>
      </c>
      <c r="M19" s="3">
        <v>1</v>
      </c>
      <c r="N19" s="3">
        <v>113</v>
      </c>
      <c r="O19" s="3">
        <v>1</v>
      </c>
      <c r="P19" s="3">
        <v>58</v>
      </c>
      <c r="Q19" s="2">
        <v>14</v>
      </c>
      <c r="R19" s="2">
        <v>164</v>
      </c>
      <c r="S19" s="2">
        <v>0</v>
      </c>
      <c r="T19" s="2">
        <v>164</v>
      </c>
      <c r="U19" s="22">
        <v>41869</v>
      </c>
      <c r="V19" s="3">
        <v>30</v>
      </c>
      <c r="W19" s="3">
        <v>206</v>
      </c>
      <c r="X19" s="3">
        <v>237</v>
      </c>
      <c r="Y19" s="3">
        <v>122</v>
      </c>
      <c r="Z19" s="3">
        <v>565</v>
      </c>
      <c r="AA19" s="8">
        <v>0.60199999999999998</v>
      </c>
      <c r="AB19" s="20">
        <f>W19-W18</f>
        <v>26</v>
      </c>
      <c r="AC19" s="20">
        <f>X19-X18</f>
        <v>33</v>
      </c>
      <c r="AD19" s="20">
        <f t="shared" si="4"/>
        <v>25</v>
      </c>
      <c r="AE19" s="20">
        <f t="shared" si="5"/>
        <v>84</v>
      </c>
      <c r="AF19" s="22">
        <v>41869</v>
      </c>
      <c r="AG19" s="2">
        <v>281</v>
      </c>
      <c r="AH19" s="2">
        <v>2308</v>
      </c>
      <c r="AI19" s="2">
        <v>1561</v>
      </c>
      <c r="AJ19" s="2">
        <v>1376</v>
      </c>
      <c r="AK19" s="2">
        <v>88</v>
      </c>
      <c r="AL19" s="2">
        <v>21</v>
      </c>
      <c r="AM19" s="3">
        <v>12</v>
      </c>
      <c r="AN19" s="3">
        <v>51</v>
      </c>
      <c r="AO19" s="3">
        <v>0</v>
      </c>
    </row>
    <row r="20" spans="1:41">
      <c r="A20" s="22">
        <v>41870</v>
      </c>
      <c r="B20" s="2">
        <v>13</v>
      </c>
      <c r="C20" s="2">
        <v>47</v>
      </c>
      <c r="D20" s="2">
        <v>0</v>
      </c>
      <c r="E20" s="18">
        <f t="shared" si="0"/>
        <v>60</v>
      </c>
      <c r="F20" s="2">
        <v>241</v>
      </c>
      <c r="G20" s="2">
        <v>539</v>
      </c>
      <c r="H20" s="2">
        <v>244</v>
      </c>
      <c r="I20" s="2">
        <v>13</v>
      </c>
      <c r="J20" s="2">
        <v>0</v>
      </c>
      <c r="K20" s="2">
        <v>1024</v>
      </c>
      <c r="L20" s="22">
        <v>41870</v>
      </c>
      <c r="M20" s="3">
        <v>2</v>
      </c>
      <c r="N20" s="3">
        <v>115</v>
      </c>
      <c r="O20" s="3">
        <v>0</v>
      </c>
      <c r="P20" s="3">
        <v>58</v>
      </c>
      <c r="Q20" s="2">
        <v>30</v>
      </c>
      <c r="R20" s="2">
        <v>174</v>
      </c>
      <c r="S20" s="2">
        <v>8</v>
      </c>
      <c r="T20" s="2">
        <v>174</v>
      </c>
      <c r="U20" s="22">
        <v>41870</v>
      </c>
      <c r="V20" s="3">
        <v>20</v>
      </c>
      <c r="W20" s="3">
        <v>211</v>
      </c>
      <c r="X20" s="3">
        <v>250</v>
      </c>
      <c r="Y20" s="3">
        <v>126</v>
      </c>
      <c r="Z20" s="3">
        <v>587</v>
      </c>
      <c r="AA20" s="8">
        <v>0.58899999999999997</v>
      </c>
      <c r="AB20" s="20">
        <f t="shared" si="2"/>
        <v>5</v>
      </c>
      <c r="AC20" s="20">
        <f t="shared" si="3"/>
        <v>13</v>
      </c>
      <c r="AD20" s="20">
        <f t="shared" si="4"/>
        <v>4</v>
      </c>
      <c r="AE20" s="20">
        <f t="shared" si="5"/>
        <v>22</v>
      </c>
      <c r="AF20" s="22">
        <v>41870</v>
      </c>
      <c r="AG20" s="2">
        <v>139</v>
      </c>
      <c r="AH20" s="2">
        <v>2447</v>
      </c>
      <c r="AI20" s="2">
        <v>1661</v>
      </c>
      <c r="AJ20" s="2">
        <v>1480</v>
      </c>
      <c r="AK20" s="2">
        <v>71</v>
      </c>
      <c r="AL20" s="2">
        <v>9</v>
      </c>
      <c r="AM20" s="3">
        <v>23</v>
      </c>
      <c r="AN20" s="3">
        <v>74</v>
      </c>
      <c r="AO20" s="3">
        <v>19</v>
      </c>
    </row>
    <row r="21" spans="1:41">
      <c r="A21" s="22">
        <v>41871</v>
      </c>
      <c r="B21" s="2">
        <v>20</v>
      </c>
      <c r="C21" s="2">
        <v>27</v>
      </c>
      <c r="D21" s="2">
        <v>18</v>
      </c>
      <c r="E21" s="18">
        <f t="shared" si="0"/>
        <v>65</v>
      </c>
      <c r="F21" s="2">
        <v>259</v>
      </c>
      <c r="G21" s="2">
        <v>552</v>
      </c>
      <c r="H21" s="2">
        <v>263</v>
      </c>
      <c r="I21" s="2">
        <v>13</v>
      </c>
      <c r="J21" s="2">
        <v>0</v>
      </c>
      <c r="K21" s="2">
        <v>1074</v>
      </c>
      <c r="L21" s="22">
        <v>41871</v>
      </c>
      <c r="M21" s="3">
        <v>0</v>
      </c>
      <c r="N21" s="3">
        <v>115</v>
      </c>
      <c r="O21" s="3">
        <v>3</v>
      </c>
      <c r="P21" s="3">
        <v>61</v>
      </c>
      <c r="Q21" s="2">
        <v>15</v>
      </c>
      <c r="R21" s="2">
        <v>82</v>
      </c>
      <c r="S21" s="2">
        <v>7</v>
      </c>
      <c r="T21" s="2">
        <v>82</v>
      </c>
      <c r="U21" s="22">
        <v>41871</v>
      </c>
      <c r="V21" s="3">
        <v>23</v>
      </c>
      <c r="W21" s="3">
        <v>216</v>
      </c>
      <c r="X21" s="3">
        <v>265</v>
      </c>
      <c r="Y21" s="3">
        <v>132</v>
      </c>
      <c r="Z21" s="3">
        <v>613</v>
      </c>
      <c r="AA21" s="4">
        <v>0.59</v>
      </c>
      <c r="AB21" s="20">
        <f t="shared" si="2"/>
        <v>5</v>
      </c>
      <c r="AC21" s="20">
        <f t="shared" si="3"/>
        <v>15</v>
      </c>
      <c r="AD21" s="20">
        <f t="shared" si="4"/>
        <v>6</v>
      </c>
      <c r="AE21" s="20">
        <f t="shared" si="5"/>
        <v>26</v>
      </c>
      <c r="AF21" s="22">
        <v>41871</v>
      </c>
      <c r="AG21" s="2">
        <v>196</v>
      </c>
      <c r="AH21" s="2">
        <v>2643</v>
      </c>
      <c r="AI21" s="2">
        <v>1723</v>
      </c>
      <c r="AJ21" s="2">
        <v>1536</v>
      </c>
      <c r="AK21" s="2">
        <v>115</v>
      </c>
      <c r="AL21" s="2">
        <v>0</v>
      </c>
      <c r="AM21" s="3">
        <v>41</v>
      </c>
      <c r="AN21" s="3">
        <v>99</v>
      </c>
      <c r="AO21" s="3">
        <v>19</v>
      </c>
    </row>
    <row r="22" spans="1:41">
      <c r="A22" s="22">
        <v>41872</v>
      </c>
      <c r="E22" s="18">
        <f t="shared" si="0"/>
        <v>0</v>
      </c>
      <c r="L22" s="22">
        <v>41872</v>
      </c>
      <c r="U22" s="22">
        <v>41872</v>
      </c>
      <c r="AB22" s="20">
        <f t="shared" si="2"/>
        <v>-216</v>
      </c>
      <c r="AC22" s="20">
        <f t="shared" si="3"/>
        <v>-265</v>
      </c>
      <c r="AD22" s="20">
        <f t="shared" si="4"/>
        <v>-132</v>
      </c>
      <c r="AE22" s="20">
        <f t="shared" si="5"/>
        <v>-613</v>
      </c>
      <c r="AF22" s="22">
        <v>41872</v>
      </c>
    </row>
    <row r="23" spans="1:41">
      <c r="A23" s="22">
        <v>41873</v>
      </c>
      <c r="E23" s="18">
        <f t="shared" si="0"/>
        <v>0</v>
      </c>
      <c r="L23" s="22">
        <v>41873</v>
      </c>
      <c r="U23" s="22">
        <v>41873</v>
      </c>
      <c r="AB23" s="20">
        <f t="shared" si="2"/>
        <v>0</v>
      </c>
      <c r="AC23" s="20">
        <f t="shared" si="3"/>
        <v>0</v>
      </c>
      <c r="AD23" s="20">
        <f t="shared" si="4"/>
        <v>0</v>
      </c>
      <c r="AE23" s="20">
        <f t="shared" si="5"/>
        <v>0</v>
      </c>
      <c r="AF23" s="22">
        <v>41873</v>
      </c>
    </row>
    <row r="24" spans="1:41">
      <c r="A24" s="22">
        <v>41874</v>
      </c>
      <c r="E24" s="18">
        <f t="shared" si="0"/>
        <v>0</v>
      </c>
      <c r="L24" s="22">
        <v>41874</v>
      </c>
      <c r="U24" s="22">
        <v>41874</v>
      </c>
      <c r="AB24" s="20">
        <f t="shared" si="2"/>
        <v>0</v>
      </c>
      <c r="AC24" s="20">
        <f t="shared" si="3"/>
        <v>0</v>
      </c>
      <c r="AD24" s="20">
        <f t="shared" si="4"/>
        <v>0</v>
      </c>
      <c r="AE24" s="20">
        <f t="shared" si="5"/>
        <v>0</v>
      </c>
      <c r="AF24" s="22">
        <v>41874</v>
      </c>
    </row>
    <row r="25" spans="1:41">
      <c r="A25" s="22">
        <v>41875</v>
      </c>
      <c r="E25" s="18">
        <f t="shared" si="0"/>
        <v>0</v>
      </c>
      <c r="L25" s="22">
        <v>41875</v>
      </c>
      <c r="U25" s="22">
        <v>41875</v>
      </c>
      <c r="AB25" s="20">
        <f t="shared" si="2"/>
        <v>0</v>
      </c>
      <c r="AC25" s="20">
        <f t="shared" si="3"/>
        <v>0</v>
      </c>
      <c r="AD25" s="20">
        <f t="shared" si="4"/>
        <v>0</v>
      </c>
      <c r="AE25" s="20">
        <f t="shared" si="5"/>
        <v>0</v>
      </c>
      <c r="AF25" s="22">
        <v>41875</v>
      </c>
    </row>
    <row r="26" spans="1:41">
      <c r="A26" s="22">
        <v>41876</v>
      </c>
      <c r="E26" s="18">
        <f t="shared" si="0"/>
        <v>0</v>
      </c>
      <c r="L26" s="22">
        <v>41876</v>
      </c>
      <c r="U26" s="22">
        <v>41876</v>
      </c>
      <c r="AB26" s="20">
        <f t="shared" si="2"/>
        <v>0</v>
      </c>
      <c r="AC26" s="20">
        <f t="shared" si="3"/>
        <v>0</v>
      </c>
      <c r="AD26" s="20">
        <f t="shared" si="4"/>
        <v>0</v>
      </c>
      <c r="AE26" s="20">
        <f t="shared" si="5"/>
        <v>0</v>
      </c>
      <c r="AF26" s="22">
        <v>41876</v>
      </c>
    </row>
    <row r="27" spans="1:41">
      <c r="A27" s="22">
        <v>41877</v>
      </c>
      <c r="E27" s="18">
        <f t="shared" si="0"/>
        <v>0</v>
      </c>
      <c r="L27" s="22">
        <v>41877</v>
      </c>
      <c r="U27" s="22">
        <v>41877</v>
      </c>
      <c r="AB27" s="20">
        <f t="shared" si="2"/>
        <v>0</v>
      </c>
      <c r="AC27" s="20">
        <f t="shared" si="3"/>
        <v>0</v>
      </c>
      <c r="AD27" s="20">
        <f t="shared" si="4"/>
        <v>0</v>
      </c>
      <c r="AE27" s="20">
        <f t="shared" si="5"/>
        <v>0</v>
      </c>
      <c r="AF27" s="22">
        <v>41877</v>
      </c>
    </row>
    <row r="28" spans="1:41">
      <c r="A28" s="22">
        <v>41878</v>
      </c>
      <c r="E28" s="18">
        <f t="shared" si="0"/>
        <v>0</v>
      </c>
      <c r="L28" s="22">
        <v>41878</v>
      </c>
      <c r="U28" s="22">
        <v>41878</v>
      </c>
      <c r="AB28" s="20">
        <f t="shared" si="2"/>
        <v>0</v>
      </c>
      <c r="AC28" s="20">
        <f t="shared" si="3"/>
        <v>0</v>
      </c>
      <c r="AD28" s="20">
        <f t="shared" si="4"/>
        <v>0</v>
      </c>
      <c r="AE28" s="20">
        <f t="shared" si="5"/>
        <v>0</v>
      </c>
      <c r="AF28" s="22">
        <v>41878</v>
      </c>
    </row>
    <row r="29" spans="1:41">
      <c r="A29" s="22">
        <v>41879</v>
      </c>
      <c r="E29" s="18">
        <f t="shared" si="0"/>
        <v>0</v>
      </c>
      <c r="L29" s="22">
        <v>41879</v>
      </c>
      <c r="U29" s="22">
        <v>41879</v>
      </c>
      <c r="AB29" s="20">
        <f t="shared" si="2"/>
        <v>0</v>
      </c>
      <c r="AC29" s="20">
        <f t="shared" si="3"/>
        <v>0</v>
      </c>
      <c r="AD29" s="20">
        <f t="shared" si="4"/>
        <v>0</v>
      </c>
      <c r="AE29" s="20">
        <f t="shared" si="5"/>
        <v>0</v>
      </c>
      <c r="AF29" s="22">
        <v>41879</v>
      </c>
    </row>
    <row r="30" spans="1:41">
      <c r="A30" s="22">
        <v>41880</v>
      </c>
      <c r="E30" s="18">
        <f t="shared" si="0"/>
        <v>0</v>
      </c>
      <c r="L30" s="22">
        <v>41880</v>
      </c>
      <c r="U30" s="22">
        <v>41880</v>
      </c>
      <c r="AB30" s="20">
        <f t="shared" si="2"/>
        <v>0</v>
      </c>
      <c r="AC30" s="20">
        <f t="shared" si="3"/>
        <v>0</v>
      </c>
      <c r="AD30" s="20">
        <f t="shared" si="4"/>
        <v>0</v>
      </c>
      <c r="AE30" s="20">
        <f t="shared" si="5"/>
        <v>0</v>
      </c>
      <c r="AF30" s="22">
        <v>41880</v>
      </c>
    </row>
    <row r="31" spans="1:41">
      <c r="A31" s="22">
        <v>41881</v>
      </c>
      <c r="E31" s="18">
        <f t="shared" si="0"/>
        <v>0</v>
      </c>
      <c r="L31" s="22">
        <v>41881</v>
      </c>
      <c r="U31" s="22">
        <v>41881</v>
      </c>
      <c r="AB31" s="20">
        <f t="shared" si="2"/>
        <v>0</v>
      </c>
      <c r="AC31" s="20">
        <f t="shared" si="3"/>
        <v>0</v>
      </c>
      <c r="AD31" s="20">
        <f t="shared" si="4"/>
        <v>0</v>
      </c>
      <c r="AE31" s="20">
        <f t="shared" si="5"/>
        <v>0</v>
      </c>
      <c r="AF31" s="22">
        <v>41881</v>
      </c>
    </row>
    <row r="32" spans="1:41">
      <c r="A32" s="22">
        <v>41882</v>
      </c>
      <c r="E32" s="18">
        <f t="shared" si="0"/>
        <v>0</v>
      </c>
      <c r="L32" s="22">
        <v>41882</v>
      </c>
      <c r="U32" s="22">
        <v>41882</v>
      </c>
      <c r="AB32" s="20">
        <f t="shared" si="2"/>
        <v>0</v>
      </c>
      <c r="AC32" s="20">
        <f t="shared" si="3"/>
        <v>0</v>
      </c>
      <c r="AD32" s="20">
        <f t="shared" si="4"/>
        <v>0</v>
      </c>
      <c r="AE32" s="20">
        <f t="shared" si="5"/>
        <v>0</v>
      </c>
      <c r="AF32" s="22">
        <v>41882</v>
      </c>
    </row>
    <row r="33" spans="1:32">
      <c r="A33" s="22">
        <v>41883</v>
      </c>
      <c r="E33" s="18">
        <f t="shared" si="0"/>
        <v>0</v>
      </c>
      <c r="L33" s="22">
        <v>41883</v>
      </c>
      <c r="U33" s="22">
        <v>41883</v>
      </c>
      <c r="AB33" s="20">
        <f t="shared" si="2"/>
        <v>0</v>
      </c>
      <c r="AC33" s="20">
        <f t="shared" si="3"/>
        <v>0</v>
      </c>
      <c r="AD33" s="20">
        <f t="shared" si="4"/>
        <v>0</v>
      </c>
      <c r="AE33" s="20">
        <f t="shared" si="5"/>
        <v>0</v>
      </c>
      <c r="AF33" s="22">
        <v>41883</v>
      </c>
    </row>
    <row r="34" spans="1:32">
      <c r="A34" s="22">
        <v>41884</v>
      </c>
      <c r="E34" s="18">
        <f t="shared" si="0"/>
        <v>0</v>
      </c>
      <c r="L34" s="22">
        <v>41884</v>
      </c>
      <c r="U34" s="22">
        <v>41884</v>
      </c>
      <c r="AB34" s="20">
        <f t="shared" si="2"/>
        <v>0</v>
      </c>
      <c r="AC34" s="20">
        <f t="shared" si="3"/>
        <v>0</v>
      </c>
      <c r="AD34" s="20">
        <f t="shared" si="4"/>
        <v>0</v>
      </c>
      <c r="AE34" s="20">
        <f t="shared" si="5"/>
        <v>0</v>
      </c>
      <c r="AF34" s="22">
        <v>41884</v>
      </c>
    </row>
    <row r="35" spans="1:32">
      <c r="A35" s="22">
        <v>41885</v>
      </c>
      <c r="E35" s="18">
        <f t="shared" si="0"/>
        <v>0</v>
      </c>
      <c r="L35" s="22">
        <v>41885</v>
      </c>
      <c r="U35" s="22">
        <v>41885</v>
      </c>
      <c r="AB35" s="20">
        <f t="shared" si="2"/>
        <v>0</v>
      </c>
      <c r="AC35" s="20">
        <f t="shared" si="3"/>
        <v>0</v>
      </c>
      <c r="AD35" s="20">
        <f t="shared" si="4"/>
        <v>0</v>
      </c>
      <c r="AE35" s="20">
        <f t="shared" si="5"/>
        <v>0</v>
      </c>
      <c r="AF35" s="22">
        <v>41885</v>
      </c>
    </row>
    <row r="36" spans="1:32">
      <c r="A36" s="22">
        <v>41886</v>
      </c>
      <c r="E36" s="18">
        <f t="shared" si="0"/>
        <v>0</v>
      </c>
      <c r="L36" s="22">
        <v>41886</v>
      </c>
      <c r="U36" s="22">
        <v>41886</v>
      </c>
      <c r="AB36" s="20">
        <f t="shared" si="2"/>
        <v>0</v>
      </c>
      <c r="AC36" s="20">
        <f t="shared" si="3"/>
        <v>0</v>
      </c>
      <c r="AD36" s="20">
        <f t="shared" si="4"/>
        <v>0</v>
      </c>
      <c r="AE36" s="20">
        <f t="shared" si="5"/>
        <v>0</v>
      </c>
      <c r="AF36" s="22">
        <v>41886</v>
      </c>
    </row>
    <row r="37" spans="1:32">
      <c r="A37" s="22">
        <v>41887</v>
      </c>
      <c r="E37" s="18">
        <f t="shared" si="0"/>
        <v>0</v>
      </c>
      <c r="L37" s="22">
        <v>41887</v>
      </c>
      <c r="U37" s="22">
        <v>41887</v>
      </c>
      <c r="AB37" s="20">
        <f t="shared" si="2"/>
        <v>0</v>
      </c>
      <c r="AC37" s="20">
        <f t="shared" si="3"/>
        <v>0</v>
      </c>
      <c r="AD37" s="20">
        <f t="shared" si="4"/>
        <v>0</v>
      </c>
      <c r="AE37" s="20">
        <f t="shared" si="5"/>
        <v>0</v>
      </c>
      <c r="AF37" s="22">
        <v>41887</v>
      </c>
    </row>
    <row r="38" spans="1:32">
      <c r="A38" s="22">
        <v>41888</v>
      </c>
      <c r="E38" s="18">
        <f t="shared" si="0"/>
        <v>0</v>
      </c>
      <c r="L38" s="22">
        <v>41888</v>
      </c>
      <c r="U38" s="22">
        <v>41888</v>
      </c>
      <c r="AB38" s="20">
        <f t="shared" si="2"/>
        <v>0</v>
      </c>
      <c r="AC38" s="20">
        <f t="shared" si="3"/>
        <v>0</v>
      </c>
      <c r="AD38" s="20">
        <f t="shared" si="4"/>
        <v>0</v>
      </c>
      <c r="AE38" s="20">
        <f t="shared" si="5"/>
        <v>0</v>
      </c>
      <c r="AF38" s="22">
        <v>41888</v>
      </c>
    </row>
    <row r="39" spans="1:32">
      <c r="A39" s="22">
        <v>41889</v>
      </c>
      <c r="E39" s="18">
        <f t="shared" si="0"/>
        <v>0</v>
      </c>
      <c r="L39" s="22">
        <v>41889</v>
      </c>
      <c r="U39" s="22">
        <v>41889</v>
      </c>
      <c r="AB39" s="20">
        <f t="shared" si="2"/>
        <v>0</v>
      </c>
      <c r="AC39" s="20">
        <f t="shared" si="3"/>
        <v>0</v>
      </c>
      <c r="AD39" s="20">
        <f t="shared" si="4"/>
        <v>0</v>
      </c>
      <c r="AE39" s="20">
        <f t="shared" si="5"/>
        <v>0</v>
      </c>
      <c r="AF39" s="22">
        <v>41889</v>
      </c>
    </row>
    <row r="40" spans="1:32">
      <c r="A40" s="22">
        <v>41890</v>
      </c>
      <c r="E40" s="18">
        <f t="shared" si="0"/>
        <v>0</v>
      </c>
      <c r="L40" s="22">
        <v>41890</v>
      </c>
      <c r="U40" s="22">
        <v>41890</v>
      </c>
      <c r="AB40" s="20">
        <f t="shared" si="2"/>
        <v>0</v>
      </c>
      <c r="AC40" s="20">
        <f t="shared" si="3"/>
        <v>0</v>
      </c>
      <c r="AD40" s="20">
        <f t="shared" si="4"/>
        <v>0</v>
      </c>
      <c r="AE40" s="20">
        <f t="shared" si="5"/>
        <v>0</v>
      </c>
      <c r="AF40" s="22">
        <v>41890</v>
      </c>
    </row>
    <row r="41" spans="1:32">
      <c r="A41" s="22">
        <v>41891</v>
      </c>
      <c r="E41" s="18">
        <f t="shared" si="0"/>
        <v>0</v>
      </c>
      <c r="L41" s="22">
        <v>41891</v>
      </c>
      <c r="U41" s="22">
        <v>41891</v>
      </c>
      <c r="AB41" s="20">
        <f t="shared" si="2"/>
        <v>0</v>
      </c>
      <c r="AC41" s="20">
        <f t="shared" si="3"/>
        <v>0</v>
      </c>
      <c r="AD41" s="20">
        <f t="shared" si="4"/>
        <v>0</v>
      </c>
      <c r="AE41" s="20">
        <f t="shared" si="5"/>
        <v>0</v>
      </c>
      <c r="AF41" s="22">
        <v>41891</v>
      </c>
    </row>
    <row r="42" spans="1:32">
      <c r="A42" s="22">
        <v>41892</v>
      </c>
      <c r="E42" s="18">
        <f t="shared" si="0"/>
        <v>0</v>
      </c>
      <c r="L42" s="22">
        <v>41892</v>
      </c>
      <c r="U42" s="22">
        <v>41892</v>
      </c>
      <c r="AB42" s="20">
        <f t="shared" si="2"/>
        <v>0</v>
      </c>
      <c r="AC42" s="20">
        <f t="shared" si="3"/>
        <v>0</v>
      </c>
      <c r="AD42" s="20">
        <f t="shared" si="4"/>
        <v>0</v>
      </c>
      <c r="AE42" s="20">
        <f t="shared" si="5"/>
        <v>0</v>
      </c>
      <c r="AF42" s="22">
        <v>41892</v>
      </c>
    </row>
    <row r="43" spans="1:32">
      <c r="A43" s="22">
        <v>41893</v>
      </c>
      <c r="E43" s="18">
        <f t="shared" si="0"/>
        <v>0</v>
      </c>
      <c r="L43" s="22">
        <v>41893</v>
      </c>
      <c r="U43" s="22">
        <v>41893</v>
      </c>
      <c r="AB43" s="20">
        <f t="shared" si="2"/>
        <v>0</v>
      </c>
      <c r="AC43" s="20">
        <f t="shared" si="3"/>
        <v>0</v>
      </c>
      <c r="AD43" s="20">
        <f t="shared" si="4"/>
        <v>0</v>
      </c>
      <c r="AE43" s="20">
        <f t="shared" si="5"/>
        <v>0</v>
      </c>
      <c r="AF43" s="22">
        <v>41893</v>
      </c>
    </row>
    <row r="44" spans="1:32">
      <c r="A44" s="22">
        <v>41894</v>
      </c>
      <c r="E44" s="18">
        <f t="shared" si="0"/>
        <v>0</v>
      </c>
      <c r="L44" s="22">
        <v>41894</v>
      </c>
      <c r="U44" s="22">
        <v>41894</v>
      </c>
      <c r="AB44" s="20">
        <f t="shared" si="2"/>
        <v>0</v>
      </c>
      <c r="AC44" s="20">
        <f t="shared" si="3"/>
        <v>0</v>
      </c>
      <c r="AD44" s="20">
        <f t="shared" si="4"/>
        <v>0</v>
      </c>
      <c r="AE44" s="20">
        <f t="shared" si="5"/>
        <v>0</v>
      </c>
      <c r="AF44" s="22">
        <v>41894</v>
      </c>
    </row>
    <row r="45" spans="1:32">
      <c r="A45" s="22">
        <v>41895</v>
      </c>
      <c r="E45" s="18">
        <f t="shared" si="0"/>
        <v>0</v>
      </c>
      <c r="L45" s="22">
        <v>41895</v>
      </c>
      <c r="U45" s="22">
        <v>41895</v>
      </c>
      <c r="AB45" s="20">
        <f t="shared" si="2"/>
        <v>0</v>
      </c>
      <c r="AC45" s="20">
        <f t="shared" si="3"/>
        <v>0</v>
      </c>
      <c r="AD45" s="20">
        <f t="shared" si="4"/>
        <v>0</v>
      </c>
      <c r="AE45" s="20">
        <f t="shared" si="5"/>
        <v>0</v>
      </c>
      <c r="AF45" s="22">
        <v>41895</v>
      </c>
    </row>
    <row r="46" spans="1:32">
      <c r="A46" s="22">
        <v>41896</v>
      </c>
      <c r="E46" s="18">
        <f t="shared" si="0"/>
        <v>0</v>
      </c>
      <c r="L46" s="22">
        <v>41896</v>
      </c>
      <c r="U46" s="22">
        <v>41896</v>
      </c>
      <c r="AB46" s="20">
        <f t="shared" si="2"/>
        <v>0</v>
      </c>
      <c r="AC46" s="20">
        <f t="shared" si="3"/>
        <v>0</v>
      </c>
      <c r="AD46" s="20">
        <f t="shared" si="4"/>
        <v>0</v>
      </c>
      <c r="AE46" s="20">
        <f t="shared" si="5"/>
        <v>0</v>
      </c>
      <c r="AF46" s="22">
        <v>41896</v>
      </c>
    </row>
    <row r="47" spans="1:32">
      <c r="A47" s="22">
        <v>41897</v>
      </c>
      <c r="E47" s="18">
        <f t="shared" si="0"/>
        <v>0</v>
      </c>
      <c r="L47" s="22">
        <v>41897</v>
      </c>
      <c r="U47" s="22">
        <v>41897</v>
      </c>
      <c r="AB47" s="20">
        <f t="shared" si="2"/>
        <v>0</v>
      </c>
      <c r="AC47" s="20">
        <f t="shared" si="3"/>
        <v>0</v>
      </c>
      <c r="AD47" s="20">
        <f t="shared" si="4"/>
        <v>0</v>
      </c>
      <c r="AE47" s="20">
        <f t="shared" si="5"/>
        <v>0</v>
      </c>
      <c r="AF47" s="22">
        <v>41897</v>
      </c>
    </row>
    <row r="48" spans="1:32">
      <c r="A48" s="22">
        <v>41898</v>
      </c>
      <c r="E48" s="18">
        <f t="shared" si="0"/>
        <v>0</v>
      </c>
      <c r="L48" s="22">
        <v>41898</v>
      </c>
      <c r="U48" s="22">
        <v>41898</v>
      </c>
      <c r="AB48" s="20">
        <f t="shared" si="2"/>
        <v>0</v>
      </c>
      <c r="AC48" s="20">
        <f t="shared" si="3"/>
        <v>0</v>
      </c>
      <c r="AD48" s="20">
        <f t="shared" si="4"/>
        <v>0</v>
      </c>
      <c r="AE48" s="20">
        <f t="shared" si="5"/>
        <v>0</v>
      </c>
      <c r="AF48" s="22">
        <v>41898</v>
      </c>
    </row>
    <row r="49" spans="1:32">
      <c r="A49" s="22">
        <v>41899</v>
      </c>
      <c r="E49" s="18">
        <f t="shared" si="0"/>
        <v>0</v>
      </c>
      <c r="L49" s="22">
        <v>41899</v>
      </c>
      <c r="U49" s="22">
        <v>41899</v>
      </c>
      <c r="AB49" s="20">
        <f t="shared" si="2"/>
        <v>0</v>
      </c>
      <c r="AC49" s="20">
        <f t="shared" si="3"/>
        <v>0</v>
      </c>
      <c r="AD49" s="20">
        <f t="shared" si="4"/>
        <v>0</v>
      </c>
      <c r="AE49" s="20">
        <f t="shared" si="5"/>
        <v>0</v>
      </c>
      <c r="AF49" s="22">
        <v>41899</v>
      </c>
    </row>
    <row r="50" spans="1:32">
      <c r="A50" s="22">
        <v>41900</v>
      </c>
      <c r="E50" s="18">
        <f t="shared" si="0"/>
        <v>0</v>
      </c>
      <c r="L50" s="22">
        <v>41900</v>
      </c>
      <c r="U50" s="22">
        <v>41900</v>
      </c>
      <c r="AB50" s="20">
        <f t="shared" si="2"/>
        <v>0</v>
      </c>
      <c r="AC50" s="20">
        <f t="shared" si="3"/>
        <v>0</v>
      </c>
      <c r="AD50" s="20">
        <f t="shared" si="4"/>
        <v>0</v>
      </c>
      <c r="AE50" s="20">
        <f t="shared" si="5"/>
        <v>0</v>
      </c>
      <c r="AF50" s="22">
        <v>41900</v>
      </c>
    </row>
    <row r="51" spans="1:32">
      <c r="A51" s="22">
        <v>41901</v>
      </c>
      <c r="E51" s="18">
        <f t="shared" si="0"/>
        <v>0</v>
      </c>
      <c r="L51" s="22">
        <v>41901</v>
      </c>
      <c r="U51" s="22">
        <v>41901</v>
      </c>
      <c r="AB51" s="20">
        <f t="shared" si="2"/>
        <v>0</v>
      </c>
      <c r="AC51" s="20">
        <f t="shared" si="3"/>
        <v>0</v>
      </c>
      <c r="AD51" s="20">
        <f t="shared" si="4"/>
        <v>0</v>
      </c>
      <c r="AE51" s="20">
        <f t="shared" si="5"/>
        <v>0</v>
      </c>
      <c r="AF51" s="22">
        <v>41901</v>
      </c>
    </row>
    <row r="52" spans="1:32">
      <c r="A52" s="22">
        <v>41902</v>
      </c>
      <c r="E52" s="18">
        <f t="shared" si="0"/>
        <v>0</v>
      </c>
      <c r="L52" s="22">
        <v>41902</v>
      </c>
      <c r="U52" s="22">
        <v>41902</v>
      </c>
      <c r="AB52" s="20">
        <f t="shared" si="2"/>
        <v>0</v>
      </c>
      <c r="AC52" s="20">
        <f t="shared" si="3"/>
        <v>0</v>
      </c>
      <c r="AD52" s="20">
        <f t="shared" si="4"/>
        <v>0</v>
      </c>
      <c r="AE52" s="20">
        <f t="shared" si="5"/>
        <v>0</v>
      </c>
      <c r="AF52" s="22">
        <v>41902</v>
      </c>
    </row>
    <row r="53" spans="1:32">
      <c r="A53" s="22">
        <v>41903</v>
      </c>
      <c r="E53" s="18">
        <f t="shared" si="0"/>
        <v>0</v>
      </c>
      <c r="L53" s="22">
        <v>41903</v>
      </c>
      <c r="U53" s="22">
        <v>41903</v>
      </c>
      <c r="AB53" s="20">
        <f t="shared" si="2"/>
        <v>0</v>
      </c>
      <c r="AC53" s="20">
        <f t="shared" si="3"/>
        <v>0</v>
      </c>
      <c r="AD53" s="20">
        <f t="shared" si="4"/>
        <v>0</v>
      </c>
      <c r="AE53" s="20">
        <f t="shared" si="5"/>
        <v>0</v>
      </c>
      <c r="AF53" s="22">
        <v>41903</v>
      </c>
    </row>
    <row r="54" spans="1:32">
      <c r="A54" s="22">
        <v>41904</v>
      </c>
      <c r="E54" s="18">
        <f t="shared" si="0"/>
        <v>0</v>
      </c>
      <c r="L54" s="22">
        <v>41904</v>
      </c>
      <c r="U54" s="22">
        <v>41904</v>
      </c>
      <c r="AB54" s="20">
        <f t="shared" si="2"/>
        <v>0</v>
      </c>
      <c r="AC54" s="20">
        <f t="shared" si="3"/>
        <v>0</v>
      </c>
      <c r="AD54" s="20">
        <f t="shared" si="4"/>
        <v>0</v>
      </c>
      <c r="AE54" s="20">
        <f t="shared" si="5"/>
        <v>0</v>
      </c>
      <c r="AF54" s="22">
        <v>41904</v>
      </c>
    </row>
    <row r="55" spans="1:32">
      <c r="A55" s="22">
        <v>41905</v>
      </c>
      <c r="E55" s="18">
        <f t="shared" si="0"/>
        <v>0</v>
      </c>
      <c r="L55" s="22">
        <v>41905</v>
      </c>
      <c r="U55" s="22">
        <v>41905</v>
      </c>
      <c r="AB55" s="20">
        <f t="shared" si="2"/>
        <v>0</v>
      </c>
      <c r="AC55" s="20">
        <f t="shared" si="3"/>
        <v>0</v>
      </c>
      <c r="AD55" s="20">
        <f t="shared" si="4"/>
        <v>0</v>
      </c>
      <c r="AE55" s="20">
        <f t="shared" si="5"/>
        <v>0</v>
      </c>
      <c r="AF55" s="22">
        <v>41905</v>
      </c>
    </row>
    <row r="56" spans="1:32">
      <c r="A56" s="22">
        <v>41906</v>
      </c>
      <c r="E56" s="18">
        <f t="shared" si="0"/>
        <v>0</v>
      </c>
      <c r="L56" s="22">
        <v>41906</v>
      </c>
      <c r="U56" s="22">
        <v>41906</v>
      </c>
      <c r="AB56" s="20">
        <f t="shared" si="2"/>
        <v>0</v>
      </c>
      <c r="AC56" s="20">
        <f t="shared" si="3"/>
        <v>0</v>
      </c>
      <c r="AD56" s="20">
        <f t="shared" si="4"/>
        <v>0</v>
      </c>
      <c r="AE56" s="20">
        <f t="shared" si="5"/>
        <v>0</v>
      </c>
      <c r="AF56" s="22">
        <v>41906</v>
      </c>
    </row>
    <row r="57" spans="1:32">
      <c r="A57" s="22">
        <v>41907</v>
      </c>
      <c r="E57" s="18">
        <f t="shared" si="0"/>
        <v>0</v>
      </c>
      <c r="L57" s="22">
        <v>41907</v>
      </c>
      <c r="U57" s="22">
        <v>41907</v>
      </c>
      <c r="AB57" s="20">
        <f t="shared" si="2"/>
        <v>0</v>
      </c>
      <c r="AC57" s="20">
        <f t="shared" si="3"/>
        <v>0</v>
      </c>
      <c r="AD57" s="20">
        <f t="shared" si="4"/>
        <v>0</v>
      </c>
      <c r="AE57" s="20">
        <f t="shared" si="5"/>
        <v>0</v>
      </c>
      <c r="AF57" s="22">
        <v>41907</v>
      </c>
    </row>
    <row r="58" spans="1:32">
      <c r="A58" s="22">
        <v>41908</v>
      </c>
      <c r="E58" s="18">
        <f t="shared" si="0"/>
        <v>0</v>
      </c>
      <c r="L58" s="22">
        <v>41908</v>
      </c>
      <c r="U58" s="22">
        <v>41908</v>
      </c>
      <c r="AB58" s="20">
        <f t="shared" si="2"/>
        <v>0</v>
      </c>
      <c r="AC58" s="20">
        <f t="shared" si="3"/>
        <v>0</v>
      </c>
      <c r="AD58" s="20">
        <f t="shared" si="4"/>
        <v>0</v>
      </c>
      <c r="AE58" s="20">
        <f t="shared" si="5"/>
        <v>0</v>
      </c>
      <c r="AF58" s="22">
        <v>41908</v>
      </c>
    </row>
    <row r="59" spans="1:32">
      <c r="A59" s="22">
        <v>41909</v>
      </c>
      <c r="E59" s="18">
        <f t="shared" si="0"/>
        <v>0</v>
      </c>
      <c r="L59" s="22">
        <v>41909</v>
      </c>
      <c r="U59" s="22">
        <v>41909</v>
      </c>
      <c r="AB59" s="20">
        <f t="shared" si="2"/>
        <v>0</v>
      </c>
      <c r="AC59" s="20">
        <f t="shared" si="3"/>
        <v>0</v>
      </c>
      <c r="AD59" s="20">
        <f t="shared" si="4"/>
        <v>0</v>
      </c>
      <c r="AE59" s="20">
        <f t="shared" si="5"/>
        <v>0</v>
      </c>
      <c r="AF59" s="22">
        <v>41909</v>
      </c>
    </row>
    <row r="60" spans="1:32">
      <c r="A60" s="22">
        <v>41910</v>
      </c>
      <c r="E60" s="18">
        <f t="shared" si="0"/>
        <v>0</v>
      </c>
      <c r="L60" s="22">
        <v>41910</v>
      </c>
      <c r="U60" s="22">
        <v>41910</v>
      </c>
      <c r="AB60" s="20">
        <f t="shared" si="2"/>
        <v>0</v>
      </c>
      <c r="AC60" s="20">
        <f t="shared" si="3"/>
        <v>0</v>
      </c>
      <c r="AD60" s="20">
        <f t="shared" si="4"/>
        <v>0</v>
      </c>
      <c r="AE60" s="20">
        <f t="shared" si="5"/>
        <v>0</v>
      </c>
      <c r="AF60" s="22">
        <v>41910</v>
      </c>
    </row>
    <row r="61" spans="1:32">
      <c r="A61" s="22">
        <v>41911</v>
      </c>
      <c r="E61" s="18">
        <f t="shared" si="0"/>
        <v>0</v>
      </c>
      <c r="L61" s="22">
        <v>41911</v>
      </c>
      <c r="U61" s="22">
        <v>41911</v>
      </c>
      <c r="AB61" s="20">
        <f t="shared" si="2"/>
        <v>0</v>
      </c>
      <c r="AC61" s="20">
        <f t="shared" si="3"/>
        <v>0</v>
      </c>
      <c r="AD61" s="20">
        <f t="shared" si="4"/>
        <v>0</v>
      </c>
      <c r="AE61" s="20">
        <f t="shared" si="5"/>
        <v>0</v>
      </c>
      <c r="AF61" s="22">
        <v>41911</v>
      </c>
    </row>
    <row r="62" spans="1:32">
      <c r="A62" s="22">
        <v>41912</v>
      </c>
      <c r="E62" s="18">
        <f t="shared" si="0"/>
        <v>0</v>
      </c>
      <c r="L62" s="22">
        <v>41912</v>
      </c>
      <c r="U62" s="22">
        <v>41912</v>
      </c>
      <c r="AB62" s="20">
        <f t="shared" si="2"/>
        <v>0</v>
      </c>
      <c r="AC62" s="20">
        <f t="shared" si="3"/>
        <v>0</v>
      </c>
      <c r="AD62" s="20">
        <f t="shared" si="4"/>
        <v>0</v>
      </c>
      <c r="AE62" s="20">
        <f t="shared" si="5"/>
        <v>0</v>
      </c>
      <c r="AF62" s="22">
        <v>41912</v>
      </c>
    </row>
    <row r="63" spans="1:32">
      <c r="A63" s="22">
        <v>41913</v>
      </c>
      <c r="E63" s="18">
        <f t="shared" si="0"/>
        <v>0</v>
      </c>
      <c r="L63" s="22">
        <v>41913</v>
      </c>
      <c r="U63" s="22">
        <v>41913</v>
      </c>
      <c r="AB63" s="20">
        <f t="shared" si="2"/>
        <v>0</v>
      </c>
      <c r="AC63" s="20">
        <f t="shared" si="3"/>
        <v>0</v>
      </c>
      <c r="AD63" s="20">
        <f t="shared" si="4"/>
        <v>0</v>
      </c>
      <c r="AE63" s="20">
        <f t="shared" si="5"/>
        <v>0</v>
      </c>
      <c r="AF63" s="22">
        <v>41913</v>
      </c>
    </row>
    <row r="64" spans="1:32">
      <c r="A64" s="22">
        <v>41914</v>
      </c>
      <c r="E64" s="18">
        <f t="shared" si="0"/>
        <v>0</v>
      </c>
      <c r="L64" s="22">
        <v>41914</v>
      </c>
      <c r="U64" s="22">
        <v>41914</v>
      </c>
      <c r="AB64" s="20">
        <f t="shared" si="2"/>
        <v>0</v>
      </c>
      <c r="AC64" s="20">
        <f t="shared" si="3"/>
        <v>0</v>
      </c>
      <c r="AD64" s="20">
        <f t="shared" si="4"/>
        <v>0</v>
      </c>
      <c r="AE64" s="20">
        <f t="shared" si="5"/>
        <v>0</v>
      </c>
      <c r="AF64" s="22">
        <v>41914</v>
      </c>
    </row>
    <row r="65" spans="1:32">
      <c r="A65" s="22">
        <v>41915</v>
      </c>
      <c r="E65" s="18">
        <f t="shared" si="0"/>
        <v>0</v>
      </c>
      <c r="L65" s="22">
        <v>41915</v>
      </c>
      <c r="U65" s="22">
        <v>41915</v>
      </c>
      <c r="AB65" s="20">
        <f t="shared" si="2"/>
        <v>0</v>
      </c>
      <c r="AC65" s="20">
        <f t="shared" si="3"/>
        <v>0</v>
      </c>
      <c r="AD65" s="20">
        <f t="shared" si="4"/>
        <v>0</v>
      </c>
      <c r="AE65" s="20">
        <f t="shared" si="5"/>
        <v>0</v>
      </c>
      <c r="AF65" s="22">
        <v>41915</v>
      </c>
    </row>
    <row r="66" spans="1:32">
      <c r="A66" s="22">
        <v>41916</v>
      </c>
      <c r="E66" s="18">
        <f t="shared" si="0"/>
        <v>0</v>
      </c>
      <c r="L66" s="22">
        <v>41916</v>
      </c>
      <c r="U66" s="22">
        <v>41916</v>
      </c>
      <c r="AB66" s="20">
        <f t="shared" si="2"/>
        <v>0</v>
      </c>
      <c r="AC66" s="20">
        <f t="shared" si="3"/>
        <v>0</v>
      </c>
      <c r="AD66" s="20">
        <f t="shared" si="4"/>
        <v>0</v>
      </c>
      <c r="AE66" s="20">
        <f t="shared" si="5"/>
        <v>0</v>
      </c>
      <c r="AF66" s="22">
        <v>41916</v>
      </c>
    </row>
    <row r="67" spans="1:32">
      <c r="A67" s="22">
        <v>41917</v>
      </c>
      <c r="E67" s="18">
        <f t="shared" si="0"/>
        <v>0</v>
      </c>
      <c r="L67" s="22">
        <v>41917</v>
      </c>
      <c r="U67" s="22">
        <v>41917</v>
      </c>
      <c r="AB67" s="20">
        <f t="shared" si="2"/>
        <v>0</v>
      </c>
      <c r="AC67" s="20">
        <f t="shared" si="3"/>
        <v>0</v>
      </c>
      <c r="AD67" s="20">
        <f t="shared" si="4"/>
        <v>0</v>
      </c>
      <c r="AE67" s="20">
        <f t="shared" si="5"/>
        <v>0</v>
      </c>
      <c r="AF67" s="22">
        <v>41917</v>
      </c>
    </row>
    <row r="68" spans="1:32">
      <c r="A68" s="22">
        <v>41918</v>
      </c>
      <c r="E68" s="18">
        <f t="shared" ref="E68:E131" si="6">SUM(B68:D68)</f>
        <v>0</v>
      </c>
      <c r="L68" s="22">
        <v>41918</v>
      </c>
      <c r="U68" s="22">
        <v>41918</v>
      </c>
      <c r="AB68" s="20">
        <f t="shared" si="2"/>
        <v>0</v>
      </c>
      <c r="AC68" s="20">
        <f t="shared" si="3"/>
        <v>0</v>
      </c>
      <c r="AD68" s="20">
        <f t="shared" si="4"/>
        <v>0</v>
      </c>
      <c r="AE68" s="20">
        <f t="shared" si="5"/>
        <v>0</v>
      </c>
      <c r="AF68" s="22">
        <v>41918</v>
      </c>
    </row>
    <row r="69" spans="1:32">
      <c r="A69" s="22">
        <v>41919</v>
      </c>
      <c r="E69" s="18">
        <f t="shared" si="6"/>
        <v>0</v>
      </c>
      <c r="L69" s="22">
        <v>41919</v>
      </c>
      <c r="U69" s="22">
        <v>41919</v>
      </c>
      <c r="AB69" s="20">
        <f t="shared" ref="AB69:AB132" si="7">W69-W68</f>
        <v>0</v>
      </c>
      <c r="AC69" s="20">
        <f t="shared" ref="AC69:AC132" si="8">X69-X68</f>
        <v>0</v>
      </c>
      <c r="AD69" s="20">
        <f t="shared" ref="AD69:AD132" si="9">Y69-Y68</f>
        <v>0</v>
      </c>
      <c r="AE69" s="20">
        <f t="shared" ref="AE69:AE132" si="10">SUM(AB69:AD69)</f>
        <v>0</v>
      </c>
      <c r="AF69" s="22">
        <v>41919</v>
      </c>
    </row>
    <row r="70" spans="1:32">
      <c r="A70" s="22">
        <v>41920</v>
      </c>
      <c r="E70" s="18">
        <f t="shared" si="6"/>
        <v>0</v>
      </c>
      <c r="L70" s="22">
        <v>41920</v>
      </c>
      <c r="U70" s="22">
        <v>41920</v>
      </c>
      <c r="AB70" s="20">
        <f t="shared" si="7"/>
        <v>0</v>
      </c>
      <c r="AC70" s="20">
        <f t="shared" si="8"/>
        <v>0</v>
      </c>
      <c r="AD70" s="20">
        <f t="shared" si="9"/>
        <v>0</v>
      </c>
      <c r="AE70" s="20">
        <f t="shared" si="10"/>
        <v>0</v>
      </c>
      <c r="AF70" s="22">
        <v>41920</v>
      </c>
    </row>
    <row r="71" spans="1:32">
      <c r="A71" s="22">
        <v>41921</v>
      </c>
      <c r="E71" s="18">
        <f t="shared" si="6"/>
        <v>0</v>
      </c>
      <c r="L71" s="22">
        <v>41921</v>
      </c>
      <c r="U71" s="22">
        <v>41921</v>
      </c>
      <c r="AB71" s="20">
        <f t="shared" si="7"/>
        <v>0</v>
      </c>
      <c r="AC71" s="20">
        <f t="shared" si="8"/>
        <v>0</v>
      </c>
      <c r="AD71" s="20">
        <f t="shared" si="9"/>
        <v>0</v>
      </c>
      <c r="AE71" s="20">
        <f t="shared" si="10"/>
        <v>0</v>
      </c>
      <c r="AF71" s="22">
        <v>41921</v>
      </c>
    </row>
    <row r="72" spans="1:32">
      <c r="A72" s="22">
        <v>41922</v>
      </c>
      <c r="E72" s="18">
        <f t="shared" si="6"/>
        <v>0</v>
      </c>
      <c r="L72" s="22">
        <v>41922</v>
      </c>
      <c r="U72" s="22">
        <v>41922</v>
      </c>
      <c r="AB72" s="20">
        <f t="shared" si="7"/>
        <v>0</v>
      </c>
      <c r="AC72" s="20">
        <f t="shared" si="8"/>
        <v>0</v>
      </c>
      <c r="AD72" s="20">
        <f t="shared" si="9"/>
        <v>0</v>
      </c>
      <c r="AE72" s="20">
        <f t="shared" si="10"/>
        <v>0</v>
      </c>
      <c r="AF72" s="22">
        <v>41922</v>
      </c>
    </row>
    <row r="73" spans="1:32">
      <c r="A73" s="22">
        <v>41923</v>
      </c>
      <c r="E73" s="18">
        <f t="shared" si="6"/>
        <v>0</v>
      </c>
      <c r="L73" s="22">
        <v>41923</v>
      </c>
      <c r="U73" s="22">
        <v>41923</v>
      </c>
      <c r="AB73" s="20">
        <f t="shared" si="7"/>
        <v>0</v>
      </c>
      <c r="AC73" s="20">
        <f t="shared" si="8"/>
        <v>0</v>
      </c>
      <c r="AD73" s="20">
        <f t="shared" si="9"/>
        <v>0</v>
      </c>
      <c r="AE73" s="20">
        <f t="shared" si="10"/>
        <v>0</v>
      </c>
      <c r="AF73" s="22">
        <v>41923</v>
      </c>
    </row>
    <row r="74" spans="1:32">
      <c r="A74" s="22">
        <v>41924</v>
      </c>
      <c r="E74" s="18">
        <f t="shared" si="6"/>
        <v>0</v>
      </c>
      <c r="L74" s="22">
        <v>41924</v>
      </c>
      <c r="U74" s="22">
        <v>41924</v>
      </c>
      <c r="AB74" s="20">
        <f t="shared" si="7"/>
        <v>0</v>
      </c>
      <c r="AC74" s="20">
        <f t="shared" si="8"/>
        <v>0</v>
      </c>
      <c r="AD74" s="20">
        <f t="shared" si="9"/>
        <v>0</v>
      </c>
      <c r="AE74" s="20">
        <f t="shared" si="10"/>
        <v>0</v>
      </c>
      <c r="AF74" s="22">
        <v>41924</v>
      </c>
    </row>
    <row r="75" spans="1:32">
      <c r="A75" s="22">
        <v>41925</v>
      </c>
      <c r="E75" s="18">
        <f t="shared" si="6"/>
        <v>0</v>
      </c>
      <c r="L75" s="22">
        <v>41925</v>
      </c>
      <c r="U75" s="22">
        <v>41925</v>
      </c>
      <c r="AB75" s="20">
        <f t="shared" si="7"/>
        <v>0</v>
      </c>
      <c r="AC75" s="20">
        <f t="shared" si="8"/>
        <v>0</v>
      </c>
      <c r="AD75" s="20">
        <f t="shared" si="9"/>
        <v>0</v>
      </c>
      <c r="AE75" s="20">
        <f t="shared" si="10"/>
        <v>0</v>
      </c>
      <c r="AF75" s="22">
        <v>41925</v>
      </c>
    </row>
    <row r="76" spans="1:32">
      <c r="A76" s="22">
        <v>41926</v>
      </c>
      <c r="E76" s="18">
        <f t="shared" si="6"/>
        <v>0</v>
      </c>
      <c r="L76" s="22">
        <v>41926</v>
      </c>
      <c r="U76" s="22">
        <v>41926</v>
      </c>
      <c r="AB76" s="20">
        <f t="shared" si="7"/>
        <v>0</v>
      </c>
      <c r="AC76" s="20">
        <f t="shared" si="8"/>
        <v>0</v>
      </c>
      <c r="AD76" s="20">
        <f t="shared" si="9"/>
        <v>0</v>
      </c>
      <c r="AE76" s="20">
        <f t="shared" si="10"/>
        <v>0</v>
      </c>
      <c r="AF76" s="22">
        <v>41926</v>
      </c>
    </row>
    <row r="77" spans="1:32">
      <c r="A77" s="22">
        <v>41927</v>
      </c>
      <c r="E77" s="18">
        <f t="shared" si="6"/>
        <v>0</v>
      </c>
      <c r="L77" s="22">
        <v>41927</v>
      </c>
      <c r="U77" s="22">
        <v>41927</v>
      </c>
      <c r="AB77" s="20">
        <f t="shared" si="7"/>
        <v>0</v>
      </c>
      <c r="AC77" s="20">
        <f t="shared" si="8"/>
        <v>0</v>
      </c>
      <c r="AD77" s="20">
        <f t="shared" si="9"/>
        <v>0</v>
      </c>
      <c r="AE77" s="20">
        <f t="shared" si="10"/>
        <v>0</v>
      </c>
      <c r="AF77" s="22">
        <v>41927</v>
      </c>
    </row>
    <row r="78" spans="1:32">
      <c r="A78" s="22">
        <v>41928</v>
      </c>
      <c r="E78" s="18">
        <f t="shared" si="6"/>
        <v>0</v>
      </c>
      <c r="L78" s="22">
        <v>41928</v>
      </c>
      <c r="U78" s="22">
        <v>41928</v>
      </c>
      <c r="AB78" s="20">
        <f t="shared" si="7"/>
        <v>0</v>
      </c>
      <c r="AC78" s="20">
        <f t="shared" si="8"/>
        <v>0</v>
      </c>
      <c r="AD78" s="20">
        <f t="shared" si="9"/>
        <v>0</v>
      </c>
      <c r="AE78" s="20">
        <f t="shared" si="10"/>
        <v>0</v>
      </c>
      <c r="AF78" s="22">
        <v>41928</v>
      </c>
    </row>
    <row r="79" spans="1:32">
      <c r="A79" s="22">
        <v>41929</v>
      </c>
      <c r="E79" s="18">
        <f t="shared" si="6"/>
        <v>0</v>
      </c>
      <c r="L79" s="22">
        <v>41929</v>
      </c>
      <c r="U79" s="22">
        <v>41929</v>
      </c>
      <c r="AB79" s="20">
        <f t="shared" si="7"/>
        <v>0</v>
      </c>
      <c r="AC79" s="20">
        <f t="shared" si="8"/>
        <v>0</v>
      </c>
      <c r="AD79" s="20">
        <f t="shared" si="9"/>
        <v>0</v>
      </c>
      <c r="AE79" s="20">
        <f t="shared" si="10"/>
        <v>0</v>
      </c>
      <c r="AF79" s="22">
        <v>41929</v>
      </c>
    </row>
    <row r="80" spans="1:32">
      <c r="A80" s="22">
        <v>41930</v>
      </c>
      <c r="E80" s="18">
        <f t="shared" si="6"/>
        <v>0</v>
      </c>
      <c r="L80" s="22">
        <v>41930</v>
      </c>
      <c r="U80" s="22">
        <v>41930</v>
      </c>
      <c r="AB80" s="20">
        <f t="shared" si="7"/>
        <v>0</v>
      </c>
      <c r="AC80" s="20">
        <f t="shared" si="8"/>
        <v>0</v>
      </c>
      <c r="AD80" s="20">
        <f t="shared" si="9"/>
        <v>0</v>
      </c>
      <c r="AE80" s="20">
        <f t="shared" si="10"/>
        <v>0</v>
      </c>
      <c r="AF80" s="22">
        <v>41930</v>
      </c>
    </row>
    <row r="81" spans="1:32">
      <c r="A81" s="22">
        <v>41931</v>
      </c>
      <c r="E81" s="18">
        <f t="shared" si="6"/>
        <v>0</v>
      </c>
      <c r="L81" s="22">
        <v>41931</v>
      </c>
      <c r="U81" s="22">
        <v>41931</v>
      </c>
      <c r="AB81" s="20">
        <f t="shared" si="7"/>
        <v>0</v>
      </c>
      <c r="AC81" s="20">
        <f t="shared" si="8"/>
        <v>0</v>
      </c>
      <c r="AD81" s="20">
        <f t="shared" si="9"/>
        <v>0</v>
      </c>
      <c r="AE81" s="20">
        <f t="shared" si="10"/>
        <v>0</v>
      </c>
      <c r="AF81" s="22">
        <v>41931</v>
      </c>
    </row>
    <row r="82" spans="1:32">
      <c r="A82" s="22">
        <v>41932</v>
      </c>
      <c r="E82" s="18">
        <f t="shared" si="6"/>
        <v>0</v>
      </c>
      <c r="L82" s="22">
        <v>41932</v>
      </c>
      <c r="U82" s="22">
        <v>41932</v>
      </c>
      <c r="AB82" s="20">
        <f t="shared" si="7"/>
        <v>0</v>
      </c>
      <c r="AC82" s="20">
        <f t="shared" si="8"/>
        <v>0</v>
      </c>
      <c r="AD82" s="20">
        <f t="shared" si="9"/>
        <v>0</v>
      </c>
      <c r="AE82" s="20">
        <f t="shared" si="10"/>
        <v>0</v>
      </c>
      <c r="AF82" s="22">
        <v>41932</v>
      </c>
    </row>
    <row r="83" spans="1:32">
      <c r="A83" s="22">
        <v>41933</v>
      </c>
      <c r="E83" s="18">
        <f t="shared" si="6"/>
        <v>0</v>
      </c>
      <c r="L83" s="22">
        <v>41933</v>
      </c>
      <c r="U83" s="22">
        <v>41933</v>
      </c>
      <c r="AB83" s="20">
        <f t="shared" si="7"/>
        <v>0</v>
      </c>
      <c r="AC83" s="20">
        <f t="shared" si="8"/>
        <v>0</v>
      </c>
      <c r="AD83" s="20">
        <f t="shared" si="9"/>
        <v>0</v>
      </c>
      <c r="AE83" s="20">
        <f t="shared" si="10"/>
        <v>0</v>
      </c>
      <c r="AF83" s="22">
        <v>41933</v>
      </c>
    </row>
    <row r="84" spans="1:32">
      <c r="A84" s="22">
        <v>41934</v>
      </c>
      <c r="E84" s="18">
        <f t="shared" si="6"/>
        <v>0</v>
      </c>
      <c r="L84" s="22">
        <v>41934</v>
      </c>
      <c r="U84" s="22">
        <v>41934</v>
      </c>
      <c r="AB84" s="20">
        <f t="shared" si="7"/>
        <v>0</v>
      </c>
      <c r="AC84" s="20">
        <f t="shared" si="8"/>
        <v>0</v>
      </c>
      <c r="AD84" s="20">
        <f t="shared" si="9"/>
        <v>0</v>
      </c>
      <c r="AE84" s="20">
        <f t="shared" si="10"/>
        <v>0</v>
      </c>
      <c r="AF84" s="22">
        <v>41934</v>
      </c>
    </row>
    <row r="85" spans="1:32">
      <c r="A85" s="22">
        <v>41935</v>
      </c>
      <c r="E85" s="18">
        <f t="shared" si="6"/>
        <v>0</v>
      </c>
      <c r="L85" s="22">
        <v>41935</v>
      </c>
      <c r="U85" s="22">
        <v>41935</v>
      </c>
      <c r="AB85" s="20">
        <f t="shared" si="7"/>
        <v>0</v>
      </c>
      <c r="AC85" s="20">
        <f t="shared" si="8"/>
        <v>0</v>
      </c>
      <c r="AD85" s="20">
        <f t="shared" si="9"/>
        <v>0</v>
      </c>
      <c r="AE85" s="20">
        <f t="shared" si="10"/>
        <v>0</v>
      </c>
      <c r="AF85" s="22">
        <v>41935</v>
      </c>
    </row>
    <row r="86" spans="1:32">
      <c r="A86" s="22">
        <v>41936</v>
      </c>
      <c r="E86" s="18">
        <f t="shared" si="6"/>
        <v>0</v>
      </c>
      <c r="L86" s="22">
        <v>41936</v>
      </c>
      <c r="U86" s="22">
        <v>41936</v>
      </c>
      <c r="AB86" s="20">
        <f t="shared" si="7"/>
        <v>0</v>
      </c>
      <c r="AC86" s="20">
        <f t="shared" si="8"/>
        <v>0</v>
      </c>
      <c r="AD86" s="20">
        <f t="shared" si="9"/>
        <v>0</v>
      </c>
      <c r="AE86" s="20">
        <f t="shared" si="10"/>
        <v>0</v>
      </c>
      <c r="AF86" s="22">
        <v>41936</v>
      </c>
    </row>
    <row r="87" spans="1:32">
      <c r="A87" s="22">
        <v>41937</v>
      </c>
      <c r="E87" s="18">
        <f t="shared" si="6"/>
        <v>0</v>
      </c>
      <c r="L87" s="22">
        <v>41937</v>
      </c>
      <c r="U87" s="22">
        <v>41937</v>
      </c>
      <c r="AB87" s="20">
        <f t="shared" si="7"/>
        <v>0</v>
      </c>
      <c r="AC87" s="20">
        <f t="shared" si="8"/>
        <v>0</v>
      </c>
      <c r="AD87" s="20">
        <f t="shared" si="9"/>
        <v>0</v>
      </c>
      <c r="AE87" s="20">
        <f t="shared" si="10"/>
        <v>0</v>
      </c>
      <c r="AF87" s="22">
        <v>41937</v>
      </c>
    </row>
    <row r="88" spans="1:32">
      <c r="A88" s="22">
        <v>41938</v>
      </c>
      <c r="E88" s="18">
        <f t="shared" si="6"/>
        <v>0</v>
      </c>
      <c r="L88" s="22">
        <v>41938</v>
      </c>
      <c r="U88" s="22">
        <v>41938</v>
      </c>
      <c r="AB88" s="20">
        <f t="shared" si="7"/>
        <v>0</v>
      </c>
      <c r="AC88" s="20">
        <f t="shared" si="8"/>
        <v>0</v>
      </c>
      <c r="AD88" s="20">
        <f t="shared" si="9"/>
        <v>0</v>
      </c>
      <c r="AE88" s="20">
        <f t="shared" si="10"/>
        <v>0</v>
      </c>
      <c r="AF88" s="22">
        <v>41938</v>
      </c>
    </row>
    <row r="89" spans="1:32">
      <c r="A89" s="22">
        <v>41939</v>
      </c>
      <c r="E89" s="18">
        <f t="shared" si="6"/>
        <v>0</v>
      </c>
      <c r="L89" s="22">
        <v>41939</v>
      </c>
      <c r="U89" s="22">
        <v>41939</v>
      </c>
      <c r="AB89" s="20">
        <f t="shared" si="7"/>
        <v>0</v>
      </c>
      <c r="AC89" s="20">
        <f t="shared" si="8"/>
        <v>0</v>
      </c>
      <c r="AD89" s="20">
        <f t="shared" si="9"/>
        <v>0</v>
      </c>
      <c r="AE89" s="20">
        <f t="shared" si="10"/>
        <v>0</v>
      </c>
      <c r="AF89" s="22">
        <v>41939</v>
      </c>
    </row>
    <row r="90" spans="1:32">
      <c r="A90" s="22">
        <v>41940</v>
      </c>
      <c r="E90" s="18">
        <f t="shared" si="6"/>
        <v>0</v>
      </c>
      <c r="L90" s="22">
        <v>41940</v>
      </c>
      <c r="U90" s="22">
        <v>41940</v>
      </c>
      <c r="AB90" s="20">
        <f t="shared" si="7"/>
        <v>0</v>
      </c>
      <c r="AC90" s="20">
        <f t="shared" si="8"/>
        <v>0</v>
      </c>
      <c r="AD90" s="20">
        <f t="shared" si="9"/>
        <v>0</v>
      </c>
      <c r="AE90" s="20">
        <f t="shared" si="10"/>
        <v>0</v>
      </c>
      <c r="AF90" s="22">
        <v>41940</v>
      </c>
    </row>
    <row r="91" spans="1:32">
      <c r="A91" s="22">
        <v>41941</v>
      </c>
      <c r="E91" s="18">
        <f t="shared" si="6"/>
        <v>0</v>
      </c>
      <c r="L91" s="22">
        <v>41941</v>
      </c>
      <c r="U91" s="22">
        <v>41941</v>
      </c>
      <c r="AB91" s="20">
        <f t="shared" si="7"/>
        <v>0</v>
      </c>
      <c r="AC91" s="20">
        <f t="shared" si="8"/>
        <v>0</v>
      </c>
      <c r="AD91" s="20">
        <f t="shared" si="9"/>
        <v>0</v>
      </c>
      <c r="AE91" s="20">
        <f t="shared" si="10"/>
        <v>0</v>
      </c>
      <c r="AF91" s="22">
        <v>41941</v>
      </c>
    </row>
    <row r="92" spans="1:32">
      <c r="A92" s="22">
        <v>41942</v>
      </c>
      <c r="E92" s="18">
        <f t="shared" si="6"/>
        <v>0</v>
      </c>
      <c r="L92" s="22">
        <v>41942</v>
      </c>
      <c r="U92" s="22">
        <v>41942</v>
      </c>
      <c r="AB92" s="20">
        <f t="shared" si="7"/>
        <v>0</v>
      </c>
      <c r="AC92" s="20">
        <f t="shared" si="8"/>
        <v>0</v>
      </c>
      <c r="AD92" s="20">
        <f t="shared" si="9"/>
        <v>0</v>
      </c>
      <c r="AE92" s="20">
        <f t="shared" si="10"/>
        <v>0</v>
      </c>
      <c r="AF92" s="22">
        <v>41942</v>
      </c>
    </row>
    <row r="93" spans="1:32">
      <c r="A93" s="22">
        <v>41943</v>
      </c>
      <c r="E93" s="18">
        <f t="shared" si="6"/>
        <v>0</v>
      </c>
      <c r="L93" s="22">
        <v>41943</v>
      </c>
      <c r="U93" s="22">
        <v>41943</v>
      </c>
      <c r="AB93" s="20">
        <f t="shared" si="7"/>
        <v>0</v>
      </c>
      <c r="AC93" s="20">
        <f t="shared" si="8"/>
        <v>0</v>
      </c>
      <c r="AD93" s="20">
        <f t="shared" si="9"/>
        <v>0</v>
      </c>
      <c r="AE93" s="20">
        <f t="shared" si="10"/>
        <v>0</v>
      </c>
      <c r="AF93" s="22">
        <v>41943</v>
      </c>
    </row>
    <row r="94" spans="1:32">
      <c r="A94" s="22">
        <v>41944</v>
      </c>
      <c r="E94" s="18">
        <f t="shared" si="6"/>
        <v>0</v>
      </c>
      <c r="L94" s="22">
        <v>41944</v>
      </c>
      <c r="U94" s="22">
        <v>41944</v>
      </c>
      <c r="AB94" s="20">
        <f t="shared" si="7"/>
        <v>0</v>
      </c>
      <c r="AC94" s="20">
        <f t="shared" si="8"/>
        <v>0</v>
      </c>
      <c r="AD94" s="20">
        <f t="shared" si="9"/>
        <v>0</v>
      </c>
      <c r="AE94" s="20">
        <f t="shared" si="10"/>
        <v>0</v>
      </c>
      <c r="AF94" s="22">
        <v>41944</v>
      </c>
    </row>
    <row r="95" spans="1:32">
      <c r="A95" s="22">
        <v>41945</v>
      </c>
      <c r="E95" s="18">
        <f t="shared" si="6"/>
        <v>0</v>
      </c>
      <c r="L95" s="22">
        <v>41945</v>
      </c>
      <c r="U95" s="22">
        <v>41945</v>
      </c>
      <c r="AB95" s="20">
        <f t="shared" si="7"/>
        <v>0</v>
      </c>
      <c r="AC95" s="20">
        <f t="shared" si="8"/>
        <v>0</v>
      </c>
      <c r="AD95" s="20">
        <f t="shared" si="9"/>
        <v>0</v>
      </c>
      <c r="AE95" s="20">
        <f t="shared" si="10"/>
        <v>0</v>
      </c>
      <c r="AF95" s="22">
        <v>41945</v>
      </c>
    </row>
    <row r="96" spans="1:32">
      <c r="A96" s="22">
        <v>41946</v>
      </c>
      <c r="E96" s="18">
        <f t="shared" si="6"/>
        <v>0</v>
      </c>
      <c r="L96" s="22">
        <v>41946</v>
      </c>
      <c r="U96" s="22">
        <v>41946</v>
      </c>
      <c r="AB96" s="20">
        <f t="shared" si="7"/>
        <v>0</v>
      </c>
      <c r="AC96" s="20">
        <f t="shared" si="8"/>
        <v>0</v>
      </c>
      <c r="AD96" s="20">
        <f t="shared" si="9"/>
        <v>0</v>
      </c>
      <c r="AE96" s="20">
        <f t="shared" si="10"/>
        <v>0</v>
      </c>
      <c r="AF96" s="22">
        <v>41946</v>
      </c>
    </row>
    <row r="97" spans="1:32">
      <c r="A97" s="22">
        <v>41947</v>
      </c>
      <c r="E97" s="18">
        <f t="shared" si="6"/>
        <v>0</v>
      </c>
      <c r="L97" s="22">
        <v>41947</v>
      </c>
      <c r="U97" s="22">
        <v>41947</v>
      </c>
      <c r="AB97" s="20">
        <f t="shared" si="7"/>
        <v>0</v>
      </c>
      <c r="AC97" s="20">
        <f t="shared" si="8"/>
        <v>0</v>
      </c>
      <c r="AD97" s="20">
        <f t="shared" si="9"/>
        <v>0</v>
      </c>
      <c r="AE97" s="20">
        <f t="shared" si="10"/>
        <v>0</v>
      </c>
      <c r="AF97" s="22">
        <v>41947</v>
      </c>
    </row>
    <row r="98" spans="1:32">
      <c r="A98" s="22">
        <v>41948</v>
      </c>
      <c r="E98" s="18">
        <f t="shared" si="6"/>
        <v>0</v>
      </c>
      <c r="L98" s="22">
        <v>41948</v>
      </c>
      <c r="U98" s="22">
        <v>41948</v>
      </c>
      <c r="AB98" s="20">
        <f t="shared" si="7"/>
        <v>0</v>
      </c>
      <c r="AC98" s="20">
        <f t="shared" si="8"/>
        <v>0</v>
      </c>
      <c r="AD98" s="20">
        <f t="shared" si="9"/>
        <v>0</v>
      </c>
      <c r="AE98" s="20">
        <f t="shared" si="10"/>
        <v>0</v>
      </c>
      <c r="AF98" s="22">
        <v>41948</v>
      </c>
    </row>
    <row r="99" spans="1:32">
      <c r="A99" s="22">
        <v>41949</v>
      </c>
      <c r="E99" s="18">
        <f t="shared" si="6"/>
        <v>0</v>
      </c>
      <c r="L99" s="22">
        <v>41949</v>
      </c>
      <c r="U99" s="22">
        <v>41949</v>
      </c>
      <c r="AB99" s="20">
        <f t="shared" si="7"/>
        <v>0</v>
      </c>
      <c r="AC99" s="20">
        <f t="shared" si="8"/>
        <v>0</v>
      </c>
      <c r="AD99" s="20">
        <f t="shared" si="9"/>
        <v>0</v>
      </c>
      <c r="AE99" s="20">
        <f t="shared" si="10"/>
        <v>0</v>
      </c>
      <c r="AF99" s="22">
        <v>41949</v>
      </c>
    </row>
    <row r="100" spans="1:32">
      <c r="A100" s="22">
        <v>41950</v>
      </c>
      <c r="E100" s="18">
        <f t="shared" si="6"/>
        <v>0</v>
      </c>
      <c r="L100" s="22">
        <v>41950</v>
      </c>
      <c r="U100" s="22">
        <v>41950</v>
      </c>
      <c r="AB100" s="20">
        <f t="shared" si="7"/>
        <v>0</v>
      </c>
      <c r="AC100" s="20">
        <f t="shared" si="8"/>
        <v>0</v>
      </c>
      <c r="AD100" s="20">
        <f t="shared" si="9"/>
        <v>0</v>
      </c>
      <c r="AE100" s="20">
        <f t="shared" si="10"/>
        <v>0</v>
      </c>
      <c r="AF100" s="22">
        <v>41950</v>
      </c>
    </row>
    <row r="101" spans="1:32">
      <c r="A101" s="22">
        <v>41951</v>
      </c>
      <c r="E101" s="18">
        <f t="shared" si="6"/>
        <v>0</v>
      </c>
      <c r="L101" s="22">
        <v>41951</v>
      </c>
      <c r="U101" s="22">
        <v>41951</v>
      </c>
      <c r="AB101" s="20">
        <f t="shared" si="7"/>
        <v>0</v>
      </c>
      <c r="AC101" s="20">
        <f t="shared" si="8"/>
        <v>0</v>
      </c>
      <c r="AD101" s="20">
        <f t="shared" si="9"/>
        <v>0</v>
      </c>
      <c r="AE101" s="20">
        <f t="shared" si="10"/>
        <v>0</v>
      </c>
      <c r="AF101" s="22">
        <v>41951</v>
      </c>
    </row>
    <row r="102" spans="1:32">
      <c r="A102" s="22">
        <v>41952</v>
      </c>
      <c r="E102" s="18">
        <f t="shared" si="6"/>
        <v>0</v>
      </c>
      <c r="L102" s="22">
        <v>41952</v>
      </c>
      <c r="U102" s="22">
        <v>41952</v>
      </c>
      <c r="AB102" s="20">
        <f t="shared" si="7"/>
        <v>0</v>
      </c>
      <c r="AC102" s="20">
        <f t="shared" si="8"/>
        <v>0</v>
      </c>
      <c r="AD102" s="20">
        <f t="shared" si="9"/>
        <v>0</v>
      </c>
      <c r="AE102" s="20">
        <f t="shared" si="10"/>
        <v>0</v>
      </c>
      <c r="AF102" s="22">
        <v>41952</v>
      </c>
    </row>
    <row r="103" spans="1:32">
      <c r="A103" s="22">
        <v>41953</v>
      </c>
      <c r="E103" s="18">
        <f t="shared" si="6"/>
        <v>0</v>
      </c>
      <c r="L103" s="22">
        <v>41953</v>
      </c>
      <c r="U103" s="22">
        <v>41953</v>
      </c>
      <c r="AB103" s="20">
        <f t="shared" si="7"/>
        <v>0</v>
      </c>
      <c r="AC103" s="20">
        <f t="shared" si="8"/>
        <v>0</v>
      </c>
      <c r="AD103" s="20">
        <f t="shared" si="9"/>
        <v>0</v>
      </c>
      <c r="AE103" s="20">
        <f t="shared" si="10"/>
        <v>0</v>
      </c>
      <c r="AF103" s="22">
        <v>41953</v>
      </c>
    </row>
    <row r="104" spans="1:32">
      <c r="A104" s="22">
        <v>41954</v>
      </c>
      <c r="E104" s="18">
        <f t="shared" si="6"/>
        <v>0</v>
      </c>
      <c r="L104" s="22">
        <v>41954</v>
      </c>
      <c r="U104" s="22">
        <v>41954</v>
      </c>
      <c r="AB104" s="20">
        <f t="shared" si="7"/>
        <v>0</v>
      </c>
      <c r="AC104" s="20">
        <f t="shared" si="8"/>
        <v>0</v>
      </c>
      <c r="AD104" s="20">
        <f t="shared" si="9"/>
        <v>0</v>
      </c>
      <c r="AE104" s="20">
        <f t="shared" si="10"/>
        <v>0</v>
      </c>
      <c r="AF104" s="22">
        <v>41954</v>
      </c>
    </row>
    <row r="105" spans="1:32">
      <c r="A105" s="22">
        <v>41955</v>
      </c>
      <c r="E105" s="18">
        <f t="shared" si="6"/>
        <v>0</v>
      </c>
      <c r="L105" s="22">
        <v>41955</v>
      </c>
      <c r="U105" s="22">
        <v>41955</v>
      </c>
      <c r="AB105" s="20">
        <f t="shared" si="7"/>
        <v>0</v>
      </c>
      <c r="AC105" s="20">
        <f t="shared" si="8"/>
        <v>0</v>
      </c>
      <c r="AD105" s="20">
        <f t="shared" si="9"/>
        <v>0</v>
      </c>
      <c r="AE105" s="20">
        <f t="shared" si="10"/>
        <v>0</v>
      </c>
      <c r="AF105" s="22">
        <v>41955</v>
      </c>
    </row>
    <row r="106" spans="1:32">
      <c r="A106" s="22">
        <v>41956</v>
      </c>
      <c r="E106" s="18">
        <f t="shared" si="6"/>
        <v>0</v>
      </c>
      <c r="L106" s="22">
        <v>41956</v>
      </c>
      <c r="U106" s="22">
        <v>41956</v>
      </c>
      <c r="AB106" s="20">
        <f t="shared" si="7"/>
        <v>0</v>
      </c>
      <c r="AC106" s="20">
        <f t="shared" si="8"/>
        <v>0</v>
      </c>
      <c r="AD106" s="20">
        <f t="shared" si="9"/>
        <v>0</v>
      </c>
      <c r="AE106" s="20">
        <f t="shared" si="10"/>
        <v>0</v>
      </c>
      <c r="AF106" s="22">
        <v>41956</v>
      </c>
    </row>
    <row r="107" spans="1:32">
      <c r="A107" s="22">
        <v>41957</v>
      </c>
      <c r="E107" s="18">
        <f t="shared" si="6"/>
        <v>0</v>
      </c>
      <c r="L107" s="22">
        <v>41957</v>
      </c>
      <c r="U107" s="22">
        <v>41957</v>
      </c>
      <c r="AB107" s="20">
        <f t="shared" si="7"/>
        <v>0</v>
      </c>
      <c r="AC107" s="20">
        <f t="shared" si="8"/>
        <v>0</v>
      </c>
      <c r="AD107" s="20">
        <f t="shared" si="9"/>
        <v>0</v>
      </c>
      <c r="AE107" s="20">
        <f t="shared" si="10"/>
        <v>0</v>
      </c>
      <c r="AF107" s="22">
        <v>41957</v>
      </c>
    </row>
    <row r="108" spans="1:32">
      <c r="A108" s="22">
        <v>41958</v>
      </c>
      <c r="E108" s="18">
        <f t="shared" si="6"/>
        <v>0</v>
      </c>
      <c r="L108" s="22">
        <v>41958</v>
      </c>
      <c r="U108" s="22">
        <v>41958</v>
      </c>
      <c r="AB108" s="20">
        <f t="shared" si="7"/>
        <v>0</v>
      </c>
      <c r="AC108" s="20">
        <f t="shared" si="8"/>
        <v>0</v>
      </c>
      <c r="AD108" s="20">
        <f t="shared" si="9"/>
        <v>0</v>
      </c>
      <c r="AE108" s="20">
        <f t="shared" si="10"/>
        <v>0</v>
      </c>
      <c r="AF108" s="22">
        <v>41958</v>
      </c>
    </row>
    <row r="109" spans="1:32">
      <c r="A109" s="22">
        <v>41959</v>
      </c>
      <c r="E109" s="18">
        <f t="shared" si="6"/>
        <v>0</v>
      </c>
      <c r="L109" s="22">
        <v>41959</v>
      </c>
      <c r="U109" s="22">
        <v>41959</v>
      </c>
      <c r="AB109" s="20">
        <f t="shared" si="7"/>
        <v>0</v>
      </c>
      <c r="AC109" s="20">
        <f t="shared" si="8"/>
        <v>0</v>
      </c>
      <c r="AD109" s="20">
        <f t="shared" si="9"/>
        <v>0</v>
      </c>
      <c r="AE109" s="20">
        <f t="shared" si="10"/>
        <v>0</v>
      </c>
      <c r="AF109" s="22">
        <v>41959</v>
      </c>
    </row>
    <row r="110" spans="1:32">
      <c r="A110" s="22">
        <v>41960</v>
      </c>
      <c r="E110" s="18">
        <f t="shared" si="6"/>
        <v>0</v>
      </c>
      <c r="L110" s="22">
        <v>41960</v>
      </c>
      <c r="U110" s="22">
        <v>41960</v>
      </c>
      <c r="AB110" s="20">
        <f t="shared" si="7"/>
        <v>0</v>
      </c>
      <c r="AC110" s="20">
        <f t="shared" si="8"/>
        <v>0</v>
      </c>
      <c r="AD110" s="20">
        <f t="shared" si="9"/>
        <v>0</v>
      </c>
      <c r="AE110" s="20">
        <f t="shared" si="10"/>
        <v>0</v>
      </c>
      <c r="AF110" s="22">
        <v>41960</v>
      </c>
    </row>
    <row r="111" spans="1:32">
      <c r="A111" s="22">
        <v>41961</v>
      </c>
      <c r="E111" s="18">
        <f t="shared" si="6"/>
        <v>0</v>
      </c>
      <c r="L111" s="22">
        <v>41961</v>
      </c>
      <c r="U111" s="22">
        <v>41961</v>
      </c>
      <c r="AB111" s="20">
        <f t="shared" si="7"/>
        <v>0</v>
      </c>
      <c r="AC111" s="20">
        <f t="shared" si="8"/>
        <v>0</v>
      </c>
      <c r="AD111" s="20">
        <f t="shared" si="9"/>
        <v>0</v>
      </c>
      <c r="AE111" s="20">
        <f t="shared" si="10"/>
        <v>0</v>
      </c>
      <c r="AF111" s="22">
        <v>41961</v>
      </c>
    </row>
    <row r="112" spans="1:32">
      <c r="A112" s="22">
        <v>41962</v>
      </c>
      <c r="E112" s="18">
        <f t="shared" si="6"/>
        <v>0</v>
      </c>
      <c r="L112" s="22">
        <v>41962</v>
      </c>
      <c r="U112" s="22">
        <v>41962</v>
      </c>
      <c r="AB112" s="20">
        <f t="shared" si="7"/>
        <v>0</v>
      </c>
      <c r="AC112" s="20">
        <f t="shared" si="8"/>
        <v>0</v>
      </c>
      <c r="AD112" s="20">
        <f t="shared" si="9"/>
        <v>0</v>
      </c>
      <c r="AE112" s="20">
        <f t="shared" si="10"/>
        <v>0</v>
      </c>
      <c r="AF112" s="22">
        <v>41962</v>
      </c>
    </row>
    <row r="113" spans="1:32">
      <c r="A113" s="22">
        <v>41963</v>
      </c>
      <c r="E113" s="18">
        <f t="shared" si="6"/>
        <v>0</v>
      </c>
      <c r="L113" s="22">
        <v>41963</v>
      </c>
      <c r="U113" s="22">
        <v>41963</v>
      </c>
      <c r="AB113" s="20">
        <f t="shared" si="7"/>
        <v>0</v>
      </c>
      <c r="AC113" s="20">
        <f t="shared" si="8"/>
        <v>0</v>
      </c>
      <c r="AD113" s="20">
        <f t="shared" si="9"/>
        <v>0</v>
      </c>
      <c r="AE113" s="20">
        <f t="shared" si="10"/>
        <v>0</v>
      </c>
      <c r="AF113" s="22">
        <v>41963</v>
      </c>
    </row>
    <row r="114" spans="1:32">
      <c r="A114" s="22">
        <v>41964</v>
      </c>
      <c r="E114" s="18">
        <f t="shared" si="6"/>
        <v>0</v>
      </c>
      <c r="L114" s="22">
        <v>41964</v>
      </c>
      <c r="U114" s="22">
        <v>41964</v>
      </c>
      <c r="AB114" s="20">
        <f t="shared" si="7"/>
        <v>0</v>
      </c>
      <c r="AC114" s="20">
        <f t="shared" si="8"/>
        <v>0</v>
      </c>
      <c r="AD114" s="20">
        <f t="shared" si="9"/>
        <v>0</v>
      </c>
      <c r="AE114" s="20">
        <f t="shared" si="10"/>
        <v>0</v>
      </c>
      <c r="AF114" s="22">
        <v>41964</v>
      </c>
    </row>
    <row r="115" spans="1:32">
      <c r="A115" s="22">
        <v>41965</v>
      </c>
      <c r="E115" s="18">
        <f t="shared" si="6"/>
        <v>0</v>
      </c>
      <c r="L115" s="22">
        <v>41965</v>
      </c>
      <c r="U115" s="22">
        <v>41965</v>
      </c>
      <c r="AB115" s="20">
        <f t="shared" si="7"/>
        <v>0</v>
      </c>
      <c r="AC115" s="20">
        <f t="shared" si="8"/>
        <v>0</v>
      </c>
      <c r="AD115" s="20">
        <f t="shared" si="9"/>
        <v>0</v>
      </c>
      <c r="AE115" s="20">
        <f t="shared" si="10"/>
        <v>0</v>
      </c>
      <c r="AF115" s="22">
        <v>41965</v>
      </c>
    </row>
    <row r="116" spans="1:32">
      <c r="A116" s="22">
        <v>41966</v>
      </c>
      <c r="E116" s="18">
        <f t="shared" si="6"/>
        <v>0</v>
      </c>
      <c r="L116" s="22">
        <v>41966</v>
      </c>
      <c r="U116" s="22">
        <v>41966</v>
      </c>
      <c r="AB116" s="20">
        <f t="shared" si="7"/>
        <v>0</v>
      </c>
      <c r="AC116" s="20">
        <f t="shared" si="8"/>
        <v>0</v>
      </c>
      <c r="AD116" s="20">
        <f t="shared" si="9"/>
        <v>0</v>
      </c>
      <c r="AE116" s="20">
        <f t="shared" si="10"/>
        <v>0</v>
      </c>
      <c r="AF116" s="22">
        <v>41966</v>
      </c>
    </row>
    <row r="117" spans="1:32">
      <c r="A117" s="22">
        <v>41967</v>
      </c>
      <c r="E117" s="18">
        <f t="shared" si="6"/>
        <v>0</v>
      </c>
      <c r="L117" s="22">
        <v>41967</v>
      </c>
      <c r="U117" s="22">
        <v>41967</v>
      </c>
      <c r="AB117" s="20">
        <f t="shared" si="7"/>
        <v>0</v>
      </c>
      <c r="AC117" s="20">
        <f t="shared" si="8"/>
        <v>0</v>
      </c>
      <c r="AD117" s="20">
        <f t="shared" si="9"/>
        <v>0</v>
      </c>
      <c r="AE117" s="20">
        <f t="shared" si="10"/>
        <v>0</v>
      </c>
      <c r="AF117" s="22">
        <v>41967</v>
      </c>
    </row>
    <row r="118" spans="1:32">
      <c r="A118" s="22">
        <v>41968</v>
      </c>
      <c r="E118" s="18">
        <f t="shared" si="6"/>
        <v>0</v>
      </c>
      <c r="L118" s="22">
        <v>41968</v>
      </c>
      <c r="U118" s="22">
        <v>41968</v>
      </c>
      <c r="AB118" s="20">
        <f t="shared" si="7"/>
        <v>0</v>
      </c>
      <c r="AC118" s="20">
        <f t="shared" si="8"/>
        <v>0</v>
      </c>
      <c r="AD118" s="20">
        <f t="shared" si="9"/>
        <v>0</v>
      </c>
      <c r="AE118" s="20">
        <f t="shared" si="10"/>
        <v>0</v>
      </c>
      <c r="AF118" s="22">
        <v>41968</v>
      </c>
    </row>
    <row r="119" spans="1:32">
      <c r="A119" s="22">
        <v>41969</v>
      </c>
      <c r="E119" s="18">
        <f t="shared" si="6"/>
        <v>0</v>
      </c>
      <c r="L119" s="22">
        <v>41969</v>
      </c>
      <c r="U119" s="22">
        <v>41969</v>
      </c>
      <c r="AB119" s="20">
        <f t="shared" si="7"/>
        <v>0</v>
      </c>
      <c r="AC119" s="20">
        <f t="shared" si="8"/>
        <v>0</v>
      </c>
      <c r="AD119" s="20">
        <f t="shared" si="9"/>
        <v>0</v>
      </c>
      <c r="AE119" s="20">
        <f t="shared" si="10"/>
        <v>0</v>
      </c>
      <c r="AF119" s="22">
        <v>41969</v>
      </c>
    </row>
    <row r="120" spans="1:32">
      <c r="A120" s="22">
        <v>41970</v>
      </c>
      <c r="E120" s="18">
        <f t="shared" si="6"/>
        <v>0</v>
      </c>
      <c r="L120" s="22">
        <v>41970</v>
      </c>
      <c r="U120" s="22">
        <v>41970</v>
      </c>
      <c r="AB120" s="20">
        <f t="shared" si="7"/>
        <v>0</v>
      </c>
      <c r="AC120" s="20">
        <f t="shared" si="8"/>
        <v>0</v>
      </c>
      <c r="AD120" s="20">
        <f t="shared" si="9"/>
        <v>0</v>
      </c>
      <c r="AE120" s="20">
        <f t="shared" si="10"/>
        <v>0</v>
      </c>
      <c r="AF120" s="22">
        <v>41970</v>
      </c>
    </row>
    <row r="121" spans="1:32">
      <c r="A121" s="22">
        <v>41971</v>
      </c>
      <c r="E121" s="18">
        <f t="shared" si="6"/>
        <v>0</v>
      </c>
      <c r="L121" s="22">
        <v>41971</v>
      </c>
      <c r="U121" s="22">
        <v>41971</v>
      </c>
      <c r="AB121" s="20">
        <f t="shared" si="7"/>
        <v>0</v>
      </c>
      <c r="AC121" s="20">
        <f t="shared" si="8"/>
        <v>0</v>
      </c>
      <c r="AD121" s="20">
        <f t="shared" si="9"/>
        <v>0</v>
      </c>
      <c r="AE121" s="20">
        <f t="shared" si="10"/>
        <v>0</v>
      </c>
      <c r="AF121" s="22">
        <v>41971</v>
      </c>
    </row>
    <row r="122" spans="1:32">
      <c r="A122" s="22">
        <v>41972</v>
      </c>
      <c r="E122" s="18">
        <f t="shared" si="6"/>
        <v>0</v>
      </c>
      <c r="L122" s="22">
        <v>41972</v>
      </c>
      <c r="U122" s="22">
        <v>41972</v>
      </c>
      <c r="AB122" s="20">
        <f t="shared" si="7"/>
        <v>0</v>
      </c>
      <c r="AC122" s="20">
        <f t="shared" si="8"/>
        <v>0</v>
      </c>
      <c r="AD122" s="20">
        <f t="shared" si="9"/>
        <v>0</v>
      </c>
      <c r="AE122" s="20">
        <f t="shared" si="10"/>
        <v>0</v>
      </c>
      <c r="AF122" s="22">
        <v>41972</v>
      </c>
    </row>
    <row r="123" spans="1:32">
      <c r="A123" s="22">
        <v>41973</v>
      </c>
      <c r="E123" s="18">
        <f t="shared" si="6"/>
        <v>0</v>
      </c>
      <c r="L123" s="22">
        <v>41973</v>
      </c>
      <c r="U123" s="22">
        <v>41973</v>
      </c>
      <c r="AB123" s="20">
        <f t="shared" si="7"/>
        <v>0</v>
      </c>
      <c r="AC123" s="20">
        <f t="shared" si="8"/>
        <v>0</v>
      </c>
      <c r="AD123" s="20">
        <f t="shared" si="9"/>
        <v>0</v>
      </c>
      <c r="AE123" s="20">
        <f t="shared" si="10"/>
        <v>0</v>
      </c>
      <c r="AF123" s="22">
        <v>41973</v>
      </c>
    </row>
    <row r="124" spans="1:32">
      <c r="A124" s="22">
        <v>41974</v>
      </c>
      <c r="E124" s="18">
        <f t="shared" si="6"/>
        <v>0</v>
      </c>
      <c r="L124" s="22">
        <v>41974</v>
      </c>
      <c r="U124" s="22">
        <v>41974</v>
      </c>
      <c r="AB124" s="20">
        <f t="shared" si="7"/>
        <v>0</v>
      </c>
      <c r="AC124" s="20">
        <f t="shared" si="8"/>
        <v>0</v>
      </c>
      <c r="AD124" s="20">
        <f t="shared" si="9"/>
        <v>0</v>
      </c>
      <c r="AE124" s="20">
        <f t="shared" si="10"/>
        <v>0</v>
      </c>
      <c r="AF124" s="22">
        <v>41974</v>
      </c>
    </row>
    <row r="125" spans="1:32">
      <c r="A125" s="22">
        <v>41975</v>
      </c>
      <c r="E125" s="18">
        <f t="shared" si="6"/>
        <v>0</v>
      </c>
      <c r="L125" s="22">
        <v>41975</v>
      </c>
      <c r="U125" s="22">
        <v>41975</v>
      </c>
      <c r="AB125" s="20">
        <f t="shared" si="7"/>
        <v>0</v>
      </c>
      <c r="AC125" s="20">
        <f t="shared" si="8"/>
        <v>0</v>
      </c>
      <c r="AD125" s="20">
        <f t="shared" si="9"/>
        <v>0</v>
      </c>
      <c r="AE125" s="20">
        <f t="shared" si="10"/>
        <v>0</v>
      </c>
      <c r="AF125" s="22">
        <v>41975</v>
      </c>
    </row>
    <row r="126" spans="1:32">
      <c r="A126" s="22">
        <v>41976</v>
      </c>
      <c r="E126" s="18">
        <f t="shared" si="6"/>
        <v>0</v>
      </c>
      <c r="L126" s="22">
        <v>41976</v>
      </c>
      <c r="U126" s="22">
        <v>41976</v>
      </c>
      <c r="AB126" s="20">
        <f t="shared" si="7"/>
        <v>0</v>
      </c>
      <c r="AC126" s="20">
        <f t="shared" si="8"/>
        <v>0</v>
      </c>
      <c r="AD126" s="20">
        <f t="shared" si="9"/>
        <v>0</v>
      </c>
      <c r="AE126" s="20">
        <f t="shared" si="10"/>
        <v>0</v>
      </c>
      <c r="AF126" s="22">
        <v>41976</v>
      </c>
    </row>
    <row r="127" spans="1:32">
      <c r="A127" s="22">
        <v>41977</v>
      </c>
      <c r="E127" s="18">
        <f t="shared" si="6"/>
        <v>0</v>
      </c>
      <c r="L127" s="22">
        <v>41977</v>
      </c>
      <c r="U127" s="22">
        <v>41977</v>
      </c>
      <c r="AB127" s="20">
        <f t="shared" si="7"/>
        <v>0</v>
      </c>
      <c r="AC127" s="20">
        <f t="shared" si="8"/>
        <v>0</v>
      </c>
      <c r="AD127" s="20">
        <f t="shared" si="9"/>
        <v>0</v>
      </c>
      <c r="AE127" s="20">
        <f t="shared" si="10"/>
        <v>0</v>
      </c>
      <c r="AF127" s="22">
        <v>41977</v>
      </c>
    </row>
    <row r="128" spans="1:32">
      <c r="A128" s="22">
        <v>41978</v>
      </c>
      <c r="E128" s="18">
        <f t="shared" si="6"/>
        <v>0</v>
      </c>
      <c r="L128" s="22">
        <v>41978</v>
      </c>
      <c r="U128" s="22">
        <v>41978</v>
      </c>
      <c r="AB128" s="20">
        <f t="shared" si="7"/>
        <v>0</v>
      </c>
      <c r="AC128" s="20">
        <f t="shared" si="8"/>
        <v>0</v>
      </c>
      <c r="AD128" s="20">
        <f t="shared" si="9"/>
        <v>0</v>
      </c>
      <c r="AE128" s="20">
        <f t="shared" si="10"/>
        <v>0</v>
      </c>
      <c r="AF128" s="22">
        <v>41978</v>
      </c>
    </row>
    <row r="129" spans="1:32">
      <c r="A129" s="22">
        <v>41979</v>
      </c>
      <c r="E129" s="18">
        <f t="shared" si="6"/>
        <v>0</v>
      </c>
      <c r="L129" s="22">
        <v>41979</v>
      </c>
      <c r="U129" s="22">
        <v>41979</v>
      </c>
      <c r="AB129" s="20">
        <f t="shared" si="7"/>
        <v>0</v>
      </c>
      <c r="AC129" s="20">
        <f t="shared" si="8"/>
        <v>0</v>
      </c>
      <c r="AD129" s="20">
        <f t="shared" si="9"/>
        <v>0</v>
      </c>
      <c r="AE129" s="20">
        <f t="shared" si="10"/>
        <v>0</v>
      </c>
      <c r="AF129" s="22">
        <v>41979</v>
      </c>
    </row>
    <row r="130" spans="1:32">
      <c r="A130" s="22">
        <v>41980</v>
      </c>
      <c r="E130" s="18">
        <f t="shared" si="6"/>
        <v>0</v>
      </c>
      <c r="L130" s="22">
        <v>41980</v>
      </c>
      <c r="U130" s="22">
        <v>41980</v>
      </c>
      <c r="AB130" s="20">
        <f t="shared" si="7"/>
        <v>0</v>
      </c>
      <c r="AC130" s="20">
        <f t="shared" si="8"/>
        <v>0</v>
      </c>
      <c r="AD130" s="20">
        <f t="shared" si="9"/>
        <v>0</v>
      </c>
      <c r="AE130" s="20">
        <f t="shared" si="10"/>
        <v>0</v>
      </c>
      <c r="AF130" s="22">
        <v>41980</v>
      </c>
    </row>
    <row r="131" spans="1:32">
      <c r="A131" s="22">
        <v>41981</v>
      </c>
      <c r="E131" s="18">
        <f t="shared" si="6"/>
        <v>0</v>
      </c>
      <c r="L131" s="22">
        <v>41981</v>
      </c>
      <c r="U131" s="22">
        <v>41981</v>
      </c>
      <c r="AB131" s="20">
        <f t="shared" si="7"/>
        <v>0</v>
      </c>
      <c r="AC131" s="20">
        <f t="shared" si="8"/>
        <v>0</v>
      </c>
      <c r="AD131" s="20">
        <f t="shared" si="9"/>
        <v>0</v>
      </c>
      <c r="AE131" s="20">
        <f t="shared" si="10"/>
        <v>0</v>
      </c>
      <c r="AF131" s="22">
        <v>41981</v>
      </c>
    </row>
    <row r="132" spans="1:32">
      <c r="A132" s="22">
        <v>41982</v>
      </c>
      <c r="E132" s="18">
        <f t="shared" ref="E132:E154" si="11">SUM(B132:D132)</f>
        <v>0</v>
      </c>
      <c r="L132" s="22">
        <v>41982</v>
      </c>
      <c r="U132" s="22">
        <v>41982</v>
      </c>
      <c r="AB132" s="20">
        <f t="shared" si="7"/>
        <v>0</v>
      </c>
      <c r="AC132" s="20">
        <f t="shared" si="8"/>
        <v>0</v>
      </c>
      <c r="AD132" s="20">
        <f t="shared" si="9"/>
        <v>0</v>
      </c>
      <c r="AE132" s="20">
        <f t="shared" si="10"/>
        <v>0</v>
      </c>
      <c r="AF132" s="22">
        <v>41982</v>
      </c>
    </row>
    <row r="133" spans="1:32">
      <c r="A133" s="22">
        <v>41983</v>
      </c>
      <c r="E133" s="18">
        <f t="shared" si="11"/>
        <v>0</v>
      </c>
      <c r="L133" s="22">
        <v>41983</v>
      </c>
      <c r="U133" s="22">
        <v>41983</v>
      </c>
      <c r="AB133" s="20">
        <f t="shared" ref="AB133:AB154" si="12">W133-W132</f>
        <v>0</v>
      </c>
      <c r="AC133" s="20">
        <f t="shared" ref="AC133:AC154" si="13">X133-X132</f>
        <v>0</v>
      </c>
      <c r="AD133" s="20">
        <f t="shared" ref="AD133:AD154" si="14">Y133-Y132</f>
        <v>0</v>
      </c>
      <c r="AE133" s="20">
        <f t="shared" ref="AE133:AE154" si="15">SUM(AB133:AD133)</f>
        <v>0</v>
      </c>
      <c r="AF133" s="22">
        <v>41983</v>
      </c>
    </row>
    <row r="134" spans="1:32">
      <c r="A134" s="22">
        <v>41984</v>
      </c>
      <c r="E134" s="18">
        <f t="shared" si="11"/>
        <v>0</v>
      </c>
      <c r="L134" s="22">
        <v>41984</v>
      </c>
      <c r="U134" s="22">
        <v>41984</v>
      </c>
      <c r="AB134" s="20">
        <f t="shared" si="12"/>
        <v>0</v>
      </c>
      <c r="AC134" s="20">
        <f t="shared" si="13"/>
        <v>0</v>
      </c>
      <c r="AD134" s="20">
        <f t="shared" si="14"/>
        <v>0</v>
      </c>
      <c r="AE134" s="20">
        <f t="shared" si="15"/>
        <v>0</v>
      </c>
      <c r="AF134" s="22">
        <v>41984</v>
      </c>
    </row>
    <row r="135" spans="1:32">
      <c r="A135" s="22">
        <v>41985</v>
      </c>
      <c r="E135" s="18">
        <f t="shared" si="11"/>
        <v>0</v>
      </c>
      <c r="L135" s="22">
        <v>41985</v>
      </c>
      <c r="U135" s="22">
        <v>41985</v>
      </c>
      <c r="AB135" s="20">
        <f t="shared" si="12"/>
        <v>0</v>
      </c>
      <c r="AC135" s="20">
        <f t="shared" si="13"/>
        <v>0</v>
      </c>
      <c r="AD135" s="20">
        <f t="shared" si="14"/>
        <v>0</v>
      </c>
      <c r="AE135" s="20">
        <f t="shared" si="15"/>
        <v>0</v>
      </c>
      <c r="AF135" s="22">
        <v>41985</v>
      </c>
    </row>
    <row r="136" spans="1:32">
      <c r="A136" s="22">
        <v>41986</v>
      </c>
      <c r="E136" s="18">
        <f t="shared" si="11"/>
        <v>0</v>
      </c>
      <c r="L136" s="22">
        <v>41986</v>
      </c>
      <c r="U136" s="22">
        <v>41986</v>
      </c>
      <c r="AB136" s="20">
        <f t="shared" si="12"/>
        <v>0</v>
      </c>
      <c r="AC136" s="20">
        <f t="shared" si="13"/>
        <v>0</v>
      </c>
      <c r="AD136" s="20">
        <f t="shared" si="14"/>
        <v>0</v>
      </c>
      <c r="AE136" s="20">
        <f t="shared" si="15"/>
        <v>0</v>
      </c>
      <c r="AF136" s="22">
        <v>41986</v>
      </c>
    </row>
    <row r="137" spans="1:32">
      <c r="A137" s="22">
        <v>41987</v>
      </c>
      <c r="E137" s="18">
        <f t="shared" si="11"/>
        <v>0</v>
      </c>
      <c r="L137" s="22">
        <v>41987</v>
      </c>
      <c r="U137" s="22">
        <v>41987</v>
      </c>
      <c r="AB137" s="20">
        <f t="shared" si="12"/>
        <v>0</v>
      </c>
      <c r="AC137" s="20">
        <f t="shared" si="13"/>
        <v>0</v>
      </c>
      <c r="AD137" s="20">
        <f t="shared" si="14"/>
        <v>0</v>
      </c>
      <c r="AE137" s="20">
        <f t="shared" si="15"/>
        <v>0</v>
      </c>
      <c r="AF137" s="22">
        <v>41987</v>
      </c>
    </row>
    <row r="138" spans="1:32">
      <c r="A138" s="22">
        <v>41988</v>
      </c>
      <c r="E138" s="18">
        <f t="shared" si="11"/>
        <v>0</v>
      </c>
      <c r="L138" s="22">
        <v>41988</v>
      </c>
      <c r="U138" s="22">
        <v>41988</v>
      </c>
      <c r="AB138" s="20">
        <f t="shared" si="12"/>
        <v>0</v>
      </c>
      <c r="AC138" s="20">
        <f t="shared" si="13"/>
        <v>0</v>
      </c>
      <c r="AD138" s="20">
        <f t="shared" si="14"/>
        <v>0</v>
      </c>
      <c r="AE138" s="20">
        <f t="shared" si="15"/>
        <v>0</v>
      </c>
      <c r="AF138" s="22">
        <v>41988</v>
      </c>
    </row>
    <row r="139" spans="1:32">
      <c r="A139" s="22">
        <v>41989</v>
      </c>
      <c r="E139" s="18">
        <f t="shared" si="11"/>
        <v>0</v>
      </c>
      <c r="L139" s="22">
        <v>41989</v>
      </c>
      <c r="U139" s="22">
        <v>41989</v>
      </c>
      <c r="AB139" s="20">
        <f t="shared" si="12"/>
        <v>0</v>
      </c>
      <c r="AC139" s="20">
        <f t="shared" si="13"/>
        <v>0</v>
      </c>
      <c r="AD139" s="20">
        <f t="shared" si="14"/>
        <v>0</v>
      </c>
      <c r="AE139" s="20">
        <f t="shared" si="15"/>
        <v>0</v>
      </c>
      <c r="AF139" s="22">
        <v>41989</v>
      </c>
    </row>
    <row r="140" spans="1:32">
      <c r="A140" s="22">
        <v>41990</v>
      </c>
      <c r="E140" s="18">
        <f t="shared" si="11"/>
        <v>0</v>
      </c>
      <c r="L140" s="22">
        <v>41990</v>
      </c>
      <c r="U140" s="22">
        <v>41990</v>
      </c>
      <c r="AB140" s="20">
        <f t="shared" si="12"/>
        <v>0</v>
      </c>
      <c r="AC140" s="20">
        <f t="shared" si="13"/>
        <v>0</v>
      </c>
      <c r="AD140" s="20">
        <f t="shared" si="14"/>
        <v>0</v>
      </c>
      <c r="AE140" s="20">
        <f t="shared" si="15"/>
        <v>0</v>
      </c>
      <c r="AF140" s="22">
        <v>41990</v>
      </c>
    </row>
    <row r="141" spans="1:32">
      <c r="A141" s="22">
        <v>41991</v>
      </c>
      <c r="E141" s="18">
        <f t="shared" si="11"/>
        <v>0</v>
      </c>
      <c r="L141" s="22">
        <v>41991</v>
      </c>
      <c r="U141" s="22">
        <v>41991</v>
      </c>
      <c r="AB141" s="20">
        <f t="shared" si="12"/>
        <v>0</v>
      </c>
      <c r="AC141" s="20">
        <f t="shared" si="13"/>
        <v>0</v>
      </c>
      <c r="AD141" s="20">
        <f t="shared" si="14"/>
        <v>0</v>
      </c>
      <c r="AE141" s="20">
        <f t="shared" si="15"/>
        <v>0</v>
      </c>
      <c r="AF141" s="22">
        <v>41991</v>
      </c>
    </row>
    <row r="142" spans="1:32">
      <c r="A142" s="22">
        <v>41992</v>
      </c>
      <c r="E142" s="18">
        <f t="shared" si="11"/>
        <v>0</v>
      </c>
      <c r="L142" s="22">
        <v>41992</v>
      </c>
      <c r="U142" s="22">
        <v>41992</v>
      </c>
      <c r="AB142" s="20">
        <f t="shared" si="12"/>
        <v>0</v>
      </c>
      <c r="AC142" s="20">
        <f t="shared" si="13"/>
        <v>0</v>
      </c>
      <c r="AD142" s="20">
        <f t="shared" si="14"/>
        <v>0</v>
      </c>
      <c r="AE142" s="20">
        <f t="shared" si="15"/>
        <v>0</v>
      </c>
      <c r="AF142" s="22">
        <v>41992</v>
      </c>
    </row>
    <row r="143" spans="1:32">
      <c r="A143" s="22">
        <v>41993</v>
      </c>
      <c r="E143" s="18">
        <f t="shared" si="11"/>
        <v>0</v>
      </c>
      <c r="L143" s="22">
        <v>41993</v>
      </c>
      <c r="U143" s="22">
        <v>41993</v>
      </c>
      <c r="AB143" s="20">
        <f t="shared" si="12"/>
        <v>0</v>
      </c>
      <c r="AC143" s="20">
        <f t="shared" si="13"/>
        <v>0</v>
      </c>
      <c r="AD143" s="20">
        <f t="shared" si="14"/>
        <v>0</v>
      </c>
      <c r="AE143" s="20">
        <f t="shared" si="15"/>
        <v>0</v>
      </c>
      <c r="AF143" s="22">
        <v>41993</v>
      </c>
    </row>
    <row r="144" spans="1:32">
      <c r="A144" s="22">
        <v>41994</v>
      </c>
      <c r="E144" s="18">
        <f t="shared" si="11"/>
        <v>0</v>
      </c>
      <c r="L144" s="22">
        <v>41994</v>
      </c>
      <c r="U144" s="22">
        <v>41994</v>
      </c>
      <c r="AB144" s="20">
        <f t="shared" si="12"/>
        <v>0</v>
      </c>
      <c r="AC144" s="20">
        <f t="shared" si="13"/>
        <v>0</v>
      </c>
      <c r="AD144" s="20">
        <f t="shared" si="14"/>
        <v>0</v>
      </c>
      <c r="AE144" s="20">
        <f t="shared" si="15"/>
        <v>0</v>
      </c>
      <c r="AF144" s="22">
        <v>41994</v>
      </c>
    </row>
    <row r="145" spans="1:32">
      <c r="A145" s="22">
        <v>41995</v>
      </c>
      <c r="E145" s="18">
        <f t="shared" si="11"/>
        <v>0</v>
      </c>
      <c r="L145" s="22">
        <v>41995</v>
      </c>
      <c r="U145" s="22">
        <v>41995</v>
      </c>
      <c r="AB145" s="20">
        <f t="shared" si="12"/>
        <v>0</v>
      </c>
      <c r="AC145" s="20">
        <f t="shared" si="13"/>
        <v>0</v>
      </c>
      <c r="AD145" s="20">
        <f t="shared" si="14"/>
        <v>0</v>
      </c>
      <c r="AE145" s="20">
        <f t="shared" si="15"/>
        <v>0</v>
      </c>
      <c r="AF145" s="22">
        <v>41995</v>
      </c>
    </row>
    <row r="146" spans="1:32">
      <c r="A146" s="22">
        <v>41996</v>
      </c>
      <c r="E146" s="18">
        <f t="shared" si="11"/>
        <v>0</v>
      </c>
      <c r="L146" s="22">
        <v>41996</v>
      </c>
      <c r="U146" s="22">
        <v>41996</v>
      </c>
      <c r="AB146" s="20">
        <f t="shared" si="12"/>
        <v>0</v>
      </c>
      <c r="AC146" s="20">
        <f t="shared" si="13"/>
        <v>0</v>
      </c>
      <c r="AD146" s="20">
        <f t="shared" si="14"/>
        <v>0</v>
      </c>
      <c r="AE146" s="20">
        <f t="shared" si="15"/>
        <v>0</v>
      </c>
      <c r="AF146" s="22">
        <v>41996</v>
      </c>
    </row>
    <row r="147" spans="1:32">
      <c r="A147" s="22">
        <v>41997</v>
      </c>
      <c r="E147" s="18">
        <f t="shared" si="11"/>
        <v>0</v>
      </c>
      <c r="L147" s="22">
        <v>41997</v>
      </c>
      <c r="U147" s="22">
        <v>41997</v>
      </c>
      <c r="AB147" s="20">
        <f t="shared" si="12"/>
        <v>0</v>
      </c>
      <c r="AC147" s="20">
        <f t="shared" si="13"/>
        <v>0</v>
      </c>
      <c r="AD147" s="20">
        <f t="shared" si="14"/>
        <v>0</v>
      </c>
      <c r="AE147" s="20">
        <f t="shared" si="15"/>
        <v>0</v>
      </c>
      <c r="AF147" s="22">
        <v>41997</v>
      </c>
    </row>
    <row r="148" spans="1:32">
      <c r="A148" s="22">
        <v>41998</v>
      </c>
      <c r="E148" s="18">
        <f t="shared" si="11"/>
        <v>0</v>
      </c>
      <c r="L148" s="22">
        <v>41998</v>
      </c>
      <c r="U148" s="22">
        <v>41998</v>
      </c>
      <c r="AB148" s="20">
        <f t="shared" si="12"/>
        <v>0</v>
      </c>
      <c r="AC148" s="20">
        <f t="shared" si="13"/>
        <v>0</v>
      </c>
      <c r="AD148" s="20">
        <f t="shared" si="14"/>
        <v>0</v>
      </c>
      <c r="AE148" s="20">
        <f t="shared" si="15"/>
        <v>0</v>
      </c>
      <c r="AF148" s="22">
        <v>41998</v>
      </c>
    </row>
    <row r="149" spans="1:32">
      <c r="A149" s="22">
        <v>41999</v>
      </c>
      <c r="E149" s="18">
        <f t="shared" si="11"/>
        <v>0</v>
      </c>
      <c r="L149" s="22">
        <v>41999</v>
      </c>
      <c r="U149" s="22">
        <v>41999</v>
      </c>
      <c r="AB149" s="20">
        <f t="shared" si="12"/>
        <v>0</v>
      </c>
      <c r="AC149" s="20">
        <f t="shared" si="13"/>
        <v>0</v>
      </c>
      <c r="AD149" s="20">
        <f t="shared" si="14"/>
        <v>0</v>
      </c>
      <c r="AE149" s="20">
        <f t="shared" si="15"/>
        <v>0</v>
      </c>
      <c r="AF149" s="22">
        <v>41999</v>
      </c>
    </row>
    <row r="150" spans="1:32">
      <c r="A150" s="22">
        <v>42000</v>
      </c>
      <c r="E150" s="18">
        <f t="shared" si="11"/>
        <v>0</v>
      </c>
      <c r="L150" s="22">
        <v>42000</v>
      </c>
      <c r="U150" s="22">
        <v>42000</v>
      </c>
      <c r="AB150" s="20">
        <f t="shared" si="12"/>
        <v>0</v>
      </c>
      <c r="AC150" s="20">
        <f t="shared" si="13"/>
        <v>0</v>
      </c>
      <c r="AD150" s="20">
        <f t="shared" si="14"/>
        <v>0</v>
      </c>
      <c r="AE150" s="20">
        <f t="shared" si="15"/>
        <v>0</v>
      </c>
      <c r="AF150" s="22">
        <v>42000</v>
      </c>
    </row>
    <row r="151" spans="1:32">
      <c r="A151" s="22">
        <v>42001</v>
      </c>
      <c r="E151" s="18">
        <f t="shared" si="11"/>
        <v>0</v>
      </c>
      <c r="L151" s="22">
        <v>42001</v>
      </c>
      <c r="U151" s="22">
        <v>42001</v>
      </c>
      <c r="AB151" s="20">
        <f t="shared" si="12"/>
        <v>0</v>
      </c>
      <c r="AC151" s="20">
        <f t="shared" si="13"/>
        <v>0</v>
      </c>
      <c r="AD151" s="20">
        <f t="shared" si="14"/>
        <v>0</v>
      </c>
      <c r="AE151" s="20">
        <f t="shared" si="15"/>
        <v>0</v>
      </c>
      <c r="AF151" s="22">
        <v>42001</v>
      </c>
    </row>
    <row r="152" spans="1:32">
      <c r="A152" s="22">
        <v>42002</v>
      </c>
      <c r="E152" s="18">
        <f t="shared" si="11"/>
        <v>0</v>
      </c>
      <c r="L152" s="22">
        <v>42002</v>
      </c>
      <c r="U152" s="22">
        <v>42002</v>
      </c>
      <c r="AB152" s="20">
        <f t="shared" si="12"/>
        <v>0</v>
      </c>
      <c r="AC152" s="20">
        <f t="shared" si="13"/>
        <v>0</v>
      </c>
      <c r="AD152" s="20">
        <f t="shared" si="14"/>
        <v>0</v>
      </c>
      <c r="AE152" s="20">
        <f t="shared" si="15"/>
        <v>0</v>
      </c>
      <c r="AF152" s="22">
        <v>42002</v>
      </c>
    </row>
    <row r="153" spans="1:32">
      <c r="A153" s="22">
        <v>42003</v>
      </c>
      <c r="E153" s="18">
        <f t="shared" si="11"/>
        <v>0</v>
      </c>
      <c r="L153" s="22">
        <v>42003</v>
      </c>
      <c r="U153" s="22">
        <v>42003</v>
      </c>
      <c r="AB153" s="20">
        <f t="shared" si="12"/>
        <v>0</v>
      </c>
      <c r="AC153" s="20">
        <f t="shared" si="13"/>
        <v>0</v>
      </c>
      <c r="AD153" s="20">
        <f t="shared" si="14"/>
        <v>0</v>
      </c>
      <c r="AE153" s="20">
        <f t="shared" si="15"/>
        <v>0</v>
      </c>
      <c r="AF153" s="22">
        <v>42003</v>
      </c>
    </row>
    <row r="154" spans="1:32">
      <c r="A154" s="22">
        <v>42004</v>
      </c>
      <c r="E154" s="18">
        <f t="shared" si="11"/>
        <v>0</v>
      </c>
      <c r="L154" s="22">
        <v>42004</v>
      </c>
      <c r="U154" s="22">
        <v>42004</v>
      </c>
      <c r="AB154" s="20">
        <f t="shared" si="12"/>
        <v>0</v>
      </c>
      <c r="AC154" s="20">
        <f t="shared" si="13"/>
        <v>0</v>
      </c>
      <c r="AD154" s="20">
        <f t="shared" si="14"/>
        <v>0</v>
      </c>
      <c r="AE154" s="20">
        <f t="shared" si="15"/>
        <v>0</v>
      </c>
      <c r="AF154" s="22">
        <v>42004</v>
      </c>
    </row>
    <row r="155" spans="1:32">
      <c r="U155" s="22"/>
    </row>
    <row r="156" spans="1:32">
      <c r="U156" s="22"/>
    </row>
    <row r="157" spans="1:32">
      <c r="U157" s="22"/>
    </row>
    <row r="158" spans="1:32">
      <c r="U158" s="22"/>
    </row>
    <row r="159" spans="1:32">
      <c r="U159" s="22"/>
    </row>
    <row r="160" spans="1:32">
      <c r="U160" s="22"/>
    </row>
  </sheetData>
  <mergeCells count="6">
    <mergeCell ref="AM1:AO1"/>
    <mergeCell ref="M1:P1"/>
    <mergeCell ref="B1:K1"/>
    <mergeCell ref="Q1:T1"/>
    <mergeCell ref="V1:AA1"/>
    <mergeCell ref="AG1:AL1"/>
  </mergeCells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tabSelected="1" zoomScale="75" zoomScaleNormal="75" zoomScalePageLayoutView="75" workbookViewId="0">
      <selection activeCell="G4" sqref="G4"/>
    </sheetView>
  </sheetViews>
  <sheetFormatPr baseColWidth="10" defaultRowHeight="14" x14ac:dyDescent="0"/>
  <cols>
    <col min="1" max="1" width="42.33203125" customWidth="1"/>
    <col min="2" max="2" width="16.1640625" customWidth="1"/>
    <col min="4" max="5" width="10.83203125" customWidth="1"/>
  </cols>
  <sheetData>
    <row r="1" spans="1:2" ht="44" thickBot="1">
      <c r="A1" s="27" t="s">
        <v>73</v>
      </c>
      <c r="B1" s="32"/>
    </row>
    <row r="2" spans="1:2" ht="38" thickTop="1" thickBot="1">
      <c r="A2" s="28" t="s">
        <v>74</v>
      </c>
      <c r="B2" s="29">
        <f>'Cumulative Deaths'!$B$21</f>
        <v>7304</v>
      </c>
    </row>
    <row r="3" spans="1:2" ht="38" thickTop="1" thickBot="1">
      <c r="A3" s="30" t="s">
        <v>75</v>
      </c>
      <c r="B3" s="31">
        <f>'New Cases'!$B$21</f>
        <v>651</v>
      </c>
    </row>
    <row r="4" spans="1:2" ht="38" thickTop="1" thickBot="1">
      <c r="A4" s="28" t="s">
        <v>76</v>
      </c>
      <c r="B4" s="29">
        <f>'New Contacts'!$B$21</f>
        <v>1689</v>
      </c>
    </row>
    <row r="5" spans="1:2" ht="38" thickTop="1" thickBot="1">
      <c r="A5" s="30" t="s">
        <v>77</v>
      </c>
      <c r="B5" s="31">
        <f>'Healthcare Workers'!$B$21</f>
        <v>1533</v>
      </c>
    </row>
    <row r="6" spans="1:2" ht="15" thickTop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20" workbookViewId="0">
      <selection activeCell="G44" sqref="G44"/>
    </sheetView>
  </sheetViews>
  <sheetFormatPr baseColWidth="10" defaultColWidth="8.83203125" defaultRowHeight="14" x14ac:dyDescent="0"/>
  <cols>
    <col min="1" max="1" width="13.1640625" bestFit="1" customWidth="1"/>
    <col min="2" max="2" width="22.5" customWidth="1"/>
    <col min="3" max="3" width="41" customWidth="1"/>
    <col min="4" max="4" width="30.6640625" customWidth="1"/>
  </cols>
  <sheetData>
    <row r="1" spans="1:4">
      <c r="A1" s="15" t="s">
        <v>39</v>
      </c>
      <c r="B1" t="s">
        <v>66</v>
      </c>
      <c r="C1" t="s">
        <v>64</v>
      </c>
      <c r="D1" t="s">
        <v>65</v>
      </c>
    </row>
    <row r="2" spans="1:4">
      <c r="A2" s="17">
        <v>41853</v>
      </c>
      <c r="B2" s="14">
        <v>5</v>
      </c>
      <c r="C2" s="14">
        <v>7</v>
      </c>
      <c r="D2" s="14">
        <v>2</v>
      </c>
    </row>
    <row r="3" spans="1:4">
      <c r="A3" s="17">
        <v>41854</v>
      </c>
      <c r="B3" s="14">
        <v>14</v>
      </c>
      <c r="C3" s="14">
        <v>0</v>
      </c>
      <c r="D3" s="14">
        <v>0</v>
      </c>
    </row>
    <row r="4" spans="1:4">
      <c r="A4" s="17">
        <v>41855</v>
      </c>
      <c r="B4" s="14">
        <v>26</v>
      </c>
      <c r="C4" s="14">
        <v>37</v>
      </c>
      <c r="D4" s="14">
        <v>7</v>
      </c>
    </row>
    <row r="5" spans="1:4">
      <c r="A5" s="17">
        <v>41856</v>
      </c>
      <c r="B5" s="14">
        <v>24</v>
      </c>
      <c r="C5" s="14">
        <v>36</v>
      </c>
      <c r="D5" s="14">
        <v>9</v>
      </c>
    </row>
    <row r="6" spans="1:4">
      <c r="A6" s="17">
        <v>41857</v>
      </c>
      <c r="B6" s="14">
        <v>42</v>
      </c>
      <c r="C6" s="14">
        <v>1</v>
      </c>
      <c r="D6" s="14">
        <v>0</v>
      </c>
    </row>
    <row r="7" spans="1:4">
      <c r="A7" s="17">
        <v>41858</v>
      </c>
      <c r="B7" s="14">
        <v>2</v>
      </c>
      <c r="C7" s="14">
        <v>8</v>
      </c>
      <c r="D7" s="14">
        <v>6</v>
      </c>
    </row>
    <row r="8" spans="1:4">
      <c r="A8" s="17">
        <v>41859</v>
      </c>
      <c r="B8" s="14">
        <v>33</v>
      </c>
      <c r="C8" s="14">
        <v>0</v>
      </c>
      <c r="D8" s="14">
        <v>6</v>
      </c>
    </row>
    <row r="9" spans="1:4">
      <c r="A9" s="17">
        <v>41860</v>
      </c>
      <c r="B9" s="14">
        <v>15</v>
      </c>
      <c r="C9" s="14">
        <v>19</v>
      </c>
      <c r="D9" s="14">
        <v>0</v>
      </c>
    </row>
    <row r="10" spans="1:4">
      <c r="A10" s="17">
        <v>41861</v>
      </c>
      <c r="B10" s="14">
        <v>28</v>
      </c>
      <c r="C10" s="14">
        <v>0</v>
      </c>
      <c r="D10" s="14">
        <v>0</v>
      </c>
    </row>
    <row r="11" spans="1:4">
      <c r="A11" s="17">
        <v>41862</v>
      </c>
      <c r="B11" s="14">
        <v>182</v>
      </c>
      <c r="C11" s="14">
        <v>133</v>
      </c>
      <c r="D11" s="14">
        <v>0</v>
      </c>
    </row>
    <row r="12" spans="1:4">
      <c r="A12" s="17">
        <v>41863</v>
      </c>
      <c r="B12" s="14">
        <v>173</v>
      </c>
      <c r="C12" s="14">
        <v>59</v>
      </c>
      <c r="D12" s="14">
        <v>28</v>
      </c>
    </row>
    <row r="13" spans="1:4">
      <c r="A13" s="17">
        <v>41864</v>
      </c>
      <c r="B13" s="14">
        <v>157</v>
      </c>
      <c r="C13" s="14">
        <v>34</v>
      </c>
      <c r="D13" s="14">
        <v>28</v>
      </c>
    </row>
    <row r="14" spans="1:4">
      <c r="A14" s="17">
        <v>41865</v>
      </c>
      <c r="B14" s="14">
        <v>61</v>
      </c>
      <c r="C14" s="14">
        <v>61</v>
      </c>
      <c r="D14" s="14">
        <v>9</v>
      </c>
    </row>
    <row r="15" spans="1:4">
      <c r="A15" s="17">
        <v>41866</v>
      </c>
      <c r="B15" s="14">
        <v>59</v>
      </c>
      <c r="C15" s="14">
        <v>100</v>
      </c>
      <c r="D15" s="14">
        <v>0</v>
      </c>
    </row>
    <row r="16" spans="1:4">
      <c r="A16" s="17">
        <v>41867</v>
      </c>
      <c r="B16" s="14">
        <v>145</v>
      </c>
      <c r="C16" s="14">
        <v>96</v>
      </c>
      <c r="D16" s="14">
        <v>0</v>
      </c>
    </row>
    <row r="17" spans="1:4">
      <c r="A17" s="17">
        <v>41868</v>
      </c>
      <c r="B17" s="14">
        <v>107</v>
      </c>
      <c r="C17" s="14">
        <v>48</v>
      </c>
      <c r="D17" s="14">
        <v>0</v>
      </c>
    </row>
    <row r="18" spans="1:4">
      <c r="A18" s="17">
        <v>41869</v>
      </c>
      <c r="B18" s="14">
        <v>281</v>
      </c>
      <c r="C18" s="14">
        <v>88</v>
      </c>
      <c r="D18" s="14">
        <v>21</v>
      </c>
    </row>
    <row r="19" spans="1:4">
      <c r="A19" s="17">
        <v>41870</v>
      </c>
      <c r="B19" s="14">
        <v>139</v>
      </c>
      <c r="C19" s="14">
        <v>71</v>
      </c>
      <c r="D19" s="14">
        <v>9</v>
      </c>
    </row>
    <row r="20" spans="1:4">
      <c r="A20" s="17">
        <v>41871</v>
      </c>
      <c r="B20" s="14">
        <v>196</v>
      </c>
      <c r="C20" s="14">
        <v>115</v>
      </c>
      <c r="D20" s="14">
        <v>0</v>
      </c>
    </row>
    <row r="21" spans="1:4">
      <c r="A21" s="17" t="s">
        <v>38</v>
      </c>
      <c r="B21" s="14">
        <v>1689</v>
      </c>
      <c r="C21" s="14">
        <v>913</v>
      </c>
      <c r="D21" s="14">
        <v>125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35" sqref="H35"/>
    </sheetView>
  </sheetViews>
  <sheetFormatPr baseColWidth="10" defaultColWidth="8.83203125" defaultRowHeight="14" x14ac:dyDescent="0"/>
  <cols>
    <col min="1" max="1" width="13.1640625" bestFit="1" customWidth="1"/>
    <col min="2" max="2" width="20.83203125" bestFit="1" customWidth="1"/>
    <col min="3" max="3" width="30.5" customWidth="1"/>
    <col min="4" max="4" width="32.33203125" customWidth="1"/>
  </cols>
  <sheetData>
    <row r="1" spans="1:4">
      <c r="A1" s="15" t="s">
        <v>39</v>
      </c>
      <c r="B1" t="s">
        <v>46</v>
      </c>
      <c r="C1" t="s">
        <v>63</v>
      </c>
      <c r="D1" t="s">
        <v>62</v>
      </c>
    </row>
    <row r="2" spans="1:4">
      <c r="A2" s="17">
        <v>41853</v>
      </c>
      <c r="B2" s="14">
        <v>940</v>
      </c>
      <c r="C2" s="14">
        <v>899</v>
      </c>
      <c r="D2" s="14">
        <v>738</v>
      </c>
    </row>
    <row r="3" spans="1:4">
      <c r="A3" s="17">
        <v>41854</v>
      </c>
      <c r="B3" s="14">
        <v>954</v>
      </c>
      <c r="C3" s="14">
        <v>921</v>
      </c>
      <c r="D3" s="14">
        <v>788</v>
      </c>
    </row>
    <row r="4" spans="1:4">
      <c r="A4" s="17">
        <v>41855</v>
      </c>
      <c r="B4" s="14">
        <v>980</v>
      </c>
      <c r="C4" s="14">
        <v>914</v>
      </c>
      <c r="D4" s="14">
        <v>795</v>
      </c>
    </row>
    <row r="5" spans="1:4">
      <c r="A5" s="17">
        <v>41856</v>
      </c>
      <c r="B5" s="14">
        <v>1004</v>
      </c>
      <c r="C5" s="14">
        <v>884</v>
      </c>
      <c r="D5" s="14">
        <v>765</v>
      </c>
    </row>
    <row r="6" spans="1:4">
      <c r="A6" s="17">
        <v>41857</v>
      </c>
      <c r="B6" s="14">
        <v>1046</v>
      </c>
      <c r="C6" s="14">
        <v>935</v>
      </c>
      <c r="D6" s="14">
        <v>599</v>
      </c>
    </row>
    <row r="7" spans="1:4">
      <c r="A7" s="17">
        <v>41858</v>
      </c>
      <c r="B7" s="14">
        <v>1057</v>
      </c>
      <c r="C7" s="14">
        <v>938</v>
      </c>
      <c r="D7" s="14">
        <v>347</v>
      </c>
    </row>
    <row r="8" spans="1:4">
      <c r="A8" s="17">
        <v>41859</v>
      </c>
      <c r="B8" s="14">
        <v>1134</v>
      </c>
      <c r="C8" s="14">
        <v>1015</v>
      </c>
      <c r="D8" s="14">
        <v>424</v>
      </c>
    </row>
    <row r="9" spans="1:4">
      <c r="A9" s="17">
        <v>41860</v>
      </c>
      <c r="B9" s="14">
        <v>1115</v>
      </c>
      <c r="C9" s="14">
        <v>1014</v>
      </c>
      <c r="D9" s="14">
        <v>77</v>
      </c>
    </row>
    <row r="10" spans="1:4">
      <c r="A10" s="17">
        <v>41861</v>
      </c>
      <c r="B10" s="14">
        <v>1143</v>
      </c>
      <c r="C10" s="14">
        <v>1039</v>
      </c>
      <c r="D10" s="14">
        <v>350</v>
      </c>
    </row>
    <row r="11" spans="1:4">
      <c r="A11" s="17">
        <v>41862</v>
      </c>
      <c r="B11" s="14">
        <v>1366</v>
      </c>
      <c r="C11" s="14">
        <v>1112</v>
      </c>
      <c r="D11" s="14">
        <v>1042</v>
      </c>
    </row>
    <row r="12" spans="1:4">
      <c r="A12" s="17">
        <v>41863</v>
      </c>
      <c r="B12" s="14">
        <v>1481</v>
      </c>
      <c r="C12" s="14">
        <v>1183</v>
      </c>
      <c r="D12" s="14">
        <v>1069</v>
      </c>
    </row>
    <row r="13" spans="1:4">
      <c r="A13" s="17">
        <v>41864</v>
      </c>
      <c r="B13" s="14">
        <v>1656</v>
      </c>
      <c r="C13" s="14">
        <v>1243</v>
      </c>
      <c r="D13" s="14">
        <v>1043</v>
      </c>
    </row>
    <row r="14" spans="1:4">
      <c r="A14" s="17">
        <v>41865</v>
      </c>
      <c r="B14" s="14">
        <v>1717</v>
      </c>
      <c r="C14" s="14">
        <v>1354</v>
      </c>
      <c r="D14" s="14">
        <v>1089</v>
      </c>
    </row>
    <row r="15" spans="1:4">
      <c r="A15" s="17">
        <v>41866</v>
      </c>
      <c r="B15" s="14">
        <v>1777</v>
      </c>
      <c r="C15" s="14">
        <v>1265</v>
      </c>
      <c r="D15" s="14">
        <v>1103</v>
      </c>
    </row>
    <row r="16" spans="1:4">
      <c r="A16" s="17">
        <v>41867</v>
      </c>
      <c r="B16" s="14">
        <v>1922</v>
      </c>
      <c r="C16" s="14">
        <v>1326</v>
      </c>
      <c r="D16" s="14">
        <v>1028</v>
      </c>
    </row>
    <row r="17" spans="1:4">
      <c r="A17" s="17">
        <v>41868</v>
      </c>
      <c r="B17" s="14">
        <v>2024</v>
      </c>
      <c r="C17" s="14">
        <v>1180</v>
      </c>
      <c r="D17" s="14">
        <v>895</v>
      </c>
    </row>
    <row r="18" spans="1:4">
      <c r="A18" s="17">
        <v>41869</v>
      </c>
      <c r="B18" s="14">
        <v>2308</v>
      </c>
      <c r="C18" s="14">
        <v>1561</v>
      </c>
      <c r="D18" s="14">
        <v>1376</v>
      </c>
    </row>
    <row r="19" spans="1:4">
      <c r="A19" s="17">
        <v>41870</v>
      </c>
      <c r="B19" s="14">
        <v>2447</v>
      </c>
      <c r="C19" s="14">
        <v>1661</v>
      </c>
      <c r="D19" s="14">
        <v>1480</v>
      </c>
    </row>
    <row r="20" spans="1:4">
      <c r="A20" s="17">
        <v>41871</v>
      </c>
      <c r="B20" s="14">
        <v>2643</v>
      </c>
      <c r="C20" s="14">
        <v>1723</v>
      </c>
      <c r="D20" s="14">
        <v>1536</v>
      </c>
    </row>
    <row r="21" spans="1:4">
      <c r="A21" s="17" t="s">
        <v>38</v>
      </c>
      <c r="B21" s="14">
        <v>28714</v>
      </c>
      <c r="C21" s="14">
        <v>22167</v>
      </c>
      <c r="D21" s="14">
        <v>16544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42" sqref="D42"/>
    </sheetView>
  </sheetViews>
  <sheetFormatPr baseColWidth="10" defaultColWidth="8.83203125" defaultRowHeight="14" x14ac:dyDescent="0"/>
  <cols>
    <col min="1" max="1" width="13.1640625" customWidth="1"/>
    <col min="2" max="2" width="21.83203125" bestFit="1" customWidth="1"/>
    <col min="3" max="3" width="28.33203125" customWidth="1"/>
    <col min="4" max="4" width="27.33203125" customWidth="1"/>
    <col min="5" max="5" width="28.5" customWidth="1"/>
  </cols>
  <sheetData>
    <row r="1" spans="1:5">
      <c r="A1" s="15" t="s">
        <v>39</v>
      </c>
      <c r="B1" t="s">
        <v>41</v>
      </c>
      <c r="C1" t="s">
        <v>47</v>
      </c>
      <c r="D1" t="s">
        <v>48</v>
      </c>
      <c r="E1" t="s">
        <v>49</v>
      </c>
    </row>
    <row r="2" spans="1:5">
      <c r="A2" s="17">
        <v>41853</v>
      </c>
      <c r="B2" s="14">
        <v>11</v>
      </c>
      <c r="C2" s="14">
        <v>2</v>
      </c>
      <c r="D2" s="14">
        <v>9</v>
      </c>
      <c r="E2" s="14">
        <v>0</v>
      </c>
    </row>
    <row r="3" spans="1:5">
      <c r="A3" s="17">
        <v>41854</v>
      </c>
      <c r="B3" s="14">
        <v>27</v>
      </c>
      <c r="C3" s="14">
        <v>10</v>
      </c>
      <c r="D3" s="14">
        <v>17</v>
      </c>
      <c r="E3" s="14">
        <v>0</v>
      </c>
    </row>
    <row r="4" spans="1:5">
      <c r="A4" s="17">
        <v>41855</v>
      </c>
      <c r="B4" s="14">
        <v>10</v>
      </c>
      <c r="C4" s="14">
        <v>4</v>
      </c>
      <c r="D4" s="14">
        <v>5</v>
      </c>
      <c r="E4" s="14">
        <v>1</v>
      </c>
    </row>
    <row r="5" spans="1:5">
      <c r="A5" s="17">
        <v>41856</v>
      </c>
      <c r="B5" s="14">
        <v>17</v>
      </c>
      <c r="C5" s="14">
        <v>6</v>
      </c>
      <c r="D5" s="14">
        <v>11</v>
      </c>
      <c r="E5" s="14">
        <v>0</v>
      </c>
    </row>
    <row r="6" spans="1:5">
      <c r="A6" s="17">
        <v>41857</v>
      </c>
      <c r="B6" s="14">
        <v>21</v>
      </c>
      <c r="C6" s="14">
        <v>5</v>
      </c>
      <c r="D6" s="14">
        <v>15</v>
      </c>
      <c r="E6" s="14">
        <v>1</v>
      </c>
    </row>
    <row r="7" spans="1:5">
      <c r="A7" s="17">
        <v>41858</v>
      </c>
      <c r="B7" s="14">
        <v>34</v>
      </c>
      <c r="C7" s="14">
        <v>3</v>
      </c>
      <c r="D7" s="14">
        <v>29</v>
      </c>
      <c r="E7" s="14">
        <v>2</v>
      </c>
    </row>
    <row r="8" spans="1:5">
      <c r="A8" s="17">
        <v>41859</v>
      </c>
      <c r="B8" s="14">
        <v>12</v>
      </c>
      <c r="C8" s="14">
        <v>3</v>
      </c>
      <c r="D8" s="14">
        <v>9</v>
      </c>
      <c r="E8" s="14">
        <v>0</v>
      </c>
    </row>
    <row r="9" spans="1:5">
      <c r="A9" s="17">
        <v>41860</v>
      </c>
      <c r="B9" s="14">
        <v>3</v>
      </c>
      <c r="C9" s="14">
        <v>1</v>
      </c>
      <c r="D9" s="14">
        <v>2</v>
      </c>
      <c r="E9" s="14">
        <v>0</v>
      </c>
    </row>
    <row r="10" spans="1:5">
      <c r="A10" s="17">
        <v>41861</v>
      </c>
      <c r="B10" s="14">
        <v>55</v>
      </c>
      <c r="C10" s="14">
        <v>10</v>
      </c>
      <c r="D10" s="14">
        <v>42</v>
      </c>
      <c r="E10" s="14">
        <v>3</v>
      </c>
    </row>
    <row r="11" spans="1:5">
      <c r="A11" s="17">
        <v>41862</v>
      </c>
      <c r="B11" s="14">
        <v>57</v>
      </c>
      <c r="C11" s="14">
        <v>1</v>
      </c>
      <c r="D11" s="14">
        <v>52</v>
      </c>
      <c r="E11" s="14">
        <v>4</v>
      </c>
    </row>
    <row r="12" spans="1:5">
      <c r="A12" s="17">
        <v>41863</v>
      </c>
      <c r="B12" s="14">
        <v>60</v>
      </c>
      <c r="C12" s="14">
        <v>9</v>
      </c>
      <c r="D12" s="14">
        <v>49</v>
      </c>
      <c r="E12" s="14">
        <v>2</v>
      </c>
    </row>
    <row r="13" spans="1:5">
      <c r="A13" s="17">
        <v>41864</v>
      </c>
      <c r="B13" s="14">
        <v>57</v>
      </c>
      <c r="C13" s="14">
        <v>18</v>
      </c>
      <c r="D13" s="14">
        <v>39</v>
      </c>
      <c r="E13" s="14">
        <v>0</v>
      </c>
    </row>
    <row r="14" spans="1:5">
      <c r="A14" s="17">
        <v>41865</v>
      </c>
      <c r="B14" s="14">
        <v>29</v>
      </c>
      <c r="C14" s="14">
        <v>9</v>
      </c>
      <c r="D14" s="14">
        <v>20</v>
      </c>
      <c r="E14" s="14">
        <v>0</v>
      </c>
    </row>
    <row r="15" spans="1:5">
      <c r="A15" s="17">
        <v>41866</v>
      </c>
      <c r="B15" s="14">
        <v>19</v>
      </c>
      <c r="C15" s="14">
        <v>10</v>
      </c>
      <c r="D15" s="14">
        <v>5</v>
      </c>
      <c r="E15" s="14">
        <v>4</v>
      </c>
    </row>
    <row r="16" spans="1:5">
      <c r="A16" s="17">
        <v>41867</v>
      </c>
      <c r="B16" s="14">
        <v>34</v>
      </c>
      <c r="C16" s="14">
        <v>8</v>
      </c>
      <c r="D16" s="14">
        <v>26</v>
      </c>
      <c r="E16" s="14">
        <v>0</v>
      </c>
    </row>
    <row r="17" spans="1:5">
      <c r="A17" s="17">
        <v>41868</v>
      </c>
      <c r="B17" s="14">
        <v>24</v>
      </c>
      <c r="C17" s="14">
        <v>14</v>
      </c>
      <c r="D17" s="14">
        <v>10</v>
      </c>
      <c r="E17" s="14">
        <v>0</v>
      </c>
    </row>
    <row r="18" spans="1:5">
      <c r="A18" s="17">
        <v>41869</v>
      </c>
      <c r="B18" s="14">
        <v>56</v>
      </c>
      <c r="C18" s="14">
        <v>19</v>
      </c>
      <c r="D18" s="14">
        <v>35</v>
      </c>
      <c r="E18" s="14">
        <v>2</v>
      </c>
    </row>
    <row r="19" spans="1:5">
      <c r="A19" s="17">
        <v>41870</v>
      </c>
      <c r="B19" s="14">
        <v>60</v>
      </c>
      <c r="C19" s="14">
        <v>13</v>
      </c>
      <c r="D19" s="14">
        <v>47</v>
      </c>
      <c r="E19" s="14">
        <v>0</v>
      </c>
    </row>
    <row r="20" spans="1:5">
      <c r="A20" s="17">
        <v>41871</v>
      </c>
      <c r="B20" s="14">
        <v>65</v>
      </c>
      <c r="C20" s="14">
        <v>20</v>
      </c>
      <c r="D20" s="14">
        <v>27</v>
      </c>
      <c r="E20" s="14">
        <v>18</v>
      </c>
    </row>
    <row r="21" spans="1:5">
      <c r="A21" s="17" t="s">
        <v>38</v>
      </c>
      <c r="B21" s="14">
        <v>651</v>
      </c>
      <c r="C21" s="14">
        <v>165</v>
      </c>
      <c r="D21" s="14">
        <v>449</v>
      </c>
      <c r="E21" s="14">
        <v>37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sqref="A1:E21"/>
    </sheetView>
  </sheetViews>
  <sheetFormatPr baseColWidth="10" defaultColWidth="8.83203125" defaultRowHeight="14" x14ac:dyDescent="0"/>
  <cols>
    <col min="1" max="1" width="13.1640625" customWidth="1"/>
    <col min="2" max="2" width="17.5" customWidth="1"/>
    <col min="3" max="3" width="27.1640625" customWidth="1"/>
    <col min="4" max="4" width="26.1640625" customWidth="1"/>
    <col min="5" max="5" width="27.33203125" customWidth="1"/>
    <col min="6" max="6" width="28.5" customWidth="1"/>
    <col min="7" max="7" width="27.5" customWidth="1"/>
    <col min="8" max="8" width="18.83203125" customWidth="1"/>
    <col min="9" max="9" width="28.5" customWidth="1"/>
    <col min="10" max="10" width="27.5" customWidth="1"/>
    <col min="11" max="11" width="18.83203125" customWidth="1"/>
    <col min="12" max="12" width="28.5" customWidth="1"/>
    <col min="13" max="13" width="27.5" customWidth="1"/>
    <col min="14" max="14" width="18.83203125" customWidth="1"/>
    <col min="15" max="15" width="28.5" customWidth="1"/>
    <col min="16" max="16" width="27.5" customWidth="1"/>
    <col min="17" max="17" width="18.83203125" customWidth="1"/>
    <col min="18" max="18" width="28.5" customWidth="1"/>
    <col min="19" max="19" width="27.5" customWidth="1"/>
    <col min="20" max="20" width="18.83203125" customWidth="1"/>
    <col min="21" max="21" width="28.5" customWidth="1"/>
    <col min="22" max="22" width="27.5" customWidth="1"/>
    <col min="23" max="23" width="18.83203125" customWidth="1"/>
    <col min="24" max="24" width="28.5" customWidth="1"/>
    <col min="25" max="25" width="27.5" customWidth="1"/>
    <col min="26" max="26" width="18.83203125" customWidth="1"/>
    <col min="27" max="27" width="28.5" customWidth="1"/>
    <col min="28" max="28" width="27.5" customWidth="1"/>
    <col min="29" max="29" width="18.83203125" customWidth="1"/>
    <col min="30" max="30" width="28.5" customWidth="1"/>
    <col min="31" max="31" width="27.5" customWidth="1"/>
    <col min="32" max="32" width="18.83203125" customWidth="1"/>
    <col min="33" max="33" width="28.5" customWidth="1"/>
    <col min="34" max="34" width="27.5" customWidth="1"/>
    <col min="35" max="35" width="18.83203125" customWidth="1"/>
    <col min="36" max="36" width="28.5" customWidth="1"/>
    <col min="37" max="37" width="27.5" customWidth="1"/>
    <col min="38" max="38" width="18.83203125" customWidth="1"/>
    <col min="39" max="39" width="28.5" customWidth="1"/>
    <col min="40" max="40" width="27.5" customWidth="1"/>
    <col min="41" max="41" width="18.83203125" customWidth="1"/>
    <col min="42" max="42" width="28.5" customWidth="1"/>
    <col min="43" max="43" width="27.5" customWidth="1"/>
    <col min="44" max="44" width="18.83203125" customWidth="1"/>
    <col min="45" max="45" width="28.5" customWidth="1"/>
    <col min="46" max="46" width="27.5" customWidth="1"/>
    <col min="47" max="47" width="23.83203125" customWidth="1"/>
    <col min="48" max="48" width="33.5" customWidth="1"/>
    <col min="49" max="49" width="32.5" customWidth="1"/>
    <col min="50" max="50" width="22.5" customWidth="1"/>
    <col min="51" max="51" width="32.1640625" customWidth="1"/>
    <col min="52" max="52" width="18.83203125" customWidth="1"/>
    <col min="53" max="53" width="28.5" customWidth="1"/>
    <col min="54" max="54" width="18.83203125" customWidth="1"/>
    <col min="55" max="55" width="28.5" customWidth="1"/>
    <col min="56" max="56" width="22.5" customWidth="1"/>
    <col min="57" max="57" width="32.1640625" customWidth="1"/>
    <col min="58" max="58" width="18.83203125" customWidth="1"/>
    <col min="59" max="59" width="28.5" customWidth="1"/>
    <col min="60" max="60" width="22.5" customWidth="1"/>
    <col min="61" max="61" width="32.1640625" customWidth="1"/>
    <col min="62" max="62" width="18.83203125" customWidth="1"/>
    <col min="63" max="63" width="28.5" customWidth="1"/>
    <col min="64" max="64" width="22.5" customWidth="1"/>
    <col min="65" max="65" width="32.1640625" customWidth="1"/>
    <col min="66" max="66" width="18.83203125" customWidth="1"/>
    <col min="67" max="67" width="28.5" customWidth="1"/>
    <col min="68" max="68" width="22.5" customWidth="1"/>
    <col min="69" max="69" width="32.1640625" customWidth="1"/>
    <col min="70" max="70" width="18.83203125" customWidth="1"/>
    <col min="71" max="71" width="28.5" customWidth="1"/>
    <col min="72" max="72" width="22.5" bestFit="1" customWidth="1"/>
    <col min="73" max="73" width="32.1640625" customWidth="1"/>
    <col min="74" max="74" width="23.83203125" customWidth="1"/>
    <col min="75" max="75" width="33.5" customWidth="1"/>
    <col min="76" max="76" width="9.83203125" bestFit="1" customWidth="1"/>
    <col min="77" max="77" width="11.33203125" bestFit="1" customWidth="1"/>
  </cols>
  <sheetData>
    <row r="1" spans="1:5">
      <c r="A1" s="15" t="s">
        <v>39</v>
      </c>
      <c r="B1" t="s">
        <v>42</v>
      </c>
      <c r="C1" t="s">
        <v>43</v>
      </c>
      <c r="D1" t="s">
        <v>44</v>
      </c>
      <c r="E1" t="s">
        <v>45</v>
      </c>
    </row>
    <row r="2" spans="1:5">
      <c r="A2" s="17">
        <v>41853</v>
      </c>
      <c r="B2" s="14">
        <v>471</v>
      </c>
      <c r="C2" s="14">
        <v>107</v>
      </c>
      <c r="D2" s="14">
        <v>232</v>
      </c>
      <c r="E2" s="14">
        <v>132</v>
      </c>
    </row>
    <row r="3" spans="1:5">
      <c r="A3" s="17">
        <v>41854</v>
      </c>
      <c r="B3" s="14">
        <v>498</v>
      </c>
      <c r="C3" s="14">
        <v>111</v>
      </c>
      <c r="D3" s="14">
        <v>249</v>
      </c>
      <c r="E3" s="14">
        <v>132</v>
      </c>
    </row>
    <row r="4" spans="1:5">
      <c r="A4" s="17">
        <v>41855</v>
      </c>
      <c r="B4" s="14">
        <v>508</v>
      </c>
      <c r="C4" s="14">
        <v>121</v>
      </c>
      <c r="D4" s="14">
        <v>250</v>
      </c>
      <c r="E4" s="14">
        <v>137</v>
      </c>
    </row>
    <row r="5" spans="1:5">
      <c r="A5" s="17">
        <v>41856</v>
      </c>
      <c r="B5" s="14">
        <v>525</v>
      </c>
      <c r="C5" s="14">
        <v>127</v>
      </c>
      <c r="D5" s="14">
        <v>261</v>
      </c>
      <c r="E5" s="14">
        <v>137</v>
      </c>
    </row>
    <row r="6" spans="1:5">
      <c r="A6" s="17">
        <v>41857</v>
      </c>
      <c r="B6" s="14">
        <v>546</v>
      </c>
      <c r="C6" s="14">
        <v>132</v>
      </c>
      <c r="D6" s="14">
        <v>272</v>
      </c>
      <c r="E6" s="14">
        <v>142</v>
      </c>
    </row>
    <row r="7" spans="1:5">
      <c r="A7" s="17">
        <v>41858</v>
      </c>
      <c r="B7" s="14">
        <v>579</v>
      </c>
      <c r="C7" s="14">
        <v>135</v>
      </c>
      <c r="D7" s="14">
        <v>295</v>
      </c>
      <c r="E7" s="14">
        <v>149</v>
      </c>
    </row>
    <row r="8" spans="1:5">
      <c r="A8" s="17">
        <v>41859</v>
      </c>
      <c r="B8" s="14">
        <v>591</v>
      </c>
      <c r="C8" s="14">
        <v>138</v>
      </c>
      <c r="D8" s="14">
        <v>304</v>
      </c>
      <c r="E8" s="14">
        <v>149</v>
      </c>
    </row>
    <row r="9" spans="1:5">
      <c r="A9" s="17">
        <v>41860</v>
      </c>
      <c r="B9" s="14">
        <v>591</v>
      </c>
      <c r="C9" s="14">
        <v>135</v>
      </c>
      <c r="D9" s="14">
        <v>304</v>
      </c>
      <c r="E9" s="14">
        <v>152</v>
      </c>
    </row>
    <row r="10" spans="1:5">
      <c r="A10" s="17">
        <v>41861</v>
      </c>
      <c r="B10" s="14">
        <v>605</v>
      </c>
      <c r="C10" s="14">
        <v>145</v>
      </c>
      <c r="D10" s="14">
        <v>305</v>
      </c>
      <c r="E10" s="14">
        <v>155</v>
      </c>
    </row>
    <row r="11" spans="1:5">
      <c r="A11" s="17">
        <v>41862</v>
      </c>
      <c r="B11" s="14">
        <v>662</v>
      </c>
      <c r="C11" s="14">
        <v>146</v>
      </c>
      <c r="D11" s="14">
        <v>356</v>
      </c>
      <c r="E11" s="14">
        <v>160</v>
      </c>
    </row>
    <row r="12" spans="1:5">
      <c r="A12" s="17">
        <v>41863</v>
      </c>
      <c r="B12" s="14">
        <v>721</v>
      </c>
      <c r="C12" s="14">
        <v>155</v>
      </c>
      <c r="D12" s="14">
        <v>390</v>
      </c>
      <c r="E12" s="14">
        <v>176</v>
      </c>
    </row>
    <row r="13" spans="1:5">
      <c r="A13" s="17">
        <v>41864</v>
      </c>
      <c r="B13" s="14">
        <v>778</v>
      </c>
      <c r="C13" s="14">
        <v>173</v>
      </c>
      <c r="D13" s="14">
        <v>421</v>
      </c>
      <c r="E13" s="14">
        <v>184</v>
      </c>
    </row>
    <row r="14" spans="1:5">
      <c r="A14" s="17">
        <v>41865</v>
      </c>
      <c r="B14" s="14">
        <v>810</v>
      </c>
      <c r="C14" s="14">
        <v>182</v>
      </c>
      <c r="D14" s="14">
        <v>441</v>
      </c>
      <c r="E14" s="14">
        <v>187</v>
      </c>
    </row>
    <row r="15" spans="1:5">
      <c r="A15" s="17">
        <v>41866</v>
      </c>
      <c r="B15" s="14">
        <v>826</v>
      </c>
      <c r="C15" s="14">
        <v>190</v>
      </c>
      <c r="D15" s="14">
        <v>442</v>
      </c>
      <c r="E15" s="14">
        <v>194</v>
      </c>
    </row>
    <row r="16" spans="1:5">
      <c r="A16" s="17">
        <v>41867</v>
      </c>
      <c r="B16" s="14">
        <v>838</v>
      </c>
      <c r="C16" s="14">
        <v>198</v>
      </c>
      <c r="D16" s="14">
        <v>446</v>
      </c>
      <c r="E16" s="14">
        <v>194</v>
      </c>
    </row>
    <row r="17" spans="1:5">
      <c r="A17" s="17">
        <v>41868</v>
      </c>
      <c r="B17" s="14">
        <v>862</v>
      </c>
      <c r="C17" s="14">
        <v>212</v>
      </c>
      <c r="D17" s="14">
        <v>442</v>
      </c>
      <c r="E17" s="14">
        <v>208</v>
      </c>
    </row>
    <row r="18" spans="1:5">
      <c r="A18" s="17">
        <v>41869</v>
      </c>
      <c r="B18" s="14">
        <v>964</v>
      </c>
      <c r="C18" s="14">
        <v>228</v>
      </c>
      <c r="D18" s="14">
        <v>500</v>
      </c>
      <c r="E18" s="14">
        <v>236</v>
      </c>
    </row>
    <row r="19" spans="1:5">
      <c r="A19" s="17">
        <v>41870</v>
      </c>
      <c r="B19" s="14">
        <v>1024</v>
      </c>
      <c r="C19" s="14">
        <v>241</v>
      </c>
      <c r="D19" s="14">
        <v>539</v>
      </c>
      <c r="E19" s="14">
        <v>244</v>
      </c>
    </row>
    <row r="20" spans="1:5">
      <c r="A20" s="17">
        <v>41871</v>
      </c>
      <c r="B20" s="14">
        <v>1074</v>
      </c>
      <c r="C20" s="14">
        <v>259</v>
      </c>
      <c r="D20" s="14">
        <v>552</v>
      </c>
      <c r="E20" s="14">
        <v>263</v>
      </c>
    </row>
    <row r="21" spans="1:5">
      <c r="A21" s="17" t="s">
        <v>38</v>
      </c>
      <c r="B21" s="14">
        <v>13473</v>
      </c>
      <c r="C21" s="14">
        <v>3135</v>
      </c>
      <c r="D21" s="14">
        <v>7001</v>
      </c>
      <c r="E21" s="14">
        <v>3331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44" sqref="F44"/>
    </sheetView>
  </sheetViews>
  <sheetFormatPr baseColWidth="10" defaultColWidth="8.83203125" defaultRowHeight="14" x14ac:dyDescent="0"/>
  <cols>
    <col min="1" max="1" width="13.1640625" bestFit="1" customWidth="1"/>
    <col min="2" max="2" width="31.5" customWidth="1"/>
    <col min="3" max="3" width="32.6640625" customWidth="1"/>
  </cols>
  <sheetData>
    <row r="1" spans="1:3">
      <c r="A1" s="15" t="s">
        <v>39</v>
      </c>
      <c r="B1" t="s">
        <v>67</v>
      </c>
      <c r="C1" t="s">
        <v>68</v>
      </c>
    </row>
    <row r="2" spans="1:3">
      <c r="A2" s="17">
        <v>41853</v>
      </c>
      <c r="B2" s="14">
        <v>60</v>
      </c>
      <c r="C2" s="14">
        <v>35</v>
      </c>
    </row>
    <row r="3" spans="1:3">
      <c r="A3" s="17">
        <v>41854</v>
      </c>
      <c r="B3" s="14">
        <v>63</v>
      </c>
      <c r="C3" s="14">
        <v>38</v>
      </c>
    </row>
    <row r="4" spans="1:3">
      <c r="A4" s="17">
        <v>41855</v>
      </c>
      <c r="B4" s="14">
        <v>63</v>
      </c>
      <c r="C4" s="14">
        <v>32</v>
      </c>
    </row>
    <row r="5" spans="1:3">
      <c r="A5" s="17">
        <v>41856</v>
      </c>
      <c r="B5" s="14">
        <v>69</v>
      </c>
      <c r="C5" s="14">
        <v>33</v>
      </c>
    </row>
    <row r="6" spans="1:3">
      <c r="A6" s="17">
        <v>41857</v>
      </c>
      <c r="B6" s="14">
        <v>74</v>
      </c>
      <c r="C6" s="14">
        <v>33</v>
      </c>
    </row>
    <row r="7" spans="1:3">
      <c r="A7" s="17">
        <v>41858</v>
      </c>
      <c r="B7" s="14">
        <v>76</v>
      </c>
      <c r="C7" s="14">
        <v>33</v>
      </c>
    </row>
    <row r="8" spans="1:3">
      <c r="A8" s="17">
        <v>41859</v>
      </c>
      <c r="B8" s="14">
        <v>77</v>
      </c>
      <c r="C8" s="14">
        <v>33</v>
      </c>
    </row>
    <row r="9" spans="1:3">
      <c r="A9" s="17">
        <v>41860</v>
      </c>
      <c r="B9" s="14"/>
      <c r="C9" s="14"/>
    </row>
    <row r="10" spans="1:3">
      <c r="A10" s="17">
        <v>41861</v>
      </c>
      <c r="B10" s="14">
        <v>83</v>
      </c>
      <c r="C10" s="14">
        <v>34</v>
      </c>
    </row>
    <row r="11" spans="1:3">
      <c r="A11" s="17">
        <v>41862</v>
      </c>
      <c r="B11" s="14">
        <v>84</v>
      </c>
      <c r="C11" s="14">
        <v>35</v>
      </c>
    </row>
    <row r="12" spans="1:3">
      <c r="A12" s="17">
        <v>41863</v>
      </c>
      <c r="B12" s="14">
        <v>85</v>
      </c>
      <c r="C12" s="14">
        <v>36</v>
      </c>
    </row>
    <row r="13" spans="1:3">
      <c r="A13" s="17">
        <v>41864</v>
      </c>
      <c r="B13" s="14">
        <v>88</v>
      </c>
      <c r="C13" s="14">
        <v>36</v>
      </c>
    </row>
    <row r="14" spans="1:3">
      <c r="A14" s="17">
        <v>41865</v>
      </c>
      <c r="B14" s="14">
        <v>90</v>
      </c>
      <c r="C14" s="14">
        <v>39</v>
      </c>
    </row>
    <row r="15" spans="1:3">
      <c r="A15" s="17">
        <v>41866</v>
      </c>
      <c r="B15" s="14">
        <v>92</v>
      </c>
      <c r="C15" s="14">
        <v>42</v>
      </c>
    </row>
    <row r="16" spans="1:3">
      <c r="A16" s="17">
        <v>41867</v>
      </c>
      <c r="B16" s="14">
        <v>93</v>
      </c>
      <c r="C16" s="14">
        <v>42</v>
      </c>
    </row>
    <row r="17" spans="1:3">
      <c r="A17" s="17">
        <v>41868</v>
      </c>
      <c r="B17" s="14">
        <v>93</v>
      </c>
      <c r="C17" s="14">
        <v>42</v>
      </c>
    </row>
    <row r="18" spans="1:3">
      <c r="A18" s="17">
        <v>41869</v>
      </c>
      <c r="B18" s="14">
        <v>113</v>
      </c>
      <c r="C18" s="14">
        <v>58</v>
      </c>
    </row>
    <row r="19" spans="1:3">
      <c r="A19" s="17">
        <v>41870</v>
      </c>
      <c r="B19" s="14">
        <v>115</v>
      </c>
      <c r="C19" s="14">
        <v>58</v>
      </c>
    </row>
    <row r="20" spans="1:3">
      <c r="A20" s="17">
        <v>41871</v>
      </c>
      <c r="B20" s="14">
        <v>115</v>
      </c>
      <c r="C20" s="14">
        <v>61</v>
      </c>
    </row>
    <row r="21" spans="1:3">
      <c r="A21" s="17" t="s">
        <v>38</v>
      </c>
      <c r="B21" s="14">
        <v>1533</v>
      </c>
      <c r="C21" s="14">
        <v>720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H27" sqref="H27"/>
    </sheetView>
  </sheetViews>
  <sheetFormatPr baseColWidth="10" defaultColWidth="8.83203125" defaultRowHeight="14" x14ac:dyDescent="0"/>
  <cols>
    <col min="1" max="1" width="13.1640625" customWidth="1"/>
    <col min="2" max="2" width="18.83203125" customWidth="1"/>
    <col min="3" max="3" width="31.33203125" customWidth="1"/>
    <col min="4" max="4" width="30.6640625" customWidth="1"/>
    <col min="5" max="5" width="31.5" customWidth="1"/>
  </cols>
  <sheetData>
    <row r="1" spans="1:5">
      <c r="A1" s="15" t="s">
        <v>39</v>
      </c>
      <c r="B1" t="s">
        <v>61</v>
      </c>
      <c r="C1" t="s">
        <v>57</v>
      </c>
      <c r="D1" t="s">
        <v>58</v>
      </c>
      <c r="E1" t="s">
        <v>59</v>
      </c>
    </row>
    <row r="2" spans="1:5">
      <c r="A2" s="17">
        <v>41854</v>
      </c>
      <c r="B2" s="14">
        <v>7</v>
      </c>
      <c r="C2" s="14">
        <v>1</v>
      </c>
      <c r="D2" s="14">
        <v>3</v>
      </c>
      <c r="E2" s="14">
        <v>3</v>
      </c>
    </row>
    <row r="3" spans="1:5">
      <c r="A3" s="17">
        <v>41855</v>
      </c>
      <c r="B3" s="14">
        <v>7</v>
      </c>
      <c r="C3" s="14">
        <v>0</v>
      </c>
      <c r="D3" s="14">
        <v>6</v>
      </c>
      <c r="E3" s="14">
        <v>1</v>
      </c>
    </row>
    <row r="4" spans="1:5">
      <c r="A4" s="17">
        <v>41856</v>
      </c>
      <c r="B4" s="14">
        <v>5</v>
      </c>
      <c r="C4" s="14">
        <v>1</v>
      </c>
      <c r="D4" s="14">
        <v>1</v>
      </c>
      <c r="E4" s="14">
        <v>3</v>
      </c>
    </row>
    <row r="5" spans="1:5">
      <c r="A5" s="17">
        <v>41857</v>
      </c>
      <c r="B5" s="14">
        <v>7</v>
      </c>
      <c r="C5" s="14">
        <v>0</v>
      </c>
      <c r="D5" s="14">
        <v>6</v>
      </c>
      <c r="E5" s="14">
        <v>1</v>
      </c>
    </row>
    <row r="6" spans="1:5">
      <c r="A6" s="17">
        <v>41858</v>
      </c>
      <c r="B6" s="14">
        <v>12</v>
      </c>
      <c r="C6" s="14">
        <v>0</v>
      </c>
      <c r="D6" s="14">
        <v>4</v>
      </c>
      <c r="E6" s="14">
        <v>8</v>
      </c>
    </row>
    <row r="7" spans="1:5">
      <c r="A7" s="17">
        <v>41859</v>
      </c>
      <c r="B7" s="14">
        <v>8</v>
      </c>
      <c r="C7" s="14">
        <v>3</v>
      </c>
      <c r="D7" s="14">
        <v>3</v>
      </c>
      <c r="E7" s="14">
        <v>2</v>
      </c>
    </row>
    <row r="8" spans="1:5">
      <c r="A8" s="17">
        <v>41860</v>
      </c>
      <c r="B8" s="14">
        <v>9</v>
      </c>
      <c r="C8" s="14">
        <v>4</v>
      </c>
      <c r="D8" s="14">
        <v>1</v>
      </c>
      <c r="E8" s="14">
        <v>4</v>
      </c>
    </row>
    <row r="9" spans="1:5">
      <c r="A9" s="17">
        <v>41861</v>
      </c>
      <c r="B9" s="14">
        <v>14</v>
      </c>
      <c r="C9" s="14">
        <v>1</v>
      </c>
      <c r="D9" s="14">
        <v>10</v>
      </c>
      <c r="E9" s="14">
        <v>3</v>
      </c>
    </row>
    <row r="10" spans="1:5">
      <c r="A10" s="17">
        <v>41862</v>
      </c>
      <c r="B10" s="14">
        <v>18</v>
      </c>
      <c r="C10" s="14">
        <v>0</v>
      </c>
      <c r="D10" s="14">
        <v>18</v>
      </c>
      <c r="E10" s="14">
        <v>0</v>
      </c>
    </row>
    <row r="11" spans="1:5">
      <c r="A11" s="17">
        <v>41863</v>
      </c>
      <c r="B11" s="14">
        <v>21</v>
      </c>
      <c r="C11" s="14">
        <v>5</v>
      </c>
      <c r="D11" s="14">
        <v>12</v>
      </c>
      <c r="E11" s="14">
        <v>4</v>
      </c>
    </row>
    <row r="12" spans="1:5">
      <c r="A12" s="17">
        <v>41864</v>
      </c>
      <c r="B12" s="14">
        <v>37</v>
      </c>
      <c r="C12" s="14">
        <v>11</v>
      </c>
      <c r="D12" s="14">
        <v>25</v>
      </c>
      <c r="E12" s="14">
        <v>1</v>
      </c>
    </row>
    <row r="13" spans="1:5">
      <c r="A13" s="17">
        <v>41865</v>
      </c>
      <c r="B13" s="14">
        <v>33</v>
      </c>
      <c r="C13" s="14">
        <v>13</v>
      </c>
      <c r="D13" s="14">
        <v>4</v>
      </c>
      <c r="E13" s="14">
        <v>16</v>
      </c>
    </row>
    <row r="14" spans="1:5">
      <c r="A14" s="17">
        <v>41866</v>
      </c>
      <c r="B14" s="14">
        <v>20</v>
      </c>
      <c r="C14" s="14">
        <v>4</v>
      </c>
      <c r="D14" s="14">
        <v>8</v>
      </c>
      <c r="E14" s="14">
        <v>8</v>
      </c>
    </row>
    <row r="15" spans="1:5">
      <c r="A15" s="17">
        <v>41867</v>
      </c>
      <c r="B15" s="14">
        <v>15</v>
      </c>
      <c r="C15" s="14">
        <v>7</v>
      </c>
      <c r="D15" s="14">
        <v>3</v>
      </c>
      <c r="E15" s="14">
        <v>5</v>
      </c>
    </row>
    <row r="16" spans="1:5">
      <c r="A16" s="17">
        <v>41868</v>
      </c>
      <c r="B16" s="14">
        <v>11</v>
      </c>
      <c r="C16" s="14">
        <v>7</v>
      </c>
      <c r="D16" s="14">
        <v>1</v>
      </c>
      <c r="E16" s="14">
        <v>3</v>
      </c>
    </row>
    <row r="17" spans="1:5">
      <c r="A17" s="17">
        <v>41869</v>
      </c>
      <c r="B17" s="14">
        <v>84</v>
      </c>
      <c r="C17" s="14">
        <v>25</v>
      </c>
      <c r="D17" s="14">
        <v>33</v>
      </c>
      <c r="E17" s="14">
        <v>26</v>
      </c>
    </row>
    <row r="18" spans="1:5">
      <c r="A18" s="17">
        <v>41870</v>
      </c>
      <c r="B18" s="14">
        <v>22</v>
      </c>
      <c r="C18" s="14">
        <v>4</v>
      </c>
      <c r="D18" s="14">
        <v>13</v>
      </c>
      <c r="E18" s="14">
        <v>5</v>
      </c>
    </row>
    <row r="19" spans="1:5">
      <c r="A19" s="17">
        <v>41871</v>
      </c>
      <c r="B19" s="14">
        <v>26</v>
      </c>
      <c r="C19" s="14">
        <v>6</v>
      </c>
      <c r="D19" s="14">
        <v>15</v>
      </c>
      <c r="E19" s="14">
        <v>5</v>
      </c>
    </row>
    <row r="20" spans="1:5">
      <c r="A20" s="17" t="s">
        <v>38</v>
      </c>
      <c r="B20" s="14">
        <v>356</v>
      </c>
      <c r="C20" s="14">
        <v>92</v>
      </c>
      <c r="D20" s="14">
        <v>166</v>
      </c>
      <c r="E20" s="14">
        <v>98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36" sqref="E36"/>
    </sheetView>
  </sheetViews>
  <sheetFormatPr baseColWidth="10" defaultColWidth="8.83203125" defaultRowHeight="14" x14ac:dyDescent="0"/>
  <cols>
    <col min="1" max="1" width="13.1640625" bestFit="1" customWidth="1"/>
    <col min="2" max="2" width="54" customWidth="1"/>
    <col min="3" max="3" width="31" customWidth="1"/>
    <col min="4" max="4" width="30" customWidth="1"/>
    <col min="5" max="5" width="31.1640625" customWidth="1"/>
    <col min="6" max="6" width="28.5" bestFit="1" customWidth="1"/>
    <col min="7" max="20" width="4" bestFit="1" customWidth="1"/>
    <col min="21" max="21" width="11.33203125" bestFit="1" customWidth="1"/>
  </cols>
  <sheetData>
    <row r="1" spans="1:5">
      <c r="A1" s="15" t="s">
        <v>39</v>
      </c>
      <c r="B1" t="s">
        <v>50</v>
      </c>
      <c r="C1" t="s">
        <v>51</v>
      </c>
      <c r="D1" t="s">
        <v>52</v>
      </c>
      <c r="E1" t="s">
        <v>53</v>
      </c>
    </row>
    <row r="2" spans="1:5">
      <c r="A2" s="17">
        <v>41853</v>
      </c>
      <c r="B2" s="14">
        <v>257</v>
      </c>
      <c r="C2" s="14">
        <v>40</v>
      </c>
      <c r="D2" s="14">
        <v>99</v>
      </c>
      <c r="E2" s="14">
        <v>118</v>
      </c>
    </row>
    <row r="3" spans="1:5">
      <c r="A3" s="17">
        <v>41854</v>
      </c>
      <c r="B3" s="14">
        <v>264</v>
      </c>
      <c r="C3" s="14">
        <v>41</v>
      </c>
      <c r="D3" s="14">
        <v>102</v>
      </c>
      <c r="E3" s="14">
        <v>121</v>
      </c>
    </row>
    <row r="4" spans="1:5">
      <c r="A4" s="17">
        <v>41855</v>
      </c>
      <c r="B4" s="14">
        <v>271</v>
      </c>
      <c r="C4" s="14">
        <v>41</v>
      </c>
      <c r="D4" s="14">
        <v>108</v>
      </c>
      <c r="E4" s="14">
        <v>122</v>
      </c>
    </row>
    <row r="5" spans="1:5">
      <c r="A5" s="17">
        <v>41856</v>
      </c>
      <c r="B5" s="14">
        <v>276</v>
      </c>
      <c r="C5" s="14">
        <v>42</v>
      </c>
      <c r="D5" s="14">
        <v>109</v>
      </c>
      <c r="E5" s="14">
        <v>125</v>
      </c>
    </row>
    <row r="6" spans="1:5">
      <c r="A6" s="17">
        <v>41857</v>
      </c>
      <c r="B6" s="14">
        <v>283</v>
      </c>
      <c r="C6" s="14">
        <v>42</v>
      </c>
      <c r="D6" s="14">
        <v>115</v>
      </c>
      <c r="E6" s="14">
        <v>126</v>
      </c>
    </row>
    <row r="7" spans="1:5">
      <c r="A7" s="17">
        <v>41858</v>
      </c>
      <c r="B7" s="14">
        <v>295</v>
      </c>
      <c r="C7" s="14">
        <v>42</v>
      </c>
      <c r="D7" s="14">
        <v>119</v>
      </c>
      <c r="E7" s="14">
        <v>134</v>
      </c>
    </row>
    <row r="8" spans="1:5">
      <c r="A8" s="17">
        <v>41859</v>
      </c>
      <c r="B8" s="14">
        <v>303</v>
      </c>
      <c r="C8" s="14">
        <v>45</v>
      </c>
      <c r="D8" s="14">
        <v>122</v>
      </c>
      <c r="E8" s="14">
        <v>136</v>
      </c>
    </row>
    <row r="9" spans="1:5">
      <c r="A9" s="17">
        <v>41860</v>
      </c>
      <c r="B9" s="14">
        <v>312</v>
      </c>
      <c r="C9" s="14">
        <v>49</v>
      </c>
      <c r="D9" s="14">
        <v>123</v>
      </c>
      <c r="E9" s="14">
        <v>140</v>
      </c>
    </row>
    <row r="10" spans="1:5">
      <c r="A10" s="17">
        <v>41861</v>
      </c>
      <c r="B10" s="14">
        <v>326</v>
      </c>
      <c r="C10" s="14">
        <v>50</v>
      </c>
      <c r="D10" s="14">
        <v>133</v>
      </c>
      <c r="E10" s="14">
        <v>143</v>
      </c>
    </row>
    <row r="11" spans="1:5">
      <c r="A11" s="17">
        <v>41862</v>
      </c>
      <c r="B11" s="14">
        <v>344</v>
      </c>
      <c r="C11" s="14">
        <v>50</v>
      </c>
      <c r="D11" s="14">
        <v>151</v>
      </c>
      <c r="E11" s="14">
        <v>143</v>
      </c>
    </row>
    <row r="12" spans="1:5">
      <c r="A12" s="17">
        <v>41863</v>
      </c>
      <c r="B12" s="14">
        <v>365</v>
      </c>
      <c r="C12" s="14">
        <v>55</v>
      </c>
      <c r="D12" s="14">
        <v>163</v>
      </c>
      <c r="E12" s="14">
        <v>147</v>
      </c>
    </row>
    <row r="13" spans="1:5">
      <c r="A13" s="17">
        <v>41864</v>
      </c>
      <c r="B13" s="14">
        <v>402</v>
      </c>
      <c r="C13" s="14">
        <v>66</v>
      </c>
      <c r="D13" s="14">
        <v>188</v>
      </c>
      <c r="E13" s="14">
        <v>148</v>
      </c>
    </row>
    <row r="14" spans="1:5">
      <c r="A14" s="17">
        <v>41865</v>
      </c>
      <c r="B14" s="14">
        <v>435</v>
      </c>
      <c r="C14" s="14">
        <v>79</v>
      </c>
      <c r="D14" s="14">
        <v>192</v>
      </c>
      <c r="E14" s="14">
        <v>164</v>
      </c>
    </row>
    <row r="15" spans="1:5">
      <c r="A15" s="17">
        <v>41866</v>
      </c>
      <c r="B15" s="14">
        <v>455</v>
      </c>
      <c r="C15" s="14">
        <v>83</v>
      </c>
      <c r="D15" s="14">
        <v>200</v>
      </c>
      <c r="E15" s="14">
        <v>172</v>
      </c>
    </row>
    <row r="16" spans="1:5">
      <c r="A16" s="17">
        <v>41867</v>
      </c>
      <c r="B16" s="14">
        <v>470</v>
      </c>
      <c r="C16" s="14">
        <v>90</v>
      </c>
      <c r="D16" s="14">
        <v>203</v>
      </c>
      <c r="E16" s="14">
        <v>177</v>
      </c>
    </row>
    <row r="17" spans="1:5">
      <c r="A17" s="17">
        <v>41868</v>
      </c>
      <c r="B17" s="14">
        <v>481</v>
      </c>
      <c r="C17" s="14">
        <v>97</v>
      </c>
      <c r="D17" s="14">
        <v>204</v>
      </c>
      <c r="E17" s="14">
        <v>180</v>
      </c>
    </row>
    <row r="18" spans="1:5">
      <c r="A18" s="17">
        <v>41869</v>
      </c>
      <c r="B18" s="14">
        <v>565</v>
      </c>
      <c r="C18" s="14">
        <v>122</v>
      </c>
      <c r="D18" s="14">
        <v>237</v>
      </c>
      <c r="E18" s="14">
        <v>206</v>
      </c>
    </row>
    <row r="19" spans="1:5">
      <c r="A19" s="17">
        <v>41870</v>
      </c>
      <c r="B19" s="14">
        <v>587</v>
      </c>
      <c r="C19" s="14">
        <v>126</v>
      </c>
      <c r="D19" s="14">
        <v>250</v>
      </c>
      <c r="E19" s="14">
        <v>211</v>
      </c>
    </row>
    <row r="20" spans="1:5">
      <c r="A20" s="17">
        <v>41871</v>
      </c>
      <c r="B20" s="14">
        <v>613</v>
      </c>
      <c r="C20" s="14">
        <v>132</v>
      </c>
      <c r="D20" s="14">
        <v>265</v>
      </c>
      <c r="E20" s="14">
        <v>216</v>
      </c>
    </row>
    <row r="21" spans="1:5">
      <c r="A21" s="17" t="s">
        <v>38</v>
      </c>
      <c r="B21" s="14">
        <v>7304</v>
      </c>
      <c r="C21" s="14">
        <v>1292</v>
      </c>
      <c r="D21" s="14">
        <v>3083</v>
      </c>
      <c r="E21" s="14">
        <v>2929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Base Data</vt:lpstr>
      <vt:lpstr>Dashboard</vt:lpstr>
      <vt:lpstr>New Contacts</vt:lpstr>
      <vt:lpstr>Cumulative Contacts</vt:lpstr>
      <vt:lpstr>New Cases</vt:lpstr>
      <vt:lpstr>Cumulative Cases</vt:lpstr>
      <vt:lpstr>Healthcare Workers</vt:lpstr>
      <vt:lpstr>New Deaths</vt:lpstr>
      <vt:lpstr>Cumulative Deaths</vt:lpstr>
      <vt:lpstr>Admissions and discharge</vt:lpstr>
      <vt:lpstr>Lab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School of Journalism</cp:lastModifiedBy>
  <dcterms:created xsi:type="dcterms:W3CDTF">2014-08-23T12:33:05Z</dcterms:created>
  <dcterms:modified xsi:type="dcterms:W3CDTF">2014-08-25T02:07:55Z</dcterms:modified>
</cp:coreProperties>
</file>