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0" i="1" l="1"/>
  <c r="B1" i="1"/>
  <c r="H24" i="1"/>
  <c r="D5" i="1"/>
  <c r="D2" i="1"/>
  <c r="C26" i="1" s="1"/>
  <c r="C25" i="1" l="1"/>
  <c r="C24" i="1"/>
  <c r="C9" i="1"/>
  <c r="C21" i="1"/>
  <c r="C23" i="1"/>
  <c r="C22" i="1"/>
  <c r="C8" i="1"/>
  <c r="C15" i="1"/>
  <c r="C19" i="1"/>
  <c r="C11" i="1"/>
  <c r="C4" i="1"/>
  <c r="C2" i="1"/>
  <c r="C18" i="1"/>
  <c r="C14" i="1"/>
  <c r="C10" i="1"/>
  <c r="C3" i="1"/>
  <c r="C27" i="1"/>
  <c r="C17" i="1"/>
  <c r="C13" i="1"/>
  <c r="C6" i="1"/>
  <c r="C7" i="1"/>
  <c r="C20" i="1"/>
  <c r="C16" i="1"/>
  <c r="C12" i="1"/>
  <c r="C5" i="1"/>
  <c r="C1" i="1" l="1"/>
</calcChain>
</file>

<file path=xl/sharedStrings.xml><?xml version="1.0" encoding="utf-8"?>
<sst xmlns="http://schemas.openxmlformats.org/spreadsheetml/2006/main" count="2" uniqueCount="2">
  <si>
    <t>noon</t>
  </si>
  <si>
    <t>local 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</si>
</sst>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h:mm:ss</c:formatCode>
                <c:ptCount val="2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0.29821759259259256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304.61</c:v>
                </c:pt>
                <c:pt idx="1">
                  <c:v>304.57</c:v>
                </c:pt>
                <c:pt idx="2">
                  <c:v>304.54000000000002</c:v>
                </c:pt>
                <c:pt idx="3">
                  <c:v>304.52999999999997</c:v>
                </c:pt>
                <c:pt idx="4">
                  <c:v>304.52</c:v>
                </c:pt>
                <c:pt idx="5">
                  <c:v>304.52</c:v>
                </c:pt>
                <c:pt idx="7">
                  <c:v>304.52999999999997</c:v>
                </c:pt>
                <c:pt idx="8">
                  <c:v>304.54000000000002</c:v>
                </c:pt>
                <c:pt idx="9">
                  <c:v>305.02999999999997</c:v>
                </c:pt>
                <c:pt idx="10">
                  <c:v>305.79000000000002</c:v>
                </c:pt>
                <c:pt idx="11">
                  <c:v>306.89</c:v>
                </c:pt>
                <c:pt idx="12">
                  <c:v>308.19</c:v>
                </c:pt>
                <c:pt idx="13">
                  <c:v>309.60000000000002</c:v>
                </c:pt>
                <c:pt idx="14">
                  <c:v>310.69</c:v>
                </c:pt>
                <c:pt idx="15">
                  <c:v>311.7</c:v>
                </c:pt>
                <c:pt idx="16">
                  <c:v>312.61</c:v>
                </c:pt>
                <c:pt idx="17">
                  <c:v>313.2</c:v>
                </c:pt>
                <c:pt idx="18">
                  <c:v>313.5</c:v>
                </c:pt>
                <c:pt idx="19">
                  <c:v>313.52999999999997</c:v>
                </c:pt>
                <c:pt idx="20">
                  <c:v>313.54000000000002</c:v>
                </c:pt>
                <c:pt idx="21">
                  <c:v>313.54000000000002</c:v>
                </c:pt>
                <c:pt idx="22">
                  <c:v>313.54000000000002</c:v>
                </c:pt>
                <c:pt idx="24">
                  <c:v>313.52999999999997</c:v>
                </c:pt>
                <c:pt idx="25">
                  <c:v>312.55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h:mm:ss</c:formatCode>
                <c:ptCount val="2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0.29821759259259256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304.62930922730942</c:v>
                </c:pt>
                <c:pt idx="1">
                  <c:v>304.58462751758242</c:v>
                </c:pt>
                <c:pt idx="2">
                  <c:v>304.54927722564099</c:v>
                </c:pt>
                <c:pt idx="3">
                  <c:v>304.53122252610825</c:v>
                </c:pt>
                <c:pt idx="4">
                  <c:v>304.52732311146502</c:v>
                </c:pt>
                <c:pt idx="5">
                  <c:v>304.5244767432867</c:v>
                </c:pt>
                <c:pt idx="6">
                  <c:v>304.52390476657428</c:v>
                </c:pt>
                <c:pt idx="7">
                  <c:v>304.52394289910796</c:v>
                </c:pt>
                <c:pt idx="8">
                  <c:v>304.52947402747827</c:v>
                </c:pt>
                <c:pt idx="9">
                  <c:v>305.01567985546313</c:v>
                </c:pt>
                <c:pt idx="10">
                  <c:v>305.78961998914798</c:v>
                </c:pt>
                <c:pt idx="11">
                  <c:v>306.89279365217629</c:v>
                </c:pt>
                <c:pt idx="12">
                  <c:v>308.19759876053894</c:v>
                </c:pt>
                <c:pt idx="13">
                  <c:v>309.60697362334838</c:v>
                </c:pt>
                <c:pt idx="14">
                  <c:v>310.69551417652764</c:v>
                </c:pt>
                <c:pt idx="15">
                  <c:v>311.70155545425223</c:v>
                </c:pt>
                <c:pt idx="16">
                  <c:v>312.61449647192893</c:v>
                </c:pt>
                <c:pt idx="17">
                  <c:v>313.19945625005926</c:v>
                </c:pt>
                <c:pt idx="18">
                  <c:v>313.49689056649208</c:v>
                </c:pt>
                <c:pt idx="19">
                  <c:v>313.52898976134452</c:v>
                </c:pt>
                <c:pt idx="20">
                  <c:v>313.52975198295019</c:v>
                </c:pt>
                <c:pt idx="21">
                  <c:v>313.53648445706534</c:v>
                </c:pt>
                <c:pt idx="22">
                  <c:v>313.53676643983681</c:v>
                </c:pt>
                <c:pt idx="23">
                  <c:v>313.53664746870072</c:v>
                </c:pt>
                <c:pt idx="24">
                  <c:v>313.53642325671325</c:v>
                </c:pt>
                <c:pt idx="25">
                  <c:v>312.54831813538897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596848"/>
        <c:axId val="-134585424"/>
      </c:scatterChart>
      <c:valAx>
        <c:axId val="-1345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85424"/>
        <c:crosses val="autoZero"/>
        <c:crossBetween val="midCat"/>
      </c:valAx>
      <c:valAx>
        <c:axId val="-1345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180981</xdr:rowOff>
    </xdr:from>
    <xdr:to>
      <xdr:col>14</xdr:col>
      <xdr:colOff>419100</xdr:colOff>
      <xdr:row>20</xdr:row>
      <xdr:rowOff>66681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12" sqref="D12"/>
    </sheetView>
  </sheetViews>
  <sheetFormatPr defaultRowHeight="15" x14ac:dyDescent="0.25"/>
  <cols>
    <col min="8" max="8" width="10.140625" bestFit="1" customWidth="1"/>
  </cols>
  <sheetData>
    <row r="1" spans="1:4" x14ac:dyDescent="0.25">
      <c r="B1">
        <f>AVERAGE(B2:B27)</f>
        <v>308.90791666666661</v>
      </c>
      <c r="C1">
        <f>AVERAGE(C2:C27)</f>
        <v>308.91875070563412</v>
      </c>
    </row>
    <row r="2" spans="1:4" x14ac:dyDescent="0.25">
      <c r="A2" s="1">
        <v>0.13773148148148148</v>
      </c>
      <c r="B2">
        <v>304.61</v>
      </c>
      <c r="C2" s="2">
        <f>$D$2+$D$5/2*COS(8*PI()*(A2-$D$12))</f>
        <v>304.62930922730942</v>
      </c>
      <c r="D2">
        <f>(D3+D4)/2</f>
        <v>309.03044999999997</v>
      </c>
    </row>
    <row r="3" spans="1:4" x14ac:dyDescent="0.25">
      <c r="A3" s="1">
        <v>0.13981481481481481</v>
      </c>
      <c r="B3">
        <v>304.57</v>
      </c>
      <c r="C3" s="2">
        <f t="shared" ref="C3:C25" si="0">$D$2+$D$5/2*COS(8*PI()*(A3-$D$12))</f>
        <v>304.58462751758242</v>
      </c>
      <c r="D3">
        <v>313.53699999999998</v>
      </c>
    </row>
    <row r="4" spans="1:4" x14ac:dyDescent="0.25">
      <c r="A4" s="1">
        <v>0.14212962962962963</v>
      </c>
      <c r="B4">
        <v>304.54000000000002</v>
      </c>
      <c r="C4" s="2">
        <f t="shared" si="0"/>
        <v>304.54927722564099</v>
      </c>
      <c r="D4">
        <v>304.52390000000003</v>
      </c>
    </row>
    <row r="5" spans="1:4" x14ac:dyDescent="0.25">
      <c r="A5" s="1">
        <v>0.14408564814814814</v>
      </c>
      <c r="B5">
        <v>304.52999999999997</v>
      </c>
      <c r="C5" s="2">
        <f t="shared" si="0"/>
        <v>304.53122252610825</v>
      </c>
      <c r="D5">
        <f>D3-D4</f>
        <v>9.0130999999999517</v>
      </c>
    </row>
    <row r="6" spans="1:4" x14ac:dyDescent="0.25">
      <c r="A6" s="1">
        <v>0.14480324074074075</v>
      </c>
      <c r="B6">
        <v>304.52</v>
      </c>
      <c r="C6" s="2">
        <f t="shared" si="0"/>
        <v>304.52732311146502</v>
      </c>
    </row>
    <row r="7" spans="1:4" x14ac:dyDescent="0.25">
      <c r="A7" s="1">
        <v>0.14571759259259259</v>
      </c>
      <c r="B7">
        <v>304.52</v>
      </c>
      <c r="C7" s="2">
        <f t="shared" si="0"/>
        <v>304.5244767432867</v>
      </c>
    </row>
    <row r="8" spans="1:4" x14ac:dyDescent="0.25">
      <c r="A8" s="1">
        <v>0.14641203703703703</v>
      </c>
      <c r="C8" s="2">
        <f t="shared" si="0"/>
        <v>304.52390476657428</v>
      </c>
    </row>
    <row r="9" spans="1:4" x14ac:dyDescent="0.25">
      <c r="A9" s="1">
        <v>0.14652777777777778</v>
      </c>
      <c r="B9">
        <v>304.52999999999997</v>
      </c>
      <c r="C9" s="2">
        <f t="shared" si="0"/>
        <v>304.52394289910796</v>
      </c>
    </row>
    <row r="10" spans="1:4" x14ac:dyDescent="0.25">
      <c r="A10" s="1">
        <v>0.14833333333333334</v>
      </c>
      <c r="B10">
        <v>304.54000000000002</v>
      </c>
      <c r="C10" s="2">
        <f t="shared" si="0"/>
        <v>304.52947402747827</v>
      </c>
    </row>
    <row r="11" spans="1:4" x14ac:dyDescent="0.25">
      <c r="A11" s="1">
        <v>0.16511574074074073</v>
      </c>
      <c r="B11">
        <v>305.02999999999997</v>
      </c>
      <c r="C11" s="2">
        <f t="shared" si="0"/>
        <v>305.01567985546313</v>
      </c>
      <c r="D11" t="s">
        <v>0</v>
      </c>
    </row>
    <row r="12" spans="1:4" x14ac:dyDescent="0.25">
      <c r="A12" s="1">
        <v>0.1769212962962963</v>
      </c>
      <c r="B12">
        <v>305.79000000000002</v>
      </c>
      <c r="C12" s="2">
        <f t="shared" si="0"/>
        <v>305.78961998914798</v>
      </c>
      <c r="D12" s="1">
        <v>0.27135416666666667</v>
      </c>
    </row>
    <row r="13" spans="1:4" x14ac:dyDescent="0.25">
      <c r="A13" s="1">
        <v>0.18918981481481481</v>
      </c>
      <c r="B13">
        <v>306.89</v>
      </c>
      <c r="C13" s="2">
        <f t="shared" si="0"/>
        <v>306.89279365217629</v>
      </c>
    </row>
    <row r="14" spans="1:4" x14ac:dyDescent="0.25">
      <c r="A14" s="1">
        <v>0.20145833333333332</v>
      </c>
      <c r="B14">
        <v>308.19</v>
      </c>
      <c r="C14" s="2">
        <f t="shared" si="0"/>
        <v>308.19759876053894</v>
      </c>
    </row>
    <row r="15" spans="1:4" x14ac:dyDescent="0.25">
      <c r="A15" s="1">
        <v>0.21395833333333333</v>
      </c>
      <c r="B15">
        <v>309.60000000000002</v>
      </c>
      <c r="C15" s="2">
        <f t="shared" si="0"/>
        <v>309.60697362334838</v>
      </c>
    </row>
    <row r="16" spans="1:4" x14ac:dyDescent="0.25">
      <c r="A16" s="1">
        <v>0.22391203703703702</v>
      </c>
      <c r="B16">
        <v>310.69</v>
      </c>
      <c r="C16" s="2">
        <f t="shared" si="0"/>
        <v>310.69551417652764</v>
      </c>
    </row>
    <row r="17" spans="1:8" x14ac:dyDescent="0.25">
      <c r="A17" s="1">
        <v>0.23409722222222221</v>
      </c>
      <c r="B17">
        <v>311.7</v>
      </c>
      <c r="C17" s="2">
        <f t="shared" si="0"/>
        <v>311.70155545425223</v>
      </c>
    </row>
    <row r="18" spans="1:8" x14ac:dyDescent="0.25">
      <c r="A18" s="1">
        <v>0.24543981481481481</v>
      </c>
      <c r="B18">
        <v>312.61</v>
      </c>
      <c r="C18" s="2">
        <f t="shared" si="0"/>
        <v>312.61449647192893</v>
      </c>
    </row>
    <row r="19" spans="1:8" x14ac:dyDescent="0.25">
      <c r="A19" s="1">
        <v>0.25585648148148149</v>
      </c>
      <c r="B19">
        <v>313.2</v>
      </c>
      <c r="C19" s="2">
        <f t="shared" si="0"/>
        <v>313.19945625005926</v>
      </c>
    </row>
    <row r="20" spans="1:8" x14ac:dyDescent="0.25">
      <c r="A20" s="1">
        <v>0.26604166666666668</v>
      </c>
      <c r="B20">
        <v>313.5</v>
      </c>
      <c r="C20" s="2">
        <f t="shared" si="0"/>
        <v>313.49689056649208</v>
      </c>
    </row>
    <row r="21" spans="1:8" x14ac:dyDescent="0.25">
      <c r="A21" s="1">
        <v>0.26898148148148149</v>
      </c>
      <c r="B21">
        <v>313.52999999999997</v>
      </c>
      <c r="C21" s="2">
        <f t="shared" si="0"/>
        <v>313.52898976134452</v>
      </c>
    </row>
    <row r="22" spans="1:8" x14ac:dyDescent="0.25">
      <c r="A22" s="1">
        <v>0.26909722222222221</v>
      </c>
      <c r="B22">
        <v>313.54000000000002</v>
      </c>
      <c r="C22" s="2">
        <f t="shared" si="0"/>
        <v>313.52975198295019</v>
      </c>
    </row>
    <row r="23" spans="1:8" x14ac:dyDescent="0.25">
      <c r="A23" s="1">
        <v>0.27075231481481482</v>
      </c>
      <c r="B23">
        <v>313.54000000000002</v>
      </c>
      <c r="C23" s="2">
        <f t="shared" si="0"/>
        <v>313.53648445706534</v>
      </c>
      <c r="H23" t="s">
        <v>1</v>
      </c>
    </row>
    <row r="24" spans="1:8" x14ac:dyDescent="0.25">
      <c r="A24" s="1">
        <v>0.27175925925925926</v>
      </c>
      <c r="B24">
        <v>313.54000000000002</v>
      </c>
      <c r="C24" s="2">
        <f t="shared" si="0"/>
        <v>313.53676643983681</v>
      </c>
      <c r="H24" s="3">
        <f>(2-1/4-(3.14/PI()-74.5676577/360))*1/4</f>
        <v>0.23940983497072429</v>
      </c>
    </row>
    <row r="25" spans="1:8" x14ac:dyDescent="0.25">
      <c r="A25" s="1">
        <v>0.27185185185185184</v>
      </c>
      <c r="C25" s="2">
        <f t="shared" si="0"/>
        <v>313.53664746870072</v>
      </c>
    </row>
    <row r="26" spans="1:8" x14ac:dyDescent="0.25">
      <c r="A26" s="1">
        <v>0.27199074074074076</v>
      </c>
      <c r="B26">
        <v>313.52999999999997</v>
      </c>
      <c r="C26" s="2">
        <f>$D$2+$D$5/2*COS(8*PI()*(A26-$D$12))</f>
        <v>313.53642325671325</v>
      </c>
    </row>
    <row r="27" spans="1:8" x14ac:dyDescent="0.25">
      <c r="A27" s="1">
        <v>0.29821759259259256</v>
      </c>
      <c r="B27">
        <v>312.55</v>
      </c>
      <c r="C27" s="2">
        <f>$D$2+$D$5/2*COS(8*PI()*(A27-$D$12))</f>
        <v>312.54831813538897</v>
      </c>
    </row>
    <row r="30" spans="1:8" x14ac:dyDescent="0.25">
      <c r="E30" s="1">
        <f>D12-(A27-D12)</f>
        <v>0.24449074074074079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2016-08-22T15:09:13Z</dcterms:modified>
</cp:coreProperties>
</file>