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<sst xmlns="http://schemas.openxmlformats.org/spreadsheetml/2006/main" count="177" uniqueCount="84">
  <si>
    <t xml:space="preserve">Analisis en el analizador de espectro </t>
  </si>
  <si>
    <t>Nombre emisora</t>
  </si>
  <si>
    <t>Frecuencia operación</t>
  </si>
  <si>
    <t>Ancho de banda señal recibida adjunte evidencia de la medida</t>
  </si>
  <si>
    <t>¿Contiene la señal L+R?
(SI/NO)</t>
  </si>
  <si>
    <t>¿Contiene señal piloto? 
(SI/NO)</t>
  </si>
  <si>
    <t>¿Contiene la Señal L-R?
(SI/NO)</t>
  </si>
  <si>
    <t>¿Contiene la señal RBDS?
(SI/NO)</t>
  </si>
  <si>
    <t>¿La emisora se encuentra registrada? indique el distintivo asignado</t>
  </si>
  <si>
    <t xml:space="preserve">Imagen de evidencia de la señal demodulada donde identifique cada uno de sus caracteristicas (deben editar la imagen captada del computador e identificar los nombres de las componentes de la señal) </t>
  </si>
  <si>
    <t xml:space="preserve">Clase de estacion </t>
  </si>
  <si>
    <t>Potencia de transmision (kW)</t>
  </si>
  <si>
    <t xml:space="preserve">frecuencia de enlace </t>
  </si>
  <si>
    <t>BW [kHz]</t>
  </si>
  <si>
    <t>Pnref [dBm]</t>
  </si>
  <si>
    <t>RBW [kHz]</t>
  </si>
  <si>
    <t>piso de ruido</t>
  </si>
  <si>
    <t>W-Radio</t>
  </si>
  <si>
    <t xml:space="preserve">90.7 </t>
  </si>
  <si>
    <t>si</t>
  </si>
  <si>
    <t>no</t>
  </si>
  <si>
    <t>HJQ72</t>
  </si>
  <si>
    <t>COMERCIAL   "B"</t>
  </si>
  <si>
    <t>n.n</t>
  </si>
  <si>
    <t>POLICIA NACIONAL DE COLOMBIA</t>
  </si>
  <si>
    <t>91.7</t>
  </si>
  <si>
    <t>HJO93</t>
  </si>
  <si>
    <t>INTERÉS PÚBLICO  "B"</t>
  </si>
  <si>
    <t xml:space="preserve">Fuerzas militares de Colombia </t>
  </si>
  <si>
    <t>92.9</t>
  </si>
  <si>
    <t>HJA87</t>
  </si>
  <si>
    <t>INTERÉS PÚBLICO  "A"</t>
  </si>
  <si>
    <t>EMISORA COMUNITARIA LA BRUJULA</t>
  </si>
  <si>
    <t>93.4</t>
  </si>
  <si>
    <t>HJU94</t>
  </si>
  <si>
    <t>COMUNITARIA "D"</t>
  </si>
  <si>
    <t>Tropicana</t>
  </si>
  <si>
    <t>95.7</t>
  </si>
  <si>
    <t>HJNH</t>
  </si>
  <si>
    <t>Santo tomas Estereo</t>
  </si>
  <si>
    <t>97.2</t>
  </si>
  <si>
    <t>HJB91</t>
  </si>
  <si>
    <t>INTERES PUBLICO "B"</t>
  </si>
  <si>
    <t>Uis estereo "no aparese registrada en F.M"</t>
  </si>
  <si>
    <t>96.9</t>
  </si>
  <si>
    <t>OLIMPICA FM ESTEREO</t>
  </si>
  <si>
    <t>97.7</t>
  </si>
  <si>
    <t>HJP23</t>
  </si>
  <si>
    <t>COMERCIAL   "C"</t>
  </si>
  <si>
    <t>La Exitosa " no esta registrada en santander "</t>
  </si>
  <si>
    <t>98.5</t>
  </si>
  <si>
    <t>Caracol</t>
  </si>
  <si>
    <t>99.2</t>
  </si>
  <si>
    <t xml:space="preserve">si </t>
  </si>
  <si>
    <t>HJP29</t>
  </si>
  <si>
    <t>EMISORA CULTURAL LUIS CARLOS GALAN SARMIENTO</t>
  </si>
  <si>
    <t>100.7</t>
  </si>
  <si>
    <t>HJC95</t>
  </si>
  <si>
    <t>INTERÉS PÚBLICO "B"</t>
  </si>
  <si>
    <t xml:space="preserve">UTS - TU RADIO ESTEREO </t>
  </si>
  <si>
    <t>101.7</t>
  </si>
  <si>
    <t>HJC99</t>
  </si>
  <si>
    <t>INTERÉS PÚBLICO "C"</t>
  </si>
  <si>
    <t>LA MEGA ESTÉREO</t>
  </si>
  <si>
    <t>102.5</t>
  </si>
  <si>
    <t>HJQ66</t>
  </si>
  <si>
    <t>COMERCIAL "B"</t>
  </si>
  <si>
    <t>NITRO STEREO</t>
  </si>
  <si>
    <t>103.2</t>
  </si>
  <si>
    <t>HKL75</t>
  </si>
  <si>
    <t>RUMBA ESTÉREO</t>
  </si>
  <si>
    <t>103.7</t>
  </si>
  <si>
    <t>HJA83</t>
  </si>
  <si>
    <t>COMERCIAL "C"</t>
  </si>
  <si>
    <t xml:space="preserve">n.n </t>
  </si>
  <si>
    <t>BÉSAME</t>
  </si>
  <si>
    <t>104.7</t>
  </si>
  <si>
    <t>HJYF</t>
  </si>
  <si>
    <t>LA GUAPACHOSA 105,1</t>
  </si>
  <si>
    <t>HJU95</t>
  </si>
  <si>
    <t>Radio 1</t>
  </si>
  <si>
    <t>106.7</t>
  </si>
  <si>
    <t>sis</t>
  </si>
  <si>
    <t>HJYC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</si>
</sst>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/>
    <font>
      <sz val="11.0"/>
      <color rgb="FF000000"/>
      <name val="Cambria"/>
    </font>
    <font>
      <sz val="11.0"/>
      <color rgb="FF333333"/>
      <name val="&quot;Work Sans&quot;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ill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4" fillId="3" fontId="6" numFmtId="0" xfId="0" applyAlignment="1" applyBorder="1" applyFill="1" applyFont="1">
      <alignment horizontal="center" readingOrder="0" vertical="center"/>
    </xf>
    <xf borderId="4" fillId="0" fontId="7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6.png"/><Relationship Id="rId10" Type="http://schemas.openxmlformats.org/officeDocument/2006/relationships/image" Target="../media/image15.png"/><Relationship Id="rId13" Type="http://schemas.openxmlformats.org/officeDocument/2006/relationships/image" Target="../media/image12.png"/><Relationship Id="rId12" Type="http://schemas.openxmlformats.org/officeDocument/2006/relationships/image" Target="../media/image3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7.png"/><Relationship Id="rId9" Type="http://schemas.openxmlformats.org/officeDocument/2006/relationships/image" Target="../media/image9.png"/><Relationship Id="rId15" Type="http://schemas.openxmlformats.org/officeDocument/2006/relationships/image" Target="../media/image13.png"/><Relationship Id="rId14" Type="http://schemas.openxmlformats.org/officeDocument/2006/relationships/image" Target="../media/image4.png"/><Relationship Id="rId16" Type="http://schemas.openxmlformats.org/officeDocument/2006/relationships/image" Target="../media/image8.png"/><Relationship Id="rId5" Type="http://schemas.openxmlformats.org/officeDocument/2006/relationships/image" Target="../media/image6.png"/><Relationship Id="rId6" Type="http://schemas.openxmlformats.org/officeDocument/2006/relationships/image" Target="../media/image11.png"/><Relationship Id="rId7" Type="http://schemas.openxmlformats.org/officeDocument/2006/relationships/image" Target="../media/image10.png"/><Relationship Id="rId8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0</xdr:row>
      <xdr:rowOff>495300</xdr:rowOff>
    </xdr:from>
    <xdr:ext cx="9439275" cy="28098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4000500" cy="22479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4000500" cy="22574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4000500" cy="22574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4000500" cy="225742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4000500" cy="22574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4000500" cy="2257425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4000500" cy="2257425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4000500" cy="2257425"/>
    <xdr:pic>
      <xdr:nvPicPr>
        <xdr:cNvPr id="0" name="image1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4000500" cy="2257425"/>
    <xdr:pic>
      <xdr:nvPicPr>
        <xdr:cNvPr id="0" name="image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4000500" cy="2257425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4000500" cy="2257425"/>
    <xdr:pic>
      <xdr:nvPicPr>
        <xdr:cNvPr id="0" name="image1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4000500" cy="2257425"/>
    <xdr:pic>
      <xdr:nvPicPr>
        <xdr:cNvPr id="0" name="image3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4000500" cy="225742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16</xdr:row>
      <xdr:rowOff>0</xdr:rowOff>
    </xdr:from>
    <xdr:ext cx="4000500" cy="2257425"/>
    <xdr:pic>
      <xdr:nvPicPr>
        <xdr:cNvPr id="0" name="image4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4000500" cy="2257425"/>
    <xdr:pic>
      <xdr:nvPicPr>
        <xdr:cNvPr id="0" name="image1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4000500" cy="2257425"/>
    <xdr:pic>
      <xdr:nvPicPr>
        <xdr:cNvPr id="0" name="image8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88"/>
    <col customWidth="1" min="3" max="3" width="54.88"/>
    <col customWidth="1" min="8" max="8" width="18.25"/>
    <col customWidth="1" min="9" max="9" width="52.5"/>
    <col customWidth="1" min="10" max="10" width="26.5"/>
    <col customWidth="1" min="11" max="11" width="21.25"/>
    <col customWidth="1" min="17" max="17" width="65.63"/>
  </cols>
  <sheetData>
    <row r="1" ht="312.0" customHeight="1">
      <c r="A1" s="1"/>
      <c r="J1" s="2"/>
      <c r="K1" s="2"/>
      <c r="L1" s="2"/>
      <c r="M1" s="2"/>
      <c r="N1" s="3" t="s">
        <v>0</v>
      </c>
      <c r="O1" s="4"/>
      <c r="P1" s="4"/>
      <c r="Q1" s="5"/>
      <c r="R1" s="2"/>
      <c r="S1" s="2"/>
      <c r="T1" s="2"/>
      <c r="U1" s="2"/>
      <c r="V1" s="2"/>
      <c r="W1" s="2"/>
      <c r="X1" s="2"/>
      <c r="Y1" s="2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7" t="s">
        <v>11</v>
      </c>
      <c r="L2" s="7" t="s">
        <v>12</v>
      </c>
      <c r="M2" s="2"/>
      <c r="N2" s="8" t="s">
        <v>13</v>
      </c>
      <c r="O2" s="8" t="s">
        <v>14</v>
      </c>
      <c r="P2" s="8" t="s">
        <v>15</v>
      </c>
      <c r="Q2" s="8" t="s">
        <v>16</v>
      </c>
      <c r="R2" s="2"/>
      <c r="S2" s="2"/>
      <c r="T2" s="2"/>
      <c r="U2" s="2"/>
      <c r="V2" s="2"/>
      <c r="W2" s="2"/>
      <c r="X2" s="2"/>
      <c r="Y2" s="2"/>
    </row>
    <row r="3" ht="262.5" customHeight="1">
      <c r="A3" s="9" t="s">
        <v>17</v>
      </c>
      <c r="B3" s="10" t="s">
        <v>18</v>
      </c>
      <c r="C3" s="10">
        <v>73.0</v>
      </c>
      <c r="D3" s="9" t="s">
        <v>19</v>
      </c>
      <c r="E3" s="9" t="s">
        <v>19</v>
      </c>
      <c r="F3" s="9" t="s">
        <v>20</v>
      </c>
      <c r="G3" s="9" t="s">
        <v>19</v>
      </c>
      <c r="H3" s="9" t="s">
        <v>21</v>
      </c>
      <c r="I3" s="11"/>
      <c r="J3" s="10" t="s">
        <v>22</v>
      </c>
      <c r="K3" s="9">
        <v>54.50075</v>
      </c>
      <c r="L3" s="9" t="s">
        <v>23</v>
      </c>
      <c r="M3" s="2"/>
      <c r="N3" s="11">
        <f>90.84-90.56</f>
        <v>0.28</v>
      </c>
      <c r="O3" s="10">
        <v>-90.0</v>
      </c>
      <c r="P3" s="10">
        <v>30.0</v>
      </c>
      <c r="Q3" s="11">
        <f t="shared" ref="Q3:Q7" si="1">O3-10*LOG10(P3/1)</f>
        <v>-104.7712125</v>
      </c>
      <c r="R3" s="2"/>
      <c r="S3" s="2"/>
      <c r="T3" s="2"/>
      <c r="U3" s="2"/>
      <c r="V3" s="2"/>
      <c r="W3" s="2"/>
      <c r="X3" s="2"/>
      <c r="Y3" s="2"/>
    </row>
    <row r="4" ht="262.5" customHeight="1">
      <c r="A4" s="9" t="s">
        <v>24</v>
      </c>
      <c r="B4" s="9" t="s">
        <v>25</v>
      </c>
      <c r="C4" s="10">
        <v>91.0</v>
      </c>
      <c r="D4" s="9" t="s">
        <v>19</v>
      </c>
      <c r="E4" s="9" t="s">
        <v>19</v>
      </c>
      <c r="F4" s="9" t="s">
        <v>20</v>
      </c>
      <c r="G4" s="9" t="s">
        <v>20</v>
      </c>
      <c r="H4" s="12" t="s">
        <v>26</v>
      </c>
      <c r="I4" s="11"/>
      <c r="J4" s="10" t="s">
        <v>27</v>
      </c>
      <c r="K4" s="13">
        <v>0.06607</v>
      </c>
      <c r="L4" s="9" t="s">
        <v>23</v>
      </c>
      <c r="M4" s="2"/>
      <c r="N4" s="11">
        <f>ABS(91.59-91.81)</f>
        <v>0.22</v>
      </c>
      <c r="O4" s="10">
        <v>-90.0</v>
      </c>
      <c r="P4" s="10">
        <v>30.0</v>
      </c>
      <c r="Q4" s="11">
        <f t="shared" si="1"/>
        <v>-104.7712125</v>
      </c>
      <c r="R4" s="2"/>
      <c r="S4" s="2"/>
      <c r="T4" s="2"/>
      <c r="U4" s="2"/>
      <c r="V4" s="2"/>
      <c r="W4" s="2"/>
      <c r="X4" s="2"/>
      <c r="Y4" s="2"/>
    </row>
    <row r="5" ht="262.5" customHeight="1">
      <c r="A5" s="9" t="s">
        <v>28</v>
      </c>
      <c r="B5" s="9" t="s">
        <v>29</v>
      </c>
      <c r="C5" s="10">
        <v>115.0</v>
      </c>
      <c r="D5" s="9" t="s">
        <v>19</v>
      </c>
      <c r="E5" s="9" t="s">
        <v>19</v>
      </c>
      <c r="F5" s="9" t="s">
        <v>20</v>
      </c>
      <c r="G5" s="9" t="s">
        <v>19</v>
      </c>
      <c r="H5" s="12" t="s">
        <v>30</v>
      </c>
      <c r="I5" s="11"/>
      <c r="J5" s="9" t="s">
        <v>31</v>
      </c>
      <c r="K5" s="13">
        <v>28.22439</v>
      </c>
      <c r="L5" s="9" t="s">
        <v>23</v>
      </c>
      <c r="M5" s="2"/>
      <c r="N5" s="11">
        <f>ABS(93.04-92.7)</f>
        <v>0.34</v>
      </c>
      <c r="O5" s="10">
        <v>-90.0</v>
      </c>
      <c r="P5" s="10">
        <v>30.0</v>
      </c>
      <c r="Q5" s="11">
        <f t="shared" si="1"/>
        <v>-104.7712125</v>
      </c>
      <c r="R5" s="2"/>
      <c r="S5" s="2"/>
      <c r="T5" s="2"/>
      <c r="U5" s="2"/>
      <c r="V5" s="2"/>
      <c r="W5" s="2"/>
      <c r="X5" s="2"/>
      <c r="Y5" s="2"/>
    </row>
    <row r="6" ht="262.5" customHeight="1">
      <c r="A6" s="9" t="s">
        <v>32</v>
      </c>
      <c r="B6" s="9" t="s">
        <v>33</v>
      </c>
      <c r="C6" s="10">
        <v>117.0</v>
      </c>
      <c r="D6" s="9" t="s">
        <v>19</v>
      </c>
      <c r="E6" s="9" t="s">
        <v>19</v>
      </c>
      <c r="F6" s="9" t="s">
        <v>19</v>
      </c>
      <c r="G6" s="9" t="s">
        <v>20</v>
      </c>
      <c r="H6" s="9" t="s">
        <v>34</v>
      </c>
      <c r="I6" s="11"/>
      <c r="J6" s="9" t="s">
        <v>35</v>
      </c>
      <c r="K6" s="13">
        <v>0.266523</v>
      </c>
      <c r="L6" s="9" t="s">
        <v>23</v>
      </c>
      <c r="M6" s="2"/>
      <c r="N6" s="11">
        <f>ABS(93.55-93.25)</f>
        <v>0.3</v>
      </c>
      <c r="O6" s="10">
        <v>-90.0</v>
      </c>
      <c r="P6" s="10">
        <v>30.0</v>
      </c>
      <c r="Q6" s="11">
        <f t="shared" si="1"/>
        <v>-104.7712125</v>
      </c>
      <c r="R6" s="2"/>
      <c r="S6" s="2"/>
      <c r="T6" s="2"/>
      <c r="U6" s="2"/>
      <c r="V6" s="2"/>
      <c r="W6" s="2"/>
      <c r="X6" s="2"/>
      <c r="Y6" s="2"/>
    </row>
    <row r="7" ht="262.5" customHeight="1">
      <c r="A7" s="9" t="s">
        <v>36</v>
      </c>
      <c r="B7" s="9" t="s">
        <v>37</v>
      </c>
      <c r="C7" s="10">
        <v>115.0</v>
      </c>
      <c r="D7" s="9" t="s">
        <v>19</v>
      </c>
      <c r="E7" s="9" t="s">
        <v>19</v>
      </c>
      <c r="F7" s="9" t="s">
        <v>20</v>
      </c>
      <c r="G7" s="9" t="s">
        <v>19</v>
      </c>
      <c r="H7" s="9" t="s">
        <v>38</v>
      </c>
      <c r="I7" s="11"/>
      <c r="J7" s="9" t="s">
        <v>22</v>
      </c>
      <c r="K7" s="13">
        <v>47.09698</v>
      </c>
      <c r="L7" s="9" t="s">
        <v>23</v>
      </c>
      <c r="M7" s="2"/>
      <c r="N7" s="11">
        <f>ABS(95.82-95.58)</f>
        <v>0.24</v>
      </c>
      <c r="O7" s="10">
        <v>-90.0</v>
      </c>
      <c r="P7" s="10">
        <v>30.0</v>
      </c>
      <c r="Q7" s="11">
        <f t="shared" si="1"/>
        <v>-104.7712125</v>
      </c>
      <c r="R7" s="2"/>
      <c r="S7" s="2"/>
      <c r="T7" s="2"/>
      <c r="U7" s="2"/>
      <c r="V7" s="2"/>
      <c r="W7" s="2"/>
      <c r="X7" s="2"/>
      <c r="Y7" s="2"/>
    </row>
    <row r="8" ht="262.5" customHeight="1">
      <c r="A8" s="9" t="s">
        <v>39</v>
      </c>
      <c r="B8" s="9" t="s">
        <v>40</v>
      </c>
      <c r="C8" s="9">
        <v>104.0</v>
      </c>
      <c r="D8" s="9" t="s">
        <v>19</v>
      </c>
      <c r="E8" s="9" t="s">
        <v>19</v>
      </c>
      <c r="F8" s="9" t="s">
        <v>19</v>
      </c>
      <c r="G8" s="9" t="s">
        <v>20</v>
      </c>
      <c r="H8" s="9" t="s">
        <v>41</v>
      </c>
      <c r="I8" s="11"/>
      <c r="J8" s="9" t="s">
        <v>42</v>
      </c>
      <c r="K8" s="13">
        <v>0.028351</v>
      </c>
      <c r="L8" s="9" t="s">
        <v>23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262.5" customHeight="1">
      <c r="A9" s="9" t="s">
        <v>43</v>
      </c>
      <c r="B9" s="9" t="s">
        <v>44</v>
      </c>
      <c r="C9" s="9">
        <v>126.0</v>
      </c>
      <c r="D9" s="9" t="s">
        <v>19</v>
      </c>
      <c r="E9" s="9" t="s">
        <v>19</v>
      </c>
      <c r="F9" s="9" t="s">
        <v>19</v>
      </c>
      <c r="G9" s="9" t="s">
        <v>20</v>
      </c>
      <c r="H9" s="9" t="s">
        <v>20</v>
      </c>
      <c r="I9" s="11"/>
      <c r="J9" s="9" t="s">
        <v>42</v>
      </c>
      <c r="K9" s="10">
        <v>0.044635771</v>
      </c>
      <c r="L9" s="9" t="s">
        <v>23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262.5" customHeight="1">
      <c r="A10" s="9" t="s">
        <v>45</v>
      </c>
      <c r="B10" s="9" t="s">
        <v>46</v>
      </c>
      <c r="C10" s="9">
        <v>111.0</v>
      </c>
      <c r="D10" s="9" t="s">
        <v>19</v>
      </c>
      <c r="E10" s="9" t="s">
        <v>19</v>
      </c>
      <c r="F10" s="9" t="s">
        <v>20</v>
      </c>
      <c r="G10" s="9" t="s">
        <v>20</v>
      </c>
      <c r="H10" s="12" t="s">
        <v>47</v>
      </c>
      <c r="I10" s="11"/>
      <c r="J10" s="9" t="s">
        <v>48</v>
      </c>
      <c r="K10" s="13">
        <v>0.009128</v>
      </c>
      <c r="L10" s="9" t="s">
        <v>23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62.5" customHeight="1">
      <c r="A11" s="9" t="s">
        <v>49</v>
      </c>
      <c r="B11" s="9" t="s">
        <v>50</v>
      </c>
      <c r="C11" s="9">
        <v>57.0</v>
      </c>
      <c r="D11" s="9" t="s">
        <v>19</v>
      </c>
      <c r="E11" s="9" t="s">
        <v>19</v>
      </c>
      <c r="F11" s="9" t="s">
        <v>19</v>
      </c>
      <c r="G11" s="9" t="s">
        <v>19</v>
      </c>
      <c r="H11" s="11"/>
      <c r="I11" s="11"/>
      <c r="J11" s="9" t="s">
        <v>48</v>
      </c>
      <c r="K11" s="13">
        <v>0.115284</v>
      </c>
      <c r="L11" s="9" t="s">
        <v>23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62.5" customHeight="1">
      <c r="A12" s="9" t="s">
        <v>51</v>
      </c>
      <c r="B12" s="9" t="s">
        <v>52</v>
      </c>
      <c r="C12" s="9">
        <v>131.0</v>
      </c>
      <c r="D12" s="9" t="s">
        <v>53</v>
      </c>
      <c r="E12" s="9" t="s">
        <v>19</v>
      </c>
      <c r="F12" s="9" t="s">
        <v>20</v>
      </c>
      <c r="G12" s="9" t="s">
        <v>20</v>
      </c>
      <c r="H12" s="9" t="s">
        <v>54</v>
      </c>
      <c r="I12" s="11"/>
      <c r="J12" s="9" t="s">
        <v>48</v>
      </c>
      <c r="K12" s="13">
        <v>0.037391</v>
      </c>
      <c r="L12" s="9" t="s">
        <v>23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62.5" customHeight="1">
      <c r="A13" s="9" t="s">
        <v>55</v>
      </c>
      <c r="B13" s="9" t="s">
        <v>56</v>
      </c>
      <c r="C13" s="9">
        <v>144.0</v>
      </c>
      <c r="D13" s="9" t="s">
        <v>19</v>
      </c>
      <c r="E13" s="9" t="s">
        <v>19</v>
      </c>
      <c r="F13" s="9" t="s">
        <v>53</v>
      </c>
      <c r="G13" s="9" t="s">
        <v>20</v>
      </c>
      <c r="H13" s="12" t="s">
        <v>57</v>
      </c>
      <c r="I13" s="11"/>
      <c r="J13" s="9" t="s">
        <v>58</v>
      </c>
      <c r="K13" s="13">
        <v>0.05257</v>
      </c>
      <c r="L13" s="9" t="s">
        <v>23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262.5" customHeight="1">
      <c r="A14" s="9" t="s">
        <v>59</v>
      </c>
      <c r="B14" s="9" t="s">
        <v>60</v>
      </c>
      <c r="C14" s="9">
        <v>144.0</v>
      </c>
      <c r="D14" s="9" t="s">
        <v>53</v>
      </c>
      <c r="E14" s="9" t="s">
        <v>19</v>
      </c>
      <c r="F14" s="9" t="s">
        <v>20</v>
      </c>
      <c r="G14" s="9" t="s">
        <v>20</v>
      </c>
      <c r="H14" s="12" t="s">
        <v>61</v>
      </c>
      <c r="I14" s="11"/>
      <c r="J14" s="9" t="s">
        <v>62</v>
      </c>
      <c r="K14" s="13">
        <v>0.005293</v>
      </c>
      <c r="L14" s="9" t="s">
        <v>23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62.5" customHeight="1">
      <c r="A15" s="9" t="s">
        <v>63</v>
      </c>
      <c r="B15" s="9" t="s">
        <v>64</v>
      </c>
      <c r="C15" s="9">
        <v>138.0</v>
      </c>
      <c r="D15" s="9" t="s">
        <v>19</v>
      </c>
      <c r="E15" s="9" t="s">
        <v>19</v>
      </c>
      <c r="F15" s="9" t="s">
        <v>53</v>
      </c>
      <c r="G15" s="9" t="s">
        <v>20</v>
      </c>
      <c r="H15" s="12" t="s">
        <v>65</v>
      </c>
      <c r="I15" s="11"/>
      <c r="J15" s="9" t="s">
        <v>66</v>
      </c>
      <c r="K15" s="13">
        <v>0.014408</v>
      </c>
      <c r="L15" s="9" t="s">
        <v>23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262.5" customHeight="1">
      <c r="A16" s="9" t="s">
        <v>67</v>
      </c>
      <c r="B16" s="9" t="s">
        <v>68</v>
      </c>
      <c r="C16" s="9">
        <v>91.0</v>
      </c>
      <c r="D16" s="9" t="s">
        <v>19</v>
      </c>
      <c r="E16" s="9" t="s">
        <v>20</v>
      </c>
      <c r="F16" s="9" t="s">
        <v>20</v>
      </c>
      <c r="G16" s="9" t="s">
        <v>20</v>
      </c>
      <c r="H16" s="12" t="s">
        <v>69</v>
      </c>
      <c r="I16" s="11"/>
      <c r="J16" s="9" t="s">
        <v>35</v>
      </c>
      <c r="K16" s="13">
        <v>0.005293</v>
      </c>
      <c r="L16" s="9" t="s">
        <v>23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262.5" customHeight="1">
      <c r="A17" s="9" t="s">
        <v>70</v>
      </c>
      <c r="B17" s="9" t="s">
        <v>71</v>
      </c>
      <c r="C17" s="9">
        <v>211.0</v>
      </c>
      <c r="D17" s="9" t="s">
        <v>19</v>
      </c>
      <c r="E17" s="9" t="s">
        <v>19</v>
      </c>
      <c r="F17" s="9" t="s">
        <v>19</v>
      </c>
      <c r="G17" s="9" t="s">
        <v>20</v>
      </c>
      <c r="H17" s="9" t="s">
        <v>72</v>
      </c>
      <c r="I17" s="11"/>
      <c r="J17" s="9" t="s">
        <v>73</v>
      </c>
      <c r="K17" s="13">
        <v>0.014408</v>
      </c>
      <c r="L17" s="9" t="s">
        <v>74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62.5" customHeight="1">
      <c r="A18" s="9" t="s">
        <v>75</v>
      </c>
      <c r="B18" s="9" t="s">
        <v>76</v>
      </c>
      <c r="C18" s="9">
        <v>77.0</v>
      </c>
      <c r="D18" s="9" t="s">
        <v>19</v>
      </c>
      <c r="E18" s="9" t="s">
        <v>19</v>
      </c>
      <c r="F18" s="9" t="s">
        <v>19</v>
      </c>
      <c r="G18" s="9" t="s">
        <v>19</v>
      </c>
      <c r="H18" s="12" t="s">
        <v>77</v>
      </c>
      <c r="I18" s="11"/>
      <c r="J18" s="12" t="s">
        <v>73</v>
      </c>
      <c r="K18" s="13">
        <v>0.001806</v>
      </c>
      <c r="L18" s="9" t="s">
        <v>23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262.5" customHeight="1">
      <c r="A19" s="9" t="s">
        <v>78</v>
      </c>
      <c r="B19" s="9">
        <v>105.1</v>
      </c>
      <c r="C19" s="9">
        <v>165.0</v>
      </c>
      <c r="D19" s="9" t="s">
        <v>20</v>
      </c>
      <c r="E19" s="9" t="s">
        <v>20</v>
      </c>
      <c r="F19" s="9" t="s">
        <v>20</v>
      </c>
      <c r="G19" s="9" t="s">
        <v>20</v>
      </c>
      <c r="H19" s="12" t="s">
        <v>79</v>
      </c>
      <c r="I19" s="11"/>
      <c r="J19" s="9" t="s">
        <v>35</v>
      </c>
      <c r="K19" s="13">
        <v>2.173247</v>
      </c>
      <c r="L19" s="9" t="s">
        <v>23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262.5" customHeight="1">
      <c r="A20" s="9" t="s">
        <v>80</v>
      </c>
      <c r="B20" s="9" t="s">
        <v>81</v>
      </c>
      <c r="C20" s="9">
        <v>149.0</v>
      </c>
      <c r="D20" s="9" t="s">
        <v>19</v>
      </c>
      <c r="E20" s="9" t="s">
        <v>19</v>
      </c>
      <c r="F20" s="9" t="s">
        <v>82</v>
      </c>
      <c r="G20" s="9" t="s">
        <v>20</v>
      </c>
      <c r="H20" s="9" t="s">
        <v>83</v>
      </c>
      <c r="I20" s="11"/>
      <c r="J20" s="9" t="s">
        <v>73</v>
      </c>
      <c r="K20" s="13">
        <v>0.04979</v>
      </c>
      <c r="L20" s="9" t="s">
        <v>23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A1:I1"/>
    <mergeCell ref="N1:Q1"/>
  </mergeCells>
  <drawing r:id="rId1"/>
</worksheet>
</file>