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Library/CloudStorage/GoogleDrive-albertoreyesballesteros@gmail.com/Mi unidad/INEEL/CECSE/machineLearning/curso/2-Aprendizaje/2-aprendSuperv/2-DecisionTrees/"/>
    </mc:Choice>
  </mc:AlternateContent>
  <xr:revisionPtr revIDLastSave="0" documentId="13_ncr:1_{6B6551E9-EDC1-154D-9C58-9DF0DE35F176}" xr6:coauthVersionLast="47" xr6:coauthVersionMax="47" xr10:uidLastSave="{00000000-0000-0000-0000-000000000000}"/>
  <bookViews>
    <workbookView xWindow="0" yWindow="500" windowWidth="28800" windowHeight="16180" xr2:uid="{BB150DF2-FEDF-754C-8408-36180E997E34}"/>
  </bookViews>
  <sheets>
    <sheet name="Hoja3" sheetId="3" r:id="rId1"/>
    <sheet name="Hoja1" sheetId="5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1" i="3"/>
  <c r="C21" i="3"/>
  <c r="C22" i="3" s="1"/>
  <c r="D17" i="3"/>
  <c r="D18" i="3" s="1"/>
  <c r="D19" i="3" s="1"/>
  <c r="C17" i="3"/>
  <c r="C18" i="3" s="1"/>
  <c r="D13" i="3"/>
  <c r="D14" i="3" s="1"/>
  <c r="C24" i="2"/>
  <c r="C25" i="2" s="1"/>
  <c r="C26" i="2" s="1"/>
  <c r="B24" i="2"/>
  <c r="C20" i="2"/>
  <c r="C21" i="2" s="1"/>
  <c r="C22" i="2" s="1"/>
  <c r="B20" i="2"/>
  <c r="C12" i="2"/>
  <c r="C13" i="2" s="1"/>
  <c r="C14" i="2" s="1"/>
  <c r="C7" i="2"/>
  <c r="C8" i="2" s="1"/>
  <c r="C9" i="2" s="1"/>
  <c r="B7" i="2"/>
  <c r="D4" i="3"/>
  <c r="D5" i="3" s="1"/>
  <c r="D6" i="3" s="1"/>
  <c r="C4" i="3"/>
  <c r="B25" i="2"/>
  <c r="B26" i="2" s="1"/>
  <c r="B21" i="2"/>
  <c r="B9" i="2"/>
  <c r="B14" i="2"/>
  <c r="D14" i="2" s="1"/>
  <c r="B8" i="2"/>
  <c r="C2" i="2"/>
  <c r="B2" i="2"/>
  <c r="B3" i="2" s="1"/>
  <c r="C19" i="3" l="1"/>
  <c r="E19" i="3" s="1"/>
  <c r="C5" i="3"/>
  <c r="C6" i="3" s="1"/>
  <c r="E6" i="3" s="1"/>
  <c r="C8" i="3" s="1"/>
  <c r="C3" i="2"/>
  <c r="C4" i="2" s="1"/>
  <c r="B4" i="2"/>
  <c r="B22" i="2"/>
  <c r="D22" i="2" s="1"/>
  <c r="C28" i="2" s="1"/>
  <c r="D26" i="2"/>
  <c r="D9" i="2"/>
  <c r="C16" i="2" l="1"/>
  <c r="D4" i="2"/>
  <c r="C17" i="2" s="1"/>
</calcChain>
</file>

<file path=xl/sharedStrings.xml><?xml version="1.0" encoding="utf-8"?>
<sst xmlns="http://schemas.openxmlformats.org/spreadsheetml/2006/main" count="56" uniqueCount="35">
  <si>
    <t>viejo</t>
  </si>
  <si>
    <t>I(3,5)</t>
  </si>
  <si>
    <t>peludo</t>
  </si>
  <si>
    <t>si</t>
  </si>
  <si>
    <t>no</t>
  </si>
  <si>
    <t>E(peludo)</t>
  </si>
  <si>
    <t>edad</t>
  </si>
  <si>
    <t>G(peludo)</t>
  </si>
  <si>
    <t>joven</t>
  </si>
  <si>
    <t>clase</t>
  </si>
  <si>
    <t>E(edad)</t>
  </si>
  <si>
    <t>I(2,3)</t>
  </si>
  <si>
    <t>Atributos</t>
  </si>
  <si>
    <t>Peludo</t>
  </si>
  <si>
    <t>Edad</t>
  </si>
  <si>
    <t>Tamaño</t>
  </si>
  <si>
    <t>Clase</t>
  </si>
  <si>
    <t>Si</t>
  </si>
  <si>
    <t>No</t>
  </si>
  <si>
    <t>Viejo</t>
  </si>
  <si>
    <t>Joven</t>
  </si>
  <si>
    <t xml:space="preserve">Joven </t>
  </si>
  <si>
    <t xml:space="preserve">Grande </t>
  </si>
  <si>
    <t>Grande</t>
  </si>
  <si>
    <t xml:space="preserve">Mediano </t>
  </si>
  <si>
    <t>Pequeño</t>
  </si>
  <si>
    <t>grande</t>
  </si>
  <si>
    <t>León (P)</t>
  </si>
  <si>
    <t>No león (N)</t>
  </si>
  <si>
    <t>Humedad</t>
  </si>
  <si>
    <t>Soleado</t>
  </si>
  <si>
    <t>alta</t>
  </si>
  <si>
    <t>baja</t>
  </si>
  <si>
    <t>Dado soleado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</si>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</sst>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AAF-F5EA-124A-905B-BB56392D5A2A}">
  <dimension ref="B2:E23"/>
  <sheetViews>
    <sheetView tabSelected="1" zoomScale="122" zoomScaleNormal="122" workbookViewId="0">
      <selection activeCell="G17" sqref="G17"/>
    </sheetView>
  </sheetViews>
  <sheetFormatPr baseColWidth="10" defaultRowHeight="16" x14ac:dyDescent="0.2"/>
  <sheetData>
    <row r="2" spans="2:5" x14ac:dyDescent="0.2">
      <c r="B2" t="s">
        <v>29</v>
      </c>
    </row>
    <row r="3" spans="2:5" x14ac:dyDescent="0.2">
      <c r="B3" t="s">
        <v>11</v>
      </c>
    </row>
    <row r="4" spans="2:5" x14ac:dyDescent="0.2">
      <c r="C4">
        <f>2/5</f>
        <v>0.4</v>
      </c>
      <c r="D4">
        <f>3/5</f>
        <v>0.6</v>
      </c>
    </row>
    <row r="5" spans="2:5" x14ac:dyDescent="0.2">
      <c r="C5">
        <f>-LOG(C4,2)</f>
        <v>1.3219280948873622</v>
      </c>
      <c r="D5">
        <f>-LOG(D4,2)</f>
        <v>0.73696559416620622</v>
      </c>
    </row>
    <row r="6" spans="2:5" x14ac:dyDescent="0.2">
      <c r="C6">
        <f>C4*C5</f>
        <v>0.52877123795494485</v>
      </c>
      <c r="D6">
        <f>D4*D5</f>
        <v>0.44217935649972373</v>
      </c>
      <c r="E6">
        <f>C6+D6</f>
        <v>0.97095059445466858</v>
      </c>
    </row>
    <row r="8" spans="2:5" x14ac:dyDescent="0.2">
      <c r="B8" t="s">
        <v>30</v>
      </c>
      <c r="C8">
        <f>E6</f>
        <v>0.97095059445466858</v>
      </c>
    </row>
    <row r="11" spans="2:5" x14ac:dyDescent="0.2">
      <c r="B11" t="s">
        <v>33</v>
      </c>
    </row>
    <row r="12" spans="2:5" x14ac:dyDescent="0.2">
      <c r="B12" t="s">
        <v>29</v>
      </c>
    </row>
    <row r="13" spans="2:5" x14ac:dyDescent="0.2">
      <c r="B13" t="s">
        <v>31</v>
      </c>
      <c r="C13">
        <v>0</v>
      </c>
      <c r="D13">
        <f>3/3</f>
        <v>1</v>
      </c>
    </row>
    <row r="14" spans="2:5" x14ac:dyDescent="0.2">
      <c r="C14">
        <v>0</v>
      </c>
      <c r="D14">
        <f>-LOG(D13,2)</f>
        <v>0</v>
      </c>
    </row>
    <row r="15" spans="2:5" x14ac:dyDescent="0.2">
      <c r="C15">
        <v>0</v>
      </c>
      <c r="D15">
        <v>0</v>
      </c>
      <c r="E15">
        <v>0</v>
      </c>
    </row>
    <row r="17" spans="2:5" x14ac:dyDescent="0.2">
      <c r="B17" t="s">
        <v>34</v>
      </c>
      <c r="C17">
        <f>1/2</f>
        <v>0.5</v>
      </c>
      <c r="D17">
        <f>1/2</f>
        <v>0.5</v>
      </c>
    </row>
    <row r="18" spans="2:5" x14ac:dyDescent="0.2">
      <c r="C18">
        <f>-1*LOG(C17,2)</f>
        <v>1</v>
      </c>
      <c r="D18">
        <f>-1*LOG(D17,2)</f>
        <v>1</v>
      </c>
    </row>
    <row r="19" spans="2:5" x14ac:dyDescent="0.2">
      <c r="C19">
        <f>C17*C18</f>
        <v>0.5</v>
      </c>
      <c r="D19">
        <f>D17*D18</f>
        <v>0.5</v>
      </c>
      <c r="E19">
        <f>C19+D19</f>
        <v>1</v>
      </c>
    </row>
    <row r="21" spans="2:5" x14ac:dyDescent="0.2">
      <c r="B21" t="s">
        <v>32</v>
      </c>
      <c r="C21">
        <f>1/1</f>
        <v>1</v>
      </c>
      <c r="D21">
        <f>0/1</f>
        <v>0</v>
      </c>
    </row>
    <row r="22" spans="2:5" x14ac:dyDescent="0.2">
      <c r="C22">
        <f>-LOG(C21,2)</f>
        <v>0</v>
      </c>
      <c r="D22">
        <v>0</v>
      </c>
    </row>
    <row r="23" spans="2:5" x14ac:dyDescent="0.2">
      <c r="C23">
        <f>0</f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A340-C6F4-B147-ABF8-5070D31DE80E}">
  <dimension ref="A1:D10"/>
  <sheetViews>
    <sheetView workbookViewId="0">
      <selection activeCell="F29" sqref="F29"/>
    </sheetView>
  </sheetViews>
  <sheetFormatPr baseColWidth="10" defaultRowHeight="16" x14ac:dyDescent="0.2"/>
  <sheetData>
    <row r="1" spans="1:4" x14ac:dyDescent="0.2">
      <c r="A1" t="s">
        <v>12</v>
      </c>
    </row>
    <row r="2" spans="1:4" x14ac:dyDescent="0.2">
      <c r="A2" t="s">
        <v>13</v>
      </c>
      <c r="B2" t="s">
        <v>14</v>
      </c>
      <c r="C2" t="s">
        <v>15</v>
      </c>
      <c r="D2" t="s">
        <v>16</v>
      </c>
    </row>
    <row r="3" spans="1:4" x14ac:dyDescent="0.2">
      <c r="A3" t="s">
        <v>17</v>
      </c>
      <c r="B3" t="s">
        <v>19</v>
      </c>
      <c r="C3" t="s">
        <v>22</v>
      </c>
      <c r="D3" t="s">
        <v>27</v>
      </c>
    </row>
    <row r="4" spans="1:4" x14ac:dyDescent="0.2">
      <c r="A4" t="s">
        <v>18</v>
      </c>
      <c r="B4" t="s">
        <v>20</v>
      </c>
      <c r="C4" t="s">
        <v>23</v>
      </c>
      <c r="D4" t="s">
        <v>28</v>
      </c>
    </row>
    <row r="5" spans="1:4" x14ac:dyDescent="0.2">
      <c r="A5" t="s">
        <v>17</v>
      </c>
      <c r="B5" t="s">
        <v>20</v>
      </c>
      <c r="C5" t="s">
        <v>24</v>
      </c>
      <c r="D5" t="s">
        <v>27</v>
      </c>
    </row>
    <row r="6" spans="1:4" x14ac:dyDescent="0.2">
      <c r="A6" t="s">
        <v>17</v>
      </c>
      <c r="B6" t="s">
        <v>19</v>
      </c>
      <c r="C6" t="s">
        <v>25</v>
      </c>
      <c r="D6" t="s">
        <v>28</v>
      </c>
    </row>
    <row r="7" spans="1:4" x14ac:dyDescent="0.2">
      <c r="A7" t="s">
        <v>17</v>
      </c>
      <c r="B7" t="s">
        <v>21</v>
      </c>
      <c r="C7" t="s">
        <v>25</v>
      </c>
      <c r="D7" t="s">
        <v>28</v>
      </c>
    </row>
    <row r="8" spans="1:4" x14ac:dyDescent="0.2">
      <c r="A8" t="s">
        <v>17</v>
      </c>
      <c r="B8" t="s">
        <v>20</v>
      </c>
      <c r="C8" t="s">
        <v>23</v>
      </c>
      <c r="D8" t="s">
        <v>27</v>
      </c>
    </row>
    <row r="9" spans="1:4" x14ac:dyDescent="0.2">
      <c r="A9" t="s">
        <v>18</v>
      </c>
      <c r="B9" t="s">
        <v>21</v>
      </c>
      <c r="C9" t="s">
        <v>25</v>
      </c>
      <c r="D9" t="s">
        <v>28</v>
      </c>
    </row>
    <row r="10" spans="1:4" x14ac:dyDescent="0.2">
      <c r="A10" t="s">
        <v>18</v>
      </c>
      <c r="B10" t="s">
        <v>0</v>
      </c>
      <c r="C10" t="s">
        <v>26</v>
      </c>
      <c r="D1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714F-5281-BF44-8EFE-646D6B7C8D90}">
  <dimension ref="A1:D28"/>
  <sheetViews>
    <sheetView workbookViewId="0">
      <selection activeCell="F20" sqref="F20"/>
    </sheetView>
  </sheetViews>
  <sheetFormatPr baseColWidth="10" defaultRowHeight="16" x14ac:dyDescent="0.2"/>
  <sheetData>
    <row r="1" spans="1:4" x14ac:dyDescent="0.2">
      <c r="B1" s="1" t="s">
        <v>9</v>
      </c>
    </row>
    <row r="2" spans="1:4" x14ac:dyDescent="0.2">
      <c r="B2">
        <f>3/8</f>
        <v>0.375</v>
      </c>
      <c r="C2">
        <f>5/8</f>
        <v>0.625</v>
      </c>
    </row>
    <row r="3" spans="1:4" x14ac:dyDescent="0.2">
      <c r="B3">
        <f>-LOG(B2,2)</f>
        <v>1.4150374992788437</v>
      </c>
      <c r="C3">
        <f>-LOG(C2,2)</f>
        <v>0.67807190511263771</v>
      </c>
      <c r="D3" t="s">
        <v>1</v>
      </c>
    </row>
    <row r="4" spans="1:4" x14ac:dyDescent="0.2">
      <c r="B4">
        <f>B2*B3</f>
        <v>0.53063906222956636</v>
      </c>
      <c r="C4">
        <f>C2*C3</f>
        <v>0.42379494069539858</v>
      </c>
      <c r="D4">
        <f>B4+C4</f>
        <v>0.95443400292496494</v>
      </c>
    </row>
    <row r="6" spans="1:4" x14ac:dyDescent="0.2">
      <c r="B6" s="1" t="s">
        <v>2</v>
      </c>
    </row>
    <row r="7" spans="1:4" x14ac:dyDescent="0.2">
      <c r="A7" t="s">
        <v>3</v>
      </c>
      <c r="B7">
        <f>3/5</f>
        <v>0.6</v>
      </c>
      <c r="C7">
        <f>2/5</f>
        <v>0.4</v>
      </c>
    </row>
    <row r="8" spans="1:4" x14ac:dyDescent="0.2">
      <c r="B8">
        <f>-LOG(B7,2)</f>
        <v>0.73696559416620622</v>
      </c>
      <c r="C8">
        <f>-LOG(C7,2)</f>
        <v>1.3219280948873622</v>
      </c>
    </row>
    <row r="9" spans="1:4" ht="25" customHeight="1" x14ac:dyDescent="0.2">
      <c r="B9" s="1">
        <f>B7*B8</f>
        <v>0.44217935649972373</v>
      </c>
      <c r="C9" s="1">
        <f>C7*C8</f>
        <v>0.52877123795494485</v>
      </c>
      <c r="D9">
        <f>B9+C9</f>
        <v>0.97095059445466858</v>
      </c>
    </row>
    <row r="12" spans="1:4" x14ac:dyDescent="0.2">
      <c r="A12" t="s">
        <v>4</v>
      </c>
      <c r="B12">
        <v>0</v>
      </c>
      <c r="C12">
        <f>3/3</f>
        <v>1</v>
      </c>
    </row>
    <row r="13" spans="1:4" x14ac:dyDescent="0.2">
      <c r="B13">
        <v>0</v>
      </c>
      <c r="C13">
        <f>-LOG(C12,2)</f>
        <v>0</v>
      </c>
    </row>
    <row r="14" spans="1:4" x14ac:dyDescent="0.2">
      <c r="B14" s="1">
        <f>0</f>
        <v>0</v>
      </c>
      <c r="C14" s="1">
        <f>C12*C13</f>
        <v>0</v>
      </c>
      <c r="D14">
        <f>B14+C14</f>
        <v>0</v>
      </c>
    </row>
    <row r="16" spans="1:4" x14ac:dyDescent="0.2">
      <c r="B16" t="s">
        <v>5</v>
      </c>
      <c r="C16">
        <f>5/8*D9+3/8*D14</f>
        <v>0.60684412153416789</v>
      </c>
    </row>
    <row r="17" spans="1:4" x14ac:dyDescent="0.2">
      <c r="B17" t="s">
        <v>7</v>
      </c>
      <c r="C17">
        <f>D4-C16</f>
        <v>0.34758988139079705</v>
      </c>
    </row>
    <row r="19" spans="1:4" x14ac:dyDescent="0.2">
      <c r="B19" s="1" t="s">
        <v>6</v>
      </c>
    </row>
    <row r="20" spans="1:4" x14ac:dyDescent="0.2">
      <c r="A20" t="s">
        <v>0</v>
      </c>
      <c r="B20">
        <f>1/3</f>
        <v>0.33333333333333331</v>
      </c>
      <c r="C20">
        <f>2/3</f>
        <v>0.66666666666666663</v>
      </c>
    </row>
    <row r="21" spans="1:4" x14ac:dyDescent="0.2">
      <c r="B21">
        <f>-LOG(B20,2)</f>
        <v>1.5849625007211563</v>
      </c>
      <c r="C21">
        <f>-LOG(C20,2)</f>
        <v>0.5849625007211563</v>
      </c>
    </row>
    <row r="22" spans="1:4" x14ac:dyDescent="0.2">
      <c r="B22">
        <f>B20*B21</f>
        <v>0.52832083357371873</v>
      </c>
      <c r="C22">
        <f>C20*C21</f>
        <v>0.38997500048077083</v>
      </c>
      <c r="D22">
        <f>B22+C22</f>
        <v>0.91829583405448956</v>
      </c>
    </row>
    <row r="24" spans="1:4" x14ac:dyDescent="0.2">
      <c r="A24" t="s">
        <v>8</v>
      </c>
      <c r="B24">
        <f>2/5</f>
        <v>0.4</v>
      </c>
      <c r="C24">
        <f>3/5</f>
        <v>0.6</v>
      </c>
    </row>
    <row r="25" spans="1:4" x14ac:dyDescent="0.2">
      <c r="B25">
        <f>-LOG(B24,2)</f>
        <v>1.3219280948873622</v>
      </c>
      <c r="C25">
        <f>-LOG(C24,2)</f>
        <v>0.73696559416620622</v>
      </c>
    </row>
    <row r="26" spans="1:4" x14ac:dyDescent="0.2">
      <c r="B26">
        <f>B24*B25</f>
        <v>0.52877123795494485</v>
      </c>
      <c r="C26">
        <f>C24*C25</f>
        <v>0.44217935649972373</v>
      </c>
      <c r="D26">
        <f>B26+C26</f>
        <v>0.97095059445466858</v>
      </c>
    </row>
    <row r="28" spans="1:4" x14ac:dyDescent="0.2">
      <c r="B28" t="s">
        <v>10</v>
      </c>
      <c r="C28">
        <f>3/8*D22+5/8*D26</f>
        <v>0.95120505930460153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Reyes Ballesteros</dc:creator>
  <cp:lastModifiedBy>Alberto Reyes Ballesteros</cp:lastModifiedBy>
  <dcterms:created xsi:type="dcterms:W3CDTF">2023-10-19T02:07:25Z</dcterms:created>
  <dcterms:modified xsi:type="dcterms:W3CDTF">2023-10-20T23:26:41Z</dcterms:modified>
</cp:coreProperties>
</file>