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ocuments/GitHub/python/Grupo de python/notebooks/5- Algoritmos/ID3/"/>
    </mc:Choice>
  </mc:AlternateContent>
  <xr:revisionPtr revIDLastSave="0" documentId="13_ncr:1_{EAE0163D-ECE6-284F-8AB7-E20377346441}" xr6:coauthVersionLast="47" xr6:coauthVersionMax="47" xr10:uidLastSave="{00000000-0000-0000-0000-000000000000}"/>
  <bookViews>
    <workbookView xWindow="0" yWindow="500" windowWidth="28800" windowHeight="16280" xr2:uid="{BB150DF2-FEDF-754C-8408-36180E997E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I3" i="1" s="1"/>
  <c r="G29" i="1"/>
  <c r="G28" i="1"/>
  <c r="H24" i="1"/>
  <c r="G24" i="1"/>
  <c r="I24" i="1" s="1"/>
  <c r="H22" i="1"/>
  <c r="G22" i="1"/>
  <c r="L15" i="1"/>
  <c r="L14" i="1"/>
  <c r="M10" i="1"/>
  <c r="L10" i="1"/>
  <c r="N10" i="1" s="1"/>
  <c r="M8" i="1"/>
  <c r="L8" i="1"/>
  <c r="N8" i="1" s="1"/>
  <c r="G16" i="1"/>
  <c r="G15" i="1"/>
  <c r="G14" i="1"/>
  <c r="H12" i="1"/>
  <c r="G12" i="1"/>
  <c r="I12" i="1" s="1"/>
  <c r="H10" i="1"/>
  <c r="I10" i="1" s="1"/>
  <c r="G10" i="1"/>
  <c r="H8" i="1"/>
  <c r="G8" i="1"/>
  <c r="I8" i="1" s="1"/>
  <c r="H17" i="1" s="1"/>
  <c r="N24" i="1" l="1"/>
  <c r="N23" i="1"/>
  <c r="I22" i="1"/>
  <c r="H31" i="1" s="1"/>
  <c r="N26" i="1" s="1"/>
  <c r="M17" i="1"/>
  <c r="N25" i="1" s="1"/>
</calcChain>
</file>

<file path=xl/sharedStrings.xml><?xml version="1.0" encoding="utf-8"?>
<sst xmlns="http://schemas.openxmlformats.org/spreadsheetml/2006/main" count="112" uniqueCount="47">
  <si>
    <t>Temp</t>
  </si>
  <si>
    <t>Play Golf</t>
  </si>
  <si>
    <t>No</t>
  </si>
  <si>
    <t>Normal</t>
  </si>
  <si>
    <t>LLuvioso</t>
  </si>
  <si>
    <t>Soleado</t>
  </si>
  <si>
    <t>nublado</t>
  </si>
  <si>
    <t>Alta</t>
  </si>
  <si>
    <t>Media</t>
  </si>
  <si>
    <t>Baja</t>
  </si>
  <si>
    <t>Si</t>
  </si>
  <si>
    <t>N</t>
  </si>
  <si>
    <t>P</t>
  </si>
  <si>
    <t>Humedad</t>
  </si>
  <si>
    <t>Viento</t>
  </si>
  <si>
    <t>Ambiente</t>
  </si>
  <si>
    <t>si</t>
  </si>
  <si>
    <t>no</t>
  </si>
  <si>
    <t>I(2,3)</t>
  </si>
  <si>
    <t>I(9,5)</t>
  </si>
  <si>
    <t>P(P)</t>
  </si>
  <si>
    <t>P(N)</t>
  </si>
  <si>
    <t>I(4,0)</t>
  </si>
  <si>
    <t>I(3,2)</t>
  </si>
  <si>
    <t>soleado</t>
  </si>
  <si>
    <t>lluvioso</t>
  </si>
  <si>
    <t>E(ambiente)</t>
  </si>
  <si>
    <t>I(soleado)</t>
  </si>
  <si>
    <t>I(nublado)</t>
  </si>
  <si>
    <t>I(lluvioso)</t>
  </si>
  <si>
    <t>alta</t>
  </si>
  <si>
    <t>normal</t>
  </si>
  <si>
    <t>I(3,4)</t>
  </si>
  <si>
    <t>I(6,1)</t>
  </si>
  <si>
    <t>I(alta)</t>
  </si>
  <si>
    <t>I(normal)</t>
  </si>
  <si>
    <t>E(humedad)</t>
  </si>
  <si>
    <t>E(viento)</t>
  </si>
  <si>
    <t>I(6,2)</t>
  </si>
  <si>
    <t>I(3,3)</t>
  </si>
  <si>
    <t>E(temperatura)</t>
  </si>
  <si>
    <t>ganancia(ambiente)</t>
  </si>
  <si>
    <t>GINI</t>
  </si>
  <si>
    <t>ganancia(temperatura)</t>
  </si>
  <si>
    <t>ganancia(humedad)</t>
  </si>
  <si>
    <t>ganancia(viento)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</si>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</sst>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E3FA-D512-5B49-9BB4-010C268CF82B}">
  <dimension ref="A2:O31"/>
  <sheetViews>
    <sheetView tabSelected="1" workbookViewId="0">
      <selection activeCell="J34" sqref="J34"/>
    </sheetView>
  </sheetViews>
  <sheetFormatPr baseColWidth="10" defaultRowHeight="16" x14ac:dyDescent="0.2"/>
  <sheetData>
    <row r="2" spans="1:15" x14ac:dyDescent="0.2">
      <c r="A2" t="s">
        <v>15</v>
      </c>
      <c r="B2" t="s">
        <v>0</v>
      </c>
      <c r="C2" t="s">
        <v>13</v>
      </c>
      <c r="D2" t="s">
        <v>14</v>
      </c>
      <c r="E2" t="s">
        <v>1</v>
      </c>
      <c r="G2" s="2" t="s">
        <v>20</v>
      </c>
      <c r="H2" s="2" t="s">
        <v>21</v>
      </c>
      <c r="I2" s="3" t="s">
        <v>19</v>
      </c>
      <c r="J2" s="2"/>
    </row>
    <row r="3" spans="1:15" x14ac:dyDescent="0.2">
      <c r="A3" t="s">
        <v>4</v>
      </c>
      <c r="B3" t="s">
        <v>7</v>
      </c>
      <c r="C3" t="s">
        <v>7</v>
      </c>
      <c r="D3" t="s">
        <v>2</v>
      </c>
      <c r="E3" t="s">
        <v>11</v>
      </c>
      <c r="G3" s="2">
        <f>9/14</f>
        <v>0.6428571428571429</v>
      </c>
      <c r="H3" s="2">
        <f>5/14</f>
        <v>0.35714285714285715</v>
      </c>
      <c r="I3" s="3">
        <f>-G3*LOG(G3,2)-H3*LOG(H3,2)</f>
        <v>0.94028595867063092</v>
      </c>
      <c r="J3" s="2"/>
    </row>
    <row r="4" spans="1:15" x14ac:dyDescent="0.2">
      <c r="A4" t="s">
        <v>4</v>
      </c>
      <c r="B4" t="s">
        <v>7</v>
      </c>
      <c r="C4" t="s">
        <v>7</v>
      </c>
      <c r="D4" t="s">
        <v>10</v>
      </c>
      <c r="E4" t="s">
        <v>11</v>
      </c>
    </row>
    <row r="5" spans="1:15" x14ac:dyDescent="0.2">
      <c r="A5" t="s">
        <v>6</v>
      </c>
      <c r="B5" t="s">
        <v>7</v>
      </c>
      <c r="C5" t="s">
        <v>7</v>
      </c>
      <c r="D5" t="s">
        <v>2</v>
      </c>
      <c r="E5" t="s">
        <v>12</v>
      </c>
    </row>
    <row r="6" spans="1:15" x14ac:dyDescent="0.2">
      <c r="A6" t="s">
        <v>5</v>
      </c>
      <c r="B6" t="s">
        <v>8</v>
      </c>
      <c r="C6" t="s">
        <v>7</v>
      </c>
      <c r="D6" t="s">
        <v>2</v>
      </c>
      <c r="E6" t="s">
        <v>12</v>
      </c>
      <c r="G6" s="2" t="s">
        <v>15</v>
      </c>
      <c r="H6" s="2"/>
      <c r="I6" s="2"/>
      <c r="J6" s="2"/>
      <c r="L6" s="2" t="s">
        <v>13</v>
      </c>
      <c r="M6" s="2"/>
      <c r="N6" s="2"/>
      <c r="O6" s="2"/>
    </row>
    <row r="7" spans="1:15" x14ac:dyDescent="0.2">
      <c r="A7" t="s">
        <v>5</v>
      </c>
      <c r="B7" t="s">
        <v>9</v>
      </c>
      <c r="C7" t="s">
        <v>3</v>
      </c>
      <c r="D7" t="s">
        <v>2</v>
      </c>
      <c r="E7" t="s">
        <v>12</v>
      </c>
      <c r="G7" s="2"/>
      <c r="H7" s="2"/>
      <c r="I7" s="2" t="s">
        <v>18</v>
      </c>
      <c r="J7" s="2"/>
      <c r="L7" s="2"/>
      <c r="M7" s="2"/>
      <c r="N7" s="2" t="s">
        <v>32</v>
      </c>
      <c r="O7" s="2"/>
    </row>
    <row r="8" spans="1:15" x14ac:dyDescent="0.2">
      <c r="A8" t="s">
        <v>5</v>
      </c>
      <c r="B8" t="s">
        <v>9</v>
      </c>
      <c r="C8" t="s">
        <v>3</v>
      </c>
      <c r="D8" t="s">
        <v>10</v>
      </c>
      <c r="E8" t="s">
        <v>11</v>
      </c>
      <c r="G8" s="2">
        <f>2/5</f>
        <v>0.4</v>
      </c>
      <c r="H8" s="2">
        <f>3/5</f>
        <v>0.6</v>
      </c>
      <c r="I8" s="2">
        <f>-G8*LOG(G8,2)-H8*LOG(H8,2)</f>
        <v>0.97095059445466858</v>
      </c>
      <c r="J8" s="2" t="s">
        <v>24</v>
      </c>
      <c r="L8" s="2">
        <f>3/7</f>
        <v>0.42857142857142855</v>
      </c>
      <c r="M8" s="2">
        <f>4/7</f>
        <v>0.5714285714285714</v>
      </c>
      <c r="N8" s="2">
        <f>-L8*LOG(L8,2)-M8*LOG(M8,2)</f>
        <v>0.98522813603425163</v>
      </c>
      <c r="O8" s="2" t="s">
        <v>30</v>
      </c>
    </row>
    <row r="9" spans="1:15" x14ac:dyDescent="0.2">
      <c r="A9" t="s">
        <v>6</v>
      </c>
      <c r="B9" t="s">
        <v>9</v>
      </c>
      <c r="C9" t="s">
        <v>3</v>
      </c>
      <c r="D9" t="s">
        <v>10</v>
      </c>
      <c r="E9" t="s">
        <v>12</v>
      </c>
      <c r="G9" s="2"/>
      <c r="H9" s="2"/>
      <c r="I9" s="2" t="s">
        <v>22</v>
      </c>
      <c r="J9" s="2"/>
      <c r="L9" s="2"/>
      <c r="M9" s="2"/>
      <c r="N9" s="2" t="s">
        <v>33</v>
      </c>
      <c r="O9" s="2"/>
    </row>
    <row r="10" spans="1:15" x14ac:dyDescent="0.2">
      <c r="A10" t="s">
        <v>4</v>
      </c>
      <c r="B10" t="s">
        <v>8</v>
      </c>
      <c r="C10" t="s">
        <v>7</v>
      </c>
      <c r="D10" t="s">
        <v>2</v>
      </c>
      <c r="E10" t="s">
        <v>11</v>
      </c>
      <c r="G10" s="2">
        <f>4/4</f>
        <v>1</v>
      </c>
      <c r="H10" s="2">
        <f>0/4</f>
        <v>0</v>
      </c>
      <c r="I10" s="2">
        <f>-G10*LOG(G10,2)-H10*0</f>
        <v>0</v>
      </c>
      <c r="J10" s="2" t="s">
        <v>6</v>
      </c>
      <c r="L10" s="2">
        <f>6/7</f>
        <v>0.8571428571428571</v>
      </c>
      <c r="M10" s="2">
        <f>1/7</f>
        <v>0.14285714285714285</v>
      </c>
      <c r="N10" s="2">
        <f>-L10*LOG(L10,2)-M10*LOG(M10,2)</f>
        <v>0.59167277858232747</v>
      </c>
      <c r="O10" s="2" t="s">
        <v>31</v>
      </c>
    </row>
    <row r="11" spans="1:15" x14ac:dyDescent="0.2">
      <c r="A11" t="s">
        <v>4</v>
      </c>
      <c r="B11" t="s">
        <v>9</v>
      </c>
      <c r="C11" t="s">
        <v>3</v>
      </c>
      <c r="D11" t="s">
        <v>2</v>
      </c>
      <c r="E11" t="s">
        <v>12</v>
      </c>
      <c r="G11" s="2"/>
      <c r="H11" s="2"/>
      <c r="I11" s="2" t="s">
        <v>23</v>
      </c>
      <c r="J11" s="2"/>
      <c r="L11" s="2"/>
      <c r="M11" s="2"/>
      <c r="N11" s="2"/>
      <c r="O11" s="2"/>
    </row>
    <row r="12" spans="1:15" x14ac:dyDescent="0.2">
      <c r="A12" t="s">
        <v>5</v>
      </c>
      <c r="B12" t="s">
        <v>8</v>
      </c>
      <c r="C12" t="s">
        <v>3</v>
      </c>
      <c r="D12" t="s">
        <v>2</v>
      </c>
      <c r="E12" t="s">
        <v>12</v>
      </c>
      <c r="G12" s="2">
        <f>3/5</f>
        <v>0.6</v>
      </c>
      <c r="H12" s="2">
        <f>2/5</f>
        <v>0.4</v>
      </c>
      <c r="I12" s="2">
        <f>-G12*LOG(G12,2)-H12*LOG(H12,2)</f>
        <v>0.97095059445466858</v>
      </c>
      <c r="J12" s="2" t="s">
        <v>25</v>
      </c>
      <c r="L12" s="2"/>
      <c r="M12" s="2"/>
      <c r="N12" s="2"/>
      <c r="O12" s="2"/>
    </row>
    <row r="13" spans="1:15" x14ac:dyDescent="0.2">
      <c r="A13" t="s">
        <v>4</v>
      </c>
      <c r="B13" t="s">
        <v>8</v>
      </c>
      <c r="C13" t="s">
        <v>3</v>
      </c>
      <c r="D13" t="s">
        <v>10</v>
      </c>
      <c r="E13" t="s">
        <v>12</v>
      </c>
      <c r="G13" s="2"/>
      <c r="H13" s="2"/>
      <c r="I13" s="2"/>
      <c r="J13" s="2"/>
      <c r="L13" s="2"/>
      <c r="M13" s="2"/>
      <c r="N13" s="2"/>
      <c r="O13" s="2"/>
    </row>
    <row r="14" spans="1:15" x14ac:dyDescent="0.2">
      <c r="A14" t="s">
        <v>6</v>
      </c>
      <c r="B14" t="s">
        <v>8</v>
      </c>
      <c r="C14" t="s">
        <v>7</v>
      </c>
      <c r="D14" t="s">
        <v>10</v>
      </c>
      <c r="E14" t="s">
        <v>12</v>
      </c>
      <c r="G14" s="2">
        <f>5/14</f>
        <v>0.35714285714285715</v>
      </c>
      <c r="H14" s="2" t="s">
        <v>27</v>
      </c>
      <c r="I14" s="2"/>
      <c r="J14" s="2"/>
      <c r="L14" s="2">
        <f>7/14</f>
        <v>0.5</v>
      </c>
      <c r="M14" s="2" t="s">
        <v>34</v>
      </c>
      <c r="N14" s="2"/>
      <c r="O14" s="2"/>
    </row>
    <row r="15" spans="1:15" x14ac:dyDescent="0.2">
      <c r="A15" t="s">
        <v>6</v>
      </c>
      <c r="B15" t="s">
        <v>7</v>
      </c>
      <c r="C15" t="s">
        <v>3</v>
      </c>
      <c r="D15" t="s">
        <v>2</v>
      </c>
      <c r="E15" t="s">
        <v>12</v>
      </c>
      <c r="G15" s="2">
        <f>4/14</f>
        <v>0.2857142857142857</v>
      </c>
      <c r="H15" s="2" t="s">
        <v>28</v>
      </c>
      <c r="I15" s="2"/>
      <c r="J15" s="2"/>
      <c r="L15" s="2">
        <f>7/14</f>
        <v>0.5</v>
      </c>
      <c r="M15" s="2" t="s">
        <v>35</v>
      </c>
      <c r="N15" s="2"/>
      <c r="O15" s="2"/>
    </row>
    <row r="16" spans="1:15" x14ac:dyDescent="0.2">
      <c r="A16" t="s">
        <v>5</v>
      </c>
      <c r="B16" t="s">
        <v>8</v>
      </c>
      <c r="C16" t="s">
        <v>7</v>
      </c>
      <c r="D16" t="s">
        <v>10</v>
      </c>
      <c r="E16" t="s">
        <v>11</v>
      </c>
      <c r="G16" s="2">
        <f>5/14</f>
        <v>0.35714285714285715</v>
      </c>
      <c r="H16" s="2" t="s">
        <v>29</v>
      </c>
      <c r="I16" s="2"/>
      <c r="J16" s="2"/>
      <c r="L16" s="2"/>
      <c r="M16" s="2"/>
      <c r="N16" s="2"/>
      <c r="O16" s="2"/>
    </row>
    <row r="17" spans="7:15" x14ac:dyDescent="0.2">
      <c r="G17" s="2"/>
      <c r="H17" s="3">
        <f>G14*I8+G15*I10+G16*I12</f>
        <v>0.69353613889619181</v>
      </c>
      <c r="I17" s="3" t="s">
        <v>26</v>
      </c>
      <c r="J17" s="2"/>
      <c r="L17" s="2"/>
      <c r="M17" s="3">
        <f>L14*N8+L15*N10+L16*N12</f>
        <v>0.78845045730828955</v>
      </c>
      <c r="N17" s="3" t="s">
        <v>36</v>
      </c>
      <c r="O17" s="2"/>
    </row>
    <row r="20" spans="7:15" x14ac:dyDescent="0.2">
      <c r="G20" s="2" t="s">
        <v>14</v>
      </c>
      <c r="H20" s="2"/>
      <c r="I20" s="2"/>
      <c r="J20" s="2"/>
      <c r="L20" s="2"/>
      <c r="M20" s="2">
        <v>0.91110000000000002</v>
      </c>
      <c r="N20" s="2" t="s">
        <v>40</v>
      </c>
      <c r="O20" s="2"/>
    </row>
    <row r="21" spans="7:15" x14ac:dyDescent="0.2">
      <c r="G21" s="2"/>
      <c r="H21" s="2"/>
      <c r="I21" s="2" t="s">
        <v>38</v>
      </c>
      <c r="J21" s="2"/>
    </row>
    <row r="22" spans="7:15" x14ac:dyDescent="0.2">
      <c r="G22" s="2">
        <f>6/8</f>
        <v>0.75</v>
      </c>
      <c r="H22" s="2">
        <f>2/8</f>
        <v>0.25</v>
      </c>
      <c r="I22" s="2">
        <f>-G22*LOG(G22,2)-H22*LOG(H22,2)</f>
        <v>0.81127812445913283</v>
      </c>
      <c r="J22" s="2" t="s">
        <v>17</v>
      </c>
      <c r="L22" s="1" t="s">
        <v>42</v>
      </c>
    </row>
    <row r="23" spans="7:15" x14ac:dyDescent="0.2">
      <c r="G23" s="2"/>
      <c r="H23" s="2"/>
      <c r="I23" s="2" t="s">
        <v>39</v>
      </c>
      <c r="J23" s="2"/>
      <c r="L23" t="s">
        <v>41</v>
      </c>
      <c r="N23">
        <f>I3-H17</f>
        <v>0.24674981977443911</v>
      </c>
      <c r="O23" t="s">
        <v>46</v>
      </c>
    </row>
    <row r="24" spans="7:15" x14ac:dyDescent="0.2">
      <c r="G24" s="2">
        <f>3/6</f>
        <v>0.5</v>
      </c>
      <c r="H24" s="2">
        <f>3/6</f>
        <v>0.5</v>
      </c>
      <c r="I24" s="2">
        <f>-G24*LOG(G24,2)-H24*LOG(H24,2)</f>
        <v>1</v>
      </c>
      <c r="J24" s="2" t="s">
        <v>16</v>
      </c>
      <c r="L24" t="s">
        <v>43</v>
      </c>
      <c r="N24">
        <f>I3-M20</f>
        <v>2.9185958670630896E-2</v>
      </c>
    </row>
    <row r="25" spans="7:15" x14ac:dyDescent="0.2">
      <c r="G25" s="2"/>
      <c r="H25" s="2"/>
      <c r="I25" s="2"/>
      <c r="J25" s="2"/>
      <c r="L25" t="s">
        <v>44</v>
      </c>
      <c r="N25">
        <f>I3-M17</f>
        <v>0.15183550136234136</v>
      </c>
    </row>
    <row r="26" spans="7:15" x14ac:dyDescent="0.2">
      <c r="G26" s="2"/>
      <c r="H26" s="2"/>
      <c r="I26" s="2"/>
      <c r="J26" s="2"/>
      <c r="L26" t="s">
        <v>45</v>
      </c>
      <c r="N26">
        <f>I3-H31</f>
        <v>4.8127030408269267E-2</v>
      </c>
    </row>
    <row r="27" spans="7:15" x14ac:dyDescent="0.2">
      <c r="G27" s="2"/>
      <c r="H27" s="2"/>
      <c r="I27" s="2"/>
      <c r="J27" s="2"/>
    </row>
    <row r="28" spans="7:15" x14ac:dyDescent="0.2">
      <c r="G28" s="2">
        <f>8/14</f>
        <v>0.5714285714285714</v>
      </c>
      <c r="H28" s="2" t="s">
        <v>34</v>
      </c>
      <c r="I28" s="2"/>
      <c r="J28" s="2"/>
    </row>
    <row r="29" spans="7:15" x14ac:dyDescent="0.2">
      <c r="G29" s="2">
        <f>6/14</f>
        <v>0.42857142857142855</v>
      </c>
      <c r="H29" s="2" t="s">
        <v>35</v>
      </c>
      <c r="I29" s="2"/>
      <c r="J29" s="2"/>
    </row>
    <row r="30" spans="7:15" x14ac:dyDescent="0.2">
      <c r="G30" s="2"/>
      <c r="H30" s="2"/>
      <c r="I30" s="2"/>
      <c r="J30" s="2"/>
    </row>
    <row r="31" spans="7:15" x14ac:dyDescent="0.2">
      <c r="G31" s="2"/>
      <c r="H31" s="3">
        <f>G28*I22+G29*I24+G30*I26</f>
        <v>0.89215892826236165</v>
      </c>
      <c r="I31" s="3" t="s">
        <v>37</v>
      </c>
      <c r="J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Reyes Ballesteros</dc:creator>
  <cp:lastModifiedBy>Alberto Reyes Ballesteros</cp:lastModifiedBy>
  <dcterms:created xsi:type="dcterms:W3CDTF">2023-10-19T02:07:25Z</dcterms:created>
  <dcterms:modified xsi:type="dcterms:W3CDTF">2024-01-27T14:30:56Z</dcterms:modified>
</cp:coreProperties>
</file>