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qua\Downloads\"/>
    </mc:Choice>
  </mc:AlternateContent>
  <xr:revisionPtr revIDLastSave="0" documentId="13_ncr:1_{8136D0FE-E062-498D-ADC9-031B5FF95FA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חולים קשה - התחסנות..." sheetId="5" r:id="rId1"/>
    <sheet name="Resul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4" l="1"/>
  <c r="J5" i="4"/>
  <c r="H4" i="4"/>
  <c r="E3" i="4"/>
  <c r="E4" i="4"/>
  <c r="E7" i="4"/>
  <c r="E8" i="4"/>
  <c r="E11" i="4"/>
  <c r="E2" i="4"/>
  <c r="D3" i="4"/>
  <c r="D4" i="4"/>
  <c r="D5" i="4"/>
  <c r="E5" i="4" s="1"/>
  <c r="D6" i="4"/>
  <c r="E6" i="4" s="1"/>
  <c r="D7" i="4"/>
  <c r="D8" i="4"/>
  <c r="H3" i="4" s="1"/>
  <c r="D9" i="4"/>
  <c r="E9" i="4" s="1"/>
  <c r="D10" i="4"/>
  <c r="E10" i="4" s="1"/>
  <c r="D11" i="4"/>
  <c r="D2" i="4"/>
  <c r="H5" i="4" l="1"/>
  <c r="I3" i="4"/>
  <c r="I4" i="4"/>
  <c r="L4" i="4" s="1"/>
  <c r="I5" i="4" l="1"/>
  <c r="L5" i="4" s="1"/>
  <c r="L3" i="4"/>
</calcChain>
</file>

<file path=xl/sharedStrings.xml><?xml version="1.0" encoding="utf-8"?>
<sst xmlns="http://schemas.openxmlformats.org/spreadsheetml/2006/main" count="210" uniqueCount="65">
  <si>
    <t>12-15</t>
  </si>
  <si>
    <t>16-19</t>
  </si>
  <si>
    <t>20-29</t>
  </si>
  <si>
    <t>30-39</t>
  </si>
  <si>
    <t>40-49</t>
  </si>
  <si>
    <t>50-59</t>
  </si>
  <si>
    <t>60-69</t>
  </si>
  <si>
    <t>70-79</t>
  </si>
  <si>
    <t>80-89</t>
  </si>
  <si>
    <t>Over 60</t>
  </si>
  <si>
    <t>Under 60</t>
  </si>
  <si>
    <t>Total</t>
  </si>
  <si>
    <t>VE (%)</t>
  </si>
  <si>
    <t>Over 90</t>
  </si>
  <si>
    <t>Age Group</t>
  </si>
  <si>
    <t>Population</t>
  </si>
  <si>
    <t>Vaccinated Proportion</t>
  </si>
  <si>
    <t>Vaccinated Population</t>
  </si>
  <si>
    <t>Un-Vaccinated Population</t>
  </si>
  <si>
    <t>* Israel Age Structure Data: https://www.populationpyramid.net/israel/2019/</t>
  </si>
  <si>
    <t>* Israel Covid-19 Data: https://datadashboard.health.gov.il/COVID-19/general</t>
  </si>
  <si>
    <t>Severe Cases</t>
  </si>
  <si>
    <t>Un-Vaccinated</t>
  </si>
  <si>
    <t>Vaccinated</t>
  </si>
  <si>
    <t>חולים קשה - התחסנות</t>
  </si>
  <si>
    <t>תאריך</t>
  </si>
  <si>
    <t>אוכלוסיה</t>
  </si>
  <si>
    <t>מספר חולים קשה לא מחוסנים</t>
  </si>
  <si>
    <t>מספר חולים קשה מחוסנים חלקית</t>
  </si>
  <si>
    <t>מספר חולים קשה מחוסנים</t>
  </si>
  <si>
    <t>מספר חולים קשה לא מחוסנים ל-100K איש</t>
  </si>
  <si>
    <t>מספר חולים קשה מחוסנים חלקית ל-100K איש</t>
  </si>
  <si>
    <t>מספר חולים קשה מחוסנים ל-100K איש</t>
  </si>
  <si>
    <t>2021-07-20</t>
  </si>
  <si>
    <t>מעל גיל 60</t>
  </si>
  <si>
    <t>מתחת לגיל 60</t>
  </si>
  <si>
    <t>כלל האוכלוסיה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</si>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</sst>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9" fontId="0" fillId="0" borderId="0" xfId="2" applyFont="1"/>
    <xf numFmtId="0" fontId="16" fillId="33" borderId="10" xfId="0" applyFont="1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0" fontId="18" fillId="0" borderId="0" xfId="0" applyFont="1" applyAlignment="1">
      <alignment horizontal="left"/>
    </xf>
    <xf numFmtId="0" fontId="16" fillId="34" borderId="11" xfId="0" applyFont="1" applyFill="1" applyBorder="1" applyAlignment="1">
      <alignment wrapText="1"/>
    </xf>
    <xf numFmtId="0" fontId="16" fillId="35" borderId="11" xfId="0" applyFont="1" applyFill="1" applyBorder="1"/>
    <xf numFmtId="0" fontId="0" fillId="0" borderId="11" xfId="0" applyBorder="1"/>
    <xf numFmtId="164" fontId="0" fillId="0" borderId="11" xfId="1" applyNumberFormat="1" applyFont="1" applyBorder="1"/>
    <xf numFmtId="9" fontId="0" fillId="0" borderId="11" xfId="2" applyFont="1" applyBorder="1"/>
    <xf numFmtId="164" fontId="0" fillId="0" borderId="11" xfId="0" applyNumberFormat="1" applyBorder="1"/>
    <xf numFmtId="49" fontId="16" fillId="0" borderId="11" xfId="1" applyNumberFormat="1" applyFont="1" applyBorder="1"/>
    <xf numFmtId="49" fontId="16" fillId="0" borderId="11" xfId="0" applyNumberFormat="1" applyFont="1" applyBorder="1"/>
    <xf numFmtId="49" fontId="0" fillId="0" borderId="11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19" fillId="0" borderId="0" xfId="44"/>
    <xf numFmtId="14" fontId="19" fillId="0" borderId="0" xfId="44" applyNumberFormat="1"/>
    <xf numFmtId="0" fontId="16" fillId="35" borderId="11" xfId="0" applyFont="1" applyFill="1" applyBorder="1" applyAlignment="1">
      <alignment horizontal="center"/>
    </xf>
    <xf numFmtId="49" fontId="19" fillId="0" borderId="0" xfId="44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8D82C45-C0F2-4316-BD70-70782F15167E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9FB8-6529-4CD8-B65F-82D5B91B2898}">
  <dimension ref="A1:H89"/>
  <sheetViews>
    <sheetView tabSelected="1" topLeftCell="A76" workbookViewId="0">
      <selection activeCell="A88" sqref="A88"/>
    </sheetView>
  </sheetViews>
  <sheetFormatPr defaultRowHeight="15.75" x14ac:dyDescent="0.5"/>
  <cols>
    <col min="1" max="1" width="31.06640625" style="17" customWidth="1"/>
    <col min="2" max="16384" width="9.06640625" style="17"/>
  </cols>
  <sheetData>
    <row r="1" spans="1:8" x14ac:dyDescent="0.5">
      <c r="A1" s="17" t="s">
        <v>24</v>
      </c>
    </row>
    <row r="2" spans="1:8" x14ac:dyDescent="0.5">
      <c r="A2" s="17" t="s">
        <v>25</v>
      </c>
      <c r="B2" s="17" t="s">
        <v>26</v>
      </c>
      <c r="C2" s="17" t="s">
        <v>27</v>
      </c>
      <c r="D2" s="17" t="s">
        <v>28</v>
      </c>
      <c r="E2" s="17" t="s">
        <v>29</v>
      </c>
      <c r="F2" s="17" t="s">
        <v>30</v>
      </c>
      <c r="G2" s="17" t="s">
        <v>31</v>
      </c>
      <c r="H2" s="17" t="s">
        <v>32</v>
      </c>
    </row>
    <row r="3" spans="1:8" x14ac:dyDescent="0.5">
      <c r="A3" s="17" t="s">
        <v>33</v>
      </c>
      <c r="B3" s="17" t="s">
        <v>34</v>
      </c>
      <c r="C3" s="17">
        <v>11</v>
      </c>
      <c r="D3" s="17">
        <v>2</v>
      </c>
      <c r="E3" s="17">
        <v>36</v>
      </c>
      <c r="F3" s="17">
        <v>11.3</v>
      </c>
      <c r="G3" s="17">
        <v>8.8000000000000007</v>
      </c>
      <c r="H3" s="17">
        <v>2.8</v>
      </c>
    </row>
    <row r="4" spans="1:8" x14ac:dyDescent="0.5">
      <c r="A4" s="17" t="s">
        <v>33</v>
      </c>
      <c r="B4" s="17" t="s">
        <v>35</v>
      </c>
      <c r="C4" s="17">
        <v>11</v>
      </c>
      <c r="D4" s="17">
        <v>0</v>
      </c>
      <c r="E4" s="17">
        <v>2</v>
      </c>
      <c r="F4" s="17">
        <v>0.3</v>
      </c>
      <c r="G4" s="17">
        <v>0</v>
      </c>
      <c r="H4" s="17">
        <v>0</v>
      </c>
    </row>
    <row r="5" spans="1:8" x14ac:dyDescent="0.5">
      <c r="A5" s="17" t="s">
        <v>33</v>
      </c>
      <c r="B5" s="17" t="s">
        <v>36</v>
      </c>
      <c r="C5" s="17">
        <v>22</v>
      </c>
      <c r="D5" s="17">
        <v>2</v>
      </c>
      <c r="E5" s="17">
        <v>38</v>
      </c>
      <c r="F5" s="17">
        <v>0.6</v>
      </c>
      <c r="G5" s="17">
        <v>0.6</v>
      </c>
      <c r="H5" s="17">
        <v>0.7</v>
      </c>
    </row>
    <row r="6" spans="1:8" x14ac:dyDescent="0.5">
      <c r="A6" s="17" t="s">
        <v>37</v>
      </c>
      <c r="B6" s="17" t="s">
        <v>36</v>
      </c>
      <c r="C6" s="17">
        <v>27</v>
      </c>
      <c r="D6" s="17">
        <v>2</v>
      </c>
      <c r="E6" s="17">
        <v>38</v>
      </c>
      <c r="F6" s="17">
        <v>0.8</v>
      </c>
      <c r="G6" s="17">
        <v>0.6</v>
      </c>
      <c r="H6" s="17">
        <v>0.7</v>
      </c>
    </row>
    <row r="7" spans="1:8" x14ac:dyDescent="0.5">
      <c r="A7" s="17" t="s">
        <v>37</v>
      </c>
      <c r="B7" s="17" t="s">
        <v>35</v>
      </c>
      <c r="C7" s="17">
        <v>14</v>
      </c>
      <c r="D7" s="17">
        <v>0</v>
      </c>
      <c r="E7" s="17">
        <v>3</v>
      </c>
      <c r="F7" s="17">
        <v>0.4</v>
      </c>
      <c r="G7" s="17">
        <v>0</v>
      </c>
      <c r="H7" s="17">
        <v>0.1</v>
      </c>
    </row>
    <row r="8" spans="1:8" x14ac:dyDescent="0.5">
      <c r="A8" s="17" t="s">
        <v>37</v>
      </c>
      <c r="B8" s="17" t="s">
        <v>34</v>
      </c>
      <c r="C8" s="17">
        <v>13</v>
      </c>
      <c r="D8" s="17">
        <v>2</v>
      </c>
      <c r="E8" s="17">
        <v>35</v>
      </c>
      <c r="F8" s="17">
        <v>13.3</v>
      </c>
      <c r="G8" s="17">
        <v>8.8000000000000007</v>
      </c>
      <c r="H8" s="17">
        <v>2.7</v>
      </c>
    </row>
    <row r="9" spans="1:8" x14ac:dyDescent="0.5">
      <c r="A9" s="17" t="s">
        <v>38</v>
      </c>
      <c r="B9" s="17" t="s">
        <v>34</v>
      </c>
      <c r="C9" s="17">
        <v>14</v>
      </c>
      <c r="D9" s="17">
        <v>2</v>
      </c>
      <c r="E9" s="17">
        <v>40</v>
      </c>
      <c r="F9" s="17">
        <v>14.4</v>
      </c>
      <c r="G9" s="17">
        <v>8.6999999999999993</v>
      </c>
      <c r="H9" s="17">
        <v>3.1</v>
      </c>
    </row>
    <row r="10" spans="1:8" x14ac:dyDescent="0.5">
      <c r="A10" s="17" t="s">
        <v>38</v>
      </c>
      <c r="B10" s="17" t="s">
        <v>35</v>
      </c>
      <c r="C10" s="17">
        <v>15</v>
      </c>
      <c r="D10" s="17">
        <v>0</v>
      </c>
      <c r="E10" s="17">
        <v>5</v>
      </c>
      <c r="F10" s="17">
        <v>0.4</v>
      </c>
      <c r="G10" s="17">
        <v>0</v>
      </c>
      <c r="H10" s="17">
        <v>0.1</v>
      </c>
    </row>
    <row r="11" spans="1:8" x14ac:dyDescent="0.5">
      <c r="A11" s="17" t="s">
        <v>38</v>
      </c>
      <c r="B11" s="17" t="s">
        <v>36</v>
      </c>
      <c r="C11" s="17">
        <v>29</v>
      </c>
      <c r="D11" s="17">
        <v>2</v>
      </c>
      <c r="E11" s="17">
        <v>45</v>
      </c>
      <c r="F11" s="17">
        <v>0.8</v>
      </c>
      <c r="G11" s="17">
        <v>0.6</v>
      </c>
      <c r="H11" s="17">
        <v>0.8</v>
      </c>
    </row>
    <row r="12" spans="1:8" x14ac:dyDescent="0.5">
      <c r="A12" s="17" t="s">
        <v>39</v>
      </c>
      <c r="B12" s="17" t="s">
        <v>36</v>
      </c>
      <c r="C12" s="17">
        <v>30</v>
      </c>
      <c r="D12" s="17">
        <v>2</v>
      </c>
      <c r="E12" s="17">
        <v>54</v>
      </c>
      <c r="F12" s="17">
        <v>0.8</v>
      </c>
      <c r="G12" s="17">
        <v>0.6</v>
      </c>
      <c r="H12" s="17">
        <v>1</v>
      </c>
    </row>
    <row r="13" spans="1:8" x14ac:dyDescent="0.5">
      <c r="A13" s="17" t="s">
        <v>39</v>
      </c>
      <c r="B13" s="17" t="s">
        <v>34</v>
      </c>
      <c r="C13" s="17">
        <v>13</v>
      </c>
      <c r="D13" s="17">
        <v>2</v>
      </c>
      <c r="E13" s="17">
        <v>48</v>
      </c>
      <c r="F13" s="17">
        <v>13.4</v>
      </c>
      <c r="G13" s="17">
        <v>8.6</v>
      </c>
      <c r="H13" s="17">
        <v>3.7</v>
      </c>
    </row>
    <row r="14" spans="1:8" x14ac:dyDescent="0.5">
      <c r="A14" s="17" t="s">
        <v>39</v>
      </c>
      <c r="B14" s="17" t="s">
        <v>35</v>
      </c>
      <c r="C14" s="17">
        <v>17</v>
      </c>
      <c r="D14" s="17">
        <v>0</v>
      </c>
      <c r="E14" s="17">
        <v>6</v>
      </c>
      <c r="F14" s="17">
        <v>0.5</v>
      </c>
      <c r="G14" s="17">
        <v>0</v>
      </c>
      <c r="H14" s="17">
        <v>0.1</v>
      </c>
    </row>
    <row r="15" spans="1:8" x14ac:dyDescent="0.5">
      <c r="A15" s="17" t="s">
        <v>40</v>
      </c>
      <c r="B15" s="17" t="s">
        <v>36</v>
      </c>
      <c r="C15" s="17">
        <v>28</v>
      </c>
      <c r="D15" s="17">
        <v>3</v>
      </c>
      <c r="E15" s="17">
        <v>58</v>
      </c>
      <c r="F15" s="17">
        <v>0.8</v>
      </c>
      <c r="G15" s="17">
        <v>0.9</v>
      </c>
      <c r="H15" s="17">
        <v>1.1000000000000001</v>
      </c>
    </row>
    <row r="16" spans="1:8" x14ac:dyDescent="0.5">
      <c r="A16" s="17" t="s">
        <v>40</v>
      </c>
      <c r="B16" s="17" t="s">
        <v>34</v>
      </c>
      <c r="C16" s="17">
        <v>14</v>
      </c>
      <c r="D16" s="17">
        <v>3</v>
      </c>
      <c r="E16" s="17">
        <v>50</v>
      </c>
      <c r="F16" s="17">
        <v>14.5</v>
      </c>
      <c r="G16" s="17">
        <v>12.9</v>
      </c>
      <c r="H16" s="17">
        <v>3.8</v>
      </c>
    </row>
    <row r="17" spans="1:8" x14ac:dyDescent="0.5">
      <c r="A17" s="17" t="s">
        <v>40</v>
      </c>
      <c r="B17" s="17" t="s">
        <v>35</v>
      </c>
      <c r="C17" s="17">
        <v>14</v>
      </c>
      <c r="D17" s="17">
        <v>0</v>
      </c>
      <c r="E17" s="17">
        <v>8</v>
      </c>
      <c r="F17" s="17">
        <v>0.4</v>
      </c>
      <c r="G17" s="17">
        <v>0</v>
      </c>
      <c r="H17" s="17">
        <v>0.2</v>
      </c>
    </row>
    <row r="18" spans="1:8" x14ac:dyDescent="0.5">
      <c r="A18" s="17" t="s">
        <v>41</v>
      </c>
      <c r="B18" s="17" t="s">
        <v>36</v>
      </c>
      <c r="C18" s="17">
        <v>30</v>
      </c>
      <c r="D18" s="17">
        <v>3</v>
      </c>
      <c r="E18" s="17">
        <v>64</v>
      </c>
      <c r="F18" s="17">
        <v>0.9</v>
      </c>
      <c r="G18" s="17">
        <v>0.9</v>
      </c>
      <c r="H18" s="17">
        <v>1.2</v>
      </c>
    </row>
    <row r="19" spans="1:8" x14ac:dyDescent="0.5">
      <c r="A19" s="17" t="s">
        <v>41</v>
      </c>
      <c r="B19" s="17" t="s">
        <v>35</v>
      </c>
      <c r="C19" s="17">
        <v>17</v>
      </c>
      <c r="D19" s="17">
        <v>0</v>
      </c>
      <c r="E19" s="17">
        <v>6</v>
      </c>
      <c r="F19" s="17">
        <v>0.5</v>
      </c>
      <c r="G19" s="17">
        <v>0</v>
      </c>
      <c r="H19" s="17">
        <v>0.1</v>
      </c>
    </row>
    <row r="20" spans="1:8" x14ac:dyDescent="0.5">
      <c r="A20" s="17" t="s">
        <v>41</v>
      </c>
      <c r="B20" s="17" t="s">
        <v>34</v>
      </c>
      <c r="C20" s="17">
        <v>13</v>
      </c>
      <c r="D20" s="17">
        <v>3</v>
      </c>
      <c r="E20" s="17">
        <v>58</v>
      </c>
      <c r="F20" s="17">
        <v>13.5</v>
      </c>
      <c r="G20" s="17">
        <v>12.8</v>
      </c>
      <c r="H20" s="17">
        <v>4.4000000000000004</v>
      </c>
    </row>
    <row r="21" spans="1:8" x14ac:dyDescent="0.5">
      <c r="A21" s="17" t="s">
        <v>42</v>
      </c>
      <c r="B21" s="17" t="s">
        <v>34</v>
      </c>
      <c r="C21" s="17">
        <v>17</v>
      </c>
      <c r="D21" s="17">
        <v>3</v>
      </c>
      <c r="E21" s="17">
        <v>73</v>
      </c>
      <c r="F21" s="17">
        <v>17.7</v>
      </c>
      <c r="G21" s="17">
        <v>12.7</v>
      </c>
      <c r="H21" s="17">
        <v>5.6</v>
      </c>
    </row>
    <row r="22" spans="1:8" x14ac:dyDescent="0.5">
      <c r="A22" s="17" t="s">
        <v>42</v>
      </c>
      <c r="B22" s="17" t="s">
        <v>35</v>
      </c>
      <c r="C22" s="17">
        <v>22</v>
      </c>
      <c r="D22" s="17">
        <v>0</v>
      </c>
      <c r="E22" s="17">
        <v>8</v>
      </c>
      <c r="F22" s="17">
        <v>0.6</v>
      </c>
      <c r="G22" s="17">
        <v>0</v>
      </c>
      <c r="H22" s="17">
        <v>0.2</v>
      </c>
    </row>
    <row r="23" spans="1:8" x14ac:dyDescent="0.5">
      <c r="A23" s="17" t="s">
        <v>42</v>
      </c>
      <c r="B23" s="17" t="s">
        <v>36</v>
      </c>
      <c r="C23" s="17">
        <v>39</v>
      </c>
      <c r="D23" s="17">
        <v>3</v>
      </c>
      <c r="E23" s="17">
        <v>81</v>
      </c>
      <c r="F23" s="17">
        <v>1.1000000000000001</v>
      </c>
      <c r="G23" s="17">
        <v>0.9</v>
      </c>
      <c r="H23" s="17">
        <v>1.5</v>
      </c>
    </row>
    <row r="24" spans="1:8" x14ac:dyDescent="0.5">
      <c r="A24" s="17" t="s">
        <v>43</v>
      </c>
      <c r="B24" s="17" t="s">
        <v>35</v>
      </c>
      <c r="C24" s="17">
        <v>25</v>
      </c>
      <c r="D24" s="17">
        <v>1</v>
      </c>
      <c r="E24" s="17">
        <v>9</v>
      </c>
      <c r="F24" s="17">
        <v>0.7</v>
      </c>
      <c r="G24" s="17">
        <v>0.4</v>
      </c>
      <c r="H24" s="17">
        <v>0.2</v>
      </c>
    </row>
    <row r="25" spans="1:8" x14ac:dyDescent="0.5">
      <c r="A25" s="17" t="s">
        <v>43</v>
      </c>
      <c r="B25" s="17" t="s">
        <v>36</v>
      </c>
      <c r="C25" s="17">
        <v>52</v>
      </c>
      <c r="D25" s="17">
        <v>4</v>
      </c>
      <c r="E25" s="17">
        <v>99</v>
      </c>
      <c r="F25" s="17">
        <v>1.5</v>
      </c>
      <c r="G25" s="17">
        <v>1.3</v>
      </c>
      <c r="H25" s="17">
        <v>1.8</v>
      </c>
    </row>
    <row r="26" spans="1:8" x14ac:dyDescent="0.5">
      <c r="A26" s="17" t="s">
        <v>43</v>
      </c>
      <c r="B26" s="17" t="s">
        <v>34</v>
      </c>
      <c r="C26" s="17">
        <v>27</v>
      </c>
      <c r="D26" s="17">
        <v>3</v>
      </c>
      <c r="E26" s="17">
        <v>90</v>
      </c>
      <c r="F26" s="17">
        <v>28.3</v>
      </c>
      <c r="G26" s="17">
        <v>13.3</v>
      </c>
      <c r="H26" s="17">
        <v>6.9</v>
      </c>
    </row>
    <row r="27" spans="1:8" x14ac:dyDescent="0.5">
      <c r="A27" s="17" t="s">
        <v>44</v>
      </c>
      <c r="B27" s="17" t="s">
        <v>34</v>
      </c>
      <c r="C27" s="17">
        <v>28</v>
      </c>
      <c r="D27" s="17">
        <v>4</v>
      </c>
      <c r="E27" s="17">
        <v>81</v>
      </c>
      <c r="F27" s="17">
        <v>29.4</v>
      </c>
      <c r="G27" s="17">
        <v>17.7</v>
      </c>
      <c r="H27" s="17">
        <v>6.2</v>
      </c>
    </row>
    <row r="28" spans="1:8" x14ac:dyDescent="0.5">
      <c r="A28" s="17" t="s">
        <v>44</v>
      </c>
      <c r="B28" s="17" t="s">
        <v>36</v>
      </c>
      <c r="C28" s="17">
        <v>55</v>
      </c>
      <c r="D28" s="17">
        <v>5</v>
      </c>
      <c r="E28" s="17">
        <v>91</v>
      </c>
      <c r="F28" s="17">
        <v>1.6</v>
      </c>
      <c r="G28" s="17">
        <v>1.7</v>
      </c>
      <c r="H28" s="17">
        <v>1.7</v>
      </c>
    </row>
    <row r="29" spans="1:8" x14ac:dyDescent="0.5">
      <c r="A29" s="17" t="s">
        <v>44</v>
      </c>
      <c r="B29" s="17" t="s">
        <v>35</v>
      </c>
      <c r="C29" s="17">
        <v>27</v>
      </c>
      <c r="D29" s="17">
        <v>1</v>
      </c>
      <c r="E29" s="17">
        <v>10</v>
      </c>
      <c r="F29" s="17">
        <v>0.8</v>
      </c>
      <c r="G29" s="17">
        <v>0.4</v>
      </c>
      <c r="H29" s="17">
        <v>0.2</v>
      </c>
    </row>
    <row r="30" spans="1:8" x14ac:dyDescent="0.5">
      <c r="A30" s="17" t="s">
        <v>45</v>
      </c>
      <c r="B30" s="17" t="s">
        <v>35</v>
      </c>
      <c r="C30" s="17">
        <v>28</v>
      </c>
      <c r="D30" s="17">
        <v>1</v>
      </c>
      <c r="E30" s="17">
        <v>9</v>
      </c>
      <c r="F30" s="17">
        <v>0.8</v>
      </c>
      <c r="G30" s="17">
        <v>0.4</v>
      </c>
      <c r="H30" s="17">
        <v>0.2</v>
      </c>
    </row>
    <row r="31" spans="1:8" x14ac:dyDescent="0.5">
      <c r="A31" s="17" t="s">
        <v>45</v>
      </c>
      <c r="B31" s="17" t="s">
        <v>34</v>
      </c>
      <c r="C31" s="17">
        <v>32</v>
      </c>
      <c r="D31" s="17">
        <v>4</v>
      </c>
      <c r="E31" s="17">
        <v>79</v>
      </c>
      <c r="F31" s="17">
        <v>33.799999999999997</v>
      </c>
      <c r="G31" s="17">
        <v>17.600000000000001</v>
      </c>
      <c r="H31" s="17">
        <v>6</v>
      </c>
    </row>
    <row r="32" spans="1:8" x14ac:dyDescent="0.5">
      <c r="A32" s="17" t="s">
        <v>45</v>
      </c>
      <c r="B32" s="17" t="s">
        <v>36</v>
      </c>
      <c r="C32" s="17">
        <v>60</v>
      </c>
      <c r="D32" s="17">
        <v>5</v>
      </c>
      <c r="E32" s="17">
        <v>88</v>
      </c>
      <c r="F32" s="17">
        <v>1.7</v>
      </c>
      <c r="G32" s="17">
        <v>1.7</v>
      </c>
      <c r="H32" s="17">
        <v>1.6</v>
      </c>
    </row>
    <row r="33" spans="1:8" x14ac:dyDescent="0.5">
      <c r="A33" s="17" t="s">
        <v>46</v>
      </c>
      <c r="B33" s="17" t="s">
        <v>35</v>
      </c>
      <c r="C33" s="17">
        <v>25</v>
      </c>
      <c r="D33" s="17">
        <v>1</v>
      </c>
      <c r="E33" s="17">
        <v>8</v>
      </c>
      <c r="F33" s="17">
        <v>0.7</v>
      </c>
      <c r="G33" s="17">
        <v>0.4</v>
      </c>
      <c r="H33" s="17">
        <v>0.2</v>
      </c>
    </row>
    <row r="34" spans="1:8" x14ac:dyDescent="0.5">
      <c r="A34" s="17" t="s">
        <v>46</v>
      </c>
      <c r="B34" s="17" t="s">
        <v>34</v>
      </c>
      <c r="C34" s="17">
        <v>35</v>
      </c>
      <c r="D34" s="17">
        <v>4</v>
      </c>
      <c r="E34" s="17">
        <v>105</v>
      </c>
      <c r="F34" s="17">
        <v>37</v>
      </c>
      <c r="G34" s="17">
        <v>17.5</v>
      </c>
      <c r="H34" s="17">
        <v>8</v>
      </c>
    </row>
    <row r="35" spans="1:8" x14ac:dyDescent="0.5">
      <c r="A35" s="17" t="s">
        <v>46</v>
      </c>
      <c r="B35" s="17" t="s">
        <v>36</v>
      </c>
      <c r="C35" s="17">
        <v>60</v>
      </c>
      <c r="D35" s="17">
        <v>5</v>
      </c>
      <c r="E35" s="17">
        <v>113</v>
      </c>
      <c r="F35" s="17">
        <v>1.7</v>
      </c>
      <c r="G35" s="17">
        <v>1.8</v>
      </c>
      <c r="H35" s="17">
        <v>2.1</v>
      </c>
    </row>
    <row r="36" spans="1:8" x14ac:dyDescent="0.5">
      <c r="A36" s="17" t="s">
        <v>47</v>
      </c>
      <c r="B36" s="17" t="s">
        <v>36</v>
      </c>
      <c r="C36" s="17">
        <v>67</v>
      </c>
      <c r="D36" s="17">
        <v>7</v>
      </c>
      <c r="E36" s="17">
        <v>125</v>
      </c>
      <c r="F36" s="17">
        <v>1.9</v>
      </c>
      <c r="G36" s="17">
        <v>2.5</v>
      </c>
      <c r="H36" s="17">
        <v>2.2999999999999998</v>
      </c>
    </row>
    <row r="37" spans="1:8" x14ac:dyDescent="0.5">
      <c r="A37" s="17" t="s">
        <v>47</v>
      </c>
      <c r="B37" s="17" t="s">
        <v>35</v>
      </c>
      <c r="C37" s="17">
        <v>26</v>
      </c>
      <c r="D37" s="17">
        <v>2</v>
      </c>
      <c r="E37" s="17">
        <v>9</v>
      </c>
      <c r="F37" s="17">
        <v>0.8</v>
      </c>
      <c r="G37" s="17">
        <v>0.8</v>
      </c>
      <c r="H37" s="17">
        <v>0.2</v>
      </c>
    </row>
    <row r="38" spans="1:8" x14ac:dyDescent="0.5">
      <c r="A38" s="17" t="s">
        <v>47</v>
      </c>
      <c r="B38" s="17" t="s">
        <v>34</v>
      </c>
      <c r="C38" s="17">
        <v>41</v>
      </c>
      <c r="D38" s="17">
        <v>5</v>
      </c>
      <c r="E38" s="17">
        <v>116</v>
      </c>
      <c r="F38" s="17">
        <v>43.5</v>
      </c>
      <c r="G38" s="17">
        <v>21.8</v>
      </c>
      <c r="H38" s="17">
        <v>8.8000000000000007</v>
      </c>
    </row>
    <row r="39" spans="1:8" x14ac:dyDescent="0.5">
      <c r="A39" s="17" t="s">
        <v>48</v>
      </c>
      <c r="B39" s="17" t="s">
        <v>36</v>
      </c>
      <c r="C39" s="17">
        <v>67</v>
      </c>
      <c r="D39" s="17">
        <v>7</v>
      </c>
      <c r="E39" s="17">
        <v>125</v>
      </c>
      <c r="F39" s="17">
        <v>1.9</v>
      </c>
      <c r="G39" s="17">
        <v>2.6</v>
      </c>
      <c r="H39" s="17">
        <v>2.2999999999999998</v>
      </c>
    </row>
    <row r="40" spans="1:8" x14ac:dyDescent="0.5">
      <c r="A40" s="17" t="s">
        <v>48</v>
      </c>
      <c r="B40" s="17" t="s">
        <v>34</v>
      </c>
      <c r="C40" s="17">
        <v>41</v>
      </c>
      <c r="D40" s="17">
        <v>5</v>
      </c>
      <c r="E40" s="17">
        <v>116</v>
      </c>
      <c r="F40" s="17">
        <v>43.7</v>
      </c>
      <c r="G40" s="17">
        <v>21.7</v>
      </c>
      <c r="H40" s="17">
        <v>8.8000000000000007</v>
      </c>
    </row>
    <row r="41" spans="1:8" x14ac:dyDescent="0.5">
      <c r="A41" s="17" t="s">
        <v>48</v>
      </c>
      <c r="B41" s="17" t="s">
        <v>35</v>
      </c>
      <c r="C41" s="17">
        <v>26</v>
      </c>
      <c r="D41" s="17">
        <v>2</v>
      </c>
      <c r="E41" s="17">
        <v>9</v>
      </c>
      <c r="F41" s="17">
        <v>0.8</v>
      </c>
      <c r="G41" s="17">
        <v>0.8</v>
      </c>
      <c r="H41" s="17">
        <v>0.2</v>
      </c>
    </row>
    <row r="42" spans="1:8" x14ac:dyDescent="0.5">
      <c r="A42" s="17" t="s">
        <v>49</v>
      </c>
      <c r="B42" s="17" t="s">
        <v>35</v>
      </c>
      <c r="C42" s="17">
        <v>29</v>
      </c>
      <c r="D42" s="17">
        <v>1</v>
      </c>
      <c r="E42" s="17">
        <v>13</v>
      </c>
      <c r="F42" s="17">
        <v>0.9</v>
      </c>
      <c r="G42" s="17">
        <v>0.4</v>
      </c>
      <c r="H42" s="17">
        <v>0.3</v>
      </c>
    </row>
    <row r="43" spans="1:8" x14ac:dyDescent="0.5">
      <c r="A43" s="17" t="s">
        <v>49</v>
      </c>
      <c r="B43" s="17" t="s">
        <v>34</v>
      </c>
      <c r="C43" s="17">
        <v>40</v>
      </c>
      <c r="D43" s="17">
        <v>5</v>
      </c>
      <c r="E43" s="17">
        <v>127</v>
      </c>
      <c r="F43" s="17">
        <v>42.8</v>
      </c>
      <c r="G43" s="17">
        <v>21.6</v>
      </c>
      <c r="H43" s="17">
        <v>9.6999999999999993</v>
      </c>
    </row>
    <row r="44" spans="1:8" x14ac:dyDescent="0.5">
      <c r="A44" s="17" t="s">
        <v>49</v>
      </c>
      <c r="B44" s="17" t="s">
        <v>36</v>
      </c>
      <c r="C44" s="17">
        <v>69</v>
      </c>
      <c r="D44" s="17">
        <v>6</v>
      </c>
      <c r="E44" s="17">
        <v>140</v>
      </c>
      <c r="F44" s="17">
        <v>2</v>
      </c>
      <c r="G44" s="17">
        <v>2.2999999999999998</v>
      </c>
      <c r="H44" s="17">
        <v>2.5</v>
      </c>
    </row>
    <row r="45" spans="1:8" x14ac:dyDescent="0.5">
      <c r="A45" s="17" t="s">
        <v>50</v>
      </c>
      <c r="B45" s="17" t="s">
        <v>34</v>
      </c>
      <c r="C45" s="17">
        <v>43</v>
      </c>
      <c r="D45" s="17">
        <v>6</v>
      </c>
      <c r="E45" s="17">
        <v>142</v>
      </c>
      <c r="F45" s="17">
        <v>46.2</v>
      </c>
      <c r="G45" s="17">
        <v>25.8</v>
      </c>
      <c r="H45" s="17">
        <v>10.8</v>
      </c>
    </row>
    <row r="46" spans="1:8" x14ac:dyDescent="0.5">
      <c r="A46" s="17" t="s">
        <v>50</v>
      </c>
      <c r="B46" s="17" t="s">
        <v>35</v>
      </c>
      <c r="C46" s="17">
        <v>28</v>
      </c>
      <c r="D46" s="17">
        <v>1</v>
      </c>
      <c r="E46" s="17">
        <v>12</v>
      </c>
      <c r="F46" s="17">
        <v>0.8</v>
      </c>
      <c r="G46" s="17">
        <v>0.4</v>
      </c>
      <c r="H46" s="17">
        <v>0.3</v>
      </c>
    </row>
    <row r="47" spans="1:8" x14ac:dyDescent="0.5">
      <c r="A47" s="17" t="s">
        <v>50</v>
      </c>
      <c r="B47" s="17" t="s">
        <v>36</v>
      </c>
      <c r="C47" s="17">
        <v>71</v>
      </c>
      <c r="D47" s="17">
        <v>7</v>
      </c>
      <c r="E47" s="17">
        <v>154</v>
      </c>
      <c r="F47" s="17">
        <v>2</v>
      </c>
      <c r="G47" s="17">
        <v>2.8</v>
      </c>
      <c r="H47" s="17">
        <v>2.8</v>
      </c>
    </row>
    <row r="48" spans="1:8" x14ac:dyDescent="0.5">
      <c r="A48" s="17" t="s">
        <v>51</v>
      </c>
      <c r="B48" s="17" t="s">
        <v>35</v>
      </c>
      <c r="C48" s="17">
        <v>33</v>
      </c>
      <c r="D48" s="17">
        <v>1</v>
      </c>
      <c r="E48" s="17">
        <v>10</v>
      </c>
      <c r="F48" s="17">
        <v>1</v>
      </c>
      <c r="G48" s="17">
        <v>0.5</v>
      </c>
      <c r="H48" s="17">
        <v>0.2</v>
      </c>
    </row>
    <row r="49" spans="1:8" x14ac:dyDescent="0.5">
      <c r="A49" s="17" t="s">
        <v>51</v>
      </c>
      <c r="B49" s="17" t="s">
        <v>34</v>
      </c>
      <c r="C49" s="17">
        <v>45</v>
      </c>
      <c r="D49" s="17">
        <v>6</v>
      </c>
      <c r="E49" s="17">
        <v>140</v>
      </c>
      <c r="F49" s="17">
        <v>48.6</v>
      </c>
      <c r="G49" s="17">
        <v>25.9</v>
      </c>
      <c r="H49" s="17">
        <v>10.7</v>
      </c>
    </row>
    <row r="50" spans="1:8" x14ac:dyDescent="0.5">
      <c r="A50" s="17" t="s">
        <v>51</v>
      </c>
      <c r="B50" s="17" t="s">
        <v>36</v>
      </c>
      <c r="C50" s="17">
        <v>78</v>
      </c>
      <c r="D50" s="17">
        <v>7</v>
      </c>
      <c r="E50" s="17">
        <v>150</v>
      </c>
      <c r="F50" s="17">
        <v>2.2000000000000002</v>
      </c>
      <c r="G50" s="17">
        <v>2.9</v>
      </c>
      <c r="H50" s="17">
        <v>2.7</v>
      </c>
    </row>
    <row r="51" spans="1:8" x14ac:dyDescent="0.5">
      <c r="A51" s="17" t="s">
        <v>52</v>
      </c>
      <c r="B51" s="17" t="s">
        <v>34</v>
      </c>
      <c r="C51" s="17">
        <v>52</v>
      </c>
      <c r="D51" s="17">
        <v>7</v>
      </c>
      <c r="E51" s="17">
        <v>157</v>
      </c>
      <c r="F51" s="17">
        <v>56.5</v>
      </c>
      <c r="G51" s="17">
        <v>30.4</v>
      </c>
      <c r="H51" s="17">
        <v>11.9</v>
      </c>
    </row>
    <row r="52" spans="1:8" x14ac:dyDescent="0.5">
      <c r="A52" s="17" t="s">
        <v>52</v>
      </c>
      <c r="B52" s="17" t="s">
        <v>36</v>
      </c>
      <c r="C52" s="17">
        <v>86</v>
      </c>
      <c r="D52" s="17">
        <v>8</v>
      </c>
      <c r="E52" s="17">
        <v>168</v>
      </c>
      <c r="F52" s="17">
        <v>2.5</v>
      </c>
      <c r="G52" s="17">
        <v>3.5</v>
      </c>
      <c r="H52" s="17">
        <v>3</v>
      </c>
    </row>
    <row r="53" spans="1:8" x14ac:dyDescent="0.5">
      <c r="A53" s="17" t="s">
        <v>52</v>
      </c>
      <c r="B53" s="17" t="s">
        <v>35</v>
      </c>
      <c r="C53" s="17">
        <v>34</v>
      </c>
      <c r="D53" s="17">
        <v>1</v>
      </c>
      <c r="E53" s="17">
        <v>11</v>
      </c>
      <c r="F53" s="17">
        <v>1</v>
      </c>
      <c r="G53" s="17">
        <v>0.5</v>
      </c>
      <c r="H53" s="17">
        <v>0.3</v>
      </c>
    </row>
    <row r="54" spans="1:8" x14ac:dyDescent="0.5">
      <c r="A54" s="17" t="s">
        <v>53</v>
      </c>
      <c r="B54" s="17" t="s">
        <v>36</v>
      </c>
      <c r="C54" s="17">
        <v>90</v>
      </c>
      <c r="D54" s="17">
        <v>8</v>
      </c>
      <c r="E54" s="17">
        <v>177</v>
      </c>
      <c r="F54" s="17">
        <v>2.6</v>
      </c>
      <c r="G54" s="17">
        <v>3.6</v>
      </c>
      <c r="H54" s="17">
        <v>3.2</v>
      </c>
    </row>
    <row r="55" spans="1:8" x14ac:dyDescent="0.5">
      <c r="A55" s="17" t="s">
        <v>53</v>
      </c>
      <c r="B55" s="17" t="s">
        <v>35</v>
      </c>
      <c r="C55" s="17">
        <v>37</v>
      </c>
      <c r="D55" s="17">
        <v>1</v>
      </c>
      <c r="E55" s="17">
        <v>13</v>
      </c>
      <c r="F55" s="17">
        <v>1.1000000000000001</v>
      </c>
      <c r="G55" s="17">
        <v>0.5</v>
      </c>
      <c r="H55" s="17">
        <v>0.3</v>
      </c>
    </row>
    <row r="56" spans="1:8" x14ac:dyDescent="0.5">
      <c r="A56" s="17" t="s">
        <v>53</v>
      </c>
      <c r="B56" s="17" t="s">
        <v>34</v>
      </c>
      <c r="C56" s="17">
        <v>53</v>
      </c>
      <c r="D56" s="17">
        <v>7</v>
      </c>
      <c r="E56" s="17">
        <v>164</v>
      </c>
      <c r="F56" s="17">
        <v>57.8</v>
      </c>
      <c r="G56" s="17">
        <v>30.4</v>
      </c>
      <c r="H56" s="17">
        <v>12.5</v>
      </c>
    </row>
    <row r="57" spans="1:8" x14ac:dyDescent="0.5">
      <c r="A57" s="17" t="s">
        <v>54</v>
      </c>
      <c r="B57" s="17" t="s">
        <v>36</v>
      </c>
      <c r="C57" s="17">
        <v>110</v>
      </c>
      <c r="D57" s="17">
        <v>6</v>
      </c>
      <c r="E57" s="17">
        <v>209</v>
      </c>
      <c r="F57" s="17">
        <v>3.2</v>
      </c>
      <c r="G57" s="17">
        <v>2.8</v>
      </c>
      <c r="H57" s="17">
        <v>3.7</v>
      </c>
    </row>
    <row r="58" spans="1:8" x14ac:dyDescent="0.5">
      <c r="A58" s="17" t="s">
        <v>54</v>
      </c>
      <c r="B58" s="17" t="s">
        <v>34</v>
      </c>
      <c r="C58" s="17">
        <v>64</v>
      </c>
      <c r="D58" s="17">
        <v>5</v>
      </c>
      <c r="E58" s="17">
        <v>193</v>
      </c>
      <c r="F58" s="17">
        <v>69.900000000000006</v>
      </c>
      <c r="G58" s="17">
        <v>21.7</v>
      </c>
      <c r="H58" s="17">
        <v>14.7</v>
      </c>
    </row>
    <row r="59" spans="1:8" x14ac:dyDescent="0.5">
      <c r="A59" s="17" t="s">
        <v>54</v>
      </c>
      <c r="B59" s="17" t="s">
        <v>35</v>
      </c>
      <c r="C59" s="17">
        <v>46</v>
      </c>
      <c r="D59" s="17">
        <v>1</v>
      </c>
      <c r="E59" s="17">
        <v>16</v>
      </c>
      <c r="F59" s="17">
        <v>1.4</v>
      </c>
      <c r="G59" s="17">
        <v>0.5</v>
      </c>
      <c r="H59" s="17">
        <v>0.4</v>
      </c>
    </row>
    <row r="60" spans="1:8" x14ac:dyDescent="0.5">
      <c r="A60" s="17" t="s">
        <v>55</v>
      </c>
      <c r="B60" s="17" t="s">
        <v>36</v>
      </c>
      <c r="C60" s="17">
        <v>123</v>
      </c>
      <c r="D60" s="17">
        <v>6</v>
      </c>
      <c r="E60" s="17">
        <v>233</v>
      </c>
      <c r="F60" s="17">
        <v>3.5</v>
      </c>
      <c r="G60" s="17">
        <v>2.7</v>
      </c>
      <c r="H60" s="17">
        <v>4.2</v>
      </c>
    </row>
    <row r="61" spans="1:8" x14ac:dyDescent="0.5">
      <c r="A61" s="17" t="s">
        <v>55</v>
      </c>
      <c r="B61" s="17" t="s">
        <v>35</v>
      </c>
      <c r="C61" s="17">
        <v>47</v>
      </c>
      <c r="D61" s="17">
        <v>1</v>
      </c>
      <c r="E61" s="17">
        <v>20</v>
      </c>
      <c r="F61" s="17">
        <v>1.4</v>
      </c>
      <c r="G61" s="17">
        <v>0.5</v>
      </c>
      <c r="H61" s="17">
        <v>0.5</v>
      </c>
    </row>
    <row r="62" spans="1:8" x14ac:dyDescent="0.5">
      <c r="A62" s="17" t="s">
        <v>55</v>
      </c>
      <c r="B62" s="17" t="s">
        <v>34</v>
      </c>
      <c r="C62" s="17">
        <v>76</v>
      </c>
      <c r="D62" s="17">
        <v>5</v>
      </c>
      <c r="E62" s="17">
        <v>213</v>
      </c>
      <c r="F62" s="17">
        <v>83.5</v>
      </c>
      <c r="G62" s="17">
        <v>21.6</v>
      </c>
      <c r="H62" s="17">
        <v>16.2</v>
      </c>
    </row>
    <row r="63" spans="1:8" x14ac:dyDescent="0.5">
      <c r="A63" s="17" t="s">
        <v>56</v>
      </c>
      <c r="B63" s="17" t="s">
        <v>36</v>
      </c>
      <c r="C63" s="17">
        <v>133</v>
      </c>
      <c r="D63" s="17">
        <v>10</v>
      </c>
      <c r="E63" s="17">
        <v>234</v>
      </c>
      <c r="F63" s="17">
        <v>3.8</v>
      </c>
      <c r="G63" s="17">
        <v>4.5</v>
      </c>
      <c r="H63" s="17">
        <v>4.2</v>
      </c>
    </row>
    <row r="64" spans="1:8" x14ac:dyDescent="0.5">
      <c r="A64" s="17" t="s">
        <v>56</v>
      </c>
      <c r="B64" s="17" t="s">
        <v>34</v>
      </c>
      <c r="C64" s="17">
        <v>84</v>
      </c>
      <c r="D64" s="17">
        <v>8</v>
      </c>
      <c r="E64" s="17">
        <v>214</v>
      </c>
      <c r="F64" s="17">
        <v>92.9</v>
      </c>
      <c r="G64" s="17">
        <v>34.5</v>
      </c>
      <c r="H64" s="17">
        <v>16.3</v>
      </c>
    </row>
    <row r="65" spans="1:8" x14ac:dyDescent="0.5">
      <c r="A65" s="17" t="s">
        <v>56</v>
      </c>
      <c r="B65" s="17" t="s">
        <v>35</v>
      </c>
      <c r="C65" s="17">
        <v>49</v>
      </c>
      <c r="D65" s="17">
        <v>2</v>
      </c>
      <c r="E65" s="17">
        <v>20</v>
      </c>
      <c r="F65" s="17">
        <v>1.4</v>
      </c>
      <c r="G65" s="17">
        <v>1</v>
      </c>
      <c r="H65" s="17">
        <v>0.5</v>
      </c>
    </row>
    <row r="66" spans="1:8" x14ac:dyDescent="0.5">
      <c r="A66" s="17" t="s">
        <v>57</v>
      </c>
      <c r="B66" s="17" t="s">
        <v>36</v>
      </c>
      <c r="C66" s="17">
        <v>140</v>
      </c>
      <c r="D66" s="17">
        <v>10</v>
      </c>
      <c r="E66" s="17">
        <v>243</v>
      </c>
      <c r="F66" s="17">
        <v>4</v>
      </c>
      <c r="G66" s="17">
        <v>4.5</v>
      </c>
      <c r="H66" s="17">
        <v>4.3</v>
      </c>
    </row>
    <row r="67" spans="1:8" x14ac:dyDescent="0.5">
      <c r="A67" s="17" t="s">
        <v>57</v>
      </c>
      <c r="B67" s="17" t="s">
        <v>34</v>
      </c>
      <c r="C67" s="17">
        <v>87</v>
      </c>
      <c r="D67" s="17">
        <v>9</v>
      </c>
      <c r="E67" s="17">
        <v>219</v>
      </c>
      <c r="F67" s="17">
        <v>96.8</v>
      </c>
      <c r="G67" s="17">
        <v>38.799999999999997</v>
      </c>
      <c r="H67" s="17">
        <v>16.600000000000001</v>
      </c>
    </row>
    <row r="68" spans="1:8" x14ac:dyDescent="0.5">
      <c r="A68" s="17" t="s">
        <v>57</v>
      </c>
      <c r="B68" s="17" t="s">
        <v>35</v>
      </c>
      <c r="C68" s="17">
        <v>53</v>
      </c>
      <c r="D68" s="17">
        <v>1</v>
      </c>
      <c r="E68" s="17">
        <v>24</v>
      </c>
      <c r="F68" s="17">
        <v>1.6</v>
      </c>
      <c r="G68" s="17">
        <v>0.5</v>
      </c>
      <c r="H68" s="17">
        <v>0.6</v>
      </c>
    </row>
    <row r="69" spans="1:8" x14ac:dyDescent="0.5">
      <c r="A69" s="17" t="s">
        <v>58</v>
      </c>
      <c r="B69" s="17" t="s">
        <v>36</v>
      </c>
      <c r="C69" s="17">
        <v>144</v>
      </c>
      <c r="D69" s="17">
        <v>10</v>
      </c>
      <c r="E69" s="17">
        <v>248</v>
      </c>
      <c r="F69" s="17">
        <v>4.2</v>
      </c>
      <c r="G69" s="17">
        <v>4.4000000000000004</v>
      </c>
      <c r="H69" s="17">
        <v>4.4000000000000004</v>
      </c>
    </row>
    <row r="70" spans="1:8" x14ac:dyDescent="0.5">
      <c r="A70" s="17" t="s">
        <v>58</v>
      </c>
      <c r="B70" s="17" t="s">
        <v>34</v>
      </c>
      <c r="C70" s="17">
        <v>87</v>
      </c>
      <c r="D70" s="17">
        <v>10</v>
      </c>
      <c r="E70" s="17">
        <v>222</v>
      </c>
      <c r="F70" s="17">
        <v>97.4</v>
      </c>
      <c r="G70" s="17">
        <v>43.2</v>
      </c>
      <c r="H70" s="17">
        <v>16.899999999999999</v>
      </c>
    </row>
    <row r="71" spans="1:8" x14ac:dyDescent="0.5">
      <c r="A71" s="17" t="s">
        <v>58</v>
      </c>
      <c r="B71" s="17" t="s">
        <v>35</v>
      </c>
      <c r="C71" s="17">
        <v>57</v>
      </c>
      <c r="D71" s="17">
        <v>0</v>
      </c>
      <c r="E71" s="17">
        <v>25</v>
      </c>
      <c r="F71" s="17">
        <v>1.7</v>
      </c>
      <c r="G71" s="17">
        <v>0</v>
      </c>
      <c r="H71" s="17">
        <v>0.6</v>
      </c>
    </row>
    <row r="72" spans="1:8" x14ac:dyDescent="0.5">
      <c r="A72" s="17" t="s">
        <v>59</v>
      </c>
      <c r="B72" s="17" t="s">
        <v>36</v>
      </c>
      <c r="C72" s="17">
        <v>162</v>
      </c>
      <c r="D72" s="17">
        <v>10</v>
      </c>
      <c r="E72" s="17">
        <v>279</v>
      </c>
      <c r="F72" s="17">
        <v>4.7</v>
      </c>
      <c r="G72" s="17">
        <v>4.4000000000000004</v>
      </c>
      <c r="H72" s="17">
        <v>5</v>
      </c>
    </row>
    <row r="73" spans="1:8" x14ac:dyDescent="0.5">
      <c r="A73" s="17" t="s">
        <v>59</v>
      </c>
      <c r="B73" s="17" t="s">
        <v>35</v>
      </c>
      <c r="C73" s="17">
        <v>66</v>
      </c>
      <c r="D73" s="17">
        <v>0</v>
      </c>
      <c r="E73" s="17">
        <v>26</v>
      </c>
      <c r="F73" s="17">
        <v>2</v>
      </c>
      <c r="G73" s="17">
        <v>0</v>
      </c>
      <c r="H73" s="17">
        <v>0.6</v>
      </c>
    </row>
    <row r="74" spans="1:8" x14ac:dyDescent="0.5">
      <c r="A74" s="17" t="s">
        <v>59</v>
      </c>
      <c r="B74" s="17" t="s">
        <v>34</v>
      </c>
      <c r="C74" s="17">
        <v>96</v>
      </c>
      <c r="D74" s="17">
        <v>10</v>
      </c>
      <c r="E74" s="17">
        <v>252</v>
      </c>
      <c r="F74" s="17">
        <v>108.3</v>
      </c>
      <c r="G74" s="17">
        <v>43.4</v>
      </c>
      <c r="H74" s="17">
        <v>19.100000000000001</v>
      </c>
    </row>
    <row r="75" spans="1:8" x14ac:dyDescent="0.5">
      <c r="A75" s="17" t="s">
        <v>60</v>
      </c>
      <c r="B75" s="17" t="s">
        <v>36</v>
      </c>
      <c r="C75" s="17">
        <v>183</v>
      </c>
      <c r="D75" s="17">
        <v>11</v>
      </c>
      <c r="E75" s="17">
        <v>276</v>
      </c>
      <c r="F75" s="17">
        <v>5.3</v>
      </c>
      <c r="G75" s="17">
        <v>4.8</v>
      </c>
      <c r="H75" s="17">
        <v>4.9000000000000004</v>
      </c>
    </row>
    <row r="76" spans="1:8" x14ac:dyDescent="0.5">
      <c r="A76" s="17" t="s">
        <v>60</v>
      </c>
      <c r="B76" s="17" t="s">
        <v>35</v>
      </c>
      <c r="C76" s="17">
        <v>74</v>
      </c>
      <c r="D76" s="17">
        <v>1</v>
      </c>
      <c r="E76" s="17">
        <v>24</v>
      </c>
      <c r="F76" s="17">
        <v>2.2000000000000002</v>
      </c>
      <c r="G76" s="17">
        <v>0.5</v>
      </c>
      <c r="H76" s="17">
        <v>0.6</v>
      </c>
    </row>
    <row r="77" spans="1:8" x14ac:dyDescent="0.5">
      <c r="A77" s="17" t="s">
        <v>60</v>
      </c>
      <c r="B77" s="17" t="s">
        <v>34</v>
      </c>
      <c r="C77" s="17">
        <v>109</v>
      </c>
      <c r="D77" s="17">
        <v>10</v>
      </c>
      <c r="E77" s="17">
        <v>251</v>
      </c>
      <c r="F77" s="17">
        <v>123.5</v>
      </c>
      <c r="G77" s="17">
        <v>43.5</v>
      </c>
      <c r="H77" s="17">
        <v>19</v>
      </c>
    </row>
    <row r="78" spans="1:8" x14ac:dyDescent="0.5">
      <c r="A78" s="17" t="s">
        <v>61</v>
      </c>
      <c r="B78" s="17" t="s">
        <v>35</v>
      </c>
      <c r="C78" s="17">
        <v>73</v>
      </c>
      <c r="D78" s="17">
        <v>1</v>
      </c>
      <c r="E78" s="17">
        <v>24</v>
      </c>
      <c r="F78" s="17">
        <v>2.2000000000000002</v>
      </c>
      <c r="G78" s="17">
        <v>0.5</v>
      </c>
      <c r="H78" s="17">
        <v>0.6</v>
      </c>
    </row>
    <row r="79" spans="1:8" x14ac:dyDescent="0.5">
      <c r="A79" s="17" t="s">
        <v>61</v>
      </c>
      <c r="B79" s="17" t="s">
        <v>36</v>
      </c>
      <c r="C79" s="17">
        <v>190</v>
      </c>
      <c r="D79" s="17">
        <v>9</v>
      </c>
      <c r="E79" s="17">
        <v>293</v>
      </c>
      <c r="F79" s="17">
        <v>5.5</v>
      </c>
      <c r="G79" s="17">
        <v>3.9</v>
      </c>
      <c r="H79" s="17">
        <v>5.2</v>
      </c>
    </row>
    <row r="80" spans="1:8" x14ac:dyDescent="0.5">
      <c r="A80" s="17" t="s">
        <v>61</v>
      </c>
      <c r="B80" s="17" t="s">
        <v>34</v>
      </c>
      <c r="C80" s="17">
        <v>117</v>
      </c>
      <c r="D80" s="17">
        <v>8</v>
      </c>
      <c r="E80" s="17">
        <v>268</v>
      </c>
      <c r="F80" s="17">
        <v>133.1</v>
      </c>
      <c r="G80" s="17">
        <v>34.799999999999997</v>
      </c>
      <c r="H80" s="17">
        <v>20.3</v>
      </c>
    </row>
    <row r="81" spans="1:8" x14ac:dyDescent="0.5">
      <c r="A81" s="17" t="s">
        <v>62</v>
      </c>
      <c r="B81" s="17" t="s">
        <v>35</v>
      </c>
      <c r="C81" s="17">
        <v>85</v>
      </c>
      <c r="D81" s="17">
        <v>2</v>
      </c>
      <c r="E81" s="17">
        <v>40</v>
      </c>
      <c r="F81" s="17">
        <v>2.5</v>
      </c>
      <c r="G81" s="17">
        <v>0.9</v>
      </c>
      <c r="H81" s="17">
        <v>0.9</v>
      </c>
    </row>
    <row r="82" spans="1:8" x14ac:dyDescent="0.5">
      <c r="A82" s="17" t="s">
        <v>62</v>
      </c>
      <c r="B82" s="17" t="s">
        <v>36</v>
      </c>
      <c r="C82" s="17">
        <v>209</v>
      </c>
      <c r="D82" s="17">
        <v>11</v>
      </c>
      <c r="E82" s="17">
        <v>317</v>
      </c>
      <c r="F82" s="17">
        <v>6.1</v>
      </c>
      <c r="G82" s="17">
        <v>4.7</v>
      </c>
      <c r="H82" s="17">
        <v>5.6</v>
      </c>
    </row>
    <row r="83" spans="1:8" x14ac:dyDescent="0.5">
      <c r="A83" s="17" t="s">
        <v>62</v>
      </c>
      <c r="B83" s="17" t="s">
        <v>34</v>
      </c>
      <c r="C83" s="17">
        <v>124</v>
      </c>
      <c r="D83" s="17">
        <v>9</v>
      </c>
      <c r="E83" s="17">
        <v>276</v>
      </c>
      <c r="F83" s="17">
        <v>142.1</v>
      </c>
      <c r="G83" s="17">
        <v>39.4</v>
      </c>
      <c r="H83" s="17">
        <v>20.9</v>
      </c>
    </row>
    <row r="84" spans="1:8" x14ac:dyDescent="0.5">
      <c r="A84" s="17" t="s">
        <v>63</v>
      </c>
      <c r="B84" s="17" t="s">
        <v>36</v>
      </c>
      <c r="C84" s="17">
        <v>219</v>
      </c>
      <c r="D84" s="17">
        <v>12</v>
      </c>
      <c r="E84" s="17">
        <v>299</v>
      </c>
      <c r="F84" s="17">
        <v>6.4</v>
      </c>
      <c r="G84" s="17">
        <v>5</v>
      </c>
      <c r="H84" s="17">
        <v>5.3</v>
      </c>
    </row>
    <row r="85" spans="1:8" x14ac:dyDescent="0.5">
      <c r="A85" s="17" t="s">
        <v>63</v>
      </c>
      <c r="B85" s="17" t="s">
        <v>34</v>
      </c>
      <c r="C85" s="17">
        <v>133</v>
      </c>
      <c r="D85" s="17">
        <v>11</v>
      </c>
      <c r="E85" s="17">
        <v>260</v>
      </c>
      <c r="F85" s="17">
        <v>153.6</v>
      </c>
      <c r="G85" s="17">
        <v>48.4</v>
      </c>
      <c r="H85" s="17">
        <v>19.7</v>
      </c>
    </row>
    <row r="86" spans="1:8" x14ac:dyDescent="0.5">
      <c r="A86" s="17" t="s">
        <v>63</v>
      </c>
      <c r="B86" s="17" t="s">
        <v>35</v>
      </c>
      <c r="C86" s="17">
        <v>86</v>
      </c>
      <c r="D86" s="17">
        <v>1</v>
      </c>
      <c r="E86" s="17">
        <v>38</v>
      </c>
      <c r="F86" s="17">
        <v>2.6</v>
      </c>
      <c r="G86" s="17">
        <v>0.5</v>
      </c>
      <c r="H86" s="17">
        <v>0.9</v>
      </c>
    </row>
    <row r="87" spans="1:8" x14ac:dyDescent="0.5">
      <c r="A87" s="17" t="s">
        <v>64</v>
      </c>
      <c r="B87" s="17" t="s">
        <v>34</v>
      </c>
      <c r="C87" s="17">
        <v>148</v>
      </c>
      <c r="D87" s="17">
        <v>12</v>
      </c>
      <c r="E87" s="17">
        <v>281</v>
      </c>
      <c r="F87" s="17">
        <v>172.3</v>
      </c>
      <c r="G87" s="17">
        <v>53.4</v>
      </c>
      <c r="H87" s="17">
        <v>21.3</v>
      </c>
    </row>
    <row r="88" spans="1:8" x14ac:dyDescent="0.5">
      <c r="A88" s="18">
        <v>44425</v>
      </c>
      <c r="B88" s="17" t="s">
        <v>35</v>
      </c>
      <c r="C88" s="17">
        <v>89</v>
      </c>
      <c r="D88" s="17">
        <v>0</v>
      </c>
      <c r="E88" s="17">
        <v>50</v>
      </c>
      <c r="F88" s="17">
        <v>2.7</v>
      </c>
      <c r="G88" s="17">
        <v>0</v>
      </c>
      <c r="H88" s="17">
        <v>1.2</v>
      </c>
    </row>
    <row r="89" spans="1:8" x14ac:dyDescent="0.5">
      <c r="A89" s="20" t="s">
        <v>64</v>
      </c>
      <c r="B89" s="17" t="s">
        <v>36</v>
      </c>
      <c r="C89" s="17">
        <v>237</v>
      </c>
      <c r="D89" s="17">
        <v>12</v>
      </c>
      <c r="E89" s="17">
        <v>332</v>
      </c>
      <c r="F89" s="17">
        <v>6.9</v>
      </c>
      <c r="G89" s="17">
        <v>5</v>
      </c>
      <c r="H89" s="17">
        <v>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G30" sqref="G30"/>
    </sheetView>
  </sheetViews>
  <sheetFormatPr defaultRowHeight="14.25" x14ac:dyDescent="0.45"/>
  <cols>
    <col min="1" max="1" width="12" customWidth="1"/>
    <col min="2" max="2" width="12.46484375" customWidth="1"/>
    <col min="3" max="3" width="21.33203125" customWidth="1"/>
    <col min="4" max="4" width="12.06640625" customWidth="1"/>
    <col min="5" max="5" width="14.46484375" customWidth="1"/>
    <col min="7" max="7" width="11.73046875" customWidth="1"/>
    <col min="8" max="8" width="13.3984375" customWidth="1"/>
    <col min="9" max="9" width="13.59765625" customWidth="1"/>
    <col min="10" max="10" width="11.46484375" customWidth="1"/>
    <col min="11" max="11" width="13.19921875" customWidth="1"/>
  </cols>
  <sheetData>
    <row r="1" spans="1:12" ht="28.5" x14ac:dyDescent="0.45">
      <c r="A1" s="4" t="s">
        <v>14</v>
      </c>
      <c r="B1" s="4" t="s">
        <v>15</v>
      </c>
      <c r="C1" s="4" t="s">
        <v>16</v>
      </c>
      <c r="D1" s="5" t="s">
        <v>17</v>
      </c>
      <c r="E1" s="5" t="s">
        <v>18</v>
      </c>
      <c r="G1" s="7" t="s">
        <v>14</v>
      </c>
      <c r="H1" s="19" t="s">
        <v>15</v>
      </c>
      <c r="I1" s="19"/>
      <c r="J1" s="19" t="s">
        <v>21</v>
      </c>
      <c r="K1" s="19"/>
      <c r="L1" s="8" t="s">
        <v>12</v>
      </c>
    </row>
    <row r="2" spans="1:12" x14ac:dyDescent="0.45">
      <c r="A2" s="1" t="s">
        <v>0</v>
      </c>
      <c r="B2" s="2">
        <v>721145</v>
      </c>
      <c r="C2" s="3">
        <v>0.27900000000000003</v>
      </c>
      <c r="D2" s="2">
        <f>B2*C2</f>
        <v>201199.45500000002</v>
      </c>
      <c r="E2" s="2">
        <f>B2-D2</f>
        <v>519945.54499999998</v>
      </c>
      <c r="G2" s="15"/>
      <c r="H2" s="16" t="s">
        <v>23</v>
      </c>
      <c r="I2" s="16" t="s">
        <v>22</v>
      </c>
      <c r="J2" s="16" t="s">
        <v>23</v>
      </c>
      <c r="K2" s="16" t="s">
        <v>22</v>
      </c>
      <c r="L2" s="16"/>
    </row>
    <row r="3" spans="1:12" x14ac:dyDescent="0.45">
      <c r="A3" s="1" t="s">
        <v>1</v>
      </c>
      <c r="B3" s="2">
        <v>656676</v>
      </c>
      <c r="C3" s="3">
        <v>0.68600000000000005</v>
      </c>
      <c r="D3" s="2">
        <f t="shared" ref="D3:D11" si="0">B3*C3</f>
        <v>450479.73600000003</v>
      </c>
      <c r="E3" s="2">
        <f t="shared" ref="E3:E11" si="1">B3-D3</f>
        <v>206196.26399999997</v>
      </c>
      <c r="G3" s="13" t="s">
        <v>9</v>
      </c>
      <c r="H3" s="10">
        <f>SUM(D8:D11)</f>
        <v>1253451.3900000001</v>
      </c>
      <c r="I3" s="10">
        <f>SUM(E8:E11)</f>
        <v>138572.60999999999</v>
      </c>
      <c r="J3" s="9">
        <v>281</v>
      </c>
      <c r="K3" s="9">
        <v>148</v>
      </c>
      <c r="L3" s="11">
        <f>1-((J3/H3)/(K3/I3))</f>
        <v>0.79009900119364329</v>
      </c>
    </row>
    <row r="4" spans="1:12" x14ac:dyDescent="0.45">
      <c r="A4" s="1" t="s">
        <v>2</v>
      </c>
      <c r="B4" s="2">
        <v>1178880</v>
      </c>
      <c r="C4" s="3">
        <v>0.72599999999999998</v>
      </c>
      <c r="D4" s="2">
        <f t="shared" si="0"/>
        <v>855866.88</v>
      </c>
      <c r="E4" s="2">
        <f t="shared" si="1"/>
        <v>323013.12</v>
      </c>
      <c r="G4" s="13" t="s">
        <v>10</v>
      </c>
      <c r="H4" s="10">
        <f>SUM(D2:D7)</f>
        <v>3869507.4390000002</v>
      </c>
      <c r="I4" s="10">
        <f>SUM(E2:E7)</f>
        <v>1603310.5610000002</v>
      </c>
      <c r="J4" s="9">
        <v>50</v>
      </c>
      <c r="K4" s="9">
        <v>89</v>
      </c>
      <c r="L4" s="11">
        <f t="shared" ref="L4:L5" si="2">1-((J4/H4)/(K4/I4))</f>
        <v>0.76722198253287321</v>
      </c>
    </row>
    <row r="5" spans="1:12" x14ac:dyDescent="0.45">
      <c r="A5" s="1" t="s">
        <v>3</v>
      </c>
      <c r="B5" s="2">
        <v>1117905</v>
      </c>
      <c r="C5" s="3">
        <v>0.78</v>
      </c>
      <c r="D5" s="2">
        <f t="shared" si="0"/>
        <v>871965.9</v>
      </c>
      <c r="E5" s="2">
        <f t="shared" si="1"/>
        <v>245939.09999999998</v>
      </c>
      <c r="G5" s="14" t="s">
        <v>11</v>
      </c>
      <c r="H5" s="12">
        <f>SUM(H3:H4)</f>
        <v>5122958.8289999999</v>
      </c>
      <c r="I5" s="12">
        <f>SUM(I3:I4)</f>
        <v>1741883.1710000001</v>
      </c>
      <c r="J5" s="9">
        <f>SUM(J3:J4)</f>
        <v>331</v>
      </c>
      <c r="K5" s="9">
        <f>SUM(K3:K4)</f>
        <v>237</v>
      </c>
      <c r="L5" s="11">
        <f t="shared" si="2"/>
        <v>0.52512664142218068</v>
      </c>
    </row>
    <row r="6" spans="1:12" x14ac:dyDescent="0.45">
      <c r="A6" s="1" t="s">
        <v>4</v>
      </c>
      <c r="B6" s="2">
        <v>1019070</v>
      </c>
      <c r="C6" s="3">
        <v>0.81299999999999994</v>
      </c>
      <c r="D6" s="2">
        <f t="shared" si="0"/>
        <v>828503.90999999992</v>
      </c>
      <c r="E6" s="2">
        <f t="shared" si="1"/>
        <v>190566.09000000008</v>
      </c>
    </row>
    <row r="7" spans="1:12" x14ac:dyDescent="0.45">
      <c r="A7" s="1" t="s">
        <v>5</v>
      </c>
      <c r="B7" s="2">
        <v>779142</v>
      </c>
      <c r="C7" s="3">
        <v>0.84899999999999998</v>
      </c>
      <c r="D7" s="2">
        <f t="shared" si="0"/>
        <v>661491.55799999996</v>
      </c>
      <c r="E7" s="2">
        <f t="shared" si="1"/>
        <v>117650.44200000004</v>
      </c>
    </row>
    <row r="8" spans="1:12" x14ac:dyDescent="0.45">
      <c r="A8" s="1" t="s">
        <v>6</v>
      </c>
      <c r="B8" s="2">
        <v>702437</v>
      </c>
      <c r="C8" s="3">
        <v>0.875</v>
      </c>
      <c r="D8" s="2">
        <f t="shared" si="0"/>
        <v>614632.375</v>
      </c>
      <c r="E8" s="2">
        <f t="shared" si="1"/>
        <v>87804.625</v>
      </c>
    </row>
    <row r="9" spans="1:12" x14ac:dyDescent="0.45">
      <c r="A9" s="1" t="s">
        <v>7</v>
      </c>
      <c r="B9" s="2">
        <v>430872</v>
      </c>
      <c r="C9" s="3">
        <v>0.93300000000000005</v>
      </c>
      <c r="D9" s="2">
        <f t="shared" si="0"/>
        <v>402003.576</v>
      </c>
      <c r="E9" s="2">
        <f t="shared" si="1"/>
        <v>28868.423999999999</v>
      </c>
    </row>
    <row r="10" spans="1:12" x14ac:dyDescent="0.45">
      <c r="A10" s="1" t="s">
        <v>8</v>
      </c>
      <c r="B10" s="2">
        <v>206028</v>
      </c>
      <c r="C10" s="3">
        <v>0.91800000000000004</v>
      </c>
      <c r="D10" s="2">
        <f t="shared" si="0"/>
        <v>189133.704</v>
      </c>
      <c r="E10" s="2">
        <f t="shared" si="1"/>
        <v>16894.296000000002</v>
      </c>
    </row>
    <row r="11" spans="1:12" x14ac:dyDescent="0.45">
      <c r="A11" s="1" t="s">
        <v>13</v>
      </c>
      <c r="B11" s="2">
        <v>52687</v>
      </c>
      <c r="C11" s="3">
        <v>0.90500000000000003</v>
      </c>
      <c r="D11" s="2">
        <f t="shared" si="0"/>
        <v>47681.735000000001</v>
      </c>
      <c r="E11" s="2">
        <f t="shared" si="1"/>
        <v>5005.2649999999994</v>
      </c>
    </row>
    <row r="12" spans="1:12" x14ac:dyDescent="0.45">
      <c r="A12" s="6" t="s">
        <v>19</v>
      </c>
    </row>
    <row r="13" spans="1:12" x14ac:dyDescent="0.45">
      <c r="A13" s="6" t="s">
        <v>20</v>
      </c>
    </row>
  </sheetData>
  <mergeCells count="2"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חולים קשה - התחסנות...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Do</cp:lastModifiedBy>
  <dcterms:created xsi:type="dcterms:W3CDTF">2021-08-18T13:03:54Z</dcterms:created>
  <dcterms:modified xsi:type="dcterms:W3CDTF">2021-08-19T15:08:19Z</dcterms:modified>
</cp:coreProperties>
</file>