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2"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<sst xmlns="http://schemas.openxmlformats.org/spreadsheetml/2006/main" count="84" uniqueCount="66">
  <si>
    <t xml:space="preserve">INTEGRANTES</t>
  </si>
  <si>
    <t xml:space="preserve">GRUPAL</t>
  </si>
  <si>
    <t xml:space="preserve">Damian Alburquenque</t>
  </si>
  <si>
    <t xml:space="preserve">Alonso Leiva</t>
  </si>
  <si>
    <t xml:space="preserve">Kevin Godoy</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</si>
  <si>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</si>
  <si>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</si>
  <si>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</si>
  <si>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</si>
  <si>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</si>
  <si>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</si>
  <si>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</si>
  <si>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</si>
  <si>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</si>
  <si>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X</t>
  </si>
  <si>
    <t xml:space="preserve">Indicador de Evaluación</t>
  </si>
  <si>
    <t xml:space="preserve">Categorías de Respuesta</t>
  </si>
  <si>
    <t xml:space="preserve">Ponderación del Indicador de Evaluación</t>
  </si>
  <si>
    <r>
      <rPr>
        <b val="true"/>
        <sz val="11"/>
        <color rgb="FFFFFFFF"/>
        <rFont val="Calibri"/>
        <family val="2"/>
        <charset val="1"/>
      </rPr>
      <t xml:space="preserve">Completamente Logrado</t>
    </r>
    <r>
      <rPr>
        <b val="true"/>
        <sz val="10"/>
        <color rgb="FFFFFFFF"/>
        <rFont val="Calibri"/>
        <family val="2"/>
        <charset val="1"/>
      </rPr>
      <t xml:space="preserve">  (100%)</t>
    </r>
  </si>
  <si>
    <r>
      <rPr>
        <b val="true"/>
        <sz val="11"/>
        <color rgb="FFFFFFFF"/>
        <rFont val="Calibri"/>
        <family val="2"/>
        <charset val="1"/>
      </rPr>
      <t xml:space="preserve">Logrado</t>
    </r>
    <r>
      <rPr>
        <b val="true"/>
        <sz val="10"/>
        <color rgb="FFFFFFFF"/>
        <rFont val="Calibri"/>
        <family val="2"/>
        <charset val="1"/>
      </rPr>
      <t xml:space="preserve">  (60%)</t>
    </r>
  </si>
  <si>
    <t xml:space="preserve">Logro incipiente </t>
  </si>
  <si>
    <t xml:space="preserve">1. Propone ajustes al Proyecto APT considerando dificultades, facilitadores y retroalimentación. </t>
  </si>
  <si>
    <t xml:space="preserve">Señala los ajustes que realizó o realizará y los justifica considerando las dificultades, facilitadores y retroalimentación del docente.</t>
  </si>
  <si>
    <t xml:space="preserve">Señala algunos de los ajustes que realizó o realizará y los justifica considerando las dificultades, facilitadores o retroalimentación del docente.</t>
  </si>
  <si>
    <t xml:space="preserve">Señala los ajustes que realizó o realizará, pero no los justifica.</t>
  </si>
  <si>
    <t xml:space="preserve">No incluye ajustes ni justifica por qué mantiene su plan inicial.</t>
  </si>
  <si>
    <t xml:space="preserve">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</si>
  <si>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</si>
  <si>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</si>
  <si>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</si>
  <si>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</si>
  <si>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3. Genera evidencias que dan cuenta del avance del Proyecto APT en relación a documentación, programación y almacenamiento de datos , de acuerdo a lo planificado por el equipo y que cumpla con estándares de desarrollo de la industria</t>
  </si>
  <si>
    <t xml:space="preserve">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</si>
  <si>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</si>
  <si>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 xml:space="preserve">Presenta evidencias de avance que cumplen con lo planificado por el equipo en relación a documentación, programación y almacenamiento de datos, entregando evidencias que no cumplen con estándares de desarrollo que actualmente se encuentran presentes en la industria</t>
  </si>
  <si>
    <t xml:space="preserve">Presenta evidencias de avance sin cumplir con lo planificado por el equipo en relación a documentación, programación y almacenamiento de datos y las evidencias no cumplen con estándares de desarrollo que actualmente se encuentran presentes en la industria</t>
  </si>
  <si>
    <t xml:space="preserve">4. Utiliza de manera precisa el lenguaje técnico en los entregables de acuerdo con lo requerido por la disciplina.</t>
  </si>
  <si>
    <t xml:space="preserve">Utiliza lenguaje técnico de su disciplina en todos los entregables de avance del proyecto. </t>
  </si>
  <si>
    <t xml:space="preserve">Utiliza lenguaje técnico de su disciplina en la mayoría de los entregables de avance del proyecto</t>
  </si>
  <si>
    <t xml:space="preserve">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</si>
  <si>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</si>
  <si>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</si>
  <si>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</si>
  <si>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</si>
  <si>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</si>
  <si>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</si>
  <si>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6. Entrega la documentación y evidencias requerida por la asignatura de acuerdo a la estrucutra y nombres solicitados, guardando todas las evidencias de avances en Git</t>
  </si>
  <si>
    <t xml:space="preserve">Entrega la documentación y evidencias requeridas por la asignatura de acuerdo a la estrucutra y nombres solicitados, guardando todas las evidencias de avances en Git</t>
  </si>
  <si>
    <t xml:space="preserve">Entrega la documentación y evidencias requeridas por la asignatura de acuerdo a la estrucutra y nombres solicitados, guardando algunas de las evidencias de avances en Git</t>
  </si>
  <si>
    <t xml:space="preserve">Entrega la documentación y evidencias requeridas por la asignatura sin una la estrucutra y nombres solicitados, guardando algunas de las evidencias de avances en Git</t>
  </si>
  <si>
    <t xml:space="preserve">No entrega a través de Git la documentación y evidencias de avance requeridas por la asignatura</t>
  </si>
  <si>
    <t xml:space="preserve">7.- Generan evidencias claras dentro del repositorio  del aporte de cada uno de los integrantes del equipo que permitan identificar la equidad en el trabajo y la participación de cada estudiante.</t>
  </si>
  <si>
    <t xml:space="preserve">Generan evidencias dentro del repositorio  del proyecto del aporte de cada uno de los integrantes del equipo que permitan identificar la equidad en el trabajo y la participación de cada estudiante</t>
  </si>
  <si>
    <t xml:space="preserve">Generan evidencias dentro del repositorio  del proyecto del aporte de cada uno de los integrantes del equipo pero la evidencia no demuestra una equidad en la participación de cada estudiante</t>
  </si>
  <si>
    <t xml:space="preserve">Generan evidencias dentro del repositorio  del proyecto del aporte de cada uno de los integrantes del equipo pero la evidencia no demuestra la participación de algunos(s) participante(s) del equipo</t>
  </si>
  <si>
    <t xml:space="preserve">No generan evidencias dentro del repositorio  del proyecto del aporte de cada uno de los integrantes del equipo por lo que no se permite identificar la equidad en el trabajo y la participación de cada estudiante</t>
  </si>
  <si>
    <t xml:space="preserve">8. Demuestra un trabajo en equipo en donde todos los miembros del equipo expresan con fluidez el conocimiento del tema expuesto y  participan de las actividades planificadas en el proyecto</t>
  </si>
  <si>
    <t xml:space="preserve">Demuestra un trabajo en equipo en donde todos los miembros del equipo expresan con fluidez el conocimiento del tema expuesto y  participan de las actividades planificadas en el proyecto</t>
  </si>
  <si>
    <t xml:space="preserve">Demuestra un trabajo en equipo de manera parcial, en donde todos los miembros del equipo expresan con fluidez el conocimiento del tema expuesto, pero no todos participan de manera equitativa de las actividades planificadas en el proyecto</t>
  </si>
  <si>
    <t xml:space="preserve">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</si>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</sst>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9">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2"/>
      <charset val="1"/>
    </font>
    <font>
      <sz val="20"/>
      <color rgb="FF000000"/>
      <name val="Calibri"/>
      <family val="0"/>
      <charset val="1"/>
    </font>
    <font>
      <b val="true"/>
      <sz val="14"/>
      <color rgb="FF000000"/>
      <name val="Calibri"/>
      <family val="0"/>
      <charset val="1"/>
    </font>
    <font>
      <b val="true"/>
      <sz val="10"/>
      <color rgb="FF000000"/>
      <name val="Calibri"/>
      <family val="0"/>
      <charset val="1"/>
    </font>
    <font>
      <b val="true"/>
      <sz val="10"/>
      <color rgb="FF000000"/>
      <name val="Calibri"/>
      <family val="2"/>
      <charset val="1"/>
    </font>
    <font>
      <sz val="9"/>
      <color rgb="FF000000"/>
      <name val="Calibri"/>
      <family val="0"/>
      <charset val="1"/>
    </font>
    <font>
      <sz val="10"/>
      <color rgb="FF000000"/>
      <name val="Calibri"/>
      <family val="0"/>
      <charset val="1"/>
    </font>
    <font>
      <sz val="14"/>
      <color rgb="FF000000"/>
      <name val="Calibri"/>
      <family val="0"/>
      <charset val="1"/>
    </font>
    <font>
      <sz val="9"/>
      <color rgb="FF000000"/>
      <name val="Calibri"/>
      <family val="2"/>
      <charset val="1"/>
    </font>
    <font>
      <b val="true"/>
      <sz val="10"/>
      <color rgb="FFFFFFFF"/>
      <name val="Calibri"/>
      <family val="2"/>
      <charset val="1"/>
    </font>
    <font>
      <b val="true"/>
      <sz val="11"/>
      <color rgb="FFFFFFFF"/>
      <name val="Calibri"/>
      <family val="2"/>
      <charset val="1"/>
    </font>
    <font>
      <sz val="10"/>
      <color rgb="FF000000"/>
      <name val="Calibri"/>
      <family val="2"/>
      <charset val="1"/>
    </font>
    <font>
      <b val="true"/>
      <sz val="10"/>
      <color rgb="FF3B3838"/>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ECECEC"/>
        <bgColor rgb="FFFEF2CB"/>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262626"/>
        <bgColor rgb="FF3B3838"/>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right style="medium">
        <color rgb="FF7F7F7F"/>
      </right>
      <top style="medium">
        <color rgb="FF7F7F7F"/>
      </top>
      <bottom style="thin"/>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255"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false" indent="0" shrinkToFit="false"/>
      <protection locked="true" hidden="false"/>
    </xf>
    <xf numFmtId="164" fontId="8" fillId="4" borderId="3"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7" fontId="10" fillId="0" borderId="1"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7" fontId="11" fillId="0" borderId="1"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right" vertical="center" textRotation="0" wrapText="true" indent="0" shrinkToFit="false"/>
      <protection locked="true" hidden="false"/>
    </xf>
    <xf numFmtId="167" fontId="12" fillId="0" borderId="3"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right" vertical="center" textRotation="0" wrapText="true" indent="0" shrinkToFit="false"/>
      <protection locked="true" hidden="false"/>
    </xf>
    <xf numFmtId="166" fontId="12"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right" vertical="center" textRotation="0" wrapText="tru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6" borderId="6" xfId="0" applyFont="true" applyBorder="true" applyAlignment="true" applyProtection="false">
      <alignment horizontal="center" vertical="center" textRotation="0" wrapText="true" indent="0" shrinkToFit="false"/>
      <protection locked="true" hidden="false"/>
    </xf>
    <xf numFmtId="164" fontId="14" fillId="6" borderId="7" xfId="0" applyFont="true" applyBorder="true" applyAlignment="true" applyProtection="false">
      <alignment horizontal="center" vertical="center" textRotation="0" wrapText="true" indent="0" shrinkToFit="false"/>
      <protection locked="true" hidden="false"/>
    </xf>
    <xf numFmtId="164" fontId="15" fillId="6" borderId="6" xfId="0" applyFont="true" applyBorder="true" applyAlignment="true" applyProtection="false">
      <alignment horizontal="center" vertical="center" textRotation="0" wrapText="true" indent="0" shrinkToFit="false"/>
      <protection locked="true" hidden="false"/>
    </xf>
    <xf numFmtId="164" fontId="15" fillId="6" borderId="8" xfId="0" applyFont="true" applyBorder="true" applyAlignment="true" applyProtection="false">
      <alignment horizontal="center" vertical="center" textRotation="0" wrapText="true" indent="0" shrinkToFit="false"/>
      <protection locked="true" hidden="false"/>
    </xf>
    <xf numFmtId="164" fontId="14" fillId="6" borderId="8" xfId="0" applyFont="true" applyBorder="true" applyAlignment="true" applyProtection="false">
      <alignment horizontal="center" vertical="center" textRotation="0" wrapText="true" indent="0" shrinkToFit="false"/>
      <protection locked="true" hidden="false"/>
    </xf>
    <xf numFmtId="165" fontId="14" fillId="6" borderId="8"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justify" vertical="center" textRotation="0" wrapText="true" indent="0" shrinkToFit="false"/>
      <protection locked="true" hidden="false"/>
    </xf>
    <xf numFmtId="164" fontId="16" fillId="0" borderId="1" xfId="0" applyFont="true" applyBorder="true" applyAlignment="true" applyProtection="false">
      <alignment horizontal="justify" vertical="center" textRotation="0" wrapText="true" indent="0" shrinkToFit="false"/>
      <protection locked="true" hidden="false"/>
    </xf>
    <xf numFmtId="164" fontId="17" fillId="0" borderId="9"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center" vertical="center" textRotation="0" wrapText="true" indent="0" shrinkToFit="false"/>
      <protection locked="true" hidden="false"/>
    </xf>
    <xf numFmtId="164" fontId="4" fillId="4" borderId="11" xfId="0" applyFont="true" applyBorder="true" applyAlignment="true" applyProtection="false">
      <alignment horizontal="left" vertical="center" textRotation="0" wrapText="true" indent="0" shrinkToFit="false"/>
      <protection locked="true" hidden="false"/>
    </xf>
    <xf numFmtId="164" fontId="4" fillId="4" borderId="12" xfId="0" applyFont="true" applyBorder="true" applyAlignment="true" applyProtection="false">
      <alignment horizontal="general" vertical="center" textRotation="0" wrapText="true" indent="0" shrinkToFit="false"/>
      <protection locked="true" hidden="false"/>
    </xf>
    <xf numFmtId="164" fontId="4" fillId="4" borderId="13" xfId="0" applyFont="true" applyBorder="true" applyAlignment="true" applyProtection="false">
      <alignment horizontal="general" vertical="center" textRotation="0" wrapText="true" indent="0" shrinkToFit="false"/>
      <protection locked="true" hidden="false"/>
    </xf>
    <xf numFmtId="164" fontId="4" fillId="4" borderId="14" xfId="0" applyFont="true" applyBorder="true" applyAlignment="true" applyProtection="false">
      <alignment horizontal="general" vertical="center" textRotation="0" wrapText="true" indent="0" shrinkToFit="false"/>
      <protection locked="true" hidden="false"/>
    </xf>
    <xf numFmtId="164" fontId="4" fillId="4" borderId="15" xfId="0" applyFont="true" applyBorder="true" applyAlignment="true" applyProtection="false">
      <alignment horizontal="general" vertical="center" textRotation="0" wrapText="true" indent="0" shrinkToFit="false"/>
      <protection locked="true" hidden="false"/>
    </xf>
    <xf numFmtId="164" fontId="4" fillId="4" borderId="16" xfId="0" applyFont="true" applyBorder="true" applyAlignment="true" applyProtection="false">
      <alignment horizontal="general" vertical="center" textRotation="0" wrapText="true" indent="0" shrinkToFit="false"/>
      <protection locked="true" hidden="false"/>
    </xf>
    <xf numFmtId="164" fontId="18" fillId="4" borderId="16" xfId="0" applyFont="true" applyBorder="true" applyAlignment="true" applyProtection="false">
      <alignment horizontal="general" vertical="center" textRotation="0" wrapText="true" indent="0" shrinkToFit="false"/>
      <protection locked="true" hidden="false"/>
    </xf>
    <xf numFmtId="164" fontId="4" fillId="4" borderId="17" xfId="0" applyFont="true" applyBorder="true" applyAlignment="true" applyProtection="false">
      <alignment horizontal="general" vertical="center" textRotation="0" wrapText="true" indent="0" shrinkToFit="false"/>
      <protection locked="true" hidden="false"/>
    </xf>
    <xf numFmtId="164" fontId="4" fillId="0" borderId="18" xfId="0" applyFont="true" applyBorder="true" applyAlignment="true" applyProtection="false">
      <alignment horizontal="left" vertical="center" textRotation="0" wrapText="true" indent="0" shrinkToFit="false"/>
      <protection locked="true" hidden="false"/>
    </xf>
    <xf numFmtId="164" fontId="4" fillId="0" borderId="17"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00FFFFFF"/>
        </patternFill>
      </fill>
    </dxf>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ECECEC"/>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8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4.4453125" defaultRowHeight="15" zeroHeight="false" outlineLevelRow="1" outlineLevelCol="0"/>
  <cols>
    <col collapsed="false" customWidth="true" hidden="false" outlineLevel="0" max="1" min="1" style="0" width="10.66"/>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6"/>
    <col collapsed="false" customWidth="true" hidden="false" outlineLevel="0" max="8" min="8" style="0" width="7.66"/>
    <col collapsed="false" customWidth="true" hidden="false" outlineLevel="0" max="9" min="9" style="0" width="11.66"/>
    <col collapsed="false" customWidth="true" hidden="false" outlineLevel="0" max="10" min="10" style="0" width="7.66"/>
    <col collapsed="false" customWidth="true" hidden="false" outlineLevel="0" max="11" min="11" style="0" width="11.66"/>
    <col collapsed="false" customWidth="true" hidden="false" outlineLevel="0" max="24" min="12" style="0" width="10.66"/>
  </cols>
  <sheetData>
    <row r="2" customFormat="false" ht="14.25" hidden="false" customHeight="false" outlineLevel="0" collapsed="false">
      <c r="C2" s="1" t="n">
        <v>1</v>
      </c>
    </row>
    <row r="3" customFormat="false" ht="14.25" hidden="false" customHeight="false" outlineLevel="0" collapsed="false">
      <c r="B3" s="2" t="s">
        <v>0</v>
      </c>
      <c r="C3" s="3" t="s">
        <v>1</v>
      </c>
    </row>
    <row r="4" customFormat="false" ht="14.25" hidden="false" customHeight="false" outlineLevel="0" collapsed="false">
      <c r="A4" s="4" t="n">
        <v>1</v>
      </c>
      <c r="B4" s="5" t="s">
        <v>2</v>
      </c>
      <c r="C4" s="6" t="n">
        <f aca="false">EVALUACION2!$C$22</f>
        <v>7</v>
      </c>
      <c r="G4" s="7"/>
    </row>
    <row r="5" customFormat="false" ht="14.25" hidden="false" customHeight="false" outlineLevel="0" collapsed="false">
      <c r="A5" s="4" t="n">
        <v>2</v>
      </c>
      <c r="B5" s="5" t="s">
        <v>3</v>
      </c>
      <c r="C5" s="6" t="n">
        <f aca="false">EVALUACION2!$C$22</f>
        <v>7</v>
      </c>
      <c r="G5" s="7"/>
    </row>
    <row r="6" customFormat="false" ht="14.25" hidden="false" customHeight="false" outlineLevel="0" collapsed="false">
      <c r="A6" s="4" t="n">
        <v>3</v>
      </c>
      <c r="B6" s="5" t="s">
        <v>4</v>
      </c>
      <c r="C6" s="6" t="n">
        <f aca="false">EVALUACION2!$C$22</f>
        <v>7</v>
      </c>
      <c r="G6" s="7"/>
    </row>
    <row r="11" customFormat="false" ht="18" hidden="false" customHeight="false" outlineLevel="1" collapsed="false">
      <c r="A11" s="8" t="s">
        <v>1</v>
      </c>
      <c r="B11" s="9"/>
      <c r="C11" s="10" t="s">
        <v>5</v>
      </c>
      <c r="D11" s="10" t="s">
        <v>6</v>
      </c>
      <c r="E11" s="10"/>
      <c r="F11" s="10"/>
      <c r="G11" s="10"/>
      <c r="H11" s="10"/>
      <c r="I11" s="10"/>
      <c r="J11" s="10"/>
      <c r="K11" s="10"/>
    </row>
    <row r="12" customFormat="false" ht="14.25" hidden="false" customHeight="false" outlineLevel="1" collapsed="false">
      <c r="A12" s="8"/>
      <c r="B12" s="11" t="s">
        <v>7</v>
      </c>
      <c r="C12" s="10"/>
      <c r="D12" s="10" t="s">
        <v>8</v>
      </c>
      <c r="E12" s="10"/>
      <c r="F12" s="10" t="s">
        <v>9</v>
      </c>
      <c r="G12" s="10"/>
      <c r="H12" s="12" t="s">
        <v>10</v>
      </c>
      <c r="I12" s="12"/>
      <c r="J12" s="10" t="s">
        <v>11</v>
      </c>
      <c r="K12" s="10"/>
    </row>
    <row r="13" customFormat="false" ht="24" hidden="false" customHeight="false" outlineLevel="1" collapsed="false">
      <c r="A13" s="8"/>
      <c r="B13" s="13" t="str">
        <f aca="false">RUBRICA!A4</f>
        <v>1. Propone ajustes al Proyecto APT considerando dificultades, facilitadores y retroalimentación. </v>
      </c>
      <c r="C13" s="14" t="s">
        <v>8</v>
      </c>
      <c r="D13" s="15" t="str">
        <f aca="false">IF($C13=CL,"X","")</f>
        <v>X</v>
      </c>
      <c r="E13" s="15" t="n">
        <f aca="false">IF(D13="X",100*0.1,"")</f>
        <v>10</v>
      </c>
      <c r="F13" s="15" t="str">
        <f aca="false">IF($C13=L,"X","")</f>
        <v/>
      </c>
      <c r="G13" s="15" t="str">
        <f aca="false">IF(F13="X",60*0.1,"")</f>
        <v/>
      </c>
      <c r="H13" s="15" t="str">
        <f aca="false">IF($C13=ML,"X","")</f>
        <v/>
      </c>
      <c r="I13" s="15" t="str">
        <f aca="false">IF(H13="X",30*0.1,"")</f>
        <v/>
      </c>
      <c r="J13" s="15" t="str">
        <f aca="false">IF($C13=NL,"X","")</f>
        <v/>
      </c>
      <c r="K13" s="15" t="str">
        <f aca="false">IF($J13="X",0,"")</f>
        <v/>
      </c>
    </row>
    <row r="14" customFormat="false" ht="26.25" hidden="false" customHeight="true" outlineLevel="1" collapsed="false">
      <c r="A14" s="8"/>
      <c r="B14" s="13" t="str">
        <f aca="false">RUBRICA!A5</f>
        <v>2. Aplica una metodología que permite el logro de los objetivos propuestos, de acuerdo a los estándares de la disciplina.</v>
      </c>
      <c r="C14" s="14" t="s">
        <v>8</v>
      </c>
      <c r="D14" s="15" t="str">
        <f aca="false">IF($C14=CL,"X","")</f>
        <v>X</v>
      </c>
      <c r="E14" s="15" t="n">
        <f aca="false">IF(D14="X",100*0.1,"")</f>
        <v>10</v>
      </c>
      <c r="F14" s="15" t="str">
        <f aca="false">IF($C14=L,"X","")</f>
        <v/>
      </c>
      <c r="G14" s="15" t="str">
        <f aca="false">IF(F14="X",60*0.1,"")</f>
        <v/>
      </c>
      <c r="H14" s="15" t="str">
        <f aca="false">IF($C14=ML,"X","")</f>
        <v/>
      </c>
      <c r="I14" s="15" t="str">
        <f aca="false">IF(H14="X",30*0.1,"")</f>
        <v/>
      </c>
      <c r="J14" s="15" t="str">
        <f aca="false">IF($C14=NL,"X","")</f>
        <v/>
      </c>
      <c r="K14" s="15" t="str">
        <f aca="false">IF($J14="X",0,"")</f>
        <v/>
      </c>
    </row>
    <row r="15" customFormat="false" ht="36" hidden="false" customHeight="false" outlineLevel="1" collapsed="false">
      <c r="A15" s="8"/>
      <c r="B15" s="13" t="str">
        <f aca="false">RUBRICA!A6</f>
        <v>3. Genera evidencias que dan cuenta del avance del Proyecto APT en relación a documentación, programación y almacenamiento de datos , de acuerdo a lo planificado por el equipo y que cumpla con estándares de desarrollo de la industria</v>
      </c>
      <c r="C15" s="14" t="s">
        <v>8</v>
      </c>
      <c r="D15" s="15" t="str">
        <f aca="false">IF($C15=CL,"X","")</f>
        <v>X</v>
      </c>
      <c r="E15" s="15" t="n">
        <f aca="false">IF(D15="X",100*0.25,"")</f>
        <v>25</v>
      </c>
      <c r="F15" s="15" t="str">
        <f aca="false">IF($C15=L,"X","")</f>
        <v/>
      </c>
      <c r="G15" s="15" t="str">
        <f aca="false">IF(F15="X",60*0.25,"")</f>
        <v/>
      </c>
      <c r="H15" s="15" t="str">
        <f aca="false">IF($C15=ML,"X","")</f>
        <v/>
      </c>
      <c r="I15" s="15" t="str">
        <f aca="false">IF(H15="X",30*0.25,"")</f>
        <v/>
      </c>
      <c r="J15" s="15" t="str">
        <f aca="false">IF($C15=NL,"X","")</f>
        <v/>
      </c>
      <c r="K15" s="15" t="str">
        <f aca="false">IF($J15="X",0,"")</f>
        <v/>
      </c>
    </row>
    <row r="16" customFormat="false" ht="24" hidden="false" customHeight="false" outlineLevel="1" collapsed="false">
      <c r="A16" s="8"/>
      <c r="B16" s="13" t="str">
        <f aca="false">RUBRICA!A7</f>
        <v>4. Utiliza de manera precisa el lenguaje técnico en los entregables de acuerdo con lo requerido por la disciplina.</v>
      </c>
      <c r="C16" s="14" t="s">
        <v>8</v>
      </c>
      <c r="D16" s="15" t="str">
        <f aca="false">IF($C16=CL,"X","")</f>
        <v>X</v>
      </c>
      <c r="E16" s="15" t="n">
        <f aca="false">IF(D16="X",100*0.05,"")</f>
        <v>5</v>
      </c>
      <c r="F16" s="15" t="str">
        <f aca="false">IF($C16=L,"X","")</f>
        <v/>
      </c>
      <c r="G16" s="15" t="str">
        <f aca="false">IF(F16="X",60*0.05,"")</f>
        <v/>
      </c>
      <c r="H16" s="15" t="str">
        <f aca="false">IF($C16=ML,"X","")</f>
        <v/>
      </c>
      <c r="I16" s="15" t="str">
        <f aca="false">IF(H16="X",30*0.05,"")</f>
        <v/>
      </c>
      <c r="J16" s="15" t="str">
        <f aca="false">IF($C16=NL,"X","")</f>
        <v/>
      </c>
      <c r="K16" s="15" t="str">
        <f aca="false">IF($J16="X",0,"")</f>
        <v/>
      </c>
    </row>
    <row r="17" customFormat="false" ht="24" hidden="false" customHeight="false" outlineLevel="1" collapsed="false">
      <c r="A17" s="8"/>
      <c r="B17" s="13" t="str">
        <f aca="false">RUBRICA!A8</f>
        <v>5. Utiliza reglas de redacción, ortografía (literal, puntual, acentual) y las normas para citas y referencias. </v>
      </c>
      <c r="C17" s="14" t="s">
        <v>8</v>
      </c>
      <c r="D17" s="15" t="str">
        <f aca="false">IF($C17=CL,"X","")</f>
        <v>X</v>
      </c>
      <c r="E17" s="15" t="n">
        <f aca="false">IF(D17="X",100*0.05,"")</f>
        <v>5</v>
      </c>
      <c r="F17" s="15" t="str">
        <f aca="false">IF($C17=L,"X","")</f>
        <v/>
      </c>
      <c r="G17" s="15" t="str">
        <f aca="false">IF(F17="X",60*0.05,"")</f>
        <v/>
      </c>
      <c r="H17" s="15" t="str">
        <f aca="false">IF($C17=ML,"X","")</f>
        <v/>
      </c>
      <c r="I17" s="15" t="str">
        <f aca="false">IF(H17="X",30*0.05,"")</f>
        <v/>
      </c>
      <c r="J17" s="15" t="str">
        <f aca="false">IF($C17=NL,"X","")</f>
        <v/>
      </c>
      <c r="K17" s="15" t="str">
        <f aca="false">IF($J17="X",0,"")</f>
        <v/>
      </c>
    </row>
    <row r="18" customFormat="false" ht="24" hidden="false" customHeight="false" outlineLevel="1" collapsed="false">
      <c r="A18" s="8"/>
      <c r="B18" s="13" t="str">
        <f aca="false">RUBRICA!A9</f>
        <v>6. Entrega la documentación y evidencias requerida por la asignatura de acuerdo a la estrucutra y nombres solicitados, guardando todas las evidencias de avances en Git</v>
      </c>
      <c r="C18" s="14" t="s">
        <v>8</v>
      </c>
      <c r="D18" s="15" t="str">
        <f aca="false">IF($C18=CL,"X","")</f>
        <v>X</v>
      </c>
      <c r="E18" s="15" t="n">
        <f aca="false">IF(D18="X",100*0.2,"")</f>
        <v>20</v>
      </c>
      <c r="F18" s="15" t="str">
        <f aca="false">IF($C18=L,"X","")</f>
        <v/>
      </c>
      <c r="G18" s="15" t="str">
        <f aca="false">IF(F18="X",60*0.2,"")</f>
        <v/>
      </c>
      <c r="H18" s="15" t="str">
        <f aca="false">IF($C18=ML,"X","")</f>
        <v/>
      </c>
      <c r="I18" s="15" t="str">
        <f aca="false">IF(H18="X",30*0.2,"")</f>
        <v/>
      </c>
      <c r="J18" s="15" t="str">
        <f aca="false">IF($C18=NL,"X","")</f>
        <v/>
      </c>
      <c r="K18" s="15" t="str">
        <f aca="false">IF($J18="X",0,"")</f>
        <v/>
      </c>
    </row>
    <row r="19" customFormat="false" ht="36" hidden="false" customHeight="false" outlineLevel="1" collapsed="false">
      <c r="A19" s="8"/>
      <c r="B19" s="13" t="str">
        <f aca="false">RUBRICA!A10</f>
        <v>7.- Generan evidencias claras dentro del repositorio  del aporte de cada uno de los integrantes del equipo que permitan identificar la equidad en el trabajo y la participación de cada estudiante.</v>
      </c>
      <c r="C19" s="14" t="s">
        <v>8</v>
      </c>
      <c r="D19" s="15" t="str">
        <f aca="false">IF($C19=CL,"X","")</f>
        <v>X</v>
      </c>
      <c r="E19" s="15" t="n">
        <f aca="false">IF(D19="X",100*0.15,"")</f>
        <v>15</v>
      </c>
      <c r="F19" s="15" t="str">
        <f aca="false">IF($C19=L,"X","")</f>
        <v/>
      </c>
      <c r="G19" s="15" t="str">
        <f aca="false">IF(F19="X",60*0.15,"")</f>
        <v/>
      </c>
      <c r="H19" s="15" t="str">
        <f aca="false">IF($C19=ML,"X","")</f>
        <v/>
      </c>
      <c r="I19" s="15" t="str">
        <f aca="false">IF(H19="X",30*0.15,"")</f>
        <v/>
      </c>
      <c r="J19" s="15" t="str">
        <f aca="false">IF($C19=NL,"X","")</f>
        <v/>
      </c>
      <c r="K19" s="15" t="str">
        <f aca="false">IF($J19="X",0,"")</f>
        <v/>
      </c>
    </row>
    <row r="20" customFormat="false" ht="36" hidden="false" customHeight="false" outlineLevel="1" collapsed="false">
      <c r="A20" s="8"/>
      <c r="B20" s="13" t="str">
        <f aca="false">RUBRICA!A11</f>
        <v>8. Demuestra un trabajo en equipo en donde todos los miembros del equipo expresan con fluidez el conocimiento del tema expuesto y  participan de las actividades planificadas en el proyecto</v>
      </c>
      <c r="C20" s="14" t="s">
        <v>8</v>
      </c>
      <c r="D20" s="15" t="str">
        <f aca="false">IF($C20=CL,"X","")</f>
        <v>X</v>
      </c>
      <c r="E20" s="15" t="n">
        <f aca="false">IF(D20="X",100*0.1,"")</f>
        <v>10</v>
      </c>
      <c r="F20" s="15" t="str">
        <f aca="false">IF($C20=L,"X","")</f>
        <v/>
      </c>
      <c r="G20" s="15" t="str">
        <f aca="false">IF(F20="X",60*0.1,"")</f>
        <v/>
      </c>
      <c r="H20" s="15" t="str">
        <f aca="false">IF($C20=ML,"X","")</f>
        <v/>
      </c>
      <c r="I20" s="15" t="str">
        <f aca="false">IF(H20="X",30*0.1,"")</f>
        <v/>
      </c>
      <c r="J20" s="15" t="str">
        <f aca="false">IF($C20=NL,"X","")</f>
        <v/>
      </c>
      <c r="K20" s="15" t="str">
        <f aca="false">IF($J20="X",0,"")</f>
        <v/>
      </c>
    </row>
    <row r="21" customFormat="false" ht="15.75" hidden="false" customHeight="true" outlineLevel="1" collapsed="false">
      <c r="A21" s="8"/>
      <c r="B21" s="16" t="s">
        <v>12</v>
      </c>
      <c r="C21" s="17" t="n">
        <f aca="false">E21+G21+I21+K21</f>
        <v>100</v>
      </c>
      <c r="D21" s="18"/>
      <c r="E21" s="18" t="n">
        <f aca="false">SUM(E13:E20)</f>
        <v>100</v>
      </c>
      <c r="F21" s="18"/>
      <c r="G21" s="18" t="n">
        <f aca="false">SUM(G13:G20)</f>
        <v>0</v>
      </c>
      <c r="H21" s="18"/>
      <c r="I21" s="18" t="n">
        <f aca="false">SUM(I13:I20)</f>
        <v>0</v>
      </c>
      <c r="J21" s="18"/>
      <c r="K21" s="18" t="n">
        <f aca="false">SUM(K13:K20)</f>
        <v>0</v>
      </c>
    </row>
    <row r="22" customFormat="false" ht="15.75" hidden="false" customHeight="true" outlineLevel="1" collapsed="false">
      <c r="A22" s="8"/>
      <c r="B22" s="19" t="s">
        <v>13</v>
      </c>
      <c r="C22" s="20" t="n">
        <f aca="false">VLOOKUP(C21,ESCALA_IEP!A2:B202,2,FALSE())</f>
        <v>7</v>
      </c>
    </row>
    <row r="23" customFormat="false" ht="15.75" hidden="false" customHeight="true" outlineLevel="0" collapsed="false">
      <c r="D23" s="0" t="s">
        <v>14</v>
      </c>
    </row>
    <row r="24" customFormat="false" ht="48" hidden="false" customHeight="true" outlineLevel="0" collapsed="false">
      <c r="B24" s="21"/>
    </row>
    <row r="25" customFormat="false" ht="15.75" hidden="false" customHeight="true" outlineLevel="0" collapsed="false">
      <c r="B25" s="22"/>
      <c r="C25" s="23"/>
    </row>
    <row r="26" customFormat="false" ht="30.75" hidden="false" customHeight="true" outlineLevel="0" collapsed="false">
      <c r="B26" s="24"/>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sheetData>
  <mergeCells count="7">
    <mergeCell ref="A11:A22"/>
    <mergeCell ref="C11:C12"/>
    <mergeCell ref="D11:K11"/>
    <mergeCell ref="D12:E12"/>
    <mergeCell ref="F12:G12"/>
    <mergeCell ref="H12:I12"/>
    <mergeCell ref="J12:K12"/>
  </mergeCells>
  <conditionalFormatting sqref="C4:C6">
    <cfRule type="cellIs" priority="2" operator="lessThan" aboveAverage="0" equalAverage="0" bottom="0" percent="0" rank="0" text="" dxfId="0">
      <formula>4</formula>
    </cfRule>
    <cfRule type="cellIs" priority="3" operator="lessThan" aboveAverage="0" equalAverage="0" bottom="0" percent="0" rank="0" text="" dxfId="1">
      <formula>1</formula>
    </cfRule>
  </conditionalFormatting>
  <dataValidations count="2">
    <dataValidation allowBlank="true" errorStyle="stop" operator="between" prompt="Error de Ingreso - Nota debe estar entre 1,0 y 7,0" showDropDown="false" showErrorMessage="true" showInputMessage="true" sqref="C4:C6" type="decimal">
      <formula1>1</formula1>
      <formula2>7</formula2>
    </dataValidation>
    <dataValidation allowBlank="true" errorStyle="stop" operator="between" showDropDown="false" showErrorMessage="true" showInputMessage="false" sqref="C13:C20" type="list">
      <formula1>'RELEVANCIA-PUNTAJE'!$B$2:$E$2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1" activeCellId="0" sqref="C11"/>
    </sheetView>
  </sheetViews>
  <sheetFormatPr defaultColWidth="10.5390625" defaultRowHeight="14.25" zeroHeight="false" outlineLevelRow="0" outlineLevelCol="0"/>
  <cols>
    <col collapsed="false" customWidth="true" hidden="false" outlineLevel="0" max="6" min="1" style="0" width="38.78"/>
  </cols>
  <sheetData>
    <row r="1" customFormat="false" ht="15" hidden="false" customHeight="true" outlineLevel="0" collapsed="false">
      <c r="A1" s="25" t="s">
        <v>15</v>
      </c>
      <c r="B1" s="26" t="s">
        <v>16</v>
      </c>
      <c r="C1" s="26"/>
      <c r="D1" s="26"/>
      <c r="E1" s="26"/>
      <c r="F1" s="26" t="s">
        <v>17</v>
      </c>
    </row>
    <row r="2" customFormat="false" ht="14.25" hidden="false" customHeight="true" outlineLevel="0" collapsed="false">
      <c r="A2" s="25"/>
      <c r="B2" s="27" t="s">
        <v>18</v>
      </c>
      <c r="C2" s="27" t="s">
        <v>19</v>
      </c>
      <c r="D2" s="28" t="s">
        <v>20</v>
      </c>
      <c r="E2" s="29" t="s">
        <v>11</v>
      </c>
      <c r="F2" s="26"/>
    </row>
    <row r="3" customFormat="false" ht="15" hidden="false" customHeight="false" outlineLevel="0" collapsed="false">
      <c r="A3" s="25"/>
      <c r="B3" s="27"/>
      <c r="C3" s="27"/>
      <c r="D3" s="30" t="n">
        <v>-0.3</v>
      </c>
      <c r="E3" s="30" t="n">
        <v>0</v>
      </c>
      <c r="F3" s="26"/>
    </row>
    <row r="4" customFormat="false" ht="55.5" hidden="false" customHeight="false" outlineLevel="0" collapsed="false">
      <c r="A4" s="31" t="s">
        <v>21</v>
      </c>
      <c r="B4" s="32" t="s">
        <v>22</v>
      </c>
      <c r="C4" s="32" t="s">
        <v>23</v>
      </c>
      <c r="D4" s="32" t="s">
        <v>24</v>
      </c>
      <c r="E4" s="32" t="s">
        <v>25</v>
      </c>
      <c r="F4" s="33" t="n">
        <v>10</v>
      </c>
    </row>
    <row r="5" customFormat="false" ht="55.5" hidden="false" customHeight="false" outlineLevel="0" collapsed="false">
      <c r="A5" s="31" t="s">
        <v>26</v>
      </c>
      <c r="B5" s="32" t="s">
        <v>27</v>
      </c>
      <c r="C5" s="32" t="s">
        <v>28</v>
      </c>
      <c r="D5" s="32" t="s">
        <v>29</v>
      </c>
      <c r="E5" s="32" t="s">
        <v>30</v>
      </c>
      <c r="F5" s="33" t="n">
        <v>10</v>
      </c>
    </row>
    <row r="6" customFormat="false" ht="96.75" hidden="false" customHeight="false" outlineLevel="0" collapsed="false">
      <c r="A6" s="31" t="s">
        <v>31</v>
      </c>
      <c r="B6" s="32" t="s">
        <v>32</v>
      </c>
      <c r="C6" s="32" t="s">
        <v>33</v>
      </c>
      <c r="D6" s="32" t="s">
        <v>34</v>
      </c>
      <c r="E6" s="32" t="s">
        <v>35</v>
      </c>
      <c r="F6" s="33" t="n">
        <v>25</v>
      </c>
    </row>
    <row r="7" customFormat="false" ht="42" hidden="false" customHeight="false" outlineLevel="0" collapsed="false">
      <c r="A7" s="31" t="s">
        <v>36</v>
      </c>
      <c r="B7" s="32" t="s">
        <v>37</v>
      </c>
      <c r="C7" s="32" t="s">
        <v>38</v>
      </c>
      <c r="D7" s="32" t="s">
        <v>39</v>
      </c>
      <c r="E7" s="32" t="s">
        <v>40</v>
      </c>
      <c r="F7" s="33" t="n">
        <v>5</v>
      </c>
    </row>
    <row r="8" customFormat="false" ht="54.75" hidden="false" customHeight="false" outlineLevel="0" collapsed="false">
      <c r="A8" s="31" t="s">
        <v>41</v>
      </c>
      <c r="B8" s="32" t="s">
        <v>42</v>
      </c>
      <c r="C8" s="32" t="s">
        <v>43</v>
      </c>
      <c r="D8" s="32" t="s">
        <v>44</v>
      </c>
      <c r="E8" s="32" t="s">
        <v>45</v>
      </c>
      <c r="F8" s="34" t="n">
        <v>5</v>
      </c>
    </row>
    <row r="9" customFormat="false" ht="55.5" hidden="false" customHeight="false" outlineLevel="0" collapsed="false">
      <c r="A9" s="31" t="s">
        <v>46</v>
      </c>
      <c r="B9" s="32" t="s">
        <v>47</v>
      </c>
      <c r="C9" s="32" t="s">
        <v>48</v>
      </c>
      <c r="D9" s="32" t="s">
        <v>49</v>
      </c>
      <c r="E9" s="32" t="s">
        <v>50</v>
      </c>
      <c r="F9" s="33" t="n">
        <v>20</v>
      </c>
    </row>
    <row r="10" customFormat="false" ht="69" hidden="false" customHeight="false" outlineLevel="0" collapsed="false">
      <c r="A10" s="31" t="s">
        <v>51</v>
      </c>
      <c r="B10" s="32" t="s">
        <v>52</v>
      </c>
      <c r="C10" s="32" t="s">
        <v>53</v>
      </c>
      <c r="D10" s="32" t="s">
        <v>54</v>
      </c>
      <c r="E10" s="32" t="s">
        <v>55</v>
      </c>
      <c r="F10" s="35" t="n">
        <v>15</v>
      </c>
    </row>
    <row r="11" customFormat="false" ht="81" hidden="false" customHeight="true" outlineLevel="0" collapsed="false">
      <c r="A11" s="31" t="s">
        <v>56</v>
      </c>
      <c r="B11" s="32" t="s">
        <v>57</v>
      </c>
      <c r="C11" s="32" t="s">
        <v>58</v>
      </c>
      <c r="D11" s="32" t="s">
        <v>59</v>
      </c>
      <c r="E11" s="32" t="s">
        <v>60</v>
      </c>
      <c r="F11" s="36" t="n">
        <v>10</v>
      </c>
    </row>
  </sheetData>
  <mergeCells count="5">
    <mergeCell ref="A1:A3"/>
    <mergeCell ref="B1:E1"/>
    <mergeCell ref="F1:F3"/>
    <mergeCell ref="B2:B3"/>
    <mergeCell ref="C2:C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46"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6"/>
  </cols>
  <sheetData>
    <row r="1" customFormat="false" ht="14.25" hidden="false" customHeight="false" outlineLevel="0" collapsed="false">
      <c r="A1" s="0" t="s">
        <v>12</v>
      </c>
      <c r="B1" s="0" t="s">
        <v>13</v>
      </c>
    </row>
    <row r="2" customFormat="false" ht="14.25" hidden="false" customHeight="false" outlineLevel="0" collapsed="false">
      <c r="A2" s="0" t="n">
        <v>0</v>
      </c>
      <c r="B2" s="0" t="n">
        <v>1</v>
      </c>
    </row>
    <row r="3" customFormat="false" ht="14.25" hidden="false" customHeight="false" outlineLevel="0" collapsed="false">
      <c r="A3" s="0" t="n">
        <v>0.5</v>
      </c>
      <c r="B3" s="0" t="n">
        <v>1</v>
      </c>
    </row>
    <row r="4" customFormat="false" ht="14.25" hidden="false" customHeight="false" outlineLevel="0" collapsed="false">
      <c r="A4" s="0" t="n">
        <v>1</v>
      </c>
      <c r="B4" s="0" t="n">
        <v>1.1</v>
      </c>
    </row>
    <row r="5" customFormat="false" ht="14.25" hidden="false" customHeight="false" outlineLevel="0" collapsed="false">
      <c r="A5" s="0" t="n">
        <v>1.5</v>
      </c>
      <c r="B5" s="0" t="n">
        <v>1.1</v>
      </c>
    </row>
    <row r="6" customFormat="false" ht="14.25" hidden="false" customHeight="false" outlineLevel="0" collapsed="false">
      <c r="A6" s="0" t="n">
        <v>2</v>
      </c>
      <c r="B6" s="0" t="n">
        <v>1.1</v>
      </c>
    </row>
    <row r="7" customFormat="false" ht="14.25" hidden="false" customHeight="false" outlineLevel="0" collapsed="false">
      <c r="A7" s="0" t="n">
        <v>2.5</v>
      </c>
      <c r="B7" s="0" t="n">
        <v>1.1</v>
      </c>
    </row>
    <row r="8" customFormat="false" ht="14.25" hidden="false" customHeight="false" outlineLevel="0" collapsed="false">
      <c r="A8" s="0" t="n">
        <v>3</v>
      </c>
      <c r="B8" s="0" t="n">
        <v>1.2</v>
      </c>
    </row>
    <row r="9" customFormat="false" ht="14.25" hidden="false" customHeight="false" outlineLevel="0" collapsed="false">
      <c r="A9" s="0" t="n">
        <v>3.5</v>
      </c>
      <c r="B9" s="0" t="n">
        <v>1.2</v>
      </c>
    </row>
    <row r="10" customFormat="false" ht="14.25" hidden="false" customHeight="false" outlineLevel="0" collapsed="false">
      <c r="A10" s="0" t="n">
        <v>4</v>
      </c>
      <c r="B10" s="0" t="n">
        <v>1.2</v>
      </c>
    </row>
    <row r="11" customFormat="false" ht="14.25" hidden="false" customHeight="false" outlineLevel="0" collapsed="false">
      <c r="A11" s="0" t="n">
        <v>4.5</v>
      </c>
      <c r="B11" s="0" t="n">
        <v>1.2</v>
      </c>
    </row>
    <row r="12" customFormat="false" ht="14.25" hidden="false" customHeight="false" outlineLevel="0" collapsed="false">
      <c r="A12" s="0" t="n">
        <v>5</v>
      </c>
      <c r="B12" s="0" t="n">
        <v>1.3</v>
      </c>
    </row>
    <row r="13" customFormat="false" ht="14.25" hidden="false" customHeight="false" outlineLevel="0" collapsed="false">
      <c r="A13" s="0" t="n">
        <v>5.5</v>
      </c>
      <c r="B13" s="0" t="n">
        <v>1.3</v>
      </c>
    </row>
    <row r="14" customFormat="false" ht="14.25" hidden="false" customHeight="false" outlineLevel="0" collapsed="false">
      <c r="A14" s="0" t="n">
        <v>6</v>
      </c>
      <c r="B14" s="0" t="n">
        <v>1.3</v>
      </c>
    </row>
    <row r="15" customFormat="false" ht="14.25" hidden="false" customHeight="false" outlineLevel="0" collapsed="false">
      <c r="A15" s="0" t="n">
        <v>6.5</v>
      </c>
      <c r="B15" s="0" t="n">
        <v>1.3</v>
      </c>
    </row>
    <row r="16" customFormat="false" ht="14.25" hidden="false" customHeight="false" outlineLevel="0" collapsed="false">
      <c r="A16" s="0" t="n">
        <v>7</v>
      </c>
      <c r="B16" s="0" t="n">
        <v>1.4</v>
      </c>
    </row>
    <row r="17" customFormat="false" ht="14.25" hidden="false" customHeight="false" outlineLevel="0" collapsed="false">
      <c r="A17" s="0" t="n">
        <v>7.5</v>
      </c>
      <c r="B17" s="0" t="n">
        <v>1.4</v>
      </c>
    </row>
    <row r="18" customFormat="false" ht="14.25" hidden="false" customHeight="false" outlineLevel="0" collapsed="false">
      <c r="A18" s="0" t="n">
        <v>8</v>
      </c>
      <c r="B18" s="0" t="n">
        <v>1.4</v>
      </c>
    </row>
    <row r="19" customFormat="false" ht="14.25" hidden="false" customHeight="false" outlineLevel="0" collapsed="false">
      <c r="A19" s="0" t="n">
        <v>8.5</v>
      </c>
      <c r="B19" s="0" t="n">
        <v>1.4</v>
      </c>
    </row>
    <row r="20" customFormat="false" ht="14.25" hidden="false" customHeight="false" outlineLevel="0" collapsed="false">
      <c r="A20" s="0" t="n">
        <v>9</v>
      </c>
      <c r="B20" s="0" t="n">
        <v>1.5</v>
      </c>
    </row>
    <row r="21" customFormat="false" ht="15.75" hidden="false" customHeight="true" outlineLevel="0" collapsed="false">
      <c r="A21" s="0" t="n">
        <v>9.5</v>
      </c>
      <c r="B21" s="0" t="n">
        <v>1.5</v>
      </c>
    </row>
    <row r="22" customFormat="false" ht="15.75" hidden="false" customHeight="true" outlineLevel="0" collapsed="false">
      <c r="A22" s="0" t="n">
        <v>10</v>
      </c>
      <c r="B22" s="0" t="n">
        <v>1.5</v>
      </c>
    </row>
    <row r="23" customFormat="false" ht="15.75" hidden="false" customHeight="true" outlineLevel="0" collapsed="false">
      <c r="A23" s="0" t="n">
        <v>10.5</v>
      </c>
      <c r="B23" s="0" t="n">
        <v>1.5</v>
      </c>
    </row>
    <row r="24" customFormat="false" ht="15.75" hidden="false" customHeight="true" outlineLevel="0" collapsed="false">
      <c r="A24" s="0" t="n">
        <v>11</v>
      </c>
      <c r="B24" s="0" t="n">
        <v>1.6</v>
      </c>
    </row>
    <row r="25" customFormat="false" ht="15.75" hidden="false" customHeight="true" outlineLevel="0" collapsed="false">
      <c r="A25" s="0" t="n">
        <v>11.5</v>
      </c>
      <c r="B25" s="0" t="n">
        <v>1.6</v>
      </c>
    </row>
    <row r="26" customFormat="false" ht="15.75" hidden="false" customHeight="true" outlineLevel="0" collapsed="false">
      <c r="A26" s="0" t="n">
        <v>12</v>
      </c>
      <c r="B26" s="0" t="n">
        <v>1.6</v>
      </c>
    </row>
    <row r="27" customFormat="false" ht="15.75" hidden="false" customHeight="true" outlineLevel="0" collapsed="false">
      <c r="A27" s="0" t="n">
        <v>12.5</v>
      </c>
      <c r="B27" s="0" t="n">
        <v>1.6</v>
      </c>
    </row>
    <row r="28" customFormat="false" ht="15.75" hidden="false" customHeight="true" outlineLevel="0" collapsed="false">
      <c r="A28" s="0" t="n">
        <v>13</v>
      </c>
      <c r="B28" s="0" t="n">
        <v>1.7</v>
      </c>
    </row>
    <row r="29" customFormat="false" ht="15.75" hidden="false" customHeight="true" outlineLevel="0" collapsed="false">
      <c r="A29" s="0" t="n">
        <v>13.5</v>
      </c>
      <c r="B29" s="0" t="n">
        <v>1.7</v>
      </c>
    </row>
    <row r="30" customFormat="false" ht="15.75" hidden="false" customHeight="true" outlineLevel="0" collapsed="false">
      <c r="A30" s="0" t="n">
        <v>14</v>
      </c>
      <c r="B30" s="0" t="n">
        <v>1.7</v>
      </c>
    </row>
    <row r="31" customFormat="false" ht="15.75" hidden="false" customHeight="true" outlineLevel="0" collapsed="false">
      <c r="A31" s="0" t="n">
        <v>14.5</v>
      </c>
      <c r="B31" s="0" t="n">
        <v>1.7</v>
      </c>
    </row>
    <row r="32" customFormat="false" ht="15.75" hidden="false" customHeight="true" outlineLevel="0" collapsed="false">
      <c r="A32" s="0" t="n">
        <v>15</v>
      </c>
      <c r="B32" s="0" t="n">
        <v>1.8</v>
      </c>
    </row>
    <row r="33" customFormat="false" ht="15.75" hidden="false" customHeight="true" outlineLevel="0" collapsed="false">
      <c r="A33" s="0" t="n">
        <v>15.5</v>
      </c>
      <c r="B33" s="0" t="n">
        <v>1.8</v>
      </c>
    </row>
    <row r="34" customFormat="false" ht="15.75" hidden="false" customHeight="true" outlineLevel="0" collapsed="false">
      <c r="A34" s="0" t="n">
        <v>16</v>
      </c>
      <c r="B34" s="0" t="n">
        <v>1.8</v>
      </c>
    </row>
    <row r="35" customFormat="false" ht="15.75" hidden="false" customHeight="true" outlineLevel="0" collapsed="false">
      <c r="A35" s="0" t="n">
        <v>16.5</v>
      </c>
      <c r="B35" s="0" t="n">
        <v>1.8</v>
      </c>
    </row>
    <row r="36" customFormat="false" ht="15.75" hidden="false" customHeight="true" outlineLevel="0" collapsed="false">
      <c r="A36" s="0" t="n">
        <v>17</v>
      </c>
      <c r="B36" s="0" t="n">
        <v>1.9</v>
      </c>
    </row>
    <row r="37" customFormat="false" ht="15.75" hidden="false" customHeight="true" outlineLevel="0" collapsed="false">
      <c r="A37" s="0" t="n">
        <v>17.5</v>
      </c>
      <c r="B37" s="0" t="n">
        <v>1.9</v>
      </c>
    </row>
    <row r="38" customFormat="false" ht="15.75" hidden="false" customHeight="true" outlineLevel="0" collapsed="false">
      <c r="A38" s="0" t="n">
        <v>18</v>
      </c>
      <c r="B38" s="0" t="n">
        <v>1.9</v>
      </c>
    </row>
    <row r="39" customFormat="false" ht="15.75" hidden="false" customHeight="true" outlineLevel="0" collapsed="false">
      <c r="A39" s="0" t="n">
        <v>18.5</v>
      </c>
      <c r="B39" s="0" t="n">
        <v>1.9</v>
      </c>
    </row>
    <row r="40" customFormat="false" ht="15.75" hidden="false" customHeight="true" outlineLevel="0" collapsed="false">
      <c r="A40" s="0" t="n">
        <v>19</v>
      </c>
      <c r="B40" s="0" t="n">
        <v>2</v>
      </c>
    </row>
    <row r="41" customFormat="false" ht="15.75" hidden="false" customHeight="true" outlineLevel="0" collapsed="false">
      <c r="A41" s="0" t="n">
        <v>19.5</v>
      </c>
      <c r="B41" s="0" t="n">
        <v>2</v>
      </c>
    </row>
    <row r="42" customFormat="false" ht="15.75" hidden="false" customHeight="true" outlineLevel="0" collapsed="false">
      <c r="A42" s="0" t="n">
        <v>20</v>
      </c>
      <c r="B42" s="0" t="n">
        <v>2</v>
      </c>
    </row>
    <row r="43" customFormat="false" ht="15.75" hidden="false" customHeight="true" outlineLevel="0" collapsed="false">
      <c r="A43" s="0" t="n">
        <v>20.5</v>
      </c>
      <c r="B43" s="0" t="n">
        <v>2</v>
      </c>
    </row>
    <row r="44" customFormat="false" ht="15.75" hidden="false" customHeight="true" outlineLevel="0" collapsed="false">
      <c r="A44" s="0" t="n">
        <v>21</v>
      </c>
      <c r="B44" s="0" t="n">
        <v>2.1</v>
      </c>
    </row>
    <row r="45" customFormat="false" ht="15.75" hidden="false" customHeight="true" outlineLevel="0" collapsed="false">
      <c r="A45" s="0" t="n">
        <v>21.5</v>
      </c>
      <c r="B45" s="0" t="n">
        <v>2.1</v>
      </c>
    </row>
    <row r="46" customFormat="false" ht="15.75" hidden="false" customHeight="true" outlineLevel="0" collapsed="false">
      <c r="A46" s="0" t="n">
        <v>22</v>
      </c>
      <c r="B46" s="0" t="n">
        <v>2.1</v>
      </c>
    </row>
    <row r="47" customFormat="false" ht="15.75" hidden="false" customHeight="true" outlineLevel="0" collapsed="false">
      <c r="A47" s="0" t="n">
        <v>22.5</v>
      </c>
      <c r="B47" s="0" t="n">
        <v>2.1</v>
      </c>
    </row>
    <row r="48" customFormat="false" ht="15.75" hidden="false" customHeight="true" outlineLevel="0" collapsed="false">
      <c r="A48" s="0" t="n">
        <v>23</v>
      </c>
      <c r="B48" s="0" t="n">
        <v>2.2</v>
      </c>
    </row>
    <row r="49" customFormat="false" ht="15.75" hidden="false" customHeight="true" outlineLevel="0" collapsed="false">
      <c r="A49" s="0" t="n">
        <v>23.5</v>
      </c>
      <c r="B49" s="0" t="n">
        <v>2.2</v>
      </c>
    </row>
    <row r="50" customFormat="false" ht="15.75" hidden="false" customHeight="true" outlineLevel="0" collapsed="false">
      <c r="A50" s="0" t="n">
        <v>24</v>
      </c>
      <c r="B50" s="0" t="n">
        <v>2.2</v>
      </c>
    </row>
    <row r="51" customFormat="false" ht="15.75" hidden="false" customHeight="true" outlineLevel="0" collapsed="false">
      <c r="A51" s="0" t="n">
        <v>24.5</v>
      </c>
      <c r="B51" s="0" t="n">
        <v>2.2</v>
      </c>
    </row>
    <row r="52" customFormat="false" ht="15.75" hidden="false" customHeight="true" outlineLevel="0" collapsed="false">
      <c r="A52" s="0" t="n">
        <v>25</v>
      </c>
      <c r="B52" s="0" t="n">
        <v>2.3</v>
      </c>
    </row>
    <row r="53" customFormat="false" ht="15.75" hidden="false" customHeight="true" outlineLevel="0" collapsed="false">
      <c r="A53" s="0" t="n">
        <v>25.5</v>
      </c>
      <c r="B53" s="0" t="n">
        <v>2.3</v>
      </c>
    </row>
    <row r="54" customFormat="false" ht="15.75" hidden="false" customHeight="true" outlineLevel="0" collapsed="false">
      <c r="A54" s="0" t="n">
        <v>26</v>
      </c>
      <c r="B54" s="0" t="n">
        <v>2.3</v>
      </c>
    </row>
    <row r="55" customFormat="false" ht="15.75" hidden="false" customHeight="true" outlineLevel="0" collapsed="false">
      <c r="A55" s="0" t="n">
        <v>26.5</v>
      </c>
      <c r="B55" s="0" t="n">
        <v>2.3</v>
      </c>
    </row>
    <row r="56" customFormat="false" ht="15.75" hidden="false" customHeight="true" outlineLevel="0" collapsed="false">
      <c r="A56" s="0" t="n">
        <v>27</v>
      </c>
      <c r="B56" s="0" t="n">
        <v>2.4</v>
      </c>
    </row>
    <row r="57" customFormat="false" ht="15.75" hidden="false" customHeight="true" outlineLevel="0" collapsed="false">
      <c r="A57" s="0" t="n">
        <v>27.5</v>
      </c>
      <c r="B57" s="0" t="n">
        <v>2.4</v>
      </c>
    </row>
    <row r="58" customFormat="false" ht="15.75" hidden="false" customHeight="true" outlineLevel="0" collapsed="false">
      <c r="A58" s="0" t="n">
        <v>28</v>
      </c>
      <c r="B58" s="0" t="n">
        <v>2.4</v>
      </c>
    </row>
    <row r="59" customFormat="false" ht="15.75" hidden="false" customHeight="true" outlineLevel="0" collapsed="false">
      <c r="A59" s="0" t="n">
        <v>28.5</v>
      </c>
      <c r="B59" s="0" t="n">
        <v>2.4</v>
      </c>
    </row>
    <row r="60" customFormat="false" ht="15.75" hidden="false" customHeight="true" outlineLevel="0" collapsed="false">
      <c r="A60" s="0" t="n">
        <v>29</v>
      </c>
      <c r="B60" s="0" t="n">
        <v>2.5</v>
      </c>
    </row>
    <row r="61" customFormat="false" ht="15.75" hidden="false" customHeight="true" outlineLevel="0" collapsed="false">
      <c r="A61" s="0" t="n">
        <v>29.5</v>
      </c>
      <c r="B61" s="0" t="n">
        <v>2.5</v>
      </c>
    </row>
    <row r="62" customFormat="false" ht="15.75" hidden="false" customHeight="true" outlineLevel="0" collapsed="false">
      <c r="A62" s="0" t="n">
        <v>30</v>
      </c>
      <c r="B62" s="0" t="n">
        <v>2.5</v>
      </c>
    </row>
    <row r="63" customFormat="false" ht="15.75" hidden="false" customHeight="true" outlineLevel="0" collapsed="false">
      <c r="A63" s="0" t="n">
        <v>30.5</v>
      </c>
      <c r="B63" s="0" t="n">
        <v>2.5</v>
      </c>
    </row>
    <row r="64" customFormat="false" ht="15.75" hidden="false" customHeight="true" outlineLevel="0" collapsed="false">
      <c r="A64" s="0" t="n">
        <v>31</v>
      </c>
      <c r="B64" s="0" t="n">
        <v>2.6</v>
      </c>
    </row>
    <row r="65" customFormat="false" ht="15.75" hidden="false" customHeight="true" outlineLevel="0" collapsed="false">
      <c r="A65" s="0" t="n">
        <v>31.5</v>
      </c>
      <c r="B65" s="0" t="n">
        <v>2.6</v>
      </c>
    </row>
    <row r="66" customFormat="false" ht="15.75" hidden="false" customHeight="true" outlineLevel="0" collapsed="false">
      <c r="A66" s="0" t="n">
        <v>32</v>
      </c>
      <c r="B66" s="0" t="n">
        <v>2.6</v>
      </c>
    </row>
    <row r="67" customFormat="false" ht="15.75" hidden="false" customHeight="true" outlineLevel="0" collapsed="false">
      <c r="A67" s="0" t="n">
        <v>32.5</v>
      </c>
      <c r="B67" s="0" t="n">
        <v>2.6</v>
      </c>
    </row>
    <row r="68" customFormat="false" ht="15.75" hidden="false" customHeight="true" outlineLevel="0" collapsed="false">
      <c r="A68" s="0" t="n">
        <v>33</v>
      </c>
      <c r="B68" s="0" t="n">
        <v>2.7</v>
      </c>
    </row>
    <row r="69" customFormat="false" ht="15.75" hidden="false" customHeight="true" outlineLevel="0" collapsed="false">
      <c r="A69" s="0" t="n">
        <v>33.5</v>
      </c>
      <c r="B69" s="0" t="n">
        <v>2.7</v>
      </c>
    </row>
    <row r="70" customFormat="false" ht="15.75" hidden="false" customHeight="true" outlineLevel="0" collapsed="false">
      <c r="A70" s="0" t="n">
        <v>34</v>
      </c>
      <c r="B70" s="0" t="n">
        <v>2.7</v>
      </c>
    </row>
    <row r="71" customFormat="false" ht="15.75" hidden="false" customHeight="true" outlineLevel="0" collapsed="false">
      <c r="A71" s="0" t="n">
        <v>34.5</v>
      </c>
      <c r="B71" s="0" t="n">
        <v>2.7</v>
      </c>
    </row>
    <row r="72" customFormat="false" ht="15.75" hidden="false" customHeight="true" outlineLevel="0" collapsed="false">
      <c r="A72" s="0" t="n">
        <v>35</v>
      </c>
      <c r="B72" s="0" t="n">
        <v>2.8</v>
      </c>
    </row>
    <row r="73" customFormat="false" ht="15.75" hidden="false" customHeight="true" outlineLevel="0" collapsed="false">
      <c r="A73" s="0" t="n">
        <v>35.5</v>
      </c>
      <c r="B73" s="0" t="n">
        <v>2.8</v>
      </c>
    </row>
    <row r="74" customFormat="false" ht="15.75" hidden="false" customHeight="true" outlineLevel="0" collapsed="false">
      <c r="A74" s="0" t="n">
        <v>36</v>
      </c>
      <c r="B74" s="0" t="n">
        <v>2.8</v>
      </c>
    </row>
    <row r="75" customFormat="false" ht="15.75" hidden="false" customHeight="true" outlineLevel="0" collapsed="false">
      <c r="A75" s="0" t="n">
        <v>36.5</v>
      </c>
      <c r="B75" s="0" t="n">
        <v>2.8</v>
      </c>
    </row>
    <row r="76" customFormat="false" ht="15.75" hidden="false" customHeight="true" outlineLevel="0" collapsed="false">
      <c r="A76" s="0" t="n">
        <v>37</v>
      </c>
      <c r="B76" s="0" t="n">
        <v>2.9</v>
      </c>
    </row>
    <row r="77" customFormat="false" ht="15.75" hidden="false" customHeight="true" outlineLevel="0" collapsed="false">
      <c r="A77" s="0" t="n">
        <v>37.5</v>
      </c>
      <c r="B77" s="0" t="n">
        <v>2.9</v>
      </c>
    </row>
    <row r="78" customFormat="false" ht="15.75" hidden="false" customHeight="true" outlineLevel="0" collapsed="false">
      <c r="A78" s="0" t="n">
        <v>38</v>
      </c>
      <c r="B78" s="0" t="n">
        <v>2.9</v>
      </c>
    </row>
    <row r="79" customFormat="false" ht="15.75" hidden="false" customHeight="true" outlineLevel="0" collapsed="false">
      <c r="A79" s="0" t="n">
        <v>38.5</v>
      </c>
      <c r="B79" s="0" t="n">
        <v>2.9</v>
      </c>
    </row>
    <row r="80" customFormat="false" ht="15.75" hidden="false" customHeight="true" outlineLevel="0" collapsed="false">
      <c r="A80" s="0" t="n">
        <v>39</v>
      </c>
      <c r="B80" s="0" t="n">
        <v>3</v>
      </c>
    </row>
    <row r="81" customFormat="false" ht="15.75" hidden="false" customHeight="true" outlineLevel="0" collapsed="false">
      <c r="A81" s="0" t="n">
        <v>39.5</v>
      </c>
      <c r="B81" s="0" t="n">
        <v>3</v>
      </c>
    </row>
    <row r="82" customFormat="false" ht="15.75" hidden="false" customHeight="true" outlineLevel="0" collapsed="false">
      <c r="A82" s="0" t="n">
        <v>40</v>
      </c>
      <c r="B82" s="0" t="n">
        <v>3</v>
      </c>
    </row>
    <row r="83" customFormat="false" ht="15.75" hidden="false" customHeight="true" outlineLevel="0" collapsed="false">
      <c r="A83" s="0" t="n">
        <v>40.5</v>
      </c>
      <c r="B83" s="0" t="n">
        <v>3</v>
      </c>
    </row>
    <row r="84" customFormat="false" ht="15.75" hidden="false" customHeight="true" outlineLevel="0" collapsed="false">
      <c r="A84" s="0" t="n">
        <v>41</v>
      </c>
      <c r="B84" s="0" t="n">
        <v>3.1</v>
      </c>
    </row>
    <row r="85" customFormat="false" ht="15.75" hidden="false" customHeight="true" outlineLevel="0" collapsed="false">
      <c r="A85" s="0" t="n">
        <v>41.5</v>
      </c>
      <c r="B85" s="0" t="n">
        <v>3.1</v>
      </c>
    </row>
    <row r="86" customFormat="false" ht="15.75" hidden="false" customHeight="true" outlineLevel="0" collapsed="false">
      <c r="A86" s="0" t="n">
        <v>42</v>
      </c>
      <c r="B86" s="0" t="n">
        <v>3.1</v>
      </c>
    </row>
    <row r="87" customFormat="false" ht="15.75" hidden="false" customHeight="true" outlineLevel="0" collapsed="false">
      <c r="A87" s="0" t="n">
        <v>42.5</v>
      </c>
      <c r="B87" s="0" t="n">
        <v>3.1</v>
      </c>
    </row>
    <row r="88" customFormat="false" ht="15.75" hidden="false" customHeight="true" outlineLevel="0" collapsed="false">
      <c r="A88" s="0" t="n">
        <v>43</v>
      </c>
      <c r="B88" s="0" t="n">
        <v>3.2</v>
      </c>
    </row>
    <row r="89" customFormat="false" ht="15.75" hidden="false" customHeight="true" outlineLevel="0" collapsed="false">
      <c r="A89" s="0" t="n">
        <v>43.5</v>
      </c>
      <c r="B89" s="0" t="n">
        <v>3.2</v>
      </c>
    </row>
    <row r="90" customFormat="false" ht="15.75" hidden="false" customHeight="true" outlineLevel="0" collapsed="false">
      <c r="A90" s="0" t="n">
        <v>44</v>
      </c>
      <c r="B90" s="0" t="n">
        <v>3.2</v>
      </c>
    </row>
    <row r="91" customFormat="false" ht="15.75" hidden="false" customHeight="true" outlineLevel="0" collapsed="false">
      <c r="A91" s="0" t="n">
        <v>44.5</v>
      </c>
      <c r="B91" s="0" t="n">
        <v>3.2</v>
      </c>
    </row>
    <row r="92" customFormat="false" ht="15.75" hidden="false" customHeight="true" outlineLevel="0" collapsed="false">
      <c r="A92" s="0" t="n">
        <v>45</v>
      </c>
      <c r="B92" s="0" t="n">
        <v>3.3</v>
      </c>
    </row>
    <row r="93" customFormat="false" ht="15.75" hidden="false" customHeight="true" outlineLevel="0" collapsed="false">
      <c r="A93" s="0" t="n">
        <v>45.5</v>
      </c>
      <c r="B93" s="0" t="n">
        <v>3.3</v>
      </c>
    </row>
    <row r="94" customFormat="false" ht="15.75" hidden="false" customHeight="true" outlineLevel="0" collapsed="false">
      <c r="A94" s="0" t="n">
        <v>46</v>
      </c>
      <c r="B94" s="0" t="n">
        <v>3.3</v>
      </c>
    </row>
    <row r="95" customFormat="false" ht="15.75" hidden="false" customHeight="true" outlineLevel="0" collapsed="false">
      <c r="A95" s="0" t="n">
        <v>46.5</v>
      </c>
      <c r="B95" s="0" t="n">
        <v>3.3</v>
      </c>
    </row>
    <row r="96" customFormat="false" ht="15.75" hidden="false" customHeight="true" outlineLevel="0" collapsed="false">
      <c r="A96" s="0" t="n">
        <v>47</v>
      </c>
      <c r="B96" s="0" t="n">
        <v>3.4</v>
      </c>
    </row>
    <row r="97" customFormat="false" ht="15.75" hidden="false" customHeight="true" outlineLevel="0" collapsed="false">
      <c r="A97" s="0" t="n">
        <v>47.5</v>
      </c>
      <c r="B97" s="0" t="n">
        <v>3.4</v>
      </c>
    </row>
    <row r="98" customFormat="false" ht="15.75" hidden="false" customHeight="true" outlineLevel="0" collapsed="false">
      <c r="A98" s="0" t="n">
        <v>48</v>
      </c>
      <c r="B98" s="0" t="n">
        <v>3.4</v>
      </c>
    </row>
    <row r="99" customFormat="false" ht="15.75" hidden="false" customHeight="true" outlineLevel="0" collapsed="false">
      <c r="A99" s="0" t="n">
        <v>48.5</v>
      </c>
      <c r="B99" s="0" t="n">
        <v>3.4</v>
      </c>
    </row>
    <row r="100" customFormat="false" ht="15.75" hidden="false" customHeight="true" outlineLevel="0" collapsed="false">
      <c r="A100" s="0" t="n">
        <v>49</v>
      </c>
      <c r="B100" s="0" t="n">
        <v>3.5</v>
      </c>
    </row>
    <row r="101" customFormat="false" ht="15.75" hidden="false" customHeight="true" outlineLevel="0" collapsed="false">
      <c r="A101" s="0" t="n">
        <v>49.5</v>
      </c>
      <c r="B101" s="0" t="n">
        <v>3.5</v>
      </c>
    </row>
    <row r="102" customFormat="false" ht="15.75" hidden="false" customHeight="true" outlineLevel="0" collapsed="false">
      <c r="A102" s="0" t="n">
        <v>50</v>
      </c>
      <c r="B102" s="0" t="n">
        <v>3.5</v>
      </c>
    </row>
    <row r="103" customFormat="false" ht="15.75" hidden="false" customHeight="true" outlineLevel="0" collapsed="false">
      <c r="A103" s="0" t="n">
        <v>50.5</v>
      </c>
      <c r="B103" s="0" t="n">
        <v>3.5</v>
      </c>
    </row>
    <row r="104" customFormat="false" ht="15.75" hidden="false" customHeight="true" outlineLevel="0" collapsed="false">
      <c r="A104" s="0" t="n">
        <v>51</v>
      </c>
      <c r="B104" s="0" t="n">
        <v>3.6</v>
      </c>
    </row>
    <row r="105" customFormat="false" ht="15.75" hidden="false" customHeight="true" outlineLevel="0" collapsed="false">
      <c r="A105" s="0" t="n">
        <v>51.5</v>
      </c>
      <c r="B105" s="0" t="n">
        <v>3.6</v>
      </c>
    </row>
    <row r="106" customFormat="false" ht="15.75" hidden="false" customHeight="true" outlineLevel="0" collapsed="false">
      <c r="A106" s="0" t="n">
        <v>52</v>
      </c>
      <c r="B106" s="0" t="n">
        <v>3.6</v>
      </c>
    </row>
    <row r="107" customFormat="false" ht="15.75" hidden="false" customHeight="true" outlineLevel="0" collapsed="false">
      <c r="A107" s="0" t="n">
        <v>52.5</v>
      </c>
      <c r="B107" s="0" t="n">
        <v>3.6</v>
      </c>
    </row>
    <row r="108" customFormat="false" ht="15.75" hidden="false" customHeight="true" outlineLevel="0" collapsed="false">
      <c r="A108" s="0" t="n">
        <v>53</v>
      </c>
      <c r="B108" s="0" t="n">
        <v>3.7</v>
      </c>
    </row>
    <row r="109" customFormat="false" ht="15.75" hidden="false" customHeight="true" outlineLevel="0" collapsed="false">
      <c r="A109" s="0" t="n">
        <v>53.5</v>
      </c>
      <c r="B109" s="0" t="n">
        <v>3.7</v>
      </c>
    </row>
    <row r="110" customFormat="false" ht="15.75" hidden="false" customHeight="true" outlineLevel="0" collapsed="false">
      <c r="A110" s="0" t="n">
        <v>54</v>
      </c>
      <c r="B110" s="0" t="n">
        <v>3.7</v>
      </c>
    </row>
    <row r="111" customFormat="false" ht="15.75" hidden="false" customHeight="true" outlineLevel="0" collapsed="false">
      <c r="A111" s="0" t="n">
        <v>54.5</v>
      </c>
      <c r="B111" s="0" t="n">
        <v>3.7</v>
      </c>
    </row>
    <row r="112" customFormat="false" ht="15.75" hidden="false" customHeight="true" outlineLevel="0" collapsed="false">
      <c r="A112" s="0" t="n">
        <v>55</v>
      </c>
      <c r="B112" s="0" t="n">
        <v>3.8</v>
      </c>
    </row>
    <row r="113" customFormat="false" ht="15.75" hidden="false" customHeight="true" outlineLevel="0" collapsed="false">
      <c r="A113" s="0" t="n">
        <v>55.5</v>
      </c>
      <c r="B113" s="0" t="n">
        <v>3.8</v>
      </c>
    </row>
    <row r="114" customFormat="false" ht="15.75" hidden="false" customHeight="true" outlineLevel="0" collapsed="false">
      <c r="A114" s="0" t="n">
        <v>56</v>
      </c>
      <c r="B114" s="0" t="n">
        <v>3.8</v>
      </c>
    </row>
    <row r="115" customFormat="false" ht="15.75" hidden="false" customHeight="true" outlineLevel="0" collapsed="false">
      <c r="A115" s="0" t="n">
        <v>56.5</v>
      </c>
      <c r="B115" s="0" t="n">
        <v>3.8</v>
      </c>
    </row>
    <row r="116" customFormat="false" ht="15.75" hidden="false" customHeight="true" outlineLevel="0" collapsed="false">
      <c r="A116" s="0" t="n">
        <v>57</v>
      </c>
      <c r="B116" s="0" t="n">
        <v>3.9</v>
      </c>
    </row>
    <row r="117" customFormat="false" ht="15.75" hidden="false" customHeight="true" outlineLevel="0" collapsed="false">
      <c r="A117" s="0" t="n">
        <v>57.5</v>
      </c>
      <c r="B117" s="0" t="n">
        <v>3.9</v>
      </c>
    </row>
    <row r="118" customFormat="false" ht="15.75" hidden="false" customHeight="true" outlineLevel="0" collapsed="false">
      <c r="A118" s="0" t="n">
        <v>58</v>
      </c>
      <c r="B118" s="0" t="n">
        <v>3.9</v>
      </c>
    </row>
    <row r="119" customFormat="false" ht="15.75" hidden="false" customHeight="true" outlineLevel="0" collapsed="false">
      <c r="A119" s="0" t="n">
        <v>58.5</v>
      </c>
      <c r="B119" s="0" t="n">
        <v>3.9</v>
      </c>
    </row>
    <row r="120" customFormat="false" ht="15.75" hidden="false" customHeight="true" outlineLevel="0" collapsed="false">
      <c r="A120" s="0" t="n">
        <v>59</v>
      </c>
      <c r="B120" s="0" t="n">
        <v>4</v>
      </c>
    </row>
    <row r="121" customFormat="false" ht="15.75" hidden="false" customHeight="true" outlineLevel="0" collapsed="false">
      <c r="A121" s="0" t="n">
        <v>59.5</v>
      </c>
      <c r="B121" s="0" t="n">
        <v>4</v>
      </c>
    </row>
    <row r="122" customFormat="false" ht="15.75" hidden="false" customHeight="true" outlineLevel="0" collapsed="false">
      <c r="A122" s="0" t="n">
        <v>60</v>
      </c>
      <c r="B122" s="0" t="n">
        <v>4</v>
      </c>
    </row>
    <row r="123" customFormat="false" ht="15.75" hidden="false" customHeight="true" outlineLevel="0" collapsed="false">
      <c r="A123" s="0" t="n">
        <v>60.5</v>
      </c>
      <c r="B123" s="0" t="n">
        <v>4</v>
      </c>
    </row>
    <row r="124" customFormat="false" ht="15.75" hidden="false" customHeight="true" outlineLevel="0" collapsed="false">
      <c r="A124" s="0" t="n">
        <v>61</v>
      </c>
      <c r="B124" s="0" t="n">
        <v>4.1</v>
      </c>
    </row>
    <row r="125" customFormat="false" ht="15.75" hidden="false" customHeight="true" outlineLevel="0" collapsed="false">
      <c r="A125" s="0" t="n">
        <v>61.5</v>
      </c>
      <c r="B125" s="0" t="n">
        <v>4.1</v>
      </c>
    </row>
    <row r="126" customFormat="false" ht="15.75" hidden="false" customHeight="true" outlineLevel="0" collapsed="false">
      <c r="A126" s="0" t="n">
        <v>62</v>
      </c>
      <c r="B126" s="0" t="n">
        <v>4.2</v>
      </c>
    </row>
    <row r="127" customFormat="false" ht="15.75" hidden="false" customHeight="true" outlineLevel="0" collapsed="false">
      <c r="A127" s="0" t="n">
        <v>62.5</v>
      </c>
      <c r="B127" s="0" t="n">
        <v>4.2</v>
      </c>
    </row>
    <row r="128" customFormat="false" ht="15.75" hidden="false" customHeight="true" outlineLevel="0" collapsed="false">
      <c r="A128" s="0" t="n">
        <v>63</v>
      </c>
      <c r="B128" s="0" t="n">
        <v>4.2</v>
      </c>
    </row>
    <row r="129" customFormat="false" ht="15.75" hidden="false" customHeight="true" outlineLevel="0" collapsed="false">
      <c r="A129" s="0" t="n">
        <v>63.5</v>
      </c>
      <c r="B129" s="0" t="n">
        <v>4.3</v>
      </c>
    </row>
    <row r="130" customFormat="false" ht="15.75" hidden="false" customHeight="true" outlineLevel="0" collapsed="false">
      <c r="A130" s="0" t="n">
        <v>64</v>
      </c>
      <c r="B130" s="0" t="n">
        <v>4.3</v>
      </c>
    </row>
    <row r="131" customFormat="false" ht="15.75" hidden="false" customHeight="true" outlineLevel="0" collapsed="false">
      <c r="A131" s="0" t="n">
        <v>64.5</v>
      </c>
      <c r="B131" s="0" t="n">
        <v>4.3</v>
      </c>
    </row>
    <row r="132" customFormat="false" ht="15.75" hidden="false" customHeight="true" outlineLevel="0" collapsed="false">
      <c r="A132" s="0" t="n">
        <v>65</v>
      </c>
      <c r="B132" s="0" t="n">
        <v>4.4</v>
      </c>
    </row>
    <row r="133" customFormat="false" ht="15.75" hidden="false" customHeight="true" outlineLevel="0" collapsed="false">
      <c r="A133" s="0" t="n">
        <v>65.5</v>
      </c>
      <c r="B133" s="0" t="n">
        <v>4.4</v>
      </c>
    </row>
    <row r="134" customFormat="false" ht="15.75" hidden="false" customHeight="true" outlineLevel="0" collapsed="false">
      <c r="A134" s="0" t="n">
        <v>66</v>
      </c>
      <c r="B134" s="0" t="n">
        <v>4.5</v>
      </c>
    </row>
    <row r="135" customFormat="false" ht="15.75" hidden="false" customHeight="true" outlineLevel="0" collapsed="false">
      <c r="A135" s="0" t="n">
        <v>66.5</v>
      </c>
      <c r="B135" s="0" t="n">
        <v>4.5</v>
      </c>
    </row>
    <row r="136" customFormat="false" ht="15.75" hidden="false" customHeight="true" outlineLevel="0" collapsed="false">
      <c r="A136" s="0" t="n">
        <v>67</v>
      </c>
      <c r="B136" s="0" t="n">
        <v>4.5</v>
      </c>
    </row>
    <row r="137" customFormat="false" ht="15.75" hidden="false" customHeight="true" outlineLevel="0" collapsed="false">
      <c r="A137" s="0" t="n">
        <v>67.5</v>
      </c>
      <c r="B137" s="0" t="n">
        <v>4.6</v>
      </c>
    </row>
    <row r="138" customFormat="false" ht="15.75" hidden="false" customHeight="true" outlineLevel="0" collapsed="false">
      <c r="A138" s="0" t="n">
        <v>68</v>
      </c>
      <c r="B138" s="0" t="n">
        <v>4.6</v>
      </c>
    </row>
    <row r="139" customFormat="false" ht="15.75" hidden="false" customHeight="true" outlineLevel="0" collapsed="false">
      <c r="A139" s="0" t="n">
        <v>68.5</v>
      </c>
      <c r="B139" s="0" t="n">
        <v>4.6</v>
      </c>
    </row>
    <row r="140" customFormat="false" ht="15.75" hidden="false" customHeight="true" outlineLevel="0" collapsed="false">
      <c r="A140" s="0" t="n">
        <v>69</v>
      </c>
      <c r="B140" s="0" t="n">
        <v>4.7</v>
      </c>
    </row>
    <row r="141" customFormat="false" ht="15.75" hidden="false" customHeight="true" outlineLevel="0" collapsed="false">
      <c r="A141" s="0" t="n">
        <v>69.5</v>
      </c>
      <c r="B141" s="0" t="n">
        <v>4.7</v>
      </c>
    </row>
    <row r="142" customFormat="false" ht="15.75" hidden="false" customHeight="true" outlineLevel="0" collapsed="false">
      <c r="A142" s="0" t="n">
        <v>70</v>
      </c>
      <c r="B142" s="0" t="n">
        <v>4.8</v>
      </c>
    </row>
    <row r="143" customFormat="false" ht="15.75" hidden="false" customHeight="true" outlineLevel="0" collapsed="false">
      <c r="A143" s="0" t="n">
        <v>70.5</v>
      </c>
      <c r="B143" s="0" t="n">
        <v>4.8</v>
      </c>
    </row>
    <row r="144" customFormat="false" ht="15.75" hidden="false" customHeight="true" outlineLevel="0" collapsed="false">
      <c r="A144" s="0" t="n">
        <v>71</v>
      </c>
      <c r="B144" s="0" t="n">
        <v>4.8</v>
      </c>
    </row>
    <row r="145" customFormat="false" ht="15.75" hidden="false" customHeight="true" outlineLevel="0" collapsed="false">
      <c r="A145" s="0" t="n">
        <v>71.5</v>
      </c>
      <c r="B145" s="0" t="n">
        <v>4.9</v>
      </c>
    </row>
    <row r="146" customFormat="false" ht="15.75" hidden="false" customHeight="true" outlineLevel="0" collapsed="false">
      <c r="A146" s="0" t="n">
        <v>72</v>
      </c>
      <c r="B146" s="0" t="n">
        <v>4.9</v>
      </c>
    </row>
    <row r="147" customFormat="false" ht="15.75" hidden="false" customHeight="true" outlineLevel="0" collapsed="false">
      <c r="A147" s="0" t="n">
        <v>72.5</v>
      </c>
      <c r="B147" s="0" t="n">
        <v>4.9</v>
      </c>
    </row>
    <row r="148" customFormat="false" ht="15.75" hidden="false" customHeight="true" outlineLevel="0" collapsed="false">
      <c r="A148" s="0" t="n">
        <v>73</v>
      </c>
      <c r="B148" s="0" t="n">
        <v>5</v>
      </c>
    </row>
    <row r="149" customFormat="false" ht="15.75" hidden="false" customHeight="true" outlineLevel="0" collapsed="false">
      <c r="A149" s="0" t="n">
        <v>73.5</v>
      </c>
      <c r="B149" s="0" t="n">
        <v>5</v>
      </c>
    </row>
    <row r="150" customFormat="false" ht="15.75" hidden="false" customHeight="true" outlineLevel="0" collapsed="false">
      <c r="A150" s="0" t="n">
        <v>74</v>
      </c>
      <c r="B150" s="0" t="n">
        <v>5.1</v>
      </c>
    </row>
    <row r="151" customFormat="false" ht="15.75" hidden="false" customHeight="true" outlineLevel="0" collapsed="false">
      <c r="A151" s="0" t="n">
        <v>74.5</v>
      </c>
      <c r="B151" s="0" t="n">
        <v>5.1</v>
      </c>
    </row>
    <row r="152" customFormat="false" ht="15.75" hidden="false" customHeight="true" outlineLevel="0" collapsed="false">
      <c r="A152" s="0" t="n">
        <v>75</v>
      </c>
      <c r="B152" s="0" t="n">
        <v>5.1</v>
      </c>
    </row>
    <row r="153" customFormat="false" ht="15.75" hidden="false" customHeight="true" outlineLevel="0" collapsed="false">
      <c r="A153" s="0" t="n">
        <v>75.5</v>
      </c>
      <c r="B153" s="0" t="n">
        <v>5.2</v>
      </c>
    </row>
    <row r="154" customFormat="false" ht="15.75" hidden="false" customHeight="true" outlineLevel="0" collapsed="false">
      <c r="A154" s="0" t="n">
        <v>76</v>
      </c>
      <c r="B154" s="0" t="n">
        <v>5.2</v>
      </c>
    </row>
    <row r="155" customFormat="false" ht="15.75" hidden="false" customHeight="true" outlineLevel="0" collapsed="false">
      <c r="A155" s="0" t="n">
        <v>76.5</v>
      </c>
      <c r="B155" s="0" t="n">
        <v>5.2</v>
      </c>
    </row>
    <row r="156" customFormat="false" ht="15.75" hidden="false" customHeight="true" outlineLevel="0" collapsed="false">
      <c r="A156" s="0" t="n">
        <v>77</v>
      </c>
      <c r="B156" s="0" t="n">
        <v>5.3</v>
      </c>
    </row>
    <row r="157" customFormat="false" ht="15.75" hidden="false" customHeight="true" outlineLevel="0" collapsed="false">
      <c r="A157" s="0" t="n">
        <v>77.5</v>
      </c>
      <c r="B157" s="0" t="n">
        <v>5.3</v>
      </c>
    </row>
    <row r="158" customFormat="false" ht="15.75" hidden="false" customHeight="true" outlineLevel="0" collapsed="false">
      <c r="A158" s="0" t="n">
        <v>78</v>
      </c>
      <c r="B158" s="0" t="n">
        <v>5.4</v>
      </c>
    </row>
    <row r="159" customFormat="false" ht="15.75" hidden="false" customHeight="true" outlineLevel="0" collapsed="false">
      <c r="A159" s="0" t="n">
        <v>78.5</v>
      </c>
      <c r="B159" s="0" t="n">
        <v>5.4</v>
      </c>
    </row>
    <row r="160" customFormat="false" ht="15.75" hidden="false" customHeight="true" outlineLevel="0" collapsed="false">
      <c r="A160" s="0" t="n">
        <v>79</v>
      </c>
      <c r="B160" s="0" t="n">
        <v>5.4</v>
      </c>
    </row>
    <row r="161" customFormat="false" ht="15.75" hidden="false" customHeight="true" outlineLevel="0" collapsed="false">
      <c r="A161" s="0" t="n">
        <v>79.5</v>
      </c>
      <c r="B161" s="0" t="n">
        <v>5.5</v>
      </c>
    </row>
    <row r="162" customFormat="false" ht="15.75" hidden="false" customHeight="true" outlineLevel="0" collapsed="false">
      <c r="A162" s="0" t="n">
        <v>80</v>
      </c>
      <c r="B162" s="0" t="n">
        <v>5.5</v>
      </c>
    </row>
    <row r="163" customFormat="false" ht="15.75" hidden="false" customHeight="true" outlineLevel="0" collapsed="false">
      <c r="A163" s="0" t="n">
        <v>80.5</v>
      </c>
      <c r="B163" s="0" t="n">
        <v>5.5</v>
      </c>
    </row>
    <row r="164" customFormat="false" ht="15.75" hidden="false" customHeight="true" outlineLevel="0" collapsed="false">
      <c r="A164" s="0" t="n">
        <v>81</v>
      </c>
      <c r="B164" s="0" t="n">
        <v>5.6</v>
      </c>
    </row>
    <row r="165" customFormat="false" ht="15.75" hidden="false" customHeight="true" outlineLevel="0" collapsed="false">
      <c r="A165" s="0" t="n">
        <v>81.5</v>
      </c>
      <c r="B165" s="0" t="n">
        <v>5.6</v>
      </c>
    </row>
    <row r="166" customFormat="false" ht="15.75" hidden="false" customHeight="true" outlineLevel="0" collapsed="false">
      <c r="A166" s="0" t="n">
        <v>82</v>
      </c>
      <c r="B166" s="0" t="n">
        <v>5.7</v>
      </c>
    </row>
    <row r="167" customFormat="false" ht="15.75" hidden="false" customHeight="true" outlineLevel="0" collapsed="false">
      <c r="A167" s="0" t="n">
        <v>82.5</v>
      </c>
      <c r="B167" s="0" t="n">
        <v>5.7</v>
      </c>
    </row>
    <row r="168" customFormat="false" ht="15.75" hidden="false" customHeight="true" outlineLevel="0" collapsed="false">
      <c r="A168" s="0" t="n">
        <v>83</v>
      </c>
      <c r="B168" s="0" t="n">
        <v>5.7</v>
      </c>
    </row>
    <row r="169" customFormat="false" ht="15.75" hidden="false" customHeight="true" outlineLevel="0" collapsed="false">
      <c r="A169" s="0" t="n">
        <v>83.5</v>
      </c>
      <c r="B169" s="0" t="n">
        <v>5.8</v>
      </c>
    </row>
    <row r="170" customFormat="false" ht="15.75" hidden="false" customHeight="true" outlineLevel="0" collapsed="false">
      <c r="A170" s="0" t="n">
        <v>84</v>
      </c>
      <c r="B170" s="0" t="n">
        <v>5.8</v>
      </c>
    </row>
    <row r="171" customFormat="false" ht="15.75" hidden="false" customHeight="true" outlineLevel="0" collapsed="false">
      <c r="A171" s="0" t="n">
        <v>84.5</v>
      </c>
      <c r="B171" s="0" t="n">
        <v>5.8</v>
      </c>
    </row>
    <row r="172" customFormat="false" ht="15.75" hidden="false" customHeight="true" outlineLevel="0" collapsed="false">
      <c r="A172" s="0" t="n">
        <v>85</v>
      </c>
      <c r="B172" s="0" t="n">
        <v>5.9</v>
      </c>
    </row>
    <row r="173" customFormat="false" ht="15.75" hidden="false" customHeight="true" outlineLevel="0" collapsed="false">
      <c r="A173" s="0" t="n">
        <v>85.5</v>
      </c>
      <c r="B173" s="0" t="n">
        <v>5.9</v>
      </c>
    </row>
    <row r="174" customFormat="false" ht="15.75" hidden="false" customHeight="true" outlineLevel="0" collapsed="false">
      <c r="A174" s="0" t="n">
        <v>86</v>
      </c>
      <c r="B174" s="0" t="n">
        <v>6</v>
      </c>
    </row>
    <row r="175" customFormat="false" ht="15.75" hidden="false" customHeight="true" outlineLevel="0" collapsed="false">
      <c r="A175" s="0" t="n">
        <v>86.5</v>
      </c>
      <c r="B175" s="0" t="n">
        <v>6</v>
      </c>
    </row>
    <row r="176" customFormat="false" ht="15.75" hidden="false" customHeight="true" outlineLevel="0" collapsed="false">
      <c r="A176" s="0" t="n">
        <v>87</v>
      </c>
      <c r="B176" s="0" t="n">
        <v>6</v>
      </c>
    </row>
    <row r="177" customFormat="false" ht="15.75" hidden="false" customHeight="true" outlineLevel="0" collapsed="false">
      <c r="A177" s="0" t="n">
        <v>87.5</v>
      </c>
      <c r="B177" s="0" t="n">
        <v>6.1</v>
      </c>
    </row>
    <row r="178" customFormat="false" ht="15.75" hidden="false" customHeight="true" outlineLevel="0" collapsed="false">
      <c r="A178" s="0" t="n">
        <v>88</v>
      </c>
      <c r="B178" s="0" t="n">
        <v>6.1</v>
      </c>
    </row>
    <row r="179" customFormat="false" ht="15.75" hidden="false" customHeight="true" outlineLevel="0" collapsed="false">
      <c r="A179" s="0" t="n">
        <v>88.5</v>
      </c>
      <c r="B179" s="0" t="n">
        <v>6.1</v>
      </c>
    </row>
    <row r="180" customFormat="false" ht="15.75" hidden="false" customHeight="true" outlineLevel="0" collapsed="false">
      <c r="A180" s="0" t="n">
        <v>89</v>
      </c>
      <c r="B180" s="0" t="n">
        <v>6.2</v>
      </c>
    </row>
    <row r="181" customFormat="false" ht="15.75" hidden="false" customHeight="true" outlineLevel="0" collapsed="false">
      <c r="A181" s="0" t="n">
        <v>89.5</v>
      </c>
      <c r="B181" s="0" t="n">
        <v>6.2</v>
      </c>
    </row>
    <row r="182" customFormat="false" ht="15.75" hidden="false" customHeight="true" outlineLevel="0" collapsed="false">
      <c r="A182" s="0" t="n">
        <v>90</v>
      </c>
      <c r="B182" s="0" t="n">
        <v>6.3</v>
      </c>
    </row>
    <row r="183" customFormat="false" ht="15.75" hidden="false" customHeight="true" outlineLevel="0" collapsed="false">
      <c r="A183" s="0" t="n">
        <v>90.5</v>
      </c>
      <c r="B183" s="0" t="n">
        <v>6.3</v>
      </c>
    </row>
    <row r="184" customFormat="false" ht="15.75" hidden="false" customHeight="true" outlineLevel="0" collapsed="false">
      <c r="A184" s="0" t="n">
        <v>91</v>
      </c>
      <c r="B184" s="0" t="n">
        <v>6.3</v>
      </c>
    </row>
    <row r="185" customFormat="false" ht="15.75" hidden="false" customHeight="true" outlineLevel="0" collapsed="false">
      <c r="A185" s="0" t="n">
        <v>91.5</v>
      </c>
      <c r="B185" s="0" t="n">
        <v>6.4</v>
      </c>
    </row>
    <row r="186" customFormat="false" ht="15.75" hidden="false" customHeight="true" outlineLevel="0" collapsed="false">
      <c r="A186" s="0" t="n">
        <v>92</v>
      </c>
      <c r="B186" s="0" t="n">
        <v>6.4</v>
      </c>
    </row>
    <row r="187" customFormat="false" ht="15.75" hidden="false" customHeight="true" outlineLevel="0" collapsed="false">
      <c r="A187" s="0" t="n">
        <v>92.5</v>
      </c>
      <c r="B187" s="0" t="n">
        <v>6.4</v>
      </c>
    </row>
    <row r="188" customFormat="false" ht="15.75" hidden="false" customHeight="true" outlineLevel="0" collapsed="false">
      <c r="A188" s="0" t="n">
        <v>93</v>
      </c>
      <c r="B188" s="0" t="n">
        <v>6.5</v>
      </c>
    </row>
    <row r="189" customFormat="false" ht="15.75" hidden="false" customHeight="true" outlineLevel="0" collapsed="false">
      <c r="A189" s="0" t="n">
        <v>93.5</v>
      </c>
      <c r="B189" s="0" t="n">
        <v>6.5</v>
      </c>
    </row>
    <row r="190" customFormat="false" ht="15.75" hidden="false" customHeight="true" outlineLevel="0" collapsed="false">
      <c r="A190" s="0" t="n">
        <v>94</v>
      </c>
      <c r="B190" s="0" t="n">
        <v>6.6</v>
      </c>
    </row>
    <row r="191" customFormat="false" ht="15.75" hidden="false" customHeight="true" outlineLevel="0" collapsed="false">
      <c r="A191" s="0" t="n">
        <v>94.5</v>
      </c>
      <c r="B191" s="0" t="n">
        <v>6.6</v>
      </c>
    </row>
    <row r="192" customFormat="false" ht="15.75" hidden="false" customHeight="true" outlineLevel="0" collapsed="false">
      <c r="A192" s="0" t="n">
        <v>95</v>
      </c>
      <c r="B192" s="0" t="n">
        <v>6.6</v>
      </c>
    </row>
    <row r="193" customFormat="false" ht="15.75" hidden="false" customHeight="true" outlineLevel="0" collapsed="false">
      <c r="A193" s="0" t="n">
        <v>95.5</v>
      </c>
      <c r="B193" s="0" t="n">
        <v>6.7</v>
      </c>
    </row>
    <row r="194" customFormat="false" ht="15.75" hidden="false" customHeight="true" outlineLevel="0" collapsed="false">
      <c r="A194" s="0" t="n">
        <v>96</v>
      </c>
      <c r="B194" s="0" t="n">
        <v>6.7</v>
      </c>
    </row>
    <row r="195" customFormat="false" ht="15.75" hidden="false" customHeight="true" outlineLevel="0" collapsed="false">
      <c r="A195" s="0" t="n">
        <v>96.5</v>
      </c>
      <c r="B195" s="0" t="n">
        <v>6.7</v>
      </c>
    </row>
    <row r="196" customFormat="false" ht="15.75" hidden="false" customHeight="true" outlineLevel="0" collapsed="false">
      <c r="A196" s="0" t="n">
        <v>97</v>
      </c>
      <c r="B196" s="0" t="n">
        <v>6.8</v>
      </c>
    </row>
    <row r="197" customFormat="false" ht="15.75" hidden="false" customHeight="true" outlineLevel="0" collapsed="false">
      <c r="A197" s="0" t="n">
        <v>97.5</v>
      </c>
      <c r="B197" s="0" t="n">
        <v>6.8</v>
      </c>
    </row>
    <row r="198" customFormat="false" ht="15.75" hidden="false" customHeight="true" outlineLevel="0" collapsed="false">
      <c r="A198" s="0" t="n">
        <v>98</v>
      </c>
      <c r="B198" s="0" t="n">
        <v>6.9</v>
      </c>
    </row>
    <row r="199" customFormat="false" ht="15.75" hidden="false" customHeight="true" outlineLevel="0" collapsed="false">
      <c r="A199" s="0" t="n">
        <v>98.5</v>
      </c>
      <c r="B199" s="0" t="n">
        <v>6.9</v>
      </c>
    </row>
    <row r="200" customFormat="false" ht="15.75" hidden="false" customHeight="true" outlineLevel="0" collapsed="false">
      <c r="A200" s="0" t="n">
        <v>99</v>
      </c>
      <c r="B200" s="0" t="n">
        <v>6.9</v>
      </c>
    </row>
    <row r="201" customFormat="false" ht="15.75" hidden="false" customHeight="true" outlineLevel="0" collapsed="false">
      <c r="A201" s="0" t="n">
        <v>99.5</v>
      </c>
      <c r="B201" s="0" t="n">
        <v>7</v>
      </c>
    </row>
    <row r="202" customFormat="false" ht="15.75" hidden="false" customHeight="true" outlineLevel="0" collapsed="false">
      <c r="A202" s="0" t="n">
        <v>100</v>
      </c>
      <c r="B202" s="0" t="n">
        <v>7</v>
      </c>
    </row>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6"/>
  </cols>
  <sheetData>
    <row r="1" customFormat="false" ht="14.25" hidden="false" customHeight="false" outlineLevel="0" collapsed="false">
      <c r="A1" s="0" t="s">
        <v>61</v>
      </c>
      <c r="B1" s="0" t="s">
        <v>62</v>
      </c>
    </row>
    <row r="2" customFormat="false" ht="14.25" hidden="false" customHeight="false" outlineLevel="0" collapsed="false">
      <c r="A2" s="0" t="n">
        <v>0</v>
      </c>
      <c r="B2" s="7" t="n">
        <v>1</v>
      </c>
    </row>
    <row r="3" customFormat="false" ht="14.25" hidden="false" customHeight="false" outlineLevel="0" collapsed="false">
      <c r="A3" s="0" t="n">
        <v>1</v>
      </c>
      <c r="B3" s="7" t="n">
        <v>1.1</v>
      </c>
    </row>
    <row r="4" customFormat="false" ht="14.25" hidden="false" customHeight="false" outlineLevel="0" collapsed="false">
      <c r="A4" s="0" t="n">
        <v>2</v>
      </c>
      <c r="B4" s="7" t="n">
        <v>1.2</v>
      </c>
    </row>
    <row r="5" customFormat="false" ht="14.25" hidden="false" customHeight="false" outlineLevel="0" collapsed="false">
      <c r="A5" s="0" t="n">
        <v>3</v>
      </c>
      <c r="B5" s="7" t="n">
        <v>1.3</v>
      </c>
    </row>
    <row r="6" customFormat="false" ht="14.25" hidden="false" customHeight="false" outlineLevel="0" collapsed="false">
      <c r="A6" s="0" t="n">
        <v>4</v>
      </c>
      <c r="B6" s="7" t="n">
        <v>1.4</v>
      </c>
    </row>
    <row r="7" customFormat="false" ht="14.25" hidden="false" customHeight="false" outlineLevel="0" collapsed="false">
      <c r="A7" s="0" t="n">
        <v>5</v>
      </c>
      <c r="B7" s="7" t="n">
        <v>1.5</v>
      </c>
    </row>
    <row r="8" customFormat="false" ht="14.25" hidden="false" customHeight="false" outlineLevel="0" collapsed="false">
      <c r="A8" s="0" t="n">
        <v>6</v>
      </c>
      <c r="B8" s="7" t="n">
        <v>1.6</v>
      </c>
    </row>
    <row r="9" customFormat="false" ht="14.25" hidden="false" customHeight="false" outlineLevel="0" collapsed="false">
      <c r="A9" s="0" t="n">
        <v>7</v>
      </c>
      <c r="B9" s="7" t="n">
        <v>1.7</v>
      </c>
    </row>
    <row r="10" customFormat="false" ht="14.25" hidden="false" customHeight="false" outlineLevel="0" collapsed="false">
      <c r="A10" s="0" t="n">
        <v>8</v>
      </c>
      <c r="B10" s="7" t="n">
        <v>1.8</v>
      </c>
    </row>
    <row r="11" customFormat="false" ht="14.25" hidden="false" customHeight="false" outlineLevel="0" collapsed="false">
      <c r="A11" s="0" t="n">
        <v>9</v>
      </c>
      <c r="B11" s="7" t="n">
        <v>1.9</v>
      </c>
    </row>
    <row r="12" customFormat="false" ht="14.25" hidden="false" customHeight="false" outlineLevel="0" collapsed="false">
      <c r="A12" s="0" t="n">
        <v>10</v>
      </c>
      <c r="B12" s="7" t="n">
        <v>2</v>
      </c>
    </row>
    <row r="13" customFormat="false" ht="14.25" hidden="false" customHeight="false" outlineLevel="0" collapsed="false">
      <c r="A13" s="0" t="n">
        <v>11</v>
      </c>
      <c r="B13" s="7" t="n">
        <v>2.1</v>
      </c>
    </row>
    <row r="14" customFormat="false" ht="14.25" hidden="false" customHeight="false" outlineLevel="0" collapsed="false">
      <c r="A14" s="0" t="n">
        <v>12</v>
      </c>
      <c r="B14" s="7" t="n">
        <v>2.2</v>
      </c>
    </row>
    <row r="15" customFormat="false" ht="14.25" hidden="false" customHeight="false" outlineLevel="0" collapsed="false">
      <c r="A15" s="0" t="n">
        <v>13</v>
      </c>
      <c r="B15" s="7" t="n">
        <v>2.3</v>
      </c>
    </row>
    <row r="16" customFormat="false" ht="14.25" hidden="false" customHeight="false" outlineLevel="0" collapsed="false">
      <c r="A16" s="0" t="n">
        <v>14</v>
      </c>
      <c r="B16" s="7" t="n">
        <v>2.3</v>
      </c>
    </row>
    <row r="17" customFormat="false" ht="14.25" hidden="false" customHeight="false" outlineLevel="0" collapsed="false">
      <c r="A17" s="0" t="n">
        <v>15</v>
      </c>
      <c r="B17" s="7" t="n">
        <v>2.4</v>
      </c>
    </row>
    <row r="18" customFormat="false" ht="14.25" hidden="false" customHeight="false" outlineLevel="0" collapsed="false">
      <c r="A18" s="0" t="n">
        <v>16</v>
      </c>
      <c r="B18" s="7" t="n">
        <v>2.5</v>
      </c>
    </row>
    <row r="19" customFormat="false" ht="14.25" hidden="false" customHeight="false" outlineLevel="0" collapsed="false">
      <c r="A19" s="0" t="n">
        <v>17</v>
      </c>
      <c r="B19" s="7" t="n">
        <v>2.6</v>
      </c>
    </row>
    <row r="20" customFormat="false" ht="14.25" hidden="false" customHeight="false" outlineLevel="0" collapsed="false">
      <c r="A20" s="0" t="n">
        <v>18</v>
      </c>
      <c r="B20" s="7" t="n">
        <v>2.7</v>
      </c>
    </row>
    <row r="21" customFormat="false" ht="15.75" hidden="false" customHeight="true" outlineLevel="0" collapsed="false">
      <c r="A21" s="0" t="n">
        <v>19</v>
      </c>
      <c r="B21" s="7" t="n">
        <v>2.8</v>
      </c>
    </row>
    <row r="22" customFormat="false" ht="15.75" hidden="false" customHeight="true" outlineLevel="0" collapsed="false">
      <c r="A22" s="0" t="n">
        <v>20</v>
      </c>
      <c r="B22" s="7" t="n">
        <v>2.9</v>
      </c>
    </row>
    <row r="23" customFormat="false" ht="15.75" hidden="false" customHeight="true" outlineLevel="0" collapsed="false">
      <c r="A23" s="0" t="n">
        <v>21</v>
      </c>
      <c r="B23" s="7" t="n">
        <v>3</v>
      </c>
    </row>
    <row r="24" customFormat="false" ht="15.75" hidden="false" customHeight="true" outlineLevel="0" collapsed="false">
      <c r="A24" s="0" t="n">
        <v>22</v>
      </c>
      <c r="B24" s="7" t="n">
        <v>3.1</v>
      </c>
    </row>
    <row r="25" customFormat="false" ht="15.75" hidden="false" customHeight="true" outlineLevel="0" collapsed="false">
      <c r="A25" s="0" t="n">
        <v>23</v>
      </c>
      <c r="B25" s="7" t="n">
        <v>3.2</v>
      </c>
    </row>
    <row r="26" customFormat="false" ht="15.75" hidden="false" customHeight="true" outlineLevel="0" collapsed="false">
      <c r="A26" s="0" t="n">
        <v>24</v>
      </c>
      <c r="B26" s="7" t="n">
        <v>3.3</v>
      </c>
    </row>
    <row r="27" customFormat="false" ht="15.75" hidden="false" customHeight="true" outlineLevel="0" collapsed="false">
      <c r="A27" s="0" t="n">
        <v>25</v>
      </c>
      <c r="B27" s="7" t="n">
        <v>3.4</v>
      </c>
    </row>
    <row r="28" customFormat="false" ht="15.75" hidden="false" customHeight="true" outlineLevel="0" collapsed="false">
      <c r="A28" s="0" t="n">
        <v>26</v>
      </c>
      <c r="B28" s="7" t="n">
        <v>3.5</v>
      </c>
    </row>
    <row r="29" customFormat="false" ht="15.75" hidden="false" customHeight="true" outlineLevel="0" collapsed="false">
      <c r="A29" s="0" t="n">
        <v>27</v>
      </c>
      <c r="B29" s="7" t="n">
        <v>3.6</v>
      </c>
    </row>
    <row r="30" customFormat="false" ht="15.75" hidden="false" customHeight="true" outlineLevel="0" collapsed="false">
      <c r="A30" s="0" t="n">
        <v>28</v>
      </c>
      <c r="B30" s="7" t="n">
        <v>3.7</v>
      </c>
    </row>
    <row r="31" customFormat="false" ht="15.75" hidden="false" customHeight="true" outlineLevel="0" collapsed="false">
      <c r="A31" s="0" t="n">
        <v>29</v>
      </c>
      <c r="B31" s="7" t="n">
        <v>3.8</v>
      </c>
    </row>
    <row r="32" customFormat="false" ht="15.75" hidden="false" customHeight="true" outlineLevel="0" collapsed="false">
      <c r="A32" s="0" t="n">
        <v>30</v>
      </c>
      <c r="B32" s="7" t="n">
        <v>3.9</v>
      </c>
    </row>
    <row r="33" customFormat="false" ht="15.75" hidden="false" customHeight="true" outlineLevel="0" collapsed="false">
      <c r="A33" s="0" t="n">
        <v>31</v>
      </c>
      <c r="B33" s="7" t="n">
        <v>4</v>
      </c>
    </row>
    <row r="34" customFormat="false" ht="15.75" hidden="false" customHeight="true" outlineLevel="0" collapsed="false">
      <c r="A34" s="0" t="n">
        <v>32</v>
      </c>
      <c r="B34" s="7" t="n">
        <v>4.1</v>
      </c>
    </row>
    <row r="35" customFormat="false" ht="15.75" hidden="false" customHeight="true" outlineLevel="0" collapsed="false">
      <c r="A35" s="0" t="n">
        <v>33</v>
      </c>
      <c r="B35" s="7" t="n">
        <v>4.3</v>
      </c>
    </row>
    <row r="36" customFormat="false" ht="15.75" hidden="false" customHeight="true" outlineLevel="0" collapsed="false">
      <c r="A36" s="0" t="n">
        <v>34</v>
      </c>
      <c r="B36" s="7" t="n">
        <v>4.4</v>
      </c>
    </row>
    <row r="37" customFormat="false" ht="15.75" hidden="false" customHeight="true" outlineLevel="0" collapsed="false">
      <c r="A37" s="0" t="n">
        <v>35</v>
      </c>
      <c r="B37" s="7" t="n">
        <v>4.5</v>
      </c>
    </row>
    <row r="38" customFormat="false" ht="15.75" hidden="false" customHeight="true" outlineLevel="0" collapsed="false">
      <c r="A38" s="0" t="n">
        <v>36</v>
      </c>
      <c r="B38" s="7" t="n">
        <v>4.7</v>
      </c>
    </row>
    <row r="39" customFormat="false" ht="15.75" hidden="false" customHeight="true" outlineLevel="0" collapsed="false">
      <c r="A39" s="0" t="n">
        <v>37</v>
      </c>
      <c r="B39" s="7" t="n">
        <v>4.8</v>
      </c>
    </row>
    <row r="40" customFormat="false" ht="15.75" hidden="false" customHeight="true" outlineLevel="0" collapsed="false">
      <c r="A40" s="0" t="n">
        <v>38</v>
      </c>
      <c r="B40" s="7" t="n">
        <v>5</v>
      </c>
    </row>
    <row r="41" customFormat="false" ht="15.75" hidden="false" customHeight="true" outlineLevel="0" collapsed="false">
      <c r="A41" s="0" t="n">
        <v>39</v>
      </c>
      <c r="B41" s="7" t="n">
        <v>5.1</v>
      </c>
    </row>
    <row r="42" customFormat="false" ht="15.75" hidden="false" customHeight="true" outlineLevel="0" collapsed="false">
      <c r="A42" s="0" t="n">
        <v>40</v>
      </c>
      <c r="B42" s="7" t="n">
        <v>5.3</v>
      </c>
    </row>
    <row r="43" customFormat="false" ht="15.75" hidden="false" customHeight="true" outlineLevel="0" collapsed="false">
      <c r="A43" s="0" t="n">
        <v>41</v>
      </c>
      <c r="B43" s="7" t="n">
        <v>5.4</v>
      </c>
    </row>
    <row r="44" customFormat="false" ht="15.75" hidden="false" customHeight="true" outlineLevel="0" collapsed="false">
      <c r="A44" s="0" t="n">
        <v>42</v>
      </c>
      <c r="B44" s="7" t="n">
        <v>5.6</v>
      </c>
    </row>
    <row r="45" customFormat="false" ht="15.75" hidden="false" customHeight="true" outlineLevel="0" collapsed="false">
      <c r="A45" s="0" t="n">
        <v>43</v>
      </c>
      <c r="B45" s="7" t="n">
        <v>5.7</v>
      </c>
    </row>
    <row r="46" customFormat="false" ht="15.75" hidden="false" customHeight="true" outlineLevel="0" collapsed="false">
      <c r="A46" s="0" t="n">
        <v>44</v>
      </c>
      <c r="B46" s="7" t="n">
        <v>5.8</v>
      </c>
    </row>
    <row r="47" customFormat="false" ht="15.75" hidden="false" customHeight="true" outlineLevel="0" collapsed="false">
      <c r="A47" s="0" t="n">
        <v>45</v>
      </c>
      <c r="B47" s="7" t="n">
        <v>6</v>
      </c>
    </row>
    <row r="48" customFormat="false" ht="15.75" hidden="false" customHeight="true" outlineLevel="0" collapsed="false">
      <c r="A48" s="0" t="n">
        <v>46</v>
      </c>
      <c r="B48" s="7" t="n">
        <v>6.1</v>
      </c>
    </row>
    <row r="49" customFormat="false" ht="15.75" hidden="false" customHeight="true" outlineLevel="0" collapsed="false">
      <c r="A49" s="0" t="n">
        <v>47</v>
      </c>
      <c r="B49" s="7" t="n">
        <v>6.3</v>
      </c>
    </row>
    <row r="50" customFormat="false" ht="15.75" hidden="false" customHeight="true" outlineLevel="0" collapsed="false">
      <c r="A50" s="0" t="n">
        <v>48</v>
      </c>
      <c r="B50" s="7" t="n">
        <v>6.4</v>
      </c>
    </row>
    <row r="51" customFormat="false" ht="15.75" hidden="false" customHeight="true" outlineLevel="0" collapsed="false">
      <c r="A51" s="0" t="n">
        <v>49</v>
      </c>
      <c r="B51" s="7" t="n">
        <v>6.6</v>
      </c>
    </row>
    <row r="52" customFormat="false" ht="15.75" hidden="false" customHeight="true" outlineLevel="0" collapsed="false">
      <c r="A52" s="0" t="n">
        <v>50</v>
      </c>
      <c r="B52" s="7" t="n">
        <v>6.7</v>
      </c>
    </row>
    <row r="53" customFormat="false" ht="15.75" hidden="false" customHeight="true" outlineLevel="0" collapsed="false">
      <c r="A53" s="0" t="n">
        <v>51</v>
      </c>
      <c r="B53" s="7" t="n">
        <v>6.9</v>
      </c>
    </row>
    <row r="54" customFormat="false" ht="15.75" hidden="false" customHeight="true" outlineLevel="0" collapsed="false">
      <c r="A54" s="0" t="n">
        <v>52</v>
      </c>
      <c r="B54" s="7"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6"/>
  </cols>
  <sheetData>
    <row r="1" customFormat="false" ht="14.25" hidden="false" customHeight="false" outlineLevel="0" collapsed="false">
      <c r="A1" s="0" t="s">
        <v>12</v>
      </c>
      <c r="B1" s="0" t="s">
        <v>13</v>
      </c>
    </row>
    <row r="2" customFormat="false" ht="14.25" hidden="false" customHeight="false" outlineLevel="0" collapsed="false">
      <c r="A2" s="0" t="n">
        <v>0</v>
      </c>
      <c r="B2" s="0" t="n">
        <v>1</v>
      </c>
    </row>
    <row r="3" customFormat="false" ht="14.25" hidden="false" customHeight="false" outlineLevel="0" collapsed="false">
      <c r="A3" s="0" t="n">
        <v>0.5</v>
      </c>
      <c r="B3" s="0" t="n">
        <v>1.1</v>
      </c>
    </row>
    <row r="4" customFormat="false" ht="14.25" hidden="false" customHeight="false" outlineLevel="0" collapsed="false">
      <c r="A4" s="0" t="n">
        <v>1</v>
      </c>
      <c r="B4" s="0" t="n">
        <v>1.2</v>
      </c>
    </row>
    <row r="5" customFormat="false" ht="14.25" hidden="false" customHeight="false" outlineLevel="0" collapsed="false">
      <c r="A5" s="0" t="n">
        <v>1.5</v>
      </c>
      <c r="B5" s="0" t="n">
        <v>1.3</v>
      </c>
    </row>
    <row r="6" customFormat="false" ht="14.25" hidden="false" customHeight="false" outlineLevel="0" collapsed="false">
      <c r="A6" s="0" t="n">
        <v>2</v>
      </c>
      <c r="B6" s="0" t="n">
        <v>1.4</v>
      </c>
    </row>
    <row r="7" customFormat="false" ht="14.25" hidden="false" customHeight="false" outlineLevel="0" collapsed="false">
      <c r="A7" s="0" t="n">
        <v>2.5</v>
      </c>
      <c r="B7" s="0" t="n">
        <v>1.5</v>
      </c>
    </row>
    <row r="8" customFormat="false" ht="14.25" hidden="false" customHeight="false" outlineLevel="0" collapsed="false">
      <c r="A8" s="0" t="n">
        <v>3</v>
      </c>
      <c r="B8" s="0" t="n">
        <v>1.6</v>
      </c>
    </row>
    <row r="9" customFormat="false" ht="14.25" hidden="false" customHeight="false" outlineLevel="0" collapsed="false">
      <c r="A9" s="0" t="n">
        <v>3.5</v>
      </c>
      <c r="B9" s="0" t="n">
        <v>1.7</v>
      </c>
    </row>
    <row r="10" customFormat="false" ht="14.25" hidden="false" customHeight="false" outlineLevel="0" collapsed="false">
      <c r="A10" s="0" t="n">
        <v>4</v>
      </c>
      <c r="B10" s="0" t="n">
        <v>1.8</v>
      </c>
    </row>
    <row r="11" customFormat="false" ht="14.25" hidden="false" customHeight="false" outlineLevel="0" collapsed="false">
      <c r="A11" s="0" t="n">
        <v>4.5</v>
      </c>
      <c r="B11" s="0" t="n">
        <v>1.9</v>
      </c>
    </row>
    <row r="12" customFormat="false" ht="14.25" hidden="false" customHeight="false" outlineLevel="0" collapsed="false">
      <c r="A12" s="0" t="n">
        <v>5</v>
      </c>
      <c r="B12" s="0" t="n">
        <v>2</v>
      </c>
    </row>
    <row r="13" customFormat="false" ht="14.25" hidden="false" customHeight="false" outlineLevel="0" collapsed="false">
      <c r="A13" s="0" t="n">
        <v>5.5</v>
      </c>
      <c r="B13" s="0" t="n">
        <v>2.1</v>
      </c>
    </row>
    <row r="14" customFormat="false" ht="14.25" hidden="false" customHeight="false" outlineLevel="0" collapsed="false">
      <c r="A14" s="0" t="n">
        <v>6</v>
      </c>
      <c r="B14" s="0" t="n">
        <v>2.2</v>
      </c>
    </row>
    <row r="15" customFormat="false" ht="14.25" hidden="false" customHeight="false" outlineLevel="0" collapsed="false">
      <c r="A15" s="0" t="n">
        <v>6.5</v>
      </c>
      <c r="B15" s="0" t="n">
        <v>2.3</v>
      </c>
    </row>
    <row r="16" customFormat="false" ht="14.25" hidden="false" customHeight="false" outlineLevel="0" collapsed="false">
      <c r="A16" s="0" t="n">
        <v>7</v>
      </c>
      <c r="B16" s="0" t="n">
        <v>2.4</v>
      </c>
    </row>
    <row r="17" customFormat="false" ht="14.25" hidden="false" customHeight="false" outlineLevel="0" collapsed="false">
      <c r="A17" s="0" t="n">
        <v>7.5</v>
      </c>
      <c r="B17" s="0" t="n">
        <v>2.5</v>
      </c>
    </row>
    <row r="18" customFormat="false" ht="14.25" hidden="false" customHeight="false" outlineLevel="0" collapsed="false">
      <c r="A18" s="0" t="n">
        <v>8</v>
      </c>
      <c r="B18" s="0" t="n">
        <v>2.6</v>
      </c>
    </row>
    <row r="19" customFormat="false" ht="14.25" hidden="false" customHeight="false" outlineLevel="0" collapsed="false">
      <c r="A19" s="0" t="n">
        <v>8.5</v>
      </c>
      <c r="B19" s="0" t="n">
        <v>2.7</v>
      </c>
    </row>
    <row r="20" customFormat="false" ht="14.25" hidden="false" customHeight="false" outlineLevel="0" collapsed="false">
      <c r="A20" s="0" t="n">
        <v>9</v>
      </c>
      <c r="B20" s="0" t="n">
        <v>2.8</v>
      </c>
    </row>
    <row r="21" customFormat="false" ht="15.75" hidden="false" customHeight="true" outlineLevel="0" collapsed="false">
      <c r="A21" s="0" t="n">
        <v>9.5</v>
      </c>
      <c r="B21" s="0" t="n">
        <v>2.9</v>
      </c>
    </row>
    <row r="22" customFormat="false" ht="15.75" hidden="false" customHeight="true" outlineLevel="0" collapsed="false">
      <c r="A22" s="0" t="n">
        <v>10</v>
      </c>
      <c r="B22" s="0" t="n">
        <v>3</v>
      </c>
    </row>
    <row r="23" customFormat="false" ht="15.75" hidden="false" customHeight="true" outlineLevel="0" collapsed="false">
      <c r="A23" s="0" t="n">
        <v>10.5</v>
      </c>
      <c r="B23" s="0" t="n">
        <v>3.1</v>
      </c>
    </row>
    <row r="24" customFormat="false" ht="15.75" hidden="false" customHeight="true" outlineLevel="0" collapsed="false">
      <c r="A24" s="0" t="n">
        <v>11</v>
      </c>
      <c r="B24" s="0" t="n">
        <v>3.2</v>
      </c>
    </row>
    <row r="25" customFormat="false" ht="15.75" hidden="false" customHeight="true" outlineLevel="0" collapsed="false">
      <c r="A25" s="0" t="n">
        <v>11.5</v>
      </c>
      <c r="B25" s="0" t="n">
        <v>3.3</v>
      </c>
    </row>
    <row r="26" customFormat="false" ht="15.75" hidden="false" customHeight="true" outlineLevel="0" collapsed="false">
      <c r="A26" s="0" t="n">
        <v>12</v>
      </c>
      <c r="B26" s="0" t="n">
        <v>3.4</v>
      </c>
    </row>
    <row r="27" customFormat="false" ht="15.75" hidden="false" customHeight="true" outlineLevel="0" collapsed="false">
      <c r="A27" s="0" t="n">
        <v>12.5</v>
      </c>
      <c r="B27" s="0" t="n">
        <v>3.5</v>
      </c>
    </row>
    <row r="28" customFormat="false" ht="15.75" hidden="false" customHeight="true" outlineLevel="0" collapsed="false">
      <c r="A28" s="0" t="n">
        <v>13</v>
      </c>
      <c r="B28" s="0" t="n">
        <v>3.6</v>
      </c>
    </row>
    <row r="29" customFormat="false" ht="15.75" hidden="false" customHeight="true" outlineLevel="0" collapsed="false">
      <c r="A29" s="0" t="n">
        <v>13.5</v>
      </c>
      <c r="B29" s="0" t="n">
        <v>3.7</v>
      </c>
    </row>
    <row r="30" customFormat="false" ht="15.75" hidden="false" customHeight="true" outlineLevel="0" collapsed="false">
      <c r="A30" s="0" t="n">
        <v>14</v>
      </c>
      <c r="B30" s="0" t="n">
        <v>3.8</v>
      </c>
    </row>
    <row r="31" customFormat="false" ht="15.75" hidden="false" customHeight="true" outlineLevel="0" collapsed="false">
      <c r="A31" s="0" t="n">
        <v>14.5</v>
      </c>
      <c r="B31" s="0" t="n">
        <v>3.9</v>
      </c>
    </row>
    <row r="32" customFormat="false" ht="15.75" hidden="false" customHeight="true" outlineLevel="0" collapsed="false">
      <c r="A32" s="0" t="n">
        <v>15</v>
      </c>
      <c r="B32" s="0" t="n">
        <v>4</v>
      </c>
    </row>
    <row r="33" customFormat="false" ht="15.75" hidden="false" customHeight="true" outlineLevel="0" collapsed="false">
      <c r="A33" s="0" t="n">
        <v>15.5</v>
      </c>
      <c r="B33" s="0" t="n">
        <v>4.2</v>
      </c>
    </row>
    <row r="34" customFormat="false" ht="15.75" hidden="false" customHeight="true" outlineLevel="0" collapsed="false">
      <c r="A34" s="0" t="n">
        <v>16</v>
      </c>
      <c r="B34" s="0" t="n">
        <v>4.3</v>
      </c>
    </row>
    <row r="35" customFormat="false" ht="15.75" hidden="false" customHeight="true" outlineLevel="0" collapsed="false">
      <c r="A35" s="0" t="n">
        <v>16.5</v>
      </c>
      <c r="B35" s="0" t="n">
        <v>4.5</v>
      </c>
    </row>
    <row r="36" customFormat="false" ht="15.75" hidden="false" customHeight="true" outlineLevel="0" collapsed="false">
      <c r="A36" s="0" t="n">
        <v>17</v>
      </c>
      <c r="B36" s="0" t="n">
        <v>4.6</v>
      </c>
    </row>
    <row r="37" customFormat="false" ht="15.75" hidden="false" customHeight="true" outlineLevel="0" collapsed="false">
      <c r="A37" s="0" t="n">
        <v>17.5</v>
      </c>
      <c r="B37" s="0" t="n">
        <v>4.8</v>
      </c>
    </row>
    <row r="38" customFormat="false" ht="15.75" hidden="false" customHeight="true" outlineLevel="0" collapsed="false">
      <c r="A38" s="0" t="n">
        <v>18</v>
      </c>
      <c r="B38" s="0" t="n">
        <v>4.9</v>
      </c>
    </row>
    <row r="39" customFormat="false" ht="15.75" hidden="false" customHeight="true" outlineLevel="0" collapsed="false">
      <c r="A39" s="0" t="n">
        <v>18.5</v>
      </c>
      <c r="B39" s="0" t="n">
        <v>5.1</v>
      </c>
    </row>
    <row r="40" customFormat="false" ht="15.75" hidden="false" customHeight="true" outlineLevel="0" collapsed="false">
      <c r="A40" s="0" t="n">
        <v>19</v>
      </c>
      <c r="B40" s="0" t="n">
        <v>5.2</v>
      </c>
    </row>
    <row r="41" customFormat="false" ht="15.75" hidden="false" customHeight="true" outlineLevel="0" collapsed="false">
      <c r="A41" s="0" t="n">
        <v>19.5</v>
      </c>
      <c r="B41" s="0" t="n">
        <v>5.4</v>
      </c>
    </row>
    <row r="42" customFormat="false" ht="15.75" hidden="false" customHeight="true" outlineLevel="0" collapsed="false">
      <c r="A42" s="0" t="n">
        <v>20</v>
      </c>
      <c r="B42" s="0" t="n">
        <v>5.5</v>
      </c>
    </row>
    <row r="43" customFormat="false" ht="15.75" hidden="false" customHeight="true" outlineLevel="0" collapsed="false">
      <c r="A43" s="0" t="n">
        <v>20.5</v>
      </c>
      <c r="B43" s="0" t="n">
        <v>5.7</v>
      </c>
    </row>
    <row r="44" customFormat="false" ht="15.75" hidden="false" customHeight="true" outlineLevel="0" collapsed="false">
      <c r="A44" s="0" t="n">
        <v>21</v>
      </c>
      <c r="B44" s="0" t="n">
        <v>5.8</v>
      </c>
    </row>
    <row r="45" customFormat="false" ht="15.75" hidden="false" customHeight="true" outlineLevel="0" collapsed="false">
      <c r="A45" s="0" t="n">
        <v>21.5</v>
      </c>
      <c r="B45" s="0" t="n">
        <v>6</v>
      </c>
    </row>
    <row r="46" customFormat="false" ht="15.75" hidden="false" customHeight="true" outlineLevel="0" collapsed="false">
      <c r="A46" s="0" t="n">
        <v>22</v>
      </c>
      <c r="B46" s="0" t="n">
        <v>6.1</v>
      </c>
    </row>
    <row r="47" customFormat="false" ht="15.75" hidden="false" customHeight="true" outlineLevel="0" collapsed="false">
      <c r="A47" s="0" t="n">
        <v>22.5</v>
      </c>
      <c r="B47" s="0" t="n">
        <v>6.3</v>
      </c>
    </row>
    <row r="48" customFormat="false" ht="15.75" hidden="false" customHeight="true" outlineLevel="0" collapsed="false">
      <c r="A48" s="0" t="n">
        <v>23</v>
      </c>
      <c r="B48" s="0" t="n">
        <v>6.4</v>
      </c>
    </row>
    <row r="49" customFormat="false" ht="15.75" hidden="false" customHeight="true" outlineLevel="0" collapsed="false">
      <c r="A49" s="0" t="n">
        <v>23.5</v>
      </c>
      <c r="B49" s="0" t="n">
        <v>6.6</v>
      </c>
    </row>
    <row r="50" customFormat="false" ht="15.75" hidden="false" customHeight="true" outlineLevel="0" collapsed="false">
      <c r="A50" s="0" t="n">
        <v>24</v>
      </c>
      <c r="B50" s="0" t="n">
        <v>6.7</v>
      </c>
    </row>
    <row r="51" customFormat="false" ht="15.75" hidden="false" customHeight="true" outlineLevel="0" collapsed="false">
      <c r="A51" s="0" t="n">
        <v>24.5</v>
      </c>
      <c r="B51" s="0" t="n">
        <v>6.9</v>
      </c>
    </row>
    <row r="52" customFormat="false" ht="15.75" hidden="false" customHeight="true" outlineLevel="0" collapsed="false">
      <c r="A52" s="0" t="n">
        <v>25</v>
      </c>
      <c r="B52" s="0" t="n">
        <v>7</v>
      </c>
    </row>
    <row r="53" customFormat="false" ht="15.75" hidden="false" customHeight="true" outlineLevel="0" collapsed="false">
      <c r="B53" s="7"/>
    </row>
    <row r="54" customFormat="false" ht="15.75" hidden="false" customHeight="true" outlineLevel="0" collapsed="false">
      <c r="B54" s="7"/>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6"/>
  </cols>
  <sheetData>
    <row r="1" customFormat="false" ht="14.25" hidden="false" customHeight="true" outlineLevel="0" collapsed="false">
      <c r="A1" s="37" t="s">
        <v>63</v>
      </c>
      <c r="B1" s="38" t="s">
        <v>12</v>
      </c>
      <c r="C1" s="39"/>
      <c r="D1" s="39"/>
      <c r="E1" s="40"/>
    </row>
    <row r="2" customFormat="false" ht="43.5" hidden="false" customHeight="false" outlineLevel="0" collapsed="false">
      <c r="A2" s="37"/>
      <c r="B2" s="41" t="s">
        <v>8</v>
      </c>
      <c r="C2" s="42" t="s">
        <v>9</v>
      </c>
      <c r="D2" s="43" t="s">
        <v>64</v>
      </c>
      <c r="E2" s="44" t="s">
        <v>11</v>
      </c>
    </row>
    <row r="3" customFormat="false" ht="29.25" hidden="false" customHeight="false" outlineLevel="0" collapsed="false">
      <c r="A3" s="45" t="s">
        <v>65</v>
      </c>
      <c r="B3" s="46" t="n">
        <v>4</v>
      </c>
      <c r="C3" s="46" t="n">
        <v>3</v>
      </c>
      <c r="D3" s="46" t="n">
        <v>2</v>
      </c>
      <c r="E3" s="46" t="n">
        <v>0</v>
      </c>
    </row>
    <row r="4" customFormat="false" ht="15" hidden="false" customHeight="false" outlineLevel="0" collapsed="false">
      <c r="A4" s="45"/>
      <c r="B4" s="46"/>
      <c r="C4" s="46"/>
      <c r="D4" s="46"/>
      <c r="E4" s="46"/>
    </row>
    <row r="5" customFormat="false" ht="15" hidden="false" customHeight="false" outlineLevel="0" collapsed="false">
      <c r="A5" s="45"/>
      <c r="B5" s="46"/>
      <c r="C5" s="46"/>
      <c r="D5" s="46"/>
      <c r="E5" s="4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dc:description/>
  <dc:language>es-CL</dc:language>
  <cp:lastModifiedBy/>
  <dcterms:modified xsi:type="dcterms:W3CDTF">2024-11-03T20:45:52Z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