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\Desktop\Análisis Estadístico\"/>
    </mc:Choice>
  </mc:AlternateContent>
  <bookViews>
    <workbookView xWindow="0" yWindow="0" windowWidth="19785" windowHeight="45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0" i="2"/>
  <c r="C9" i="2"/>
  <c r="C8" i="2"/>
  <c r="C7" i="2"/>
  <c r="C6" i="2"/>
  <c r="C5" i="2"/>
  <c r="G3" i="2"/>
  <c r="C3" i="2"/>
  <c r="D3" i="2"/>
  <c r="E3" i="2"/>
  <c r="F3" i="2"/>
  <c r="B3" i="2"/>
  <c r="B22" i="1"/>
  <c r="B21" i="1"/>
  <c r="B20" i="1"/>
  <c r="B19" i="1"/>
  <c r="B15" i="1"/>
  <c r="D14" i="1"/>
  <c r="B16" i="1" s="1"/>
  <c r="D7" i="1"/>
  <c r="D8" i="1" s="1"/>
  <c r="D6" i="1"/>
  <c r="D5" i="1"/>
  <c r="D4" i="1"/>
</calcChain>
</file>

<file path=xl/sharedStrings.xml><?xml version="1.0" encoding="utf-8"?>
<sst xmlns="http://schemas.openxmlformats.org/spreadsheetml/2006/main" count="23" uniqueCount="20">
  <si>
    <t>x</t>
  </si>
  <si>
    <t>f(x)</t>
  </si>
  <si>
    <t>E(X)=</t>
  </si>
  <si>
    <r>
      <t>E(X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)=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</si>
  <si>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</si>
  <si>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Var(X)</t>
  </si>
  <si>
    <r>
      <t>s</t>
    </r>
    <r>
      <rPr>
        <vertAlign val="subscript"/>
        <sz val="11"/>
        <color theme="1"/>
        <rFont val="Arial"/>
        <family val="2"/>
      </rPr>
      <t>x</t>
    </r>
  </si>
  <si>
    <t>CV</t>
  </si>
  <si>
    <t>Dentro de dos días</t>
  </si>
  <si>
    <t>E(Y)</t>
  </si>
  <si>
    <t>E(Y^2)</t>
  </si>
  <si>
    <t>Var(Y)</t>
  </si>
  <si>
    <t>X</t>
  </si>
  <si>
    <t>X=número de estudiantes de CS</t>
  </si>
  <si>
    <t>P(X=x)</t>
  </si>
  <si>
    <t>E(X)</t>
  </si>
  <si>
    <t>E(X^2)</t>
  </si>
  <si>
    <t>E(X^5)</t>
  </si>
  <si>
    <t>Y=X^2+X-30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</si>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</sst>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66" zoomScaleNormal="166" workbookViewId="0">
      <selection activeCell="B23" sqref="B23"/>
    </sheetView>
  </sheetViews>
  <sheetFormatPr baseColWidth="10" defaultRowHeight="15" x14ac:dyDescent="0.25"/>
  <sheetData>
    <row r="1" spans="1:6" x14ac:dyDescent="0.25">
      <c r="C1" t="s">
        <v>0</v>
      </c>
      <c r="D1">
        <v>1</v>
      </c>
      <c r="E1">
        <v>2</v>
      </c>
      <c r="F1">
        <v>3</v>
      </c>
    </row>
    <row r="2" spans="1:6" x14ac:dyDescent="0.25">
      <c r="C2" t="s">
        <v>1</v>
      </c>
      <c r="D2">
        <v>0.2</v>
      </c>
      <c r="E2">
        <v>0.2</v>
      </c>
      <c r="F2">
        <v>0.6</v>
      </c>
    </row>
    <row r="3" spans="1:6" ht="17.25" x14ac:dyDescent="0.25">
      <c r="C3" t="s">
        <v>4</v>
      </c>
      <c r="D3">
        <v>1</v>
      </c>
      <c r="E3">
        <v>4</v>
      </c>
      <c r="F3">
        <v>9</v>
      </c>
    </row>
    <row r="4" spans="1:6" x14ac:dyDescent="0.25">
      <c r="C4" t="s">
        <v>2</v>
      </c>
      <c r="D4" s="2">
        <f>SUMPRODUCT(D1:F1,D2:F2)</f>
        <v>2.4</v>
      </c>
    </row>
    <row r="5" spans="1:6" ht="17.25" x14ac:dyDescent="0.25">
      <c r="C5" s="3" t="s">
        <v>3</v>
      </c>
      <c r="D5" s="3">
        <f>SUMPRODUCT(D3:F3,D2:F2)</f>
        <v>6.3999999999999995</v>
      </c>
    </row>
    <row r="6" spans="1:6" x14ac:dyDescent="0.25">
      <c r="C6" t="s">
        <v>5</v>
      </c>
      <c r="D6">
        <f>6.4-2.4^2</f>
        <v>0.64000000000000057</v>
      </c>
    </row>
    <row r="7" spans="1:6" ht="18.75" x14ac:dyDescent="0.35">
      <c r="C7" s="1" t="s">
        <v>6</v>
      </c>
      <c r="D7">
        <f>0.8</f>
        <v>0.8</v>
      </c>
    </row>
    <row r="8" spans="1:6" x14ac:dyDescent="0.25">
      <c r="C8" t="s">
        <v>7</v>
      </c>
      <c r="D8">
        <f>(D7/D4)*100</f>
        <v>33.333333333333336</v>
      </c>
    </row>
    <row r="11" spans="1:6" x14ac:dyDescent="0.25">
      <c r="B11" t="s">
        <v>8</v>
      </c>
    </row>
    <row r="13" spans="1:6" x14ac:dyDescent="0.25">
      <c r="B13">
        <v>1</v>
      </c>
      <c r="C13">
        <v>2</v>
      </c>
      <c r="D13">
        <v>3</v>
      </c>
    </row>
    <row r="14" spans="1:6" x14ac:dyDescent="0.25">
      <c r="B14">
        <v>0.25333299999999997</v>
      </c>
      <c r="C14">
        <v>0.25333299999999997</v>
      </c>
      <c r="D14">
        <f>0.4/3+0.36</f>
        <v>0.49333333333333329</v>
      </c>
    </row>
    <row r="15" spans="1:6" x14ac:dyDescent="0.25">
      <c r="B15">
        <f>1*0.253333+2*0.253333+3*0.493333</f>
        <v>2.2399979999999999</v>
      </c>
    </row>
    <row r="16" spans="1:6" x14ac:dyDescent="0.25">
      <c r="A16" t="s">
        <v>9</v>
      </c>
      <c r="B16" s="2">
        <f>SUMPRODUCT(B13:D13,B14:D14)</f>
        <v>2.2399990000000001</v>
      </c>
    </row>
    <row r="18" spans="1:4" x14ac:dyDescent="0.25">
      <c r="B18">
        <v>1</v>
      </c>
      <c r="C18">
        <v>4</v>
      </c>
      <c r="D18">
        <v>9</v>
      </c>
    </row>
    <row r="19" spans="1:4" x14ac:dyDescent="0.25">
      <c r="A19" t="s">
        <v>10</v>
      </c>
      <c r="B19">
        <f>SUMPRODUCT(B18:D18,B14:D14)</f>
        <v>5.7066649999999992</v>
      </c>
    </row>
    <row r="20" spans="1:4" x14ac:dyDescent="0.25">
      <c r="A20" t="s">
        <v>11</v>
      </c>
      <c r="B20">
        <f>B19-B16^2</f>
        <v>0.6890694799989987</v>
      </c>
    </row>
    <row r="21" spans="1:4" x14ac:dyDescent="0.25">
      <c r="B21">
        <f>SQRT(B20)</f>
        <v>0.83010209010639091</v>
      </c>
    </row>
    <row r="22" spans="1:4" x14ac:dyDescent="0.25">
      <c r="B22">
        <f>B21*100/B16</f>
        <v>37.058145566421722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200" zoomScaleNormal="200" workbookViewId="0">
      <selection activeCell="C14" sqref="C14"/>
    </sheetView>
  </sheetViews>
  <sheetFormatPr baseColWidth="10" defaultRowHeight="15" x14ac:dyDescent="0.25"/>
  <cols>
    <col min="2" max="6" width="7.85546875" customWidth="1"/>
  </cols>
  <sheetData>
    <row r="1" spans="1:7" x14ac:dyDescent="0.25">
      <c r="A1" t="s">
        <v>13</v>
      </c>
    </row>
    <row r="2" spans="1:7" x14ac:dyDescent="0.25">
      <c r="A2" t="s">
        <v>12</v>
      </c>
      <c r="B2">
        <v>0</v>
      </c>
      <c r="C2">
        <v>1</v>
      </c>
      <c r="D2">
        <v>2</v>
      </c>
      <c r="E2">
        <v>3</v>
      </c>
      <c r="F2">
        <v>4</v>
      </c>
    </row>
    <row r="3" spans="1:7" x14ac:dyDescent="0.25">
      <c r="A3" t="s">
        <v>14</v>
      </c>
      <c r="B3">
        <f>COMBIN(48,B2)*COMBIN(20,4-B2)/COMBIN(68,4)</f>
        <v>5.9492746059910239E-3</v>
      </c>
      <c r="C3">
        <f t="shared" ref="C3:F3" si="0">COMBIN(48,C2)*COMBIN(20,4-C2)/COMBIN(68,4)</f>
        <v>6.7191807314722157E-2</v>
      </c>
      <c r="D3">
        <f t="shared" si="0"/>
        <v>0.26316791198266176</v>
      </c>
      <c r="E3">
        <f t="shared" si="0"/>
        <v>0.42476224390184003</v>
      </c>
      <c r="F3">
        <f t="shared" si="0"/>
        <v>0.23892876219478501</v>
      </c>
      <c r="G3">
        <f>SUM(B3:F3)</f>
        <v>0.99999999999999989</v>
      </c>
    </row>
    <row r="5" spans="1:7" x14ac:dyDescent="0.25">
      <c r="B5" t="s">
        <v>15</v>
      </c>
      <c r="C5">
        <f>SUMPRODUCT(B2:F2,B3:F3)</f>
        <v>2.8235294117647061</v>
      </c>
    </row>
    <row r="6" spans="1:7" x14ac:dyDescent="0.25">
      <c r="B6" t="s">
        <v>16</v>
      </c>
      <c r="C6">
        <f>SUMPRODUCT(B2:F2^2,B3:F3)</f>
        <v>8.7655838454784902</v>
      </c>
    </row>
    <row r="7" spans="1:7" x14ac:dyDescent="0.25">
      <c r="B7" t="s">
        <v>5</v>
      </c>
      <c r="C7">
        <f>C6-C5^2</f>
        <v>0.79326550637814286</v>
      </c>
    </row>
    <row r="8" spans="1:7" x14ac:dyDescent="0.25">
      <c r="C8">
        <f>SQRT(C7)</f>
        <v>0.89065453817860429</v>
      </c>
    </row>
    <row r="9" spans="1:7" x14ac:dyDescent="0.25">
      <c r="C9">
        <f>C8*100/C5</f>
        <v>31.544014893825565</v>
      </c>
    </row>
    <row r="10" spans="1:7" x14ac:dyDescent="0.25">
      <c r="B10" t="s">
        <v>17</v>
      </c>
      <c r="C10">
        <f>SUMPRODUCT(B2:F2^5,B3:F3)</f>
        <v>356.36884274636691</v>
      </c>
    </row>
    <row r="12" spans="1:7" x14ac:dyDescent="0.25">
      <c r="A12" t="s">
        <v>18</v>
      </c>
    </row>
    <row r="13" spans="1:7" x14ac:dyDescent="0.25">
      <c r="B13" t="s">
        <v>9</v>
      </c>
      <c r="C13">
        <f>C6+C5-30</f>
        <v>-18.410886742756801</v>
      </c>
    </row>
    <row r="14" spans="1:7" x14ac:dyDescent="0.25">
      <c r="B14" t="s">
        <v>11</v>
      </c>
      <c r="C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Chue Gallardo</dc:creator>
  <cp:lastModifiedBy>Jorge Chue Gallardo</cp:lastModifiedBy>
  <dcterms:created xsi:type="dcterms:W3CDTF">2020-07-24T13:36:01Z</dcterms:created>
  <dcterms:modified xsi:type="dcterms:W3CDTF">2020-07-24T15:19:32Z</dcterms:modified>
</cp:coreProperties>
</file>