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UNALM\4to ciclo\Analisis Estadistico\Teoria Chue\DIAPOSITIVAS\Semana 9, 10 y 11. Inferencia Estadística\"/>
    </mc:Choice>
  </mc:AlternateContent>
  <xr:revisionPtr revIDLastSave="0" documentId="13_ncr:1_{5F33679C-025F-4652-9FF5-3FEEE9205D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F48" i="1"/>
  <c r="E30" i="1" l="1"/>
  <c r="E29" i="1"/>
  <c r="F22" i="1"/>
  <c r="F20" i="1"/>
</calcChain>
</file>

<file path=xl/sharedStrings.xml><?xml version="1.0" encoding="utf-8"?>
<sst xmlns="http://schemas.openxmlformats.org/spreadsheetml/2006/main" count="50" uniqueCount="39">
  <si>
    <t>Empresa</t>
  </si>
  <si>
    <t>n</t>
  </si>
  <si>
    <t>Variancia muestral</t>
  </si>
  <si>
    <t xml:space="preserve">Nº de artículos </t>
  </si>
  <si>
    <t>Defectuosos</t>
  </si>
  <si>
    <t>A</t>
  </si>
  <si>
    <t>B</t>
  </si>
  <si>
    <t>Primer paso</t>
  </si>
  <si>
    <t>Ho</t>
  </si>
  <si>
    <t>Ha</t>
  </si>
  <si>
    <r>
      <t>s</t>
    </r>
    <r>
      <rPr>
        <vertAlign val="superscript"/>
        <sz val="11"/>
        <color theme="1"/>
        <rFont val="Symbol"/>
        <family val="1"/>
        <charset val="2"/>
      </rPr>
      <t>2</t>
    </r>
    <r>
      <rPr>
        <sz val="11"/>
        <color theme="1"/>
        <rFont val="Symbol"/>
        <family val="1"/>
        <charset val="2"/>
      </rPr>
      <t>³12</t>
    </r>
  </si>
  <si>
    <r>
      <t>s</t>
    </r>
    <r>
      <rPr>
        <vertAlign val="superscript"/>
        <sz val="11"/>
        <color theme="1"/>
        <rFont val="Symbol"/>
        <family val="1"/>
        <charset val="2"/>
      </rPr>
      <t>2</t>
    </r>
    <r>
      <rPr>
        <sz val="11"/>
        <color theme="1"/>
        <rFont val="Symbol"/>
        <family val="1"/>
        <charset val="2"/>
      </rPr>
      <t>&lt;12</t>
    </r>
  </si>
  <si>
    <t>Segundo paso</t>
  </si>
  <si>
    <t>a</t>
  </si>
  <si>
    <t>Tercer paso</t>
  </si>
  <si>
    <t>Cuarto paso</t>
  </si>
  <si>
    <t>Valor crítico</t>
  </si>
  <si>
    <t>Quinto paso</t>
  </si>
  <si>
    <t>Ji-cuadrado calculado</t>
  </si>
  <si>
    <t>Sexto paso</t>
  </si>
  <si>
    <t>Se rechaza la Ho con un nivel de significación de 0.1</t>
  </si>
  <si>
    <t>Los datos son inconsistentes con la Ho</t>
  </si>
  <si>
    <t>No existe evidencia estadística (e.e.e) suficiente para afirmar que la Ho sea verdadera</t>
  </si>
  <si>
    <t>p-valor</t>
  </si>
  <si>
    <t>Ejemplo</t>
  </si>
  <si>
    <t xml:space="preserve">      artículos defectuosos producidos por la empresa A es</t>
  </si>
  <si>
    <t xml:space="preserve">      mayor de 0.1 ? </t>
  </si>
  <si>
    <r>
      <t xml:space="preserve">d)  ¿Se puede concluir para </t>
    </r>
    <r>
      <rPr>
        <sz val="12"/>
        <color rgb="FF000000"/>
        <rFont val="Symbol"/>
        <family val="1"/>
        <charset val="2"/>
      </rPr>
      <t>a</t>
    </r>
    <r>
      <rPr>
        <sz val="12"/>
        <color rgb="FF000000"/>
        <rFont val="Arial"/>
        <family val="2"/>
      </rPr>
      <t>=0.05 que la proporción de</t>
    </r>
  </si>
  <si>
    <t xml:space="preserve">     de los tiempos de vida de los artículos producidos por la</t>
  </si>
  <si>
    <r>
      <t xml:space="preserve">b)  ¿Con un riesgo </t>
    </r>
    <r>
      <rPr>
        <sz val="12"/>
        <color rgb="FF000000"/>
        <rFont val="Symbol"/>
        <family val="1"/>
        <charset val="2"/>
      </rPr>
      <t>a</t>
    </r>
    <r>
      <rPr>
        <sz val="12"/>
        <color rgb="FF000000"/>
        <rFont val="Arial"/>
        <family val="2"/>
      </rPr>
      <t>=0.1, se puede concluir que la variancia</t>
    </r>
  </si>
  <si>
    <r>
      <t xml:space="preserve">     empresa B </t>
    </r>
    <r>
      <rPr>
        <sz val="12"/>
        <color rgb="FFFF0000"/>
        <rFont val="Arial"/>
        <family val="2"/>
      </rPr>
      <t xml:space="preserve">no es menor </t>
    </r>
    <r>
      <rPr>
        <sz val="12"/>
        <color rgb="FF000000"/>
        <rFont val="Arial"/>
        <family val="2"/>
      </rPr>
      <t xml:space="preserve">de 12 horas² ? </t>
    </r>
  </si>
  <si>
    <t>π &gt; 0.1</t>
  </si>
  <si>
    <r>
      <t xml:space="preserve">π 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</rPr>
      <t xml:space="preserve"> 0.1</t>
    </r>
  </si>
  <si>
    <t>Zc calculado</t>
  </si>
  <si>
    <t>Existe evidencia estadística (e.e.e) suficiente para afirmar que la Ho no puede ser rechazada</t>
  </si>
  <si>
    <t>Los datos son consistentes con la Ho</t>
  </si>
  <si>
    <t>No se rechaza la Ho con un nivel de significación de 0.05</t>
  </si>
  <si>
    <t>qnorm(1-0.05)</t>
  </si>
  <si>
    <t>1-pnorm(0.538815906)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</si>
</sst>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Symbol"/>
      <family val="1"/>
      <charset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4"/>
      <color rgb="FFFF0000"/>
      <name val="Calibri"/>
      <family val="2"/>
      <scheme val="minor"/>
    </font>
    <font>
      <sz val="12"/>
      <color rgb="FF000000"/>
      <name val="Symbol"/>
      <family val="1"/>
      <charset val="2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5" fillId="0" borderId="0" xfId="0" applyFont="1"/>
    <xf numFmtId="0" fontId="3" fillId="0" borderId="0" xfId="0" applyFont="1" applyAlignment="1">
      <alignment vertical="center" readingOrder="1"/>
    </xf>
    <xf numFmtId="0" fontId="4" fillId="0" borderId="0" xfId="0" applyFont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 vertical="center" readingOrder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3" fillId="0" borderId="0" xfId="0" applyFont="1" applyAlignment="1">
      <alignment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14</xdr:row>
          <xdr:rowOff>161925</xdr:rowOff>
        </xdr:from>
        <xdr:to>
          <xdr:col>4</xdr:col>
          <xdr:colOff>609600</xdr:colOff>
          <xdr:row>17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285750</xdr:colOff>
      <xdr:row>9</xdr:row>
      <xdr:rowOff>133350</xdr:rowOff>
    </xdr:from>
    <xdr:to>
      <xdr:col>11</xdr:col>
      <xdr:colOff>57544</xdr:colOff>
      <xdr:row>20</xdr:row>
      <xdr:rowOff>105069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504950"/>
          <a:ext cx="2819794" cy="2105319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20</xdr:row>
      <xdr:rowOff>38100</xdr:rowOff>
    </xdr:from>
    <xdr:to>
      <xdr:col>8</xdr:col>
      <xdr:colOff>333375</xdr:colOff>
      <xdr:row>21</xdr:row>
      <xdr:rowOff>142875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6162675" y="4629150"/>
          <a:ext cx="7429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29.0505</a:t>
          </a:r>
        </a:p>
      </xdr:txBody>
    </xdr:sp>
    <xdr:clientData/>
  </xdr:twoCellAnchor>
  <xdr:twoCellAnchor>
    <xdr:from>
      <xdr:col>10</xdr:col>
      <xdr:colOff>28575</xdr:colOff>
      <xdr:row>13</xdr:row>
      <xdr:rowOff>85725</xdr:rowOff>
    </xdr:from>
    <xdr:to>
      <xdr:col>10</xdr:col>
      <xdr:colOff>647700</xdr:colOff>
      <xdr:row>15</xdr:row>
      <xdr:rowOff>123825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8124825" y="3343275"/>
          <a:ext cx="61912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600">
              <a:sym typeface="Symbol" panose="05050102010706020507" pitchFamily="18" charset="2"/>
            </a:rPr>
            <a:t></a:t>
          </a:r>
          <a:r>
            <a:rPr lang="es-PE" sz="1600" baseline="30000">
              <a:sym typeface="Symbol" panose="05050102010706020507" pitchFamily="18" charset="2"/>
            </a:rPr>
            <a:t>2</a:t>
          </a:r>
          <a:r>
            <a:rPr lang="es-PE" sz="1600" baseline="-25000">
              <a:sym typeface="Symbol" panose="05050102010706020507" pitchFamily="18" charset="2"/>
            </a:rPr>
            <a:t>(40)</a:t>
          </a:r>
          <a:endParaRPr lang="es-PE" sz="16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41</xdr:row>
          <xdr:rowOff>0</xdr:rowOff>
        </xdr:from>
        <xdr:to>
          <xdr:col>4</xdr:col>
          <xdr:colOff>314325</xdr:colOff>
          <xdr:row>44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7</xdr:col>
          <xdr:colOff>523875</xdr:colOff>
          <xdr:row>44</xdr:row>
          <xdr:rowOff>47625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628651</xdr:colOff>
      <xdr:row>31</xdr:row>
      <xdr:rowOff>139445</xdr:rowOff>
    </xdr:from>
    <xdr:to>
      <xdr:col>17</xdr:col>
      <xdr:colOff>47625</xdr:colOff>
      <xdr:row>51</xdr:row>
      <xdr:rowOff>46968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24901" y="6740270"/>
          <a:ext cx="4752974" cy="3727048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14</xdr:col>
      <xdr:colOff>374930</xdr:colOff>
      <xdr:row>42</xdr:row>
      <xdr:rowOff>24269</xdr:rowOff>
    </xdr:from>
    <xdr:to>
      <xdr:col>14</xdr:col>
      <xdr:colOff>387070</xdr:colOff>
      <xdr:row>47</xdr:row>
      <xdr:rowOff>99556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11519180" y="8730119"/>
          <a:ext cx="12140" cy="102778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371475</xdr:colOff>
      <xdr:row>52</xdr:row>
      <xdr:rowOff>66675</xdr:rowOff>
    </xdr:from>
    <xdr:to>
      <xdr:col>16</xdr:col>
      <xdr:colOff>485774</xdr:colOff>
      <xdr:row>54</xdr:row>
      <xdr:rowOff>104774</xdr:rowOff>
    </xdr:to>
    <xdr:sp macro="" textlink="">
      <xdr:nvSpPr>
        <xdr:cNvPr id="43" name="Llamada rectangula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1515725" y="10677525"/>
          <a:ext cx="1638299" cy="419099"/>
        </a:xfrm>
        <a:prstGeom prst="wedgeRectCallout">
          <a:avLst>
            <a:gd name="adj1" fmla="val -49609"/>
            <a:gd name="adj2" fmla="val -26339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600"/>
            <a:t>1.6444854</a:t>
          </a:r>
        </a:p>
      </xdr:txBody>
    </xdr:sp>
    <xdr:clientData/>
  </xdr:twoCellAnchor>
  <xdr:twoCellAnchor>
    <xdr:from>
      <xdr:col>11</xdr:col>
      <xdr:colOff>733425</xdr:colOff>
      <xdr:row>53</xdr:row>
      <xdr:rowOff>57150</xdr:rowOff>
    </xdr:from>
    <xdr:to>
      <xdr:col>13</xdr:col>
      <xdr:colOff>647700</xdr:colOff>
      <xdr:row>55</xdr:row>
      <xdr:rowOff>76200</xdr:rowOff>
    </xdr:to>
    <xdr:sp macro="" textlink="">
      <xdr:nvSpPr>
        <xdr:cNvPr id="44" name="Llamada ovalada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9591675" y="10858500"/>
          <a:ext cx="1438275" cy="400050"/>
        </a:xfrm>
        <a:prstGeom prst="wedgeEllipseCallout">
          <a:avLst>
            <a:gd name="adj1" fmla="val 67909"/>
            <a:gd name="adj2" fmla="val -326085"/>
          </a:avLst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0.538815</a:t>
          </a:r>
        </a:p>
      </xdr:txBody>
    </xdr:sp>
    <xdr:clientData/>
  </xdr:twoCellAnchor>
  <xdr:twoCellAnchor>
    <xdr:from>
      <xdr:col>14</xdr:col>
      <xdr:colOff>457200</xdr:colOff>
      <xdr:row>45</xdr:row>
      <xdr:rowOff>19050</xdr:rowOff>
    </xdr:from>
    <xdr:to>
      <xdr:col>14</xdr:col>
      <xdr:colOff>628650</xdr:colOff>
      <xdr:row>47</xdr:row>
      <xdr:rowOff>66675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1601450" y="9296400"/>
          <a:ext cx="171450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466725</xdr:colOff>
      <xdr:row>44</xdr:row>
      <xdr:rowOff>152400</xdr:rowOff>
    </xdr:from>
    <xdr:to>
      <xdr:col>14</xdr:col>
      <xdr:colOff>609600</xdr:colOff>
      <xdr:row>47</xdr:row>
      <xdr:rowOff>104775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>
          <a:off x="11610975" y="9239250"/>
          <a:ext cx="142875" cy="52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685800</xdr:colOff>
      <xdr:row>44</xdr:row>
      <xdr:rowOff>142875</xdr:rowOff>
    </xdr:from>
    <xdr:to>
      <xdr:col>15</xdr:col>
      <xdr:colOff>561975</xdr:colOff>
      <xdr:row>46</xdr:row>
      <xdr:rowOff>161925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830050" y="9229725"/>
          <a:ext cx="63817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alfa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6"/>
  <sheetViews>
    <sheetView tabSelected="1" zoomScaleNormal="100" workbookViewId="0">
      <pane ySplit="1860" activePane="bottomLeft"/>
      <selection activeCell="B1" sqref="B1"/>
      <selection pane="bottomLeft" activeCell="N1" sqref="N1"/>
    </sheetView>
  </sheetViews>
  <sheetFormatPr baseColWidth="10" defaultRowHeight="15" x14ac:dyDescent="0.25"/>
  <cols>
    <col min="3" max="3" width="13.7109375" customWidth="1"/>
    <col min="4" max="4" width="11.42578125" style="1"/>
    <col min="5" max="5" width="11.5703125" bestFit="1" customWidth="1"/>
    <col min="6" max="6" width="13.42578125" bestFit="1" customWidth="1"/>
    <col min="7" max="7" width="14.140625" customWidth="1"/>
  </cols>
  <sheetData>
    <row r="1" spans="2:13" ht="19.5" thickBot="1" x14ac:dyDescent="0.35">
      <c r="B1" s="9" t="s">
        <v>24</v>
      </c>
    </row>
    <row r="2" spans="2:13" ht="13.5" customHeight="1" x14ac:dyDescent="0.25">
      <c r="D2" s="20" t="s">
        <v>0</v>
      </c>
      <c r="E2" s="20" t="s">
        <v>1</v>
      </c>
      <c r="F2" s="20" t="s">
        <v>2</v>
      </c>
      <c r="G2" s="6" t="s">
        <v>3</v>
      </c>
    </row>
    <row r="3" spans="2:13" ht="13.5" customHeight="1" thickBot="1" x14ac:dyDescent="0.3">
      <c r="D3" s="21"/>
      <c r="E3" s="21"/>
      <c r="F3" s="21"/>
      <c r="G3" s="7" t="s">
        <v>4</v>
      </c>
    </row>
    <row r="4" spans="2:13" ht="15.75" thickBot="1" x14ac:dyDescent="0.3">
      <c r="D4" s="8" t="s">
        <v>5</v>
      </c>
      <c r="E4" s="8">
        <v>31</v>
      </c>
      <c r="F4" s="8">
        <v>31.393000000000001</v>
      </c>
      <c r="G4" s="8">
        <v>4</v>
      </c>
    </row>
    <row r="5" spans="2:13" ht="15.75" thickBot="1" x14ac:dyDescent="0.3">
      <c r="D5" s="8" t="s">
        <v>6</v>
      </c>
      <c r="E5" s="8">
        <v>41</v>
      </c>
      <c r="F5" s="8">
        <v>6.758</v>
      </c>
      <c r="G5" s="8">
        <v>4</v>
      </c>
    </row>
    <row r="6" spans="2:13" x14ac:dyDescent="0.25">
      <c r="D6" s="11"/>
      <c r="E6" s="11"/>
      <c r="F6" s="11"/>
      <c r="G6" s="11"/>
    </row>
    <row r="7" spans="2:13" ht="15.75" x14ac:dyDescent="0.25">
      <c r="B7" s="17" t="s">
        <v>29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2:13" ht="15.75" x14ac:dyDescent="0.25">
      <c r="B8" s="10" t="s">
        <v>28</v>
      </c>
      <c r="C8" s="10"/>
      <c r="D8" s="10"/>
      <c r="E8" s="10"/>
      <c r="F8" s="10"/>
      <c r="G8" s="10"/>
      <c r="H8" s="10"/>
      <c r="I8" s="10"/>
      <c r="J8" s="14"/>
      <c r="K8" s="14"/>
      <c r="L8" s="14"/>
      <c r="M8" s="14"/>
    </row>
    <row r="9" spans="2:13" ht="15.75" x14ac:dyDescent="0.25">
      <c r="B9" s="10" t="s">
        <v>30</v>
      </c>
      <c r="C9" s="10"/>
      <c r="D9" s="10"/>
      <c r="E9" s="10"/>
      <c r="F9" s="10"/>
      <c r="G9" s="10"/>
      <c r="H9" s="10"/>
      <c r="I9" s="10"/>
      <c r="J9" s="14"/>
      <c r="K9" s="14"/>
      <c r="L9" s="14"/>
      <c r="M9" s="14"/>
    </row>
    <row r="11" spans="2:13" ht="16.5" x14ac:dyDescent="0.25">
      <c r="C11" t="s">
        <v>7</v>
      </c>
      <c r="D11" s="1" t="s">
        <v>8</v>
      </c>
      <c r="E11" s="2" t="s">
        <v>10</v>
      </c>
    </row>
    <row r="12" spans="2:13" ht="16.5" x14ac:dyDescent="0.25">
      <c r="D12" s="1" t="s">
        <v>9</v>
      </c>
      <c r="E12" s="2" t="s">
        <v>11</v>
      </c>
    </row>
    <row r="14" spans="2:13" x14ac:dyDescent="0.25">
      <c r="C14" t="s">
        <v>12</v>
      </c>
      <c r="D14" s="3" t="s">
        <v>13</v>
      </c>
      <c r="E14">
        <v>0.1</v>
      </c>
    </row>
    <row r="16" spans="2:13" x14ac:dyDescent="0.25">
      <c r="C16" t="s">
        <v>14</v>
      </c>
    </row>
    <row r="20" spans="3:7" x14ac:dyDescent="0.25">
      <c r="C20" t="s">
        <v>15</v>
      </c>
      <c r="D20" s="1" t="s">
        <v>16</v>
      </c>
      <c r="F20" s="1">
        <f>_xlfn.CHISQ.INV(0.1,40)</f>
        <v>29.050522930545512</v>
      </c>
    </row>
    <row r="22" spans="3:7" ht="45" x14ac:dyDescent="0.25">
      <c r="C22" t="s">
        <v>17</v>
      </c>
      <c r="D22" s="4" t="s">
        <v>18</v>
      </c>
      <c r="F22">
        <f>40*6.758/12</f>
        <v>22.526666666666667</v>
      </c>
    </row>
    <row r="23" spans="3:7" x14ac:dyDescent="0.25">
      <c r="D23" s="4"/>
    </row>
    <row r="24" spans="3:7" x14ac:dyDescent="0.25">
      <c r="C24" t="s">
        <v>19</v>
      </c>
      <c r="D24" s="19" t="s">
        <v>20</v>
      </c>
      <c r="E24" s="19"/>
      <c r="F24" s="19"/>
      <c r="G24" s="19"/>
    </row>
    <row r="25" spans="3:7" ht="40.5" customHeight="1" x14ac:dyDescent="0.25">
      <c r="D25" s="18" t="s">
        <v>22</v>
      </c>
      <c r="E25" s="18"/>
      <c r="F25" s="18"/>
      <c r="G25" s="18"/>
    </row>
    <row r="26" spans="3:7" ht="15" hidden="1" customHeight="1" x14ac:dyDescent="0.25">
      <c r="D26" s="18"/>
      <c r="E26" s="18"/>
      <c r="F26" s="18"/>
      <c r="G26" s="18"/>
    </row>
    <row r="27" spans="3:7" ht="21" customHeight="1" x14ac:dyDescent="0.25">
      <c r="D27" s="19" t="s">
        <v>21</v>
      </c>
      <c r="E27" s="19"/>
      <c r="F27" s="19"/>
      <c r="G27" s="19"/>
    </row>
    <row r="29" spans="3:7" x14ac:dyDescent="0.25">
      <c r="D29" s="5" t="s">
        <v>23</v>
      </c>
      <c r="E29">
        <f>0.01172</f>
        <v>1.172E-2</v>
      </c>
    </row>
    <row r="30" spans="3:7" x14ac:dyDescent="0.25">
      <c r="E30">
        <f>_xlfn.CHISQ.DIST(22.5266,40,1)</f>
        <v>1.1721704115447248E-2</v>
      </c>
    </row>
    <row r="32" spans="3:7" s="12" customFormat="1" x14ac:dyDescent="0.25"/>
    <row r="33" spans="2:12" s="12" customFormat="1" ht="15" customHeight="1" x14ac:dyDescent="0.25">
      <c r="B33" s="22" t="s">
        <v>27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</row>
    <row r="34" spans="2:12" s="12" customFormat="1" ht="15" customHeight="1" x14ac:dyDescent="0.25">
      <c r="B34" s="22" t="s">
        <v>25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2:12" s="12" customFormat="1" ht="15.75" customHeight="1" x14ac:dyDescent="0.25">
      <c r="B35" s="17" t="s">
        <v>26</v>
      </c>
      <c r="C35" s="17"/>
      <c r="D35" s="17"/>
      <c r="E35" s="17"/>
      <c r="F35" s="17"/>
      <c r="G35" s="17"/>
      <c r="H35" s="17"/>
      <c r="I35" s="17"/>
      <c r="J35" s="17"/>
      <c r="K35" s="17"/>
      <c r="L35" s="13"/>
    </row>
    <row r="37" spans="2:12" x14ac:dyDescent="0.25">
      <c r="C37" t="s">
        <v>7</v>
      </c>
      <c r="D37" s="1" t="s">
        <v>8</v>
      </c>
      <c r="E37" s="15" t="s">
        <v>32</v>
      </c>
    </row>
    <row r="38" spans="2:12" x14ac:dyDescent="0.25">
      <c r="D38" s="1" t="s">
        <v>9</v>
      </c>
      <c r="E38" s="15" t="s">
        <v>31</v>
      </c>
    </row>
    <row r="40" spans="2:12" x14ac:dyDescent="0.25">
      <c r="C40" t="s">
        <v>12</v>
      </c>
      <c r="D40" s="3" t="s">
        <v>13</v>
      </c>
      <c r="E40">
        <v>0.05</v>
      </c>
    </row>
    <row r="42" spans="2:12" x14ac:dyDescent="0.25">
      <c r="C42" t="s">
        <v>14</v>
      </c>
    </row>
    <row r="46" spans="2:12" x14ac:dyDescent="0.25">
      <c r="C46" t="s">
        <v>15</v>
      </c>
      <c r="D46" s="1" t="s">
        <v>16</v>
      </c>
      <c r="F46">
        <v>1.644485</v>
      </c>
      <c r="G46" t="s">
        <v>37</v>
      </c>
    </row>
    <row r="48" spans="2:12" x14ac:dyDescent="0.25">
      <c r="C48" t="s">
        <v>17</v>
      </c>
      <c r="D48" s="16" t="s">
        <v>33</v>
      </c>
      <c r="F48">
        <f>(4/31-0.1)/SQRT(0.1*0.9/31)</f>
        <v>0.53881590608032448</v>
      </c>
    </row>
    <row r="50" spans="3:7" x14ac:dyDescent="0.25">
      <c r="C50" t="s">
        <v>19</v>
      </c>
      <c r="D50" s="19" t="s">
        <v>36</v>
      </c>
      <c r="E50" s="19"/>
      <c r="F50" s="19"/>
      <c r="G50" s="19"/>
    </row>
    <row r="51" spans="3:7" x14ac:dyDescent="0.25">
      <c r="D51" s="18" t="s">
        <v>34</v>
      </c>
      <c r="E51" s="18"/>
      <c r="F51" s="18"/>
      <c r="G51" s="18"/>
    </row>
    <row r="52" spans="3:7" x14ac:dyDescent="0.25">
      <c r="D52" s="18"/>
      <c r="E52" s="18"/>
      <c r="F52" s="18"/>
      <c r="G52" s="18"/>
    </row>
    <row r="53" spans="3:7" x14ac:dyDescent="0.25">
      <c r="D53" s="19" t="s">
        <v>35</v>
      </c>
      <c r="E53" s="19"/>
      <c r="F53" s="19"/>
      <c r="G53" s="19"/>
    </row>
    <row r="55" spans="3:7" x14ac:dyDescent="0.25">
      <c r="D55" s="5" t="s">
        <v>23</v>
      </c>
      <c r="E55">
        <v>0.29500690000000002</v>
      </c>
      <c r="F55" t="s">
        <v>38</v>
      </c>
    </row>
    <row r="56" spans="3:7" x14ac:dyDescent="0.25">
      <c r="E56">
        <f>1-_xlfn.NORM.S.DIST(0.538815,1)</f>
        <v>0.29500725621417367</v>
      </c>
    </row>
  </sheetData>
  <mergeCells count="13">
    <mergeCell ref="D50:G50"/>
    <mergeCell ref="D51:G52"/>
    <mergeCell ref="D53:G53"/>
    <mergeCell ref="B34:L34"/>
    <mergeCell ref="B33:L33"/>
    <mergeCell ref="B35:K35"/>
    <mergeCell ref="B7:M7"/>
    <mergeCell ref="D25:G26"/>
    <mergeCell ref="D27:G27"/>
    <mergeCell ref="D24:G24"/>
    <mergeCell ref="D2:D3"/>
    <mergeCell ref="E2:E3"/>
    <mergeCell ref="F2:F3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shapeId="1026" r:id="rId4">
          <objectPr defaultSize="0" autoPict="0" r:id="rId5">
            <anchor moveWithCells="1">
              <from>
                <xdr:col>3</xdr:col>
                <xdr:colOff>171450</xdr:colOff>
                <xdr:row>14</xdr:row>
                <xdr:rowOff>161925</xdr:rowOff>
              </from>
              <to>
                <xdr:col>4</xdr:col>
                <xdr:colOff>609600</xdr:colOff>
                <xdr:row>17</xdr:row>
                <xdr:rowOff>152400</xdr:rowOff>
              </to>
            </anchor>
          </objectPr>
        </oleObject>
      </mc:Choice>
      <mc:Fallback>
        <oleObject shapeId="1026" r:id="rId4"/>
      </mc:Fallback>
    </mc:AlternateContent>
    <mc:AlternateContent xmlns:mc="http://schemas.openxmlformats.org/markup-compatibility/2006">
      <mc:Choice Requires="x14">
        <oleObject shapeId="1027" r:id="rId6">
          <objectPr defaultSize="0" autoPict="0" r:id="rId7">
            <anchor moveWithCells="1">
              <from>
                <xdr:col>3</xdr:col>
                <xdr:colOff>76200</xdr:colOff>
                <xdr:row>41</xdr:row>
                <xdr:rowOff>0</xdr:rowOff>
              </from>
              <to>
                <xdr:col>4</xdr:col>
                <xdr:colOff>314325</xdr:colOff>
                <xdr:row>44</xdr:row>
                <xdr:rowOff>123825</xdr:rowOff>
              </to>
            </anchor>
          </objectPr>
        </oleObject>
      </mc:Choice>
      <mc:Fallback>
        <oleObject shapeId="1027" r:id="rId6"/>
      </mc:Fallback>
    </mc:AlternateContent>
    <mc:AlternateContent xmlns:mc="http://schemas.openxmlformats.org/markup-compatibility/2006">
      <mc:Choice Requires="x14">
        <oleObject shapeId="1028" r:id="rId8">
          <objectPr defaultSize="0" r:id="rId9">
            <anchor moveWithCells="1">
              <from>
                <xdr:col>5</xdr:col>
                <xdr:colOff>0</xdr:colOff>
                <xdr:row>41</xdr:row>
                <xdr:rowOff>0</xdr:rowOff>
              </from>
              <to>
                <xdr:col>7</xdr:col>
                <xdr:colOff>523875</xdr:colOff>
                <xdr:row>44</xdr:row>
                <xdr:rowOff>47625</xdr:rowOff>
              </to>
            </anchor>
          </objectPr>
        </oleObject>
      </mc:Choice>
      <mc:Fallback>
        <oleObject shapeId="102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Chue Gallardo</dc:creator>
  <cp:lastModifiedBy>usuario</cp:lastModifiedBy>
  <dcterms:created xsi:type="dcterms:W3CDTF">2020-10-02T11:54:01Z</dcterms:created>
  <dcterms:modified xsi:type="dcterms:W3CDTF">2020-10-30T23:49:43Z</dcterms:modified>
</cp:coreProperties>
</file>