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/Documents/FAC/M2/S1/Projet Business Intelligence/TD/Projet/"/>
    </mc:Choice>
  </mc:AlternateContent>
  <xr:revisionPtr revIDLastSave="0" documentId="8_{0D00AEF5-F218-C549-8323-66B23D86DBC5}" xr6:coauthVersionLast="36" xr6:coauthVersionMax="36" xr10:uidLastSave="{00000000-0000-0000-0000-000000000000}"/>
  <bookViews>
    <workbookView xWindow="0" yWindow="500" windowWidth="28800" windowHeight="17500" xr2:uid="{F14EA347-CAAD-4049-9C30-E726DB804CF4}"/>
  </bookViews>
  <sheets>
    <sheet name="DATA" sheetId="6" r:id="rId1"/>
    <sheet name="PANDAS" sheetId="7" r:id="rId2"/>
  </sheets>
  <definedNames>
    <definedName name="solver_adj" localSheetId="0" hidden="1">DATA!$A$22:$F$22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DATA!$E$17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0.0001</definedName>
    <definedName name="solver_ver" localSheetId="0" hidden="1">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7" l="1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A15" i="7"/>
  <c r="A16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" i="7"/>
  <c r="C16" i="6"/>
  <c r="D16" i="6" s="1"/>
  <c r="E16" i="6" s="1"/>
  <c r="C15" i="6"/>
  <c r="D15" i="6" s="1"/>
  <c r="E15" i="6" s="1"/>
  <c r="C14" i="6"/>
  <c r="D14" i="6" s="1"/>
  <c r="E14" i="6" s="1"/>
  <c r="C13" i="6"/>
  <c r="D13" i="6" s="1"/>
  <c r="E13" i="6" s="1"/>
  <c r="C12" i="6"/>
  <c r="D12" i="6" s="1"/>
  <c r="E12" i="6" s="1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C6" i="6"/>
  <c r="D6" i="6" s="1"/>
  <c r="E6" i="6" s="1"/>
  <c r="C5" i="6"/>
  <c r="D5" i="6" s="1"/>
  <c r="E5" i="6" s="1"/>
  <c r="C4" i="6"/>
  <c r="D4" i="6" s="1"/>
  <c r="E4" i="6" s="1"/>
  <c r="C3" i="6"/>
  <c r="D3" i="6" s="1"/>
  <c r="E3" i="6" s="1"/>
  <c r="C2" i="6"/>
  <c r="D2" i="6" s="1"/>
  <c r="E2" i="6" s="1"/>
  <c r="E17" i="6" l="1"/>
</calcChain>
</file>

<file path=xl/sharedStrings.xml><?xml version="1.0" encoding="utf-8"?>
<sst xmlns="http://schemas.openxmlformats.org/spreadsheetml/2006/main" count="12" uniqueCount="12">
  <si>
    <t>DATE</t>
  </si>
  <si>
    <t>Beta0</t>
  </si>
  <si>
    <t>Beta1</t>
  </si>
  <si>
    <t>Beta2</t>
  </si>
  <si>
    <t>Beta3</t>
  </si>
  <si>
    <t>tau1</t>
  </si>
  <si>
    <t>tau2</t>
  </si>
  <si>
    <t>R</t>
  </si>
  <si>
    <t>Ecart</t>
  </si>
  <si>
    <t>Ecart au carré</t>
  </si>
  <si>
    <t>CALIBRATION</t>
  </si>
  <si>
    <t>TAUX_OBSERVE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</si>
</sst>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0" fontId="0" fillId="0" borderId="0" xfId="0" applyNumberFormat="1"/>
    <xf numFmtId="0" fontId="1" fillId="2" borderId="0" xfId="0" applyFont="1" applyFill="1" applyAlignment="1">
      <alignment horizontal="center"/>
    </xf>
    <xf numFmtId="10" fontId="2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7" xfId="0" applyNumberFormat="1" applyBorder="1"/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Taux observé et taux modèle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TAUX_OBSERVE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DATA!$A$2:$A$16</c:f>
              <c:numCache>
                <c:formatCode>0.00</c:formatCode>
                <c:ptCount val="15"/>
                <c:pt idx="0">
                  <c:v>1E-4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DATA!$B$2:$B$16</c:f>
              <c:numCache>
                <c:formatCode>0.00%</c:formatCode>
                <c:ptCount val="15"/>
                <c:pt idx="0">
                  <c:v>2.1499999999999998E-2</c:v>
                </c:pt>
                <c:pt idx="1">
                  <c:v>2.35E-2</c:v>
                </c:pt>
                <c:pt idx="2">
                  <c:v>2.5999999999999999E-2</c:v>
                </c:pt>
                <c:pt idx="3">
                  <c:v>2.8199999999999999E-2</c:v>
                </c:pt>
                <c:pt idx="4">
                  <c:v>3.0499999999999999E-2</c:v>
                </c:pt>
                <c:pt idx="5">
                  <c:v>3.44E-2</c:v>
                </c:pt>
                <c:pt idx="6">
                  <c:v>3.7999999999999999E-2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4.6800000000000001E-2</c:v>
                </c:pt>
                <c:pt idx="10">
                  <c:v>4.82E-2</c:v>
                </c:pt>
                <c:pt idx="11">
                  <c:v>4.9399999999999999E-2</c:v>
                </c:pt>
                <c:pt idx="12">
                  <c:v>4.9399999999999999E-2</c:v>
                </c:pt>
                <c:pt idx="13">
                  <c:v>5.0299999999999997E-2</c:v>
                </c:pt>
                <c:pt idx="14">
                  <c:v>5.11E-2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0-B843-83A8-F7684218117F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DATA!$A$2:$A$16</c:f>
              <c:numCache>
                <c:formatCode>0.00</c:formatCode>
                <c:ptCount val="15"/>
                <c:pt idx="0">
                  <c:v>1E-4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DATA!$C$2:$C$16</c:f>
              <c:numCache>
                <c:formatCode>0.00%</c:formatCode>
                <c:ptCount val="15"/>
                <c:pt idx="0">
                  <c:v>2.0871425623572068E-2</c:v>
                </c:pt>
                <c:pt idx="1">
                  <c:v>2.2571654128359805E-2</c:v>
                </c:pt>
                <c:pt idx="2">
                  <c:v>2.3821997556455258E-2</c:v>
                </c:pt>
                <c:pt idx="3">
                  <c:v>2.7487314927141394E-2</c:v>
                </c:pt>
                <c:pt idx="4">
                  <c:v>3.1297525963242576E-2</c:v>
                </c:pt>
                <c:pt idx="5">
                  <c:v>4.0314337568521527E-2</c:v>
                </c:pt>
                <c:pt idx="6">
                  <c:v>4.3840222720679729E-2</c:v>
                </c:pt>
                <c:pt idx="7">
                  <c:v>4.5614578624117892E-2</c:v>
                </c:pt>
                <c:pt idx="8">
                  <c:v>4.667940424463566E-2</c:v>
                </c:pt>
                <c:pt idx="9">
                  <c:v>4.7389291698020204E-2</c:v>
                </c:pt>
                <c:pt idx="10">
                  <c:v>4.7896354227588006E-2</c:v>
                </c:pt>
                <c:pt idx="11">
                  <c:v>4.8276651125812219E-2</c:v>
                </c:pt>
                <c:pt idx="12">
                  <c:v>4.8276651125812219E-2</c:v>
                </c:pt>
                <c:pt idx="13">
                  <c:v>4.8572437602226133E-2</c:v>
                </c:pt>
                <c:pt idx="14">
                  <c:v>4.8809066783357551E-2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0-B843-83A8-F768421811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93397519"/>
        <c:axId val="1933528911"/>
      </c:lineChart>
      <c:catAx>
        <c:axId val="199339751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3528911"/>
        <c:crosses val="autoZero"/>
        <c:auto val="1"/>
        <c:lblAlgn val="ctr"/>
        <c:lblOffset val="100"/>
        <c:noMultiLvlLbl val="0"/>
      </c:catAx>
      <c:valAx>
        <c:axId val="193352891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75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175327</xdr:colOff>
      <xdr:row>3</xdr:row>
      <xdr:rowOff>72603</xdr:rowOff>
    </xdr:from>
    <xdr:to>
      <xdr:col>12</xdr:col>
      <xdr:colOff>645115</xdr:colOff>
      <xdr:row>16</xdr:row>
      <xdr:rowOff>185892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2A409B0-0F5B-7545-B9B8-9390A7E8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86E2-79FC-254D-BAA6-8BD64D637164}">
  <dimension ref="A1:F22"/>
  <sheetViews>
    <sheetView tabSelected="1" zoomScale="125" workbookViewId="0">
      <selection activeCell="D24" sqref="D24"/>
    </sheetView>
  </sheetViews>
  <sheetFormatPr baseColWidth="10" defaultRowHeight="16" x14ac:dyDescent="0.2"/>
  <cols>
    <col min="2" max="2" width="14.6640625" bestFit="1" customWidth="1"/>
    <col min="5" max="5" width="13" bestFit="1" customWidth="1"/>
    <col min="6" max="6" width="12.5" bestFit="1" customWidth="1"/>
  </cols>
  <sheetData>
    <row r="1" spans="1:5" x14ac:dyDescent="0.2">
      <c r="A1" s="3" t="s">
        <v>0</v>
      </c>
      <c r="B1" s="3" t="s">
        <v>11</v>
      </c>
      <c r="C1" s="3" t="s">
        <v>7</v>
      </c>
      <c r="D1" s="3" t="s">
        <v>8</v>
      </c>
      <c r="E1" s="3" t="s">
        <v>9</v>
      </c>
    </row>
    <row r="2" spans="1:5" x14ac:dyDescent="0.2">
      <c r="A2" s="1">
        <v>1E-4</v>
      </c>
      <c r="B2" s="2">
        <v>2.1499999999999998E-2</v>
      </c>
      <c r="C2" s="2">
        <f t="shared" ref="C2:C16" si="0">$A$22+$B$22*((1-EXP(-$A2/$E$22))/($A2/$E$22))+$C$22*(((1-EXP(-$A2/$E$22))/($A2/$E$22))-EXP(-$A2/$E$22))+$D$22*(((1-EXP(-$A2/$F$22))/($A2/$F$22))-EXP(-$A2/$F$22))</f>
        <v>2.0871425623572068E-2</v>
      </c>
      <c r="D2" s="2">
        <f t="shared" ref="D2:D16" si="1">$B2-$C2</f>
        <v>6.2857437642793029E-4</v>
      </c>
      <c r="E2" s="2">
        <f t="shared" ref="E2:E16" si="2">POWER($D2,2)</f>
        <v>3.9510574670176142E-7</v>
      </c>
    </row>
    <row r="3" spans="1:5" x14ac:dyDescent="0.2">
      <c r="A3" s="1">
        <v>0.25</v>
      </c>
      <c r="B3" s="2">
        <v>2.35E-2</v>
      </c>
      <c r="C3" s="2">
        <f t="shared" si="0"/>
        <v>2.2571654128359805E-2</v>
      </c>
      <c r="D3" s="2">
        <f t="shared" si="1"/>
        <v>9.2834587164019461E-4</v>
      </c>
      <c r="E3" s="2">
        <f t="shared" si="2"/>
        <v>8.6182605739139267E-7</v>
      </c>
    </row>
    <row r="4" spans="1:5" x14ac:dyDescent="0.2">
      <c r="A4" s="1">
        <v>0.5</v>
      </c>
      <c r="B4" s="2">
        <v>2.5999999999999999E-2</v>
      </c>
      <c r="C4" s="2">
        <f t="shared" si="0"/>
        <v>2.3821997556455258E-2</v>
      </c>
      <c r="D4" s="2">
        <f t="shared" si="1"/>
        <v>2.1780024435447409E-3</v>
      </c>
      <c r="E4" s="2">
        <f t="shared" si="2"/>
        <v>4.743694644086862E-6</v>
      </c>
    </row>
    <row r="5" spans="1:5" x14ac:dyDescent="0.2">
      <c r="A5" s="1">
        <v>0.75</v>
      </c>
      <c r="B5" s="2">
        <v>2.8199999999999999E-2</v>
      </c>
      <c r="C5" s="2">
        <f t="shared" si="0"/>
        <v>2.7487314927141394E-2</v>
      </c>
      <c r="D5" s="2">
        <f t="shared" si="1"/>
        <v>7.1268507285860566E-4</v>
      </c>
      <c r="E5" s="2">
        <f t="shared" si="2"/>
        <v>5.0792001307547604E-7</v>
      </c>
    </row>
    <row r="6" spans="1:5" x14ac:dyDescent="0.2">
      <c r="A6" s="1">
        <v>1</v>
      </c>
      <c r="B6" s="2">
        <v>3.0499999999999999E-2</v>
      </c>
      <c r="C6" s="2">
        <f t="shared" si="0"/>
        <v>3.1297525963242576E-2</v>
      </c>
      <c r="D6" s="2">
        <f t="shared" si="1"/>
        <v>-7.975259632425763E-4</v>
      </c>
      <c r="E6" s="2">
        <f t="shared" si="2"/>
        <v>6.3604766204599921E-7</v>
      </c>
    </row>
    <row r="7" spans="1:5" x14ac:dyDescent="0.2">
      <c r="A7" s="1">
        <v>2</v>
      </c>
      <c r="B7" s="2">
        <v>3.44E-2</v>
      </c>
      <c r="C7" s="2">
        <f t="shared" si="0"/>
        <v>4.0314337568521527E-2</v>
      </c>
      <c r="D7" s="2">
        <f t="shared" si="1"/>
        <v>-5.9143375685215271E-3</v>
      </c>
      <c r="E7" s="2">
        <f t="shared" si="2"/>
        <v>3.4979388874425132E-5</v>
      </c>
    </row>
    <row r="8" spans="1:5" x14ac:dyDescent="0.2">
      <c r="A8" s="1">
        <v>3</v>
      </c>
      <c r="B8" s="2">
        <v>3.7999999999999999E-2</v>
      </c>
      <c r="C8" s="2">
        <f t="shared" si="0"/>
        <v>4.3840222720679729E-2</v>
      </c>
      <c r="D8" s="2">
        <f t="shared" si="1"/>
        <v>-5.8402227206797303E-3</v>
      </c>
      <c r="E8" s="2">
        <f t="shared" si="2"/>
        <v>3.4108201427143749E-5</v>
      </c>
    </row>
    <row r="9" spans="1:5" x14ac:dyDescent="0.2">
      <c r="A9" s="1">
        <v>4</v>
      </c>
      <c r="B9" s="2">
        <v>4.2500000000000003E-2</v>
      </c>
      <c r="C9" s="2">
        <f t="shared" si="0"/>
        <v>4.5614578624117892E-2</v>
      </c>
      <c r="D9" s="2">
        <f t="shared" si="1"/>
        <v>-3.1145786241178891E-3</v>
      </c>
      <c r="E9" s="2">
        <f t="shared" si="2"/>
        <v>9.7006000058120825E-6</v>
      </c>
    </row>
    <row r="10" spans="1:5" x14ac:dyDescent="0.2">
      <c r="A10" s="1">
        <v>5</v>
      </c>
      <c r="B10" s="2">
        <v>4.4999999999999998E-2</v>
      </c>
      <c r="C10" s="2">
        <f t="shared" si="0"/>
        <v>4.667940424463566E-2</v>
      </c>
      <c r="D10" s="2">
        <f t="shared" si="1"/>
        <v>-1.6794042446356613E-3</v>
      </c>
      <c r="E10" s="2">
        <f t="shared" si="2"/>
        <v>2.8203986169002764E-6</v>
      </c>
    </row>
    <row r="11" spans="1:5" x14ac:dyDescent="0.2">
      <c r="A11" s="1">
        <v>6</v>
      </c>
      <c r="B11" s="2">
        <v>4.6800000000000001E-2</v>
      </c>
      <c r="C11" s="2">
        <f t="shared" si="0"/>
        <v>4.7389291698020204E-2</v>
      </c>
      <c r="D11" s="2">
        <f t="shared" si="1"/>
        <v>-5.8929169802020287E-4</v>
      </c>
      <c r="E11" s="2">
        <f t="shared" si="2"/>
        <v>3.4726470535553395E-7</v>
      </c>
    </row>
    <row r="12" spans="1:5" x14ac:dyDescent="0.2">
      <c r="A12" s="1">
        <v>7</v>
      </c>
      <c r="B12" s="2">
        <v>4.82E-2</v>
      </c>
      <c r="C12" s="2">
        <f t="shared" si="0"/>
        <v>4.7896354227588006E-2</v>
      </c>
      <c r="D12" s="2">
        <f t="shared" si="1"/>
        <v>3.036457724119937E-4</v>
      </c>
      <c r="E12" s="2">
        <f t="shared" si="2"/>
        <v>9.2200755103676268E-8</v>
      </c>
    </row>
    <row r="13" spans="1:5" x14ac:dyDescent="0.2">
      <c r="A13" s="1">
        <v>8</v>
      </c>
      <c r="B13" s="4">
        <v>4.9399999999999999E-2</v>
      </c>
      <c r="C13" s="2">
        <f t="shared" si="0"/>
        <v>4.8276651125812219E-2</v>
      </c>
      <c r="D13" s="2">
        <f t="shared" si="1"/>
        <v>1.1233488741877809E-3</v>
      </c>
      <c r="E13" s="2">
        <f t="shared" si="2"/>
        <v>1.2619126931389548E-6</v>
      </c>
    </row>
    <row r="14" spans="1:5" x14ac:dyDescent="0.2">
      <c r="A14" s="1">
        <v>8</v>
      </c>
      <c r="B14" s="2">
        <v>4.9399999999999999E-2</v>
      </c>
      <c r="C14" s="2">
        <f t="shared" si="0"/>
        <v>4.8276651125812219E-2</v>
      </c>
      <c r="D14" s="2">
        <f t="shared" si="1"/>
        <v>1.1233488741877809E-3</v>
      </c>
      <c r="E14" s="2">
        <f t="shared" si="2"/>
        <v>1.2619126931389548E-6</v>
      </c>
    </row>
    <row r="15" spans="1:5" x14ac:dyDescent="0.2">
      <c r="A15" s="1">
        <v>9</v>
      </c>
      <c r="B15" s="2">
        <v>5.0299999999999997E-2</v>
      </c>
      <c r="C15" s="2">
        <f t="shared" si="0"/>
        <v>4.8572437602226133E-2</v>
      </c>
      <c r="D15" s="2">
        <f t="shared" si="1"/>
        <v>1.7275623977738644E-3</v>
      </c>
      <c r="E15" s="2">
        <f t="shared" si="2"/>
        <v>2.9844718382021835E-6</v>
      </c>
    </row>
    <row r="16" spans="1:5" ht="17" thickBot="1" x14ac:dyDescent="0.25">
      <c r="A16" s="1">
        <v>10</v>
      </c>
      <c r="B16" s="2">
        <v>5.11E-2</v>
      </c>
      <c r="C16" s="2">
        <f t="shared" si="0"/>
        <v>4.8809066783357551E-2</v>
      </c>
      <c r="D16" s="2">
        <f t="shared" si="1"/>
        <v>2.290933216642449E-3</v>
      </c>
      <c r="E16" s="2">
        <f t="shared" si="2"/>
        <v>5.2483750031157179E-6</v>
      </c>
    </row>
    <row r="17" spans="1:6" ht="17" thickBot="1" x14ac:dyDescent="0.25">
      <c r="E17" s="11">
        <f>SUM(E2:E16)</f>
        <v>9.9949320735637757E-5</v>
      </c>
      <c r="F17" s="12" t="s">
        <v>10</v>
      </c>
    </row>
    <row r="20" spans="1:6" ht="17" thickBot="1" x14ac:dyDescent="0.25"/>
    <row r="21" spans="1:6" x14ac:dyDescent="0.2">
      <c r="A21" s="5" t="s">
        <v>1</v>
      </c>
      <c r="B21" s="6" t="s">
        <v>2</v>
      </c>
      <c r="C21" s="6" t="s">
        <v>3</v>
      </c>
      <c r="D21" s="6" t="s">
        <v>4</v>
      </c>
      <c r="E21" s="6" t="s">
        <v>5</v>
      </c>
      <c r="F21" s="7" t="s">
        <v>6</v>
      </c>
    </row>
    <row r="22" spans="1:6" ht="17" thickBot="1" x14ac:dyDescent="0.25">
      <c r="A22" s="8">
        <v>5.0938729413540308E-2</v>
      </c>
      <c r="B22" s="9">
        <v>-3.0072870471468935E-2</v>
      </c>
      <c r="C22" s="9">
        <v>1.9899601384147387E-2</v>
      </c>
      <c r="D22" s="9">
        <v>-8.3474966147961599E-2</v>
      </c>
      <c r="E22" s="9">
        <v>0.10942778573784272</v>
      </c>
      <c r="F22" s="10">
        <v>0.24178971161379317</v>
      </c>
    </row>
  </sheetData>
  <scenarios current="0">
    <scenario name="TEST1" count="6" user="Alexandre ." comment="Créé par Alexandre . le 1/13/2022">
      <inputCells r="A22" val="0,0509387294135403"/>
      <inputCells r="B22" val="-0,0300728704714689"/>
      <inputCells r="C22" val="0,0198996013841474"/>
      <inputCells r="D22" val="-0,0834749661479616"/>
      <inputCells r="E22" val="0,109427785737843"/>
      <inputCells r="F22" val="0,241789711613793"/>
    </scenario>
  </scenario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1B68-BD9F-B74D-8D29-3806769186E5}">
  <dimension ref="A1:C16"/>
  <sheetViews>
    <sheetView workbookViewId="0">
      <selection activeCell="E17" sqref="E17"/>
    </sheetView>
  </sheetViews>
  <sheetFormatPr baseColWidth="10" defaultRowHeight="16" x14ac:dyDescent="0.2"/>
  <cols>
    <col min="1" max="1" width="7.1640625" bestFit="1" customWidth="1"/>
    <col min="2" max="2" width="14.5" bestFit="1" customWidth="1"/>
    <col min="3" max="3" width="12.1640625" bestFit="1" customWidth="1"/>
  </cols>
  <sheetData>
    <row r="1" spans="1:3" x14ac:dyDescent="0.2">
      <c r="A1" t="str">
        <f>DATA!A1</f>
        <v>DATE</v>
      </c>
      <c r="B1" t="str">
        <f>DATA!B1</f>
        <v>TAUX_OBSERVE</v>
      </c>
      <c r="C1" t="str">
        <f>DATA!C1</f>
        <v>R</v>
      </c>
    </row>
    <row r="2" spans="1:3" x14ac:dyDescent="0.2">
      <c r="A2">
        <f>DATA!A2</f>
        <v>1E-4</v>
      </c>
      <c r="B2">
        <f>DATA!B2</f>
        <v>2.1499999999999998E-2</v>
      </c>
      <c r="C2">
        <f>DATA!C2</f>
        <v>2.0871425623572068E-2</v>
      </c>
    </row>
    <row r="3" spans="1:3" x14ac:dyDescent="0.2">
      <c r="A3">
        <f>DATA!A3</f>
        <v>0.25</v>
      </c>
      <c r="B3">
        <f>DATA!B3</f>
        <v>2.35E-2</v>
      </c>
      <c r="C3">
        <f>DATA!C3</f>
        <v>2.2571654128359805E-2</v>
      </c>
    </row>
    <row r="4" spans="1:3" x14ac:dyDescent="0.2">
      <c r="A4">
        <f>DATA!A4</f>
        <v>0.5</v>
      </c>
      <c r="B4">
        <f>DATA!B4</f>
        <v>2.5999999999999999E-2</v>
      </c>
      <c r="C4">
        <f>DATA!C4</f>
        <v>2.3821997556455258E-2</v>
      </c>
    </row>
    <row r="5" spans="1:3" x14ac:dyDescent="0.2">
      <c r="A5">
        <f>DATA!A5</f>
        <v>0.75</v>
      </c>
      <c r="B5">
        <f>DATA!B5</f>
        <v>2.8199999999999999E-2</v>
      </c>
      <c r="C5">
        <f>DATA!C5</f>
        <v>2.7487314927141394E-2</v>
      </c>
    </row>
    <row r="6" spans="1:3" x14ac:dyDescent="0.2">
      <c r="A6">
        <f>DATA!A6</f>
        <v>1</v>
      </c>
      <c r="B6">
        <f>DATA!B6</f>
        <v>3.0499999999999999E-2</v>
      </c>
      <c r="C6">
        <f>DATA!C6</f>
        <v>3.1297525963242576E-2</v>
      </c>
    </row>
    <row r="7" spans="1:3" x14ac:dyDescent="0.2">
      <c r="A7">
        <f>DATA!A7</f>
        <v>2</v>
      </c>
      <c r="B7">
        <f>DATA!B7</f>
        <v>3.44E-2</v>
      </c>
      <c r="C7">
        <f>DATA!C7</f>
        <v>4.0314337568521527E-2</v>
      </c>
    </row>
    <row r="8" spans="1:3" x14ac:dyDescent="0.2">
      <c r="A8">
        <f>DATA!A8</f>
        <v>3</v>
      </c>
      <c r="B8">
        <f>DATA!B8</f>
        <v>3.7999999999999999E-2</v>
      </c>
      <c r="C8">
        <f>DATA!C8</f>
        <v>4.3840222720679729E-2</v>
      </c>
    </row>
    <row r="9" spans="1:3" x14ac:dyDescent="0.2">
      <c r="A9">
        <f>DATA!A9</f>
        <v>4</v>
      </c>
      <c r="B9">
        <f>DATA!B9</f>
        <v>4.2500000000000003E-2</v>
      </c>
      <c r="C9">
        <f>DATA!C9</f>
        <v>4.5614578624117892E-2</v>
      </c>
    </row>
    <row r="10" spans="1:3" x14ac:dyDescent="0.2">
      <c r="A10">
        <f>DATA!A10</f>
        <v>5</v>
      </c>
      <c r="B10">
        <f>DATA!B10</f>
        <v>4.4999999999999998E-2</v>
      </c>
      <c r="C10">
        <f>DATA!C10</f>
        <v>4.667940424463566E-2</v>
      </c>
    </row>
    <row r="11" spans="1:3" x14ac:dyDescent="0.2">
      <c r="A11">
        <f>DATA!A11</f>
        <v>6</v>
      </c>
      <c r="B11">
        <f>DATA!B11</f>
        <v>4.6800000000000001E-2</v>
      </c>
      <c r="C11">
        <f>DATA!C11</f>
        <v>4.7389291698020204E-2</v>
      </c>
    </row>
    <row r="12" spans="1:3" x14ac:dyDescent="0.2">
      <c r="A12">
        <f>DATA!A12</f>
        <v>7</v>
      </c>
      <c r="B12">
        <f>DATA!B12</f>
        <v>4.82E-2</v>
      </c>
      <c r="C12">
        <f>DATA!C12</f>
        <v>4.7896354227588006E-2</v>
      </c>
    </row>
    <row r="13" spans="1:3" x14ac:dyDescent="0.2">
      <c r="A13">
        <f>DATA!A13</f>
        <v>8</v>
      </c>
      <c r="B13">
        <f>DATA!B13</f>
        <v>4.9399999999999999E-2</v>
      </c>
      <c r="C13">
        <f>DATA!C13</f>
        <v>4.8276651125812219E-2</v>
      </c>
    </row>
    <row r="14" spans="1:3" x14ac:dyDescent="0.2">
      <c r="A14">
        <f>DATA!A14</f>
        <v>8</v>
      </c>
      <c r="B14">
        <f>DATA!B14</f>
        <v>4.9399999999999999E-2</v>
      </c>
      <c r="C14">
        <f>DATA!C14</f>
        <v>4.8276651125812219E-2</v>
      </c>
    </row>
    <row r="15" spans="1:3" x14ac:dyDescent="0.2">
      <c r="A15">
        <f>DATA!A15</f>
        <v>9</v>
      </c>
      <c r="B15">
        <f>DATA!B15</f>
        <v>5.0299999999999997E-2</v>
      </c>
      <c r="C15">
        <f>DATA!C15</f>
        <v>4.8572437602226133E-2</v>
      </c>
    </row>
    <row r="16" spans="1:3" x14ac:dyDescent="0.2">
      <c r="A16">
        <f>DATA!A16</f>
        <v>10</v>
      </c>
      <c r="B16">
        <f>DATA!B16</f>
        <v>5.11E-2</v>
      </c>
      <c r="C16">
        <f>DATA!C16</f>
        <v>4.8809066783357551E-2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PANDAS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.</dc:creator>
  <cp:lastModifiedBy>Alexandre .</cp:lastModifiedBy>
  <dcterms:created xsi:type="dcterms:W3CDTF">2022-01-13T09:22:22Z</dcterms:created>
  <dcterms:modified xsi:type="dcterms:W3CDTF">2022-01-13T10:16:05Z</dcterms:modified>
</cp:coreProperties>
</file>