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Meat\"/>
    </mc:Choice>
  </mc:AlternateContent>
  <xr:revisionPtr revIDLastSave="0" documentId="13_ncr:1_{2AA542CA-A578-450D-85B1-928FC233D651}" xr6:coauthVersionLast="45" xr6:coauthVersionMax="45" xr10:uidLastSave="{00000000-0000-0000-0000-000000000000}"/>
  <bookViews>
    <workbookView xWindow="-108" yWindow="-108" windowWidth="23256" windowHeight="13176" tabRatio="800" xr2:uid="{00000000-000D-0000-FFFF-FFFF00000000}"/>
  </bookViews>
  <sheets>
    <sheet name="TableOfContents" sheetId="24" r:id="rId1"/>
    <sheet name="Carcass" sheetId="12" r:id="rId2"/>
    <sheet name="Retail" sheetId="14" r:id="rId3"/>
    <sheet name="Boneless" sheetId="16" r:id="rId4"/>
    <sheet name="Leading" sheetId="23" r:id="rId5"/>
  </sheets>
  <definedNames>
    <definedName name="_xlnm.Print_Area" localSheetId="1">Carcass!$A$1:$K$120</definedName>
    <definedName name="_xlnm.Print_Area" localSheetId="2">Retail!$A$1:$J$122</definedName>
    <definedName name="_xlnm.Print_Titles" localSheetId="3">Boneless!$1:$6</definedName>
    <definedName name="_xlnm.Print_Titles" localSheetId="1">Carcass!$1:$6</definedName>
    <definedName name="_xlnm.Print_Titles" localSheetId="4">Leading!$1:$6</definedName>
    <definedName name="_xlnm.Print_Titles" localSheetId="2">Retail!$1:$6</definedName>
    <definedName name="Z_54C66FF3_B451_11D2_8C41_400002400070_.wvu.PrintArea" localSheetId="3" hidden="1">Boneless!$A$7:$L$122</definedName>
    <definedName name="Z_54C66FF3_B451_11D2_8C41_400002400070_.wvu.PrintArea" localSheetId="1" hidden="1">Carcass!$A$7:$K$120</definedName>
    <definedName name="Z_54C66FF3_B451_11D2_8C41_400002400070_.wvu.PrintArea" localSheetId="2" hidden="1">Retail!$A$7:$J$122</definedName>
    <definedName name="Z_54C66FF3_B451_11D2_8C41_400002400070_.wvu.PrintTitles" localSheetId="3" hidden="1">Boneless!$1:$6</definedName>
    <definedName name="Z_54C66FF3_B451_11D2_8C41_400002400070_.wvu.PrintTitles" localSheetId="1" hidden="1">Carcass!$1:$6</definedName>
    <definedName name="Z_54C66FF3_B451_11D2_8C41_400002400070_.wvu.PrintTitles" localSheetId="2" hidden="1">Retail!$1:$6</definedName>
    <definedName name="Z_54CA0371_B6B1_11D2_8C42_400002400070_.wvu.PrintArea" localSheetId="3" hidden="1">Boneless!$A$7:$L$122</definedName>
    <definedName name="Z_54CA0371_B6B1_11D2_8C42_400002400070_.wvu.PrintArea" localSheetId="1" hidden="1">Carcass!$A$7:$K$120</definedName>
    <definedName name="Z_54CA0371_B6B1_11D2_8C42_400002400070_.wvu.PrintArea" localSheetId="2" hidden="1">Retail!$A$7:$J$122</definedName>
    <definedName name="Z_54CA0371_B6B1_11D2_8C42_400002400070_.wvu.PrintTitles" localSheetId="3" hidden="1">Boneless!$1:$6</definedName>
    <definedName name="Z_54CA0371_B6B1_11D2_8C42_400002400070_.wvu.PrintTitles" localSheetId="1" hidden="1">Carcass!$1:$6</definedName>
    <definedName name="Z_54CA0371_B6B1_11D2_8C42_400002400070_.wvu.PrintTitles" localSheetId="2" hidden="1">Retail!$1:$6</definedName>
    <definedName name="Z_9CE49E61_B9D9_11D2_8C46_400002400070_.wvu.PrintArea" localSheetId="3" hidden="1">Boneless!$A$7:$L$122</definedName>
    <definedName name="Z_9CE49E61_B9D9_11D2_8C46_400002400070_.wvu.PrintArea" localSheetId="1" hidden="1">Carcass!$A$7:$K$120</definedName>
    <definedName name="Z_9CE49E61_B9D9_11D2_8C46_400002400070_.wvu.PrintArea" localSheetId="2" hidden="1">Retail!$A$7:$J$122</definedName>
    <definedName name="Z_9CE49E61_B9D9_11D2_8C46_400002400070_.wvu.PrintTitles" localSheetId="3" hidden="1">Boneless!$1:$6</definedName>
    <definedName name="Z_9CE49E61_B9D9_11D2_8C46_400002400070_.wvu.PrintTitles" localSheetId="1" hidden="1">Carcass!$1:$6</definedName>
    <definedName name="Z_9CE49E61_B9D9_11D2_8C46_400002400070_.wvu.PrintTitles" localSheetId="2" hidden="1">Retail!$1:$6</definedName>
    <definedName name="Z_9CE49E62_B9D9_11D2_8C46_400002400070_.wvu.PrintArea" localSheetId="3" hidden="1">Boneless!$A$7:$L$122</definedName>
    <definedName name="Z_9CE49E62_B9D9_11D2_8C46_400002400070_.wvu.PrintArea" localSheetId="1" hidden="1">Carcass!$A$7:$K$120</definedName>
    <definedName name="Z_9CE49E62_B9D9_11D2_8C46_400002400070_.wvu.PrintArea" localSheetId="2" hidden="1">Retail!$A$7:$J$122</definedName>
    <definedName name="Z_9CE49E62_B9D9_11D2_8C46_400002400070_.wvu.PrintTitles" localSheetId="3" hidden="1">Boneless!$1:$6</definedName>
    <definedName name="Z_9CE49E62_B9D9_11D2_8C46_400002400070_.wvu.PrintTitles" localSheetId="1" hidden="1">Carcass!$1:$6</definedName>
    <definedName name="Z_9CE49E62_B9D9_11D2_8C46_400002400070_.wvu.PrintTitles" localSheetId="2" hidden="1">Retail!$1:$6</definedName>
    <definedName name="Z_BD4FAC51_B78D_11D2_8C45_400002400070_.wvu.PrintArea" localSheetId="3" hidden="1">Boneless!$A$7:$L$122</definedName>
    <definedName name="Z_BD4FAC51_B78D_11D2_8C45_400002400070_.wvu.PrintArea" localSheetId="1" hidden="1">Carcass!$A$7:$K$120</definedName>
    <definedName name="Z_BD4FAC51_B78D_11D2_8C45_400002400070_.wvu.PrintArea" localSheetId="2" hidden="1">Retail!$A$7:$J$122</definedName>
    <definedName name="Z_BD4FAC51_B78D_11D2_8C45_400002400070_.wvu.PrintTitles" localSheetId="3" hidden="1">Boneless!$1:$6</definedName>
    <definedName name="Z_BD4FAC51_B78D_11D2_8C45_400002400070_.wvu.PrintTitles" localSheetId="1" hidden="1">Carcass!$1:$6</definedName>
    <definedName name="Z_BD4FAC51_B78D_11D2_8C45_400002400070_.wvu.PrintTitles" localSheetId="2" hidden="1">Retail!$1:$6</definedName>
    <definedName name="Z_E91DC9F9_B471_11D2_8C41_400002400070_.wvu.PrintArea" localSheetId="3" hidden="1">Boneless!$A$7:$L$122</definedName>
    <definedName name="Z_E91DC9F9_B471_11D2_8C41_400002400070_.wvu.PrintArea" localSheetId="1" hidden="1">Carcass!$A$7:$K$120</definedName>
    <definedName name="Z_E91DC9F9_B471_11D2_8C41_400002400070_.wvu.PrintArea" localSheetId="2" hidden="1">Retail!$A$7:$J$122</definedName>
    <definedName name="Z_E91DC9F9_B471_11D2_8C41_400002400070_.wvu.PrintTitles" localSheetId="3" hidden="1">Boneless!$1:$6</definedName>
    <definedName name="Z_E91DC9F9_B471_11D2_8C41_400002400070_.wvu.PrintTitles" localSheetId="1" hidden="1">Carcass!$1:$6</definedName>
    <definedName name="Z_E91DC9F9_B471_11D2_8C41_400002400070_.wvu.PrintTitles" localSheetId="2" hidden="1">Retail!$1:$6</definedName>
  </definedNames>
  <calcPr calcId="191029"/>
  <customWorkbookViews>
    <customWorkbookView name="Veal" guid="{54CA0371-B6B1-11D2-8C42-400002400070}" maximized="1" windowWidth="763" windowHeight="438" tabRatio="500" activeSheetId="1"/>
    <customWorkbookView name="Beef" guid="{E91DC9F9-B471-11D2-8C41-400002400070}" maximized="1" windowWidth="763" windowHeight="438" tabRatio="500" activeSheetId="12"/>
    <customWorkbookView name="Lamb" guid="{BD4FAC51-B78D-11D2-8C45-400002400070}" maximized="1" windowWidth="763" windowHeight="438" tabRatio="500" activeSheetId="13"/>
    <customWorkbookView name="Total" guid="{9CE49E61-B9D9-11D2-8C46-400002400070}" maximized="1" windowWidth="763" windowHeight="438" tabRatio="500" activeSheetId="16"/>
    <customWorkbookView name="Pork" guid="{9CE49E62-B9D9-11D2-8C46-400002400070}" maximized="1" windowWidth="763" windowHeight="438" tabRatio="500" activeSheetId="1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9" i="16" l="1"/>
  <c r="G118" i="14"/>
  <c r="G119" i="14" l="1"/>
  <c r="G118" i="16"/>
  <c r="G119" i="12" l="1"/>
  <c r="G118" i="12"/>
  <c r="G50" i="16"/>
  <c r="G27" i="12"/>
  <c r="G50" i="12"/>
  <c r="G98" i="16"/>
  <c r="G65" i="16"/>
  <c r="G112" i="16"/>
  <c r="G8" i="16"/>
  <c r="G104" i="12"/>
  <c r="G60" i="12"/>
  <c r="G23" i="12"/>
  <c r="G92" i="14"/>
  <c r="G103" i="12"/>
  <c r="G30" i="12"/>
  <c r="G81" i="14"/>
  <c r="G117" i="14"/>
  <c r="G71" i="12"/>
  <c r="G43" i="14"/>
  <c r="G22" i="14"/>
  <c r="G52" i="12"/>
  <c r="G45" i="16"/>
  <c r="G45" i="14"/>
  <c r="G47" i="16"/>
  <c r="G111" i="12"/>
  <c r="G28" i="14"/>
  <c r="G44" i="14"/>
  <c r="G76" i="12"/>
  <c r="G117" i="16"/>
  <c r="G117" i="12"/>
  <c r="G33" i="16"/>
  <c r="G105" i="16"/>
  <c r="G74" i="16"/>
  <c r="G32" i="14"/>
  <c r="G7" i="14"/>
  <c r="G77" i="16"/>
  <c r="G107" i="12"/>
  <c r="G16" i="14"/>
  <c r="G75" i="14"/>
  <c r="G19" i="16"/>
  <c r="G85" i="12"/>
  <c r="G66" i="14"/>
  <c r="G27" i="14"/>
  <c r="G104" i="14"/>
  <c r="G91" i="12"/>
  <c r="G93" i="16"/>
  <c r="G11" i="14"/>
  <c r="G68" i="14"/>
  <c r="G68" i="12"/>
  <c r="G43" i="12"/>
  <c r="G49" i="14"/>
  <c r="G38" i="12"/>
  <c r="G54" i="16"/>
  <c r="G29" i="12"/>
  <c r="G34" i="16"/>
  <c r="G98" i="12"/>
  <c r="G36" i="16"/>
  <c r="G51" i="14"/>
  <c r="G103" i="14"/>
  <c r="G101" i="12"/>
  <c r="G64" i="14"/>
  <c r="G100" i="16"/>
  <c r="G59" i="12"/>
  <c r="G69" i="12"/>
  <c r="G62" i="12"/>
  <c r="G18" i="12"/>
  <c r="G112" i="12"/>
  <c r="G18" i="14"/>
  <c r="G87" i="12"/>
  <c r="G110" i="16"/>
  <c r="G31" i="12"/>
  <c r="G13" i="14"/>
  <c r="G113" i="12"/>
  <c r="G80" i="14"/>
  <c r="G63" i="14"/>
  <c r="G79" i="14"/>
  <c r="G73" i="12"/>
  <c r="G108" i="14"/>
  <c r="G37" i="12"/>
  <c r="G55" i="16"/>
  <c r="G77" i="12"/>
  <c r="G58" i="12"/>
  <c r="G113" i="14"/>
  <c r="G70" i="14"/>
  <c r="G70" i="12"/>
  <c r="G95" i="14"/>
  <c r="G110" i="12"/>
  <c r="G32" i="16"/>
  <c r="G85" i="14"/>
  <c r="G57" i="16"/>
  <c r="G102" i="14"/>
  <c r="G72" i="14"/>
  <c r="G89" i="12"/>
  <c r="G82" i="14"/>
  <c r="G86" i="14"/>
  <c r="G36" i="14"/>
  <c r="G28" i="16"/>
  <c r="G90" i="14"/>
  <c r="G110" i="14"/>
  <c r="G79" i="16"/>
  <c r="G83" i="12"/>
  <c r="G12" i="12"/>
  <c r="G88" i="16" l="1"/>
  <c r="G60" i="16"/>
  <c r="G108" i="16"/>
  <c r="G18" i="16"/>
  <c r="G39" i="16"/>
  <c r="G10" i="16"/>
  <c r="G9" i="16"/>
  <c r="G51" i="16"/>
  <c r="G53" i="16"/>
  <c r="G85" i="16"/>
  <c r="G70" i="16"/>
  <c r="G61" i="16"/>
  <c r="G49" i="16"/>
  <c r="G87" i="16"/>
  <c r="G109" i="16"/>
  <c r="G101" i="16"/>
  <c r="G111" i="16"/>
  <c r="G38" i="16"/>
  <c r="G75" i="16"/>
  <c r="G14" i="16"/>
  <c r="G72" i="16"/>
  <c r="G15" i="16"/>
  <c r="G31" i="16"/>
  <c r="G106" i="16"/>
  <c r="G67" i="16"/>
  <c r="G80" i="16"/>
  <c r="G43" i="16"/>
  <c r="G62" i="16"/>
  <c r="G58" i="16"/>
  <c r="G27" i="16"/>
  <c r="G44" i="16"/>
  <c r="G83" i="16"/>
  <c r="G46" i="16"/>
  <c r="G30" i="16"/>
  <c r="G76" i="16"/>
  <c r="G20" i="16"/>
  <c r="G17" i="16"/>
  <c r="G37" i="16"/>
  <c r="G99" i="16"/>
  <c r="G114" i="16"/>
  <c r="G96" i="16"/>
  <c r="G11" i="16"/>
  <c r="G66" i="16"/>
  <c r="G97" i="16"/>
  <c r="G104" i="16"/>
  <c r="G63" i="16"/>
  <c r="G71" i="16"/>
  <c r="G64" i="16"/>
  <c r="G86" i="16"/>
  <c r="G115" i="16"/>
  <c r="G26" i="16"/>
  <c r="G52" i="16"/>
  <c r="G81" i="16"/>
  <c r="G7" i="16"/>
  <c r="G35" i="16"/>
  <c r="G13" i="16"/>
  <c r="G73" i="16"/>
  <c r="G56" i="16"/>
  <c r="G42" i="16"/>
  <c r="G103" i="16"/>
  <c r="G69" i="16"/>
  <c r="G102" i="16"/>
  <c r="G12" i="16"/>
  <c r="G95" i="16"/>
  <c r="G29" i="16"/>
  <c r="G48" i="16"/>
  <c r="G90" i="16"/>
  <c r="G82" i="16"/>
  <c r="G41" i="16"/>
  <c r="G113" i="16"/>
  <c r="G89" i="16"/>
  <c r="G40" i="16"/>
  <c r="G23" i="16"/>
  <c r="G22" i="16"/>
  <c r="G68" i="16"/>
  <c r="G24" i="16"/>
  <c r="G116" i="16"/>
  <c r="G92" i="16"/>
  <c r="G107" i="16"/>
  <c r="G91" i="16"/>
  <c r="G94" i="16"/>
  <c r="G78" i="16"/>
  <c r="G84" i="16"/>
  <c r="G25" i="16"/>
  <c r="G21" i="16"/>
  <c r="G59" i="16"/>
  <c r="G16" i="16"/>
  <c r="G54" i="14"/>
  <c r="G112" i="14"/>
  <c r="G106" i="14"/>
  <c r="G77" i="14"/>
  <c r="G88" i="14"/>
  <c r="G98" i="14"/>
  <c r="G73" i="14"/>
  <c r="G52" i="14"/>
  <c r="G50" i="14"/>
  <c r="G21" i="14"/>
  <c r="G30" i="14"/>
  <c r="G48" i="14"/>
  <c r="G23" i="14"/>
  <c r="G33" i="14"/>
  <c r="G46" i="14"/>
  <c r="G114" i="14"/>
  <c r="G65" i="14"/>
  <c r="G24" i="14"/>
  <c r="G37" i="14"/>
  <c r="G105" i="14"/>
  <c r="G83" i="14"/>
  <c r="G15" i="14"/>
  <c r="G93" i="14"/>
  <c r="G74" i="14"/>
  <c r="G34" i="14"/>
  <c r="G78" i="14"/>
  <c r="G26" i="14"/>
  <c r="G61" i="14"/>
  <c r="G14" i="14"/>
  <c r="G84" i="14"/>
  <c r="G57" i="14"/>
  <c r="G41" i="14"/>
  <c r="G38" i="14"/>
  <c r="G53" i="14"/>
  <c r="G71" i="14"/>
  <c r="G96" i="14"/>
  <c r="G97" i="14"/>
  <c r="G55" i="14"/>
  <c r="G69" i="14"/>
  <c r="G10" i="14"/>
  <c r="G12" i="14"/>
  <c r="G60" i="14"/>
  <c r="G91" i="14"/>
  <c r="G111" i="14"/>
  <c r="G20" i="14"/>
  <c r="G17" i="14"/>
  <c r="G62" i="14"/>
  <c r="G8" i="14"/>
  <c r="G94" i="14"/>
  <c r="G19" i="14"/>
  <c r="G39" i="14"/>
  <c r="G35" i="14"/>
  <c r="G31" i="14"/>
  <c r="G40" i="14"/>
  <c r="G9" i="14"/>
  <c r="G25" i="14"/>
  <c r="G115" i="14"/>
  <c r="G107" i="14"/>
  <c r="G89" i="14"/>
  <c r="G47" i="14"/>
  <c r="G109" i="14"/>
  <c r="G58" i="14"/>
  <c r="G56" i="14"/>
  <c r="G116" i="14"/>
  <c r="G42" i="14"/>
  <c r="G99" i="14"/>
  <c r="G87" i="14"/>
  <c r="G59" i="14"/>
  <c r="G67" i="14"/>
  <c r="G100" i="14"/>
  <c r="G76" i="14"/>
  <c r="G29" i="14"/>
  <c r="G101" i="14"/>
  <c r="G56" i="12"/>
  <c r="G95" i="12"/>
  <c r="G44" i="12"/>
  <c r="G7" i="12"/>
  <c r="G21" i="12"/>
  <c r="G53" i="12"/>
  <c r="G35" i="12"/>
  <c r="G106" i="12"/>
  <c r="G36" i="12"/>
  <c r="G105" i="12"/>
  <c r="G64" i="12"/>
  <c r="G116" i="12"/>
  <c r="G63" i="12"/>
  <c r="G10" i="12"/>
  <c r="G84" i="12"/>
  <c r="G33" i="12"/>
  <c r="G94" i="12"/>
  <c r="G25" i="12"/>
  <c r="G99" i="12"/>
  <c r="G88" i="12"/>
  <c r="G67" i="12"/>
  <c r="G66" i="12"/>
  <c r="G48" i="12"/>
  <c r="G32" i="12"/>
  <c r="G15" i="12"/>
  <c r="G108" i="12"/>
  <c r="G22" i="12"/>
  <c r="G40" i="12"/>
  <c r="G109" i="12"/>
  <c r="G11" i="12"/>
  <c r="G24" i="12"/>
  <c r="G8" i="12"/>
  <c r="G102" i="12"/>
  <c r="G100" i="12"/>
  <c r="G28" i="12"/>
  <c r="G34" i="12"/>
  <c r="G97" i="12"/>
  <c r="G17" i="12"/>
  <c r="G114" i="12"/>
  <c r="G82" i="12"/>
  <c r="G42" i="12"/>
  <c r="G79" i="12"/>
  <c r="G26" i="12"/>
  <c r="G47" i="12"/>
  <c r="G49" i="12"/>
  <c r="G39" i="12"/>
  <c r="G57" i="12"/>
  <c r="G78" i="12"/>
  <c r="G20" i="12"/>
  <c r="G61" i="12"/>
  <c r="G51" i="12"/>
  <c r="G55" i="12"/>
  <c r="G72" i="12"/>
  <c r="G16" i="12"/>
  <c r="G74" i="12"/>
  <c r="G80" i="12"/>
  <c r="G86" i="12"/>
  <c r="G65" i="12"/>
  <c r="G19" i="12"/>
  <c r="G45" i="12"/>
  <c r="G13" i="12"/>
  <c r="G14" i="12"/>
  <c r="G9" i="12"/>
  <c r="G46" i="12"/>
  <c r="G92" i="12"/>
  <c r="G96" i="12"/>
  <c r="G81" i="12"/>
  <c r="G75" i="12"/>
  <c r="G115" i="12"/>
  <c r="G41" i="12"/>
  <c r="G93" i="12"/>
  <c r="G90" i="12"/>
  <c r="G54" i="12"/>
  <c r="J14" i="12" l="1"/>
  <c r="K14" i="12" s="1"/>
  <c r="J20" i="12"/>
  <c r="K20" i="12" s="1"/>
  <c r="J78" i="14" l="1"/>
  <c r="F9" i="23"/>
  <c r="J9" i="16"/>
  <c r="L9" i="16" s="1"/>
  <c r="J75" i="12"/>
  <c r="K75" i="12" s="1"/>
  <c r="J98" i="14"/>
  <c r="J83" i="14"/>
  <c r="J80" i="12"/>
  <c r="K80" i="12" s="1"/>
  <c r="J87" i="12"/>
  <c r="K87" i="12" s="1"/>
  <c r="J86" i="12"/>
  <c r="K86" i="12" s="1"/>
  <c r="J119" i="12"/>
  <c r="K119" i="12" s="1"/>
  <c r="J39" i="12"/>
  <c r="K39" i="12" s="1"/>
  <c r="J10" i="12"/>
  <c r="K10" i="12" s="1"/>
  <c r="J8" i="12"/>
  <c r="K8" i="12" s="1"/>
  <c r="J26" i="12"/>
  <c r="K26" i="12" s="1"/>
  <c r="J24" i="12"/>
  <c r="K24" i="12" s="1"/>
  <c r="J22" i="12"/>
  <c r="K22" i="12" s="1"/>
  <c r="J13" i="12"/>
  <c r="K13" i="12" s="1"/>
  <c r="J60" i="12"/>
  <c r="K60" i="12" s="1"/>
  <c r="J21" i="12"/>
  <c r="K21" i="12" s="1"/>
  <c r="J17" i="12"/>
  <c r="K17" i="12" s="1"/>
  <c r="J32" i="12"/>
  <c r="K32" i="12" s="1"/>
  <c r="J40" i="12"/>
  <c r="K40" i="12" s="1"/>
  <c r="J11" i="12"/>
  <c r="K11" i="12" s="1"/>
  <c r="J9" i="12"/>
  <c r="K9" i="12" s="1"/>
  <c r="J37" i="12"/>
  <c r="K37" i="12" s="1"/>
  <c r="J34" i="12"/>
  <c r="K34" i="12" s="1"/>
  <c r="J81" i="12"/>
  <c r="K81" i="12" s="1"/>
  <c r="J66" i="12"/>
  <c r="K66" i="12" s="1"/>
  <c r="J78" i="12"/>
  <c r="K78" i="12" s="1"/>
  <c r="J76" i="14"/>
  <c r="J69" i="14"/>
  <c r="J85" i="12"/>
  <c r="K85" i="12" s="1"/>
  <c r="J72" i="14"/>
  <c r="J82" i="12"/>
  <c r="K82" i="12" s="1"/>
  <c r="J75" i="14" l="1"/>
  <c r="J45" i="12"/>
  <c r="K45" i="12" s="1"/>
  <c r="J84" i="12"/>
  <c r="K84" i="12" s="1"/>
  <c r="J54" i="12"/>
  <c r="K54" i="12" s="1"/>
  <c r="J102" i="14"/>
  <c r="J35" i="12"/>
  <c r="K35" i="12" s="1"/>
  <c r="J74" i="12"/>
  <c r="K74" i="12" s="1"/>
  <c r="J57" i="12"/>
  <c r="K57" i="12" s="1"/>
  <c r="J76" i="12"/>
  <c r="K76" i="12" s="1"/>
  <c r="J92" i="12"/>
  <c r="K92" i="12" s="1"/>
  <c r="J100" i="14"/>
  <c r="J64" i="14"/>
  <c r="J65" i="14"/>
  <c r="J73" i="14"/>
  <c r="J68" i="14"/>
  <c r="J100" i="12"/>
  <c r="K100" i="12" s="1"/>
  <c r="J52" i="12"/>
  <c r="K52" i="12" s="1"/>
  <c r="J70" i="12"/>
  <c r="K70" i="12" s="1"/>
  <c r="J93" i="12"/>
  <c r="K93" i="12" s="1"/>
  <c r="J41" i="12"/>
  <c r="K41" i="12" s="1"/>
  <c r="J46" i="12"/>
  <c r="K46" i="12" s="1"/>
  <c r="J55" i="12"/>
  <c r="K55" i="12" s="1"/>
  <c r="J65" i="12"/>
  <c r="K65" i="12" s="1"/>
  <c r="J109" i="12"/>
  <c r="K109" i="12" s="1"/>
  <c r="J83" i="12"/>
  <c r="K83" i="12" s="1"/>
  <c r="J67" i="12"/>
  <c r="K67" i="12" s="1"/>
  <c r="J99" i="12"/>
  <c r="K99" i="12" s="1"/>
  <c r="J72" i="12"/>
  <c r="K72" i="12" s="1"/>
  <c r="J42" i="12"/>
  <c r="K42" i="12" s="1"/>
  <c r="J13" i="16"/>
  <c r="L13" i="16" s="1"/>
  <c r="F13" i="23"/>
  <c r="F58" i="23"/>
  <c r="J58" i="16"/>
  <c r="L58" i="16" s="1"/>
  <c r="J25" i="16"/>
  <c r="L25" i="16" s="1"/>
  <c r="F25" i="23"/>
  <c r="J7" i="16"/>
  <c r="L7" i="16" s="1"/>
  <c r="F7" i="23"/>
  <c r="J25" i="12"/>
  <c r="K25" i="12" s="1"/>
  <c r="J7" i="12"/>
  <c r="K7" i="12" s="1"/>
  <c r="J106" i="12"/>
  <c r="K106" i="12" s="1"/>
  <c r="J107" i="16"/>
  <c r="L107" i="16" s="1"/>
  <c r="F107" i="23"/>
  <c r="J93" i="14"/>
  <c r="F28" i="23"/>
  <c r="J28" i="16"/>
  <c r="L28" i="16" s="1"/>
  <c r="J14" i="16"/>
  <c r="L14" i="16" s="1"/>
  <c r="F14" i="23"/>
  <c r="F11" i="23"/>
  <c r="J11" i="16"/>
  <c r="L11" i="16" s="1"/>
  <c r="J23" i="12"/>
  <c r="K23" i="12" s="1"/>
  <c r="J78" i="16"/>
  <c r="L78" i="16" s="1"/>
  <c r="F78" i="23"/>
  <c r="F93" i="23"/>
  <c r="J93" i="16"/>
  <c r="L93" i="16" s="1"/>
  <c r="J89" i="12"/>
  <c r="K89" i="12" s="1"/>
  <c r="F30" i="23"/>
  <c r="J30" i="16"/>
  <c r="L30" i="16" s="1"/>
  <c r="J23" i="16"/>
  <c r="L23" i="16" s="1"/>
  <c r="F23" i="23"/>
  <c r="J49" i="12"/>
  <c r="K49" i="12" s="1"/>
  <c r="F20" i="23"/>
  <c r="J20" i="16"/>
  <c r="L20" i="16" s="1"/>
  <c r="J43" i="12"/>
  <c r="K43" i="12" s="1"/>
  <c r="J51" i="12"/>
  <c r="K51" i="12" s="1"/>
  <c r="F66" i="23"/>
  <c r="J66" i="16"/>
  <c r="L66" i="16" s="1"/>
  <c r="J79" i="12"/>
  <c r="K79" i="12" s="1"/>
  <c r="J94" i="12"/>
  <c r="K94" i="12" s="1"/>
  <c r="J64" i="12"/>
  <c r="K64" i="12" s="1"/>
  <c r="J103" i="12"/>
  <c r="K103" i="12" s="1"/>
  <c r="J86" i="14"/>
  <c r="J30" i="12"/>
  <c r="K30" i="12" s="1"/>
  <c r="J86" i="16"/>
  <c r="L86" i="16" s="1"/>
  <c r="F86" i="23"/>
  <c r="F10" i="23"/>
  <c r="J10" i="16"/>
  <c r="L10" i="16" s="1"/>
  <c r="J12" i="12"/>
  <c r="K12" i="12" s="1"/>
  <c r="J59" i="12"/>
  <c r="K59" i="12" s="1"/>
  <c r="J71" i="12"/>
  <c r="K71" i="12" s="1"/>
  <c r="J65" i="16"/>
  <c r="L65" i="16" s="1"/>
  <c r="F65" i="23"/>
  <c r="J50" i="12"/>
  <c r="K50" i="12" s="1"/>
  <c r="J17" i="16"/>
  <c r="L17" i="16" s="1"/>
  <c r="F17" i="23"/>
  <c r="F35" i="23"/>
  <c r="J35" i="16"/>
  <c r="L35" i="16" s="1"/>
  <c r="J19" i="16"/>
  <c r="L19" i="16" s="1"/>
  <c r="F19" i="23"/>
  <c r="J85" i="14"/>
  <c r="J15" i="12"/>
  <c r="K15" i="12" s="1"/>
  <c r="J12" i="16"/>
  <c r="L12" i="16" s="1"/>
  <c r="F12" i="23"/>
  <c r="J92" i="14"/>
  <c r="F106" i="23"/>
  <c r="J106" i="16"/>
  <c r="L106" i="16" s="1"/>
  <c r="F21" i="23"/>
  <c r="J21" i="16"/>
  <c r="L21" i="16" s="1"/>
  <c r="J18" i="16"/>
  <c r="L18" i="16" s="1"/>
  <c r="F18" i="23"/>
  <c r="J19" i="12"/>
  <c r="K19" i="12" s="1"/>
  <c r="J73" i="12"/>
  <c r="K73" i="12" s="1"/>
  <c r="J15" i="16"/>
  <c r="L15" i="16" s="1"/>
  <c r="F15" i="23"/>
  <c r="J108" i="12"/>
  <c r="K108" i="12" s="1"/>
  <c r="J71" i="14"/>
  <c r="F83" i="23"/>
  <c r="J83" i="16"/>
  <c r="L83" i="16" s="1"/>
  <c r="F24" i="23"/>
  <c r="J24" i="16"/>
  <c r="L24" i="16" s="1"/>
  <c r="F8" i="23"/>
  <c r="J8" i="16"/>
  <c r="L8" i="16" s="1"/>
  <c r="J18" i="12"/>
  <c r="K18" i="12" s="1"/>
  <c r="J47" i="12"/>
  <c r="K47" i="12" s="1"/>
  <c r="J87" i="14"/>
  <c r="J95" i="12"/>
  <c r="K95" i="12" s="1"/>
  <c r="J84" i="14"/>
  <c r="F103" i="23"/>
  <c r="J103" i="16"/>
  <c r="L103" i="16" s="1"/>
  <c r="J68" i="12"/>
  <c r="K68" i="12" s="1"/>
  <c r="J71" i="16"/>
  <c r="L71" i="16" s="1"/>
  <c r="F71" i="23"/>
  <c r="J38" i="12"/>
  <c r="K38" i="12" s="1"/>
  <c r="J16" i="12"/>
  <c r="K16" i="12" s="1"/>
  <c r="J36" i="12"/>
  <c r="K36" i="12" s="1"/>
  <c r="J98" i="12"/>
  <c r="K98" i="12" s="1"/>
  <c r="J104" i="12"/>
  <c r="K104" i="12" s="1"/>
  <c r="J33" i="12"/>
  <c r="K33" i="12" s="1"/>
  <c r="J22" i="16"/>
  <c r="L22" i="16" s="1"/>
  <c r="F22" i="23"/>
  <c r="J63" i="12"/>
  <c r="K63" i="12" s="1"/>
  <c r="J16" i="16"/>
  <c r="L16" i="16" s="1"/>
  <c r="F16" i="23"/>
  <c r="J48" i="12"/>
  <c r="K48" i="12" s="1"/>
  <c r="J81" i="14"/>
  <c r="J96" i="14"/>
  <c r="J58" i="12"/>
  <c r="K58" i="12" s="1"/>
  <c r="J90" i="12"/>
  <c r="K90" i="12" s="1"/>
  <c r="J91" i="12"/>
  <c r="K91" i="12" s="1"/>
  <c r="J26" i="16"/>
  <c r="L26" i="16" s="1"/>
  <c r="F26" i="23"/>
  <c r="J29" i="12"/>
  <c r="K29" i="12" s="1"/>
  <c r="J53" i="12"/>
  <c r="K53" i="12" s="1"/>
  <c r="J102" i="12"/>
  <c r="K102" i="12" s="1"/>
  <c r="J97" i="12"/>
  <c r="K97" i="12" s="1"/>
  <c r="J27" i="12"/>
  <c r="K27" i="12" s="1"/>
  <c r="J104" i="14"/>
  <c r="J69" i="12"/>
  <c r="K69" i="12" s="1"/>
  <c r="J89" i="14"/>
  <c r="J106" i="14"/>
  <c r="J107" i="12"/>
  <c r="K107" i="12" s="1"/>
  <c r="J105" i="12"/>
  <c r="K105" i="12" s="1"/>
  <c r="J103" i="14"/>
  <c r="J99" i="14"/>
  <c r="J116" i="14"/>
  <c r="J118" i="14"/>
  <c r="J112" i="14"/>
  <c r="J110" i="14"/>
  <c r="J113" i="14"/>
  <c r="J109" i="14"/>
  <c r="J107" i="14"/>
  <c r="J108" i="14"/>
  <c r="J88" i="12"/>
  <c r="K88" i="12" s="1"/>
  <c r="J111" i="14"/>
  <c r="J114" i="14"/>
  <c r="J117" i="12"/>
  <c r="K117" i="12" s="1"/>
  <c r="J114" i="12"/>
  <c r="K114" i="12" s="1"/>
  <c r="J44" i="12"/>
  <c r="K44" i="12" s="1"/>
  <c r="J56" i="12"/>
  <c r="K56" i="12" s="1"/>
  <c r="J115" i="12"/>
  <c r="K115" i="12" s="1"/>
  <c r="J116" i="12"/>
  <c r="K116" i="12" s="1"/>
  <c r="J117" i="14"/>
  <c r="J115" i="14"/>
  <c r="F81" i="23" l="1"/>
  <c r="J81" i="16"/>
  <c r="L81" i="16" s="1"/>
  <c r="F69" i="23"/>
  <c r="J69" i="16"/>
  <c r="L69" i="16" s="1"/>
  <c r="J94" i="14"/>
  <c r="J101" i="16"/>
  <c r="L101" i="16" s="1"/>
  <c r="F101" i="23"/>
  <c r="J96" i="12"/>
  <c r="K96" i="12" s="1"/>
  <c r="J33" i="16"/>
  <c r="L33" i="16" s="1"/>
  <c r="F33" i="23"/>
  <c r="J61" i="12"/>
  <c r="K61" i="12" s="1"/>
  <c r="J100" i="16"/>
  <c r="L100" i="16" s="1"/>
  <c r="F100" i="23"/>
  <c r="J101" i="12"/>
  <c r="K101" i="12" s="1"/>
  <c r="J70" i="14"/>
  <c r="J111" i="12"/>
  <c r="K111" i="12" s="1"/>
  <c r="J90" i="14"/>
  <c r="J113" i="12"/>
  <c r="K113" i="12" s="1"/>
  <c r="J80" i="14"/>
  <c r="J31" i="16"/>
  <c r="L31" i="16" s="1"/>
  <c r="F31" i="23"/>
  <c r="J38" i="16"/>
  <c r="L38" i="16" s="1"/>
  <c r="F38" i="23"/>
  <c r="J70" i="16"/>
  <c r="L70" i="16" s="1"/>
  <c r="F70" i="23"/>
  <c r="J112" i="12"/>
  <c r="K112" i="12" s="1"/>
  <c r="J76" i="16"/>
  <c r="L76" i="16" s="1"/>
  <c r="F76" i="23"/>
  <c r="J74" i="14"/>
  <c r="J97" i="14"/>
  <c r="F67" i="23"/>
  <c r="J67" i="16"/>
  <c r="L67" i="16" s="1"/>
  <c r="J98" i="16"/>
  <c r="L98" i="16" s="1"/>
  <c r="F98" i="23"/>
  <c r="J110" i="12"/>
  <c r="K110" i="12" s="1"/>
  <c r="F104" i="23"/>
  <c r="J104" i="16"/>
  <c r="L104" i="16" s="1"/>
  <c r="F116" i="23"/>
  <c r="J116" i="16"/>
  <c r="L116" i="16" s="1"/>
  <c r="J94" i="16"/>
  <c r="L94" i="16" s="1"/>
  <c r="F94" i="23"/>
  <c r="J64" i="16"/>
  <c r="L64" i="16" s="1"/>
  <c r="F64" i="23"/>
  <c r="F89" i="23"/>
  <c r="J89" i="16"/>
  <c r="L89" i="16" s="1"/>
  <c r="J67" i="14"/>
  <c r="J62" i="12"/>
  <c r="K62" i="12" s="1"/>
  <c r="F72" i="23"/>
  <c r="J72" i="16"/>
  <c r="L72" i="16" s="1"/>
  <c r="J28" i="12"/>
  <c r="K28" i="12" s="1"/>
  <c r="J115" i="16"/>
  <c r="L115" i="16" s="1"/>
  <c r="F115" i="23"/>
  <c r="F118" i="23"/>
  <c r="J118" i="16"/>
  <c r="L118" i="16" s="1"/>
  <c r="J82" i="16"/>
  <c r="L82" i="16" s="1"/>
  <c r="F82" i="23"/>
  <c r="F102" i="23"/>
  <c r="J102" i="16"/>
  <c r="L102" i="16" s="1"/>
  <c r="J114" i="16"/>
  <c r="L114" i="16" s="1"/>
  <c r="F114" i="23"/>
  <c r="J91" i="14"/>
  <c r="J113" i="16"/>
  <c r="L113" i="16" s="1"/>
  <c r="F113" i="23"/>
  <c r="J92" i="16"/>
  <c r="L92" i="16" s="1"/>
  <c r="F92" i="23"/>
  <c r="J77" i="12"/>
  <c r="K77" i="12" s="1"/>
  <c r="J31" i="12"/>
  <c r="K31" i="12" s="1"/>
  <c r="J110" i="16"/>
  <c r="L110" i="16" s="1"/>
  <c r="F110" i="23"/>
  <c r="J117" i="16"/>
  <c r="L117" i="16" s="1"/>
  <c r="F117" i="23"/>
  <c r="J59" i="16"/>
  <c r="L59" i="16" s="1"/>
  <c r="F59" i="23"/>
  <c r="J79" i="16"/>
  <c r="L79" i="16" s="1"/>
  <c r="F79" i="23"/>
  <c r="F50" i="23"/>
  <c r="J50" i="16"/>
  <c r="L50" i="16" s="1"/>
  <c r="F57" i="23"/>
  <c r="J57" i="16"/>
  <c r="L57" i="16" s="1"/>
  <c r="J95" i="16"/>
  <c r="L95" i="16" s="1"/>
  <c r="F95" i="23"/>
  <c r="F119" i="23"/>
  <c r="J119" i="16"/>
  <c r="L119" i="16" s="1"/>
  <c r="J108" i="16"/>
  <c r="L108" i="16" s="1"/>
  <c r="F108" i="23"/>
  <c r="J79" i="14"/>
  <c r="F97" i="23"/>
  <c r="J97" i="16"/>
  <c r="L97" i="16" s="1"/>
  <c r="F87" i="23"/>
  <c r="J87" i="16"/>
  <c r="L87" i="16" s="1"/>
  <c r="J84" i="16"/>
  <c r="L84" i="16" s="1"/>
  <c r="F84" i="23"/>
  <c r="J75" i="16"/>
  <c r="L75" i="16" s="1"/>
  <c r="F75" i="23"/>
  <c r="J82" i="14"/>
  <c r="J73" i="16"/>
  <c r="L73" i="16" s="1"/>
  <c r="F73" i="23"/>
  <c r="F74" i="23"/>
  <c r="J74" i="16"/>
  <c r="L74" i="16" s="1"/>
  <c r="F111" i="23"/>
  <c r="J111" i="16"/>
  <c r="L111" i="16" s="1"/>
  <c r="F90" i="23"/>
  <c r="J90" i="16"/>
  <c r="L90" i="16" s="1"/>
  <c r="F80" i="23"/>
  <c r="J80" i="16"/>
  <c r="L80" i="16" s="1"/>
  <c r="J118" i="12"/>
  <c r="K118" i="12" s="1"/>
  <c r="J66" i="14"/>
  <c r="J62" i="16"/>
  <c r="L62" i="16" s="1"/>
  <c r="F62" i="23"/>
  <c r="F85" i="23"/>
  <c r="J85" i="16"/>
  <c r="L85" i="16" s="1"/>
  <c r="F34" i="23"/>
  <c r="J34" i="16"/>
  <c r="L34" i="16" s="1"/>
  <c r="F109" i="23"/>
  <c r="J109" i="16"/>
  <c r="L109" i="16" s="1"/>
  <c r="F91" i="23"/>
  <c r="J91" i="16"/>
  <c r="L91" i="16" s="1"/>
  <c r="J95" i="14"/>
  <c r="J112" i="16"/>
  <c r="L112" i="16" s="1"/>
  <c r="F112" i="23"/>
  <c r="J99" i="16"/>
  <c r="L99" i="16" s="1"/>
  <c r="F99" i="23"/>
  <c r="F68" i="23"/>
  <c r="J68" i="16"/>
  <c r="L68" i="16" s="1"/>
  <c r="F48" i="23"/>
  <c r="J48" i="16"/>
  <c r="L48" i="16" s="1"/>
  <c r="J105" i="14"/>
  <c r="J101" i="14"/>
  <c r="J119" i="14"/>
  <c r="J41" i="16" l="1"/>
  <c r="L41" i="16" s="1"/>
  <c r="F41" i="23"/>
  <c r="J51" i="16"/>
  <c r="L51" i="16" s="1"/>
  <c r="F51" i="23"/>
  <c r="J52" i="16"/>
  <c r="L52" i="16" s="1"/>
  <c r="F52" i="23"/>
  <c r="F27" i="23"/>
  <c r="J27" i="16"/>
  <c r="L27" i="16" s="1"/>
  <c r="F36" i="23"/>
  <c r="J36" i="16"/>
  <c r="L36" i="16" s="1"/>
  <c r="J60" i="16"/>
  <c r="L60" i="16" s="1"/>
  <c r="F60" i="23"/>
  <c r="F37" i="23"/>
  <c r="J37" i="16"/>
  <c r="L37" i="16" s="1"/>
  <c r="F39" i="23"/>
  <c r="J39" i="16"/>
  <c r="L39" i="16" s="1"/>
  <c r="F49" i="23"/>
  <c r="J49" i="16"/>
  <c r="L49" i="16" s="1"/>
  <c r="J77" i="14"/>
  <c r="J63" i="16"/>
  <c r="L63" i="16" s="1"/>
  <c r="F63" i="23"/>
  <c r="J42" i="16"/>
  <c r="L42" i="16" s="1"/>
  <c r="F42" i="23"/>
  <c r="F55" i="23"/>
  <c r="J55" i="16"/>
  <c r="L55" i="16" s="1"/>
  <c r="F61" i="23"/>
  <c r="J61" i="16"/>
  <c r="L61" i="16" s="1"/>
  <c r="J88" i="16"/>
  <c r="L88" i="16" s="1"/>
  <c r="F88" i="23"/>
  <c r="F77" i="23"/>
  <c r="J77" i="16"/>
  <c r="L77" i="16" s="1"/>
  <c r="J32" i="16"/>
  <c r="L32" i="16" s="1"/>
  <c r="F32" i="23"/>
  <c r="J54" i="16"/>
  <c r="L54" i="16" s="1"/>
  <c r="F54" i="23"/>
  <c r="J29" i="16"/>
  <c r="L29" i="16" s="1"/>
  <c r="F29" i="23"/>
  <c r="F105" i="23"/>
  <c r="J105" i="16"/>
  <c r="L105" i="16" s="1"/>
  <c r="F47" i="23"/>
  <c r="J47" i="16"/>
  <c r="L47" i="16" s="1"/>
  <c r="J96" i="16"/>
  <c r="L96" i="16" s="1"/>
  <c r="F96" i="23"/>
  <c r="F46" i="23"/>
  <c r="J46" i="16"/>
  <c r="L46" i="16" s="1"/>
  <c r="F45" i="23"/>
  <c r="J45" i="16"/>
  <c r="L45" i="16" s="1"/>
  <c r="J43" i="16"/>
  <c r="L43" i="16" s="1"/>
  <c r="F43" i="23"/>
  <c r="J40" i="16"/>
  <c r="L40" i="16" s="1"/>
  <c r="F40" i="23"/>
  <c r="J53" i="16"/>
  <c r="L53" i="16" s="1"/>
  <c r="F53" i="23"/>
  <c r="J88" i="14"/>
  <c r="F56" i="23" l="1"/>
  <c r="J56" i="16"/>
  <c r="L56" i="16" s="1"/>
  <c r="F44" i="23"/>
  <c r="J44" i="16"/>
  <c r="L44" i="16" s="1"/>
</calcChain>
</file>

<file path=xl/sharedStrings.xml><?xml version="1.0" encoding="utf-8"?>
<sst xmlns="http://schemas.openxmlformats.org/spreadsheetml/2006/main" count="196" uniqueCount="46">
  <si>
    <t>Year</t>
  </si>
  <si>
    <t>Beef</t>
  </si>
  <si>
    <t>Veal</t>
  </si>
  <si>
    <t>Pork</t>
  </si>
  <si>
    <t>Lamb</t>
  </si>
  <si>
    <t>Chicken</t>
  </si>
  <si>
    <t>Turkey</t>
  </si>
  <si>
    <t>Red meat</t>
  </si>
  <si>
    <t>NA</t>
  </si>
  <si>
    <t>Filename:</t>
  </si>
  <si>
    <t>Worksheets:</t>
  </si>
  <si>
    <t>Red meat and poultry - Per capita availability, carcass weight</t>
  </si>
  <si>
    <t>Red meat and poultry - Per capita availability, retail weight</t>
  </si>
  <si>
    <t>Leading meat - Per capita availability, boneless, trimmed equivalent</t>
  </si>
  <si>
    <r>
      <t>U.S. population, July 1</t>
    </r>
    <r>
      <rPr>
        <vertAlign val="superscript"/>
        <sz val="8"/>
        <rFont val="Arial"/>
        <family val="2"/>
      </rPr>
      <t>2</t>
    </r>
  </si>
  <si>
    <r>
      <t>Red meat</t>
    </r>
    <r>
      <rPr>
        <vertAlign val="superscript"/>
        <sz val="8"/>
        <rFont val="Arial"/>
        <family val="2"/>
      </rPr>
      <t>3</t>
    </r>
  </si>
  <si>
    <r>
      <t>Poultry</t>
    </r>
    <r>
      <rPr>
        <vertAlign val="superscript"/>
        <sz val="8"/>
        <rFont val="Arial"/>
        <family val="2"/>
      </rPr>
      <t>4</t>
    </r>
  </si>
  <si>
    <r>
      <t>Total</t>
    </r>
    <r>
      <rPr>
        <vertAlign val="superscript"/>
        <sz val="8"/>
        <rFont val="Arial"/>
        <family val="2"/>
      </rPr>
      <t>5</t>
    </r>
  </si>
  <si>
    <r>
      <t>U.S. population, July 1</t>
    </r>
    <r>
      <rPr>
        <vertAlign val="superscript"/>
        <sz val="8"/>
        <rFont val="Arial"/>
        <family val="2"/>
      </rPr>
      <t>1</t>
    </r>
  </si>
  <si>
    <r>
      <t>Poultry</t>
    </r>
    <r>
      <rPr>
        <vertAlign val="superscript"/>
        <sz val="8"/>
        <rFont val="Arial"/>
        <family val="2"/>
      </rPr>
      <t>3</t>
    </r>
  </si>
  <si>
    <r>
      <t>Chicken</t>
    </r>
    <r>
      <rPr>
        <vertAlign val="superscript"/>
        <sz val="8"/>
        <rFont val="Arial"/>
        <family val="2"/>
      </rPr>
      <t>4</t>
    </r>
  </si>
  <si>
    <r>
      <t>Total</t>
    </r>
    <r>
      <rPr>
        <vertAlign val="superscript"/>
        <sz val="8"/>
        <rFont val="Arial"/>
        <family val="2"/>
      </rPr>
      <t>2</t>
    </r>
  </si>
  <si>
    <r>
      <t>Total</t>
    </r>
    <r>
      <rPr>
        <vertAlign val="superscript"/>
        <sz val="8"/>
        <rFont val="Arial"/>
        <family val="2"/>
      </rPr>
      <t>4</t>
    </r>
  </si>
  <si>
    <t>Filename: MTPCC</t>
  </si>
  <si>
    <t>NA = Not available.</t>
  </si>
  <si>
    <t>-- Millions --</t>
  </si>
  <si>
    <t>------------------------------------------------------------------------ Pounds -----------------------------------------------------------------------</t>
  </si>
  <si>
    <t>--- Millions ---</t>
  </si>
  <si>
    <t>------------------------------------------------------------ Pounds -----------------------------------------------------------</t>
  </si>
  <si>
    <t>--------------------------------------------------------------------------------- Pounds ------------------------------------------------------------------------</t>
  </si>
  <si>
    <t xml:space="preserve">---------------------------- Pounds --------------------------------     </t>
  </si>
  <si>
    <t xml:space="preserve"> </t>
  </si>
  <si>
    <r>
      <t>Red meat and chicken (retail weight): Per capita availability</t>
    </r>
    <r>
      <rPr>
        <b/>
        <vertAlign val="superscript"/>
        <sz val="8"/>
        <rFont val="Arial"/>
        <family val="2"/>
      </rPr>
      <t>1</t>
    </r>
  </si>
  <si>
    <r>
      <t>Red meat and poultry (carcass weight): Per capita availability</t>
    </r>
    <r>
      <rPr>
        <b/>
        <vertAlign val="superscript"/>
        <sz val="8"/>
        <rFont val="Arial"/>
        <family val="2"/>
      </rPr>
      <t>1</t>
    </r>
  </si>
  <si>
    <t>Red meat, poultry, and fish (boneless weight): Per capita availability</t>
  </si>
  <si>
    <t>Leading meat (boneless weight): Per capita availability</t>
  </si>
  <si>
    <r>
      <t>Total leading meat</t>
    </r>
    <r>
      <rPr>
        <vertAlign val="superscript"/>
        <sz val="8"/>
        <rFont val="Arial"/>
        <family val="2"/>
      </rPr>
      <t>2</t>
    </r>
  </si>
  <si>
    <t>Fish and shellfish</t>
  </si>
  <si>
    <t>Other
 chicken</t>
  </si>
  <si>
    <r>
      <rPr>
        <vertAlign val="superscript"/>
        <sz val="8"/>
        <rFont val="Arial"/>
        <family val="2"/>
      </rPr>
      <t>1</t>
    </r>
    <r>
      <rPr>
        <sz val="8"/>
        <rFont val="Arial"/>
        <family val="2"/>
      </rPr>
      <t xml:space="preserve">Includes processed meats and poultry on a fresh basis. </t>
    </r>
    <r>
      <rPr>
        <vertAlign val="superscript"/>
        <sz val="8"/>
        <rFont val="Arial"/>
        <family val="2"/>
      </rPr>
      <t>2</t>
    </r>
    <r>
      <rPr>
        <sz val="8"/>
        <rFont val="Arial"/>
        <family val="2"/>
      </rPr>
      <t xml:space="preserve">Prior to 1930, except for the war years, 1917-19, resident population only; starting in 1930, resident population plus Armed Forces overseas. </t>
    </r>
    <r>
      <rPr>
        <vertAlign val="superscript"/>
        <sz val="8"/>
        <rFont val="Arial"/>
        <family val="2"/>
      </rPr>
      <t>3</t>
    </r>
    <r>
      <rPr>
        <sz val="8"/>
        <rFont val="Arial"/>
        <family val="2"/>
      </rPr>
      <t xml:space="preserve">Beef carcass weight is the weight of the chilled hanging carcass, which includes the kidney and attached internal fat (kidney, pelvic, and heart fat), but not the head, feet, and unattached internal organs. Definitions of carcass weight for other red meats differ slightly. </t>
    </r>
    <r>
      <rPr>
        <vertAlign val="superscript"/>
        <sz val="8"/>
        <rFont val="Arial"/>
        <family val="2"/>
      </rPr>
      <t>4</t>
    </r>
    <r>
      <rPr>
        <sz val="8"/>
        <rFont val="Arial"/>
        <family val="2"/>
      </rPr>
      <t xml:space="preserve">Ready-to-cook carcass poultry weight is the entire dressed bird, which includes bones, skin, fat, liver, gizzard, and neck.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</si>
  <si>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Includes processed meats and poultry on a fresh basis. Comparison data on retail-weight equivalent of turkeys are not yet available. </t>
    </r>
    <r>
      <rPr>
        <vertAlign val="superscript"/>
        <sz val="8"/>
        <rFont val="Arial"/>
        <family val="2"/>
      </rPr>
      <t>2</t>
    </r>
    <r>
      <rPr>
        <sz val="8"/>
        <rFont val="Arial"/>
        <family val="2"/>
      </rPr>
      <t xml:space="preserve">Prior to 1930, except for the war years, 1917-19, resident population only; starting in 1930, resident population plus Armed Forces overseas. </t>
    </r>
    <r>
      <rPr>
        <vertAlign val="superscript"/>
        <sz val="8"/>
        <rFont val="Arial"/>
        <family val="2"/>
      </rPr>
      <t>3</t>
    </r>
    <r>
      <rPr>
        <sz val="8"/>
        <rFont val="Arial"/>
        <family val="2"/>
      </rPr>
      <t xml:space="preserve">Skeletal meats; excludes edible offals.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Excludes the amount of ready-to-cook carcass chicken going to pet food as well as some leakage that occurs when chicken is cut up before packaging.</t>
    </r>
  </si>
  <si>
    <r>
      <rPr>
        <vertAlign val="superscript"/>
        <sz val="8"/>
        <rFont val="Arial"/>
        <family val="2"/>
      </rPr>
      <t>1</t>
    </r>
    <r>
      <rPr>
        <sz val="8"/>
        <rFont val="Arial"/>
        <family val="2"/>
      </rPr>
      <t xml:space="preserve">Prior to 1930, except for the war years, 1917-19, resident population only; starting in 1930, resident population plus Armed Forces overseas. </t>
    </r>
    <r>
      <rPr>
        <vertAlign val="superscript"/>
        <sz val="8"/>
        <rFont val="Arial"/>
        <family val="2"/>
      </rPr>
      <t>2</t>
    </r>
    <r>
      <rPr>
        <sz val="8"/>
        <rFont val="Arial"/>
        <family val="2"/>
      </rPr>
      <t xml:space="preserve">Computed from unrounded data. </t>
    </r>
    <r>
      <rPr>
        <vertAlign val="superscript"/>
        <sz val="8"/>
        <rFont val="Arial"/>
        <family val="2"/>
      </rPr>
      <t>3</t>
    </r>
    <r>
      <rPr>
        <sz val="8"/>
        <rFont val="Arial"/>
        <family val="2"/>
      </rPr>
      <t xml:space="preserve">Includes skin, neck meat, and giblets. </t>
    </r>
    <r>
      <rPr>
        <vertAlign val="superscript"/>
        <sz val="8"/>
        <rFont val="Arial"/>
        <family val="2"/>
      </rPr>
      <t>4</t>
    </r>
    <r>
      <rPr>
        <sz val="8"/>
        <rFont val="Arial"/>
        <family val="2"/>
      </rPr>
      <t>Excludes the amount of ready-to-cook chicken going to pet food as well as some water leakage that occurs when chicken is cut up before packaging.</t>
    </r>
  </si>
  <si>
    <t>Red meat, poultry, and fish - Per capita availability, boneless, trimmed equivalent</t>
  </si>
  <si>
    <t>Source: USDA, Economic Research Service using data from various sources as documented on the Food Availability Data System home page. Data last updated October 1, 2022.</t>
  </si>
  <si>
    <t>mtpcc.xlsx</t>
  </si>
  <si>
    <r>
      <t>Broilers</t>
    </r>
    <r>
      <rPr>
        <vertAlign val="superscript"/>
        <sz val="8"/>
        <rFont val="Arial"/>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</si>
</sst>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164" formatCode="0.000"/>
    <numFmt numFmtId="165" formatCode="mmmm\ d\,\ yyyy"/>
    <numFmt numFmtId="166" formatCode="0.0"/>
  </numFmts>
  <fonts count="12" x14ac:knownFonts="1">
    <font>
      <sz val="8"/>
      <name val="Times New Roman"/>
      <family val="1"/>
    </font>
    <font>
      <b/>
      <sz val="10"/>
      <name val="Arial"/>
      <family val="2"/>
    </font>
    <font>
      <sz val="10"/>
      <name val="Arial"/>
      <family val="2"/>
    </font>
    <font>
      <b/>
      <sz val="18"/>
      <name val="Arial"/>
      <family val="2"/>
    </font>
    <font>
      <b/>
      <sz val="12"/>
      <name val="Arial"/>
      <family val="2"/>
    </font>
    <font>
      <sz val="8"/>
      <name val="Arial"/>
      <family val="2"/>
    </font>
    <font>
      <sz val="8"/>
      <name val="Times New Roman"/>
      <family val="1"/>
    </font>
    <font>
      <u/>
      <sz val="10"/>
      <color indexed="12"/>
      <name val="Arial"/>
      <family val="2"/>
    </font>
    <font>
      <b/>
      <sz val="8"/>
      <name val="Arial"/>
      <family val="2"/>
    </font>
    <font>
      <b/>
      <vertAlign val="superscript"/>
      <sz val="8"/>
      <name val="Arial"/>
      <family val="2"/>
    </font>
    <font>
      <vertAlign val="superscript"/>
      <sz val="8"/>
      <name val="Arial"/>
      <family val="2"/>
    </font>
    <font>
      <i/>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0">
    <border>
      <left/>
      <right/>
      <top/>
      <bottom/>
      <diagonal/>
    </border>
    <border>
      <left/>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style="thin">
        <color theme="0" tint="-0.34998626667073579"/>
      </left>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style="thin">
        <color theme="0" tint="-0.34998626667073579"/>
      </right>
      <top/>
      <bottom style="double">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auto="1"/>
      </bottom>
      <diagonal/>
    </border>
  </borders>
  <cellStyleXfs count="11">
    <xf numFmtId="0" fontId="0" fillId="0" borderId="0" applyNumberFormat="0" applyFill="0" applyBorder="0" applyAlignment="0" applyProtection="0"/>
    <xf numFmtId="3" fontId="2" fillId="0" borderId="0" applyFill="0" applyBorder="0" applyAlignment="0" applyProtection="0"/>
    <xf numFmtId="5" fontId="2" fillId="0" borderId="0" applyFill="0" applyBorder="0" applyAlignment="0" applyProtection="0"/>
    <xf numFmtId="165" fontId="2" fillId="0" borderId="0" applyFill="0" applyBorder="0" applyAlignment="0" applyProtection="0"/>
    <xf numFmtId="2" fontId="2"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alignment vertical="top"/>
      <protection locked="0"/>
    </xf>
    <xf numFmtId="0" fontId="6" fillId="0" borderId="0" applyNumberFormat="0" applyFill="0" applyBorder="0" applyAlignment="0" applyProtection="0"/>
    <xf numFmtId="0" fontId="5" fillId="0" borderId="0" applyNumberFormat="0" applyFill="0" applyBorder="0" applyAlignment="0" applyProtection="0"/>
    <xf numFmtId="0" fontId="2" fillId="0" borderId="1" applyNumberFormat="0" applyFill="0" applyAlignment="0" applyProtection="0"/>
  </cellStyleXfs>
  <cellXfs count="114">
    <xf numFmtId="0" fontId="0" fillId="0" borderId="0" xfId="0"/>
    <xf numFmtId="0" fontId="5" fillId="0" borderId="0" xfId="0" applyFont="1"/>
    <xf numFmtId="0" fontId="7" fillId="0" borderId="0" xfId="7" applyFont="1" applyAlignment="1" applyProtection="1"/>
    <xf numFmtId="0" fontId="2" fillId="0" borderId="0" xfId="0" applyFont="1"/>
    <xf numFmtId="0" fontId="1" fillId="0" borderId="0" xfId="0" applyFont="1"/>
    <xf numFmtId="0" fontId="7" fillId="0" borderId="0" xfId="7" quotePrefix="1" applyFont="1" applyAlignment="1" applyProtection="1">
      <alignment horizontal="left"/>
    </xf>
    <xf numFmtId="164" fontId="5" fillId="0" borderId="0" xfId="9" applyNumberFormat="1" applyFont="1" applyFill="1"/>
    <xf numFmtId="166" fontId="5" fillId="0" borderId="0" xfId="9" applyNumberFormat="1" applyFont="1" applyFill="1"/>
    <xf numFmtId="166" fontId="5" fillId="0" borderId="0" xfId="0" applyNumberFormat="1" applyFont="1" applyFill="1" applyBorder="1"/>
    <xf numFmtId="0" fontId="5" fillId="0" borderId="0" xfId="0" applyNumberFormat="1" applyFont="1" applyFill="1" applyBorder="1"/>
    <xf numFmtId="0" fontId="5" fillId="0" borderId="0" xfId="9" applyNumberFormat="1" applyFont="1" applyFill="1"/>
    <xf numFmtId="166" fontId="5" fillId="0" borderId="0" xfId="9" applyNumberFormat="1" applyFont="1" applyFill="1" applyBorder="1"/>
    <xf numFmtId="0" fontId="5" fillId="0" borderId="0" xfId="0" quotePrefix="1" applyNumberFormat="1" applyFont="1" applyFill="1" applyAlignment="1">
      <alignment horizontal="left"/>
    </xf>
    <xf numFmtId="166" fontId="5" fillId="0" borderId="0" xfId="8" applyNumberFormat="1" applyFont="1" applyFill="1" applyBorder="1"/>
    <xf numFmtId="0" fontId="5" fillId="0" borderId="0" xfId="8" applyNumberFormat="1" applyFont="1" applyFill="1" applyBorder="1"/>
    <xf numFmtId="166" fontId="5" fillId="0" borderId="0" xfId="9" applyNumberFormat="1" applyFont="1" applyFill="1" applyAlignment="1">
      <alignment horizontal="right"/>
    </xf>
    <xf numFmtId="166" fontId="5" fillId="0" borderId="2" xfId="9" applyNumberFormat="1" applyFont="1" applyFill="1" applyBorder="1" applyAlignment="1">
      <alignment horizontal="centerContinuous"/>
    </xf>
    <xf numFmtId="166" fontId="5" fillId="0" borderId="3" xfId="9" applyNumberFormat="1" applyFont="1" applyFill="1" applyBorder="1" applyAlignment="1">
      <alignment horizontal="centerContinuous"/>
    </xf>
    <xf numFmtId="166" fontId="10" fillId="0" borderId="3" xfId="9" applyNumberFormat="1" applyFont="1" applyFill="1" applyBorder="1" applyAlignment="1">
      <alignment horizontal="centerContinuous"/>
    </xf>
    <xf numFmtId="166" fontId="5" fillId="0" borderId="4" xfId="9" applyNumberFormat="1" applyFont="1" applyFill="1" applyBorder="1" applyAlignment="1">
      <alignment horizontal="centerContinuous"/>
    </xf>
    <xf numFmtId="166" fontId="5" fillId="0" borderId="2" xfId="9" quotePrefix="1" applyNumberFormat="1" applyFont="1" applyFill="1" applyBorder="1" applyAlignment="1">
      <alignment horizontal="centerContinuous"/>
    </xf>
    <xf numFmtId="0" fontId="5" fillId="0" borderId="14" xfId="9" applyNumberFormat="1" applyFont="1" applyFill="1" applyBorder="1" applyAlignment="1">
      <alignment horizontal="center"/>
    </xf>
    <xf numFmtId="166" fontId="5" fillId="0" borderId="14" xfId="9" applyNumberFormat="1" applyFont="1" applyFill="1" applyBorder="1"/>
    <xf numFmtId="0" fontId="5" fillId="2" borderId="14" xfId="9" applyNumberFormat="1" applyFont="1" applyFill="1" applyBorder="1" applyAlignment="1">
      <alignment horizontal="center"/>
    </xf>
    <xf numFmtId="166" fontId="5" fillId="2" borderId="14" xfId="9" applyNumberFormat="1" applyFont="1" applyFill="1" applyBorder="1"/>
    <xf numFmtId="166" fontId="5" fillId="0" borderId="14" xfId="9" applyNumberFormat="1" applyFont="1" applyFill="1" applyBorder="1" applyAlignment="1">
      <alignment horizontal="right"/>
    </xf>
    <xf numFmtId="166" fontId="5" fillId="2" borderId="14" xfId="9" applyNumberFormat="1" applyFont="1" applyFill="1" applyBorder="1" applyAlignment="1">
      <alignment horizontal="right"/>
    </xf>
    <xf numFmtId="166" fontId="5" fillId="0" borderId="14" xfId="9" quotePrefix="1" applyNumberFormat="1" applyFont="1" applyFill="1" applyBorder="1" applyAlignment="1">
      <alignment horizontal="right"/>
    </xf>
    <xf numFmtId="166" fontId="5" fillId="2" borderId="14" xfId="9" quotePrefix="1" applyNumberFormat="1" applyFont="1" applyFill="1" applyBorder="1" applyAlignment="1">
      <alignment horizontal="right"/>
    </xf>
    <xf numFmtId="166" fontId="8" fillId="0" borderId="0" xfId="0" applyNumberFormat="1" applyFont="1" applyFill="1" applyBorder="1"/>
    <xf numFmtId="0" fontId="8" fillId="0" borderId="0" xfId="0" applyNumberFormat="1" applyFont="1" applyFill="1" applyBorder="1"/>
    <xf numFmtId="166" fontId="8" fillId="0" borderId="0" xfId="8" applyNumberFormat="1" applyFont="1" applyFill="1" applyBorder="1"/>
    <xf numFmtId="0" fontId="8" fillId="0" borderId="0" xfId="8" applyNumberFormat="1" applyFont="1" applyFill="1" applyBorder="1"/>
    <xf numFmtId="164" fontId="5" fillId="0" borderId="14" xfId="9" applyNumberFormat="1" applyFont="1" applyFill="1" applyBorder="1" applyAlignment="1">
      <alignment horizontal="center"/>
    </xf>
    <xf numFmtId="166" fontId="5" fillId="2" borderId="15" xfId="9" applyNumberFormat="1" applyFont="1" applyFill="1" applyBorder="1"/>
    <xf numFmtId="0" fontId="5" fillId="2" borderId="15" xfId="9" applyNumberFormat="1" applyFont="1" applyFill="1" applyBorder="1" applyAlignment="1">
      <alignment horizontal="center"/>
    </xf>
    <xf numFmtId="164" fontId="11" fillId="0" borderId="16" xfId="9" quotePrefix="1" applyNumberFormat="1" applyFont="1" applyFill="1" applyBorder="1" applyAlignment="1">
      <alignment horizontal="center" vertical="center"/>
    </xf>
    <xf numFmtId="164" fontId="11" fillId="0" borderId="16" xfId="9" quotePrefix="1" applyNumberFormat="1" applyFont="1" applyFill="1" applyBorder="1" applyAlignment="1">
      <alignment horizontal="center" vertical="center"/>
    </xf>
    <xf numFmtId="164" fontId="11" fillId="0" borderId="16" xfId="9" quotePrefix="1" applyNumberFormat="1" applyFont="1" applyFill="1" applyBorder="1" applyAlignment="1">
      <alignment horizontal="center" vertical="center"/>
    </xf>
    <xf numFmtId="0" fontId="5" fillId="2" borderId="14" xfId="9" applyNumberFormat="1" applyFont="1" applyFill="1" applyBorder="1" applyAlignment="1">
      <alignment horizontal="center"/>
    </xf>
    <xf numFmtId="166" fontId="5" fillId="2" borderId="14" xfId="9" applyNumberFormat="1" applyFont="1" applyFill="1" applyBorder="1"/>
    <xf numFmtId="164" fontId="5" fillId="2" borderId="14" xfId="9" applyNumberFormat="1" applyFont="1" applyFill="1" applyBorder="1" applyAlignment="1">
      <alignment horizontal="center"/>
    </xf>
    <xf numFmtId="164" fontId="11" fillId="0" borderId="16" xfId="9" quotePrefix="1" applyNumberFormat="1" applyFont="1" applyFill="1" applyBorder="1" applyAlignment="1">
      <alignment horizontal="center" vertical="center"/>
    </xf>
    <xf numFmtId="166" fontId="5" fillId="2" borderId="15" xfId="9" quotePrefix="1" applyNumberFormat="1" applyFont="1" applyFill="1" applyBorder="1" applyAlignment="1">
      <alignment horizontal="right"/>
    </xf>
    <xf numFmtId="1" fontId="5" fillId="2" borderId="14" xfId="9" applyNumberFormat="1" applyFont="1" applyFill="1" applyBorder="1" applyAlignment="1">
      <alignment horizontal="center"/>
    </xf>
    <xf numFmtId="1" fontId="5" fillId="2" borderId="15" xfId="9" applyNumberFormat="1" applyFont="1" applyFill="1" applyBorder="1" applyAlignment="1">
      <alignment horizontal="center"/>
    </xf>
    <xf numFmtId="1" fontId="5" fillId="3" borderId="14" xfId="9" applyNumberFormat="1" applyFont="1" applyFill="1" applyBorder="1" applyAlignment="1">
      <alignment horizontal="center"/>
    </xf>
    <xf numFmtId="166" fontId="5" fillId="3" borderId="14" xfId="9" applyNumberFormat="1" applyFont="1" applyFill="1" applyBorder="1"/>
    <xf numFmtId="0" fontId="5" fillId="3" borderId="14" xfId="9" applyNumberFormat="1" applyFont="1" applyFill="1" applyBorder="1" applyAlignment="1">
      <alignment horizontal="center"/>
    </xf>
    <xf numFmtId="166" fontId="5" fillId="3" borderId="14" xfId="9" quotePrefix="1" applyNumberFormat="1" applyFont="1" applyFill="1" applyBorder="1" applyAlignment="1">
      <alignment horizontal="right"/>
    </xf>
    <xf numFmtId="1" fontId="5" fillId="3" borderId="15" xfId="9" applyNumberFormat="1" applyFont="1" applyFill="1" applyBorder="1" applyAlignment="1">
      <alignment horizontal="center"/>
    </xf>
    <xf numFmtId="166" fontId="5" fillId="3" borderId="15" xfId="9" applyNumberFormat="1" applyFont="1" applyFill="1" applyBorder="1"/>
    <xf numFmtId="0" fontId="5" fillId="3" borderId="17" xfId="9" applyNumberFormat="1" applyFont="1" applyFill="1" applyBorder="1" applyAlignment="1">
      <alignment horizontal="center"/>
    </xf>
    <xf numFmtId="166" fontId="5" fillId="3" borderId="17" xfId="9" applyNumberFormat="1" applyFont="1" applyFill="1" applyBorder="1"/>
    <xf numFmtId="166" fontId="5" fillId="3" borderId="17" xfId="9" quotePrefix="1" applyNumberFormat="1" applyFont="1" applyFill="1" applyBorder="1" applyAlignment="1">
      <alignment horizontal="right"/>
    </xf>
    <xf numFmtId="164" fontId="5" fillId="0" borderId="15" xfId="9" applyNumberFormat="1" applyFont="1" applyFill="1" applyBorder="1" applyAlignment="1">
      <alignment horizontal="center"/>
    </xf>
    <xf numFmtId="166" fontId="5" fillId="0" borderId="15" xfId="9" applyNumberFormat="1" applyFont="1" applyFill="1" applyBorder="1"/>
    <xf numFmtId="0" fontId="5" fillId="3" borderId="15" xfId="9" applyNumberFormat="1" applyFont="1" applyFill="1" applyBorder="1" applyAlignment="1">
      <alignment horizontal="center"/>
    </xf>
    <xf numFmtId="166" fontId="5" fillId="0" borderId="15" xfId="9" applyNumberFormat="1" applyFont="1" applyFill="1" applyBorder="1" applyAlignment="1">
      <alignment horizontal="right"/>
    </xf>
    <xf numFmtId="0" fontId="5" fillId="2" borderId="27" xfId="9" applyNumberFormat="1" applyFont="1" applyFill="1" applyBorder="1" applyAlignment="1">
      <alignment horizontal="center"/>
    </xf>
    <xf numFmtId="164" fontId="5" fillId="2" borderId="28" xfId="9" applyNumberFormat="1" applyFont="1" applyFill="1" applyBorder="1" applyAlignment="1">
      <alignment horizontal="center"/>
    </xf>
    <xf numFmtId="166" fontId="5" fillId="2" borderId="28" xfId="9" applyNumberFormat="1" applyFont="1" applyFill="1" applyBorder="1"/>
    <xf numFmtId="166" fontId="5" fillId="2" borderId="27" xfId="9" applyNumberFormat="1" applyFont="1" applyFill="1" applyBorder="1"/>
    <xf numFmtId="166" fontId="5" fillId="2" borderId="28" xfId="9" applyNumberFormat="1" applyFont="1" applyFill="1" applyBorder="1" applyAlignment="1">
      <alignment horizontal="right"/>
    </xf>
    <xf numFmtId="166" fontId="5" fillId="2" borderId="27" xfId="9" applyNumberFormat="1" applyFont="1" applyFill="1" applyBorder="1" applyAlignment="1">
      <alignment horizontal="right"/>
    </xf>
    <xf numFmtId="166" fontId="5" fillId="3" borderId="15" xfId="9" quotePrefix="1" applyNumberFormat="1" applyFont="1" applyFill="1" applyBorder="1" applyAlignment="1">
      <alignment horizontal="right"/>
    </xf>
    <xf numFmtId="0" fontId="5" fillId="0" borderId="18" xfId="9" quotePrefix="1" applyNumberFormat="1" applyFont="1" applyFill="1" applyBorder="1" applyAlignment="1">
      <alignment horizontal="left"/>
    </xf>
    <xf numFmtId="0" fontId="5" fillId="0" borderId="19" xfId="9" quotePrefix="1" applyNumberFormat="1" applyFont="1" applyFill="1" applyBorder="1" applyAlignment="1">
      <alignment horizontal="left"/>
    </xf>
    <xf numFmtId="0" fontId="5" fillId="0" borderId="20" xfId="9" quotePrefix="1" applyNumberFormat="1" applyFont="1" applyFill="1" applyBorder="1" applyAlignment="1">
      <alignment horizontal="left"/>
    </xf>
    <xf numFmtId="0" fontId="5" fillId="0" borderId="21" xfId="9" quotePrefix="1" applyNumberFormat="1" applyFont="1" applyFill="1" applyBorder="1" applyAlignment="1">
      <alignment horizontal="left"/>
    </xf>
    <xf numFmtId="0" fontId="5" fillId="0" borderId="22" xfId="9" quotePrefix="1" applyNumberFormat="1" applyFont="1" applyFill="1" applyBorder="1" applyAlignment="1">
      <alignment horizontal="left"/>
    </xf>
    <xf numFmtId="0" fontId="5" fillId="0" borderId="23" xfId="9" quotePrefix="1" applyNumberFormat="1" applyFont="1" applyFill="1" applyBorder="1" applyAlignment="1">
      <alignment horizontal="left"/>
    </xf>
    <xf numFmtId="0" fontId="5" fillId="0" borderId="0" xfId="0" applyNumberFormat="1" applyFont="1" applyFill="1" applyBorder="1" applyAlignment="1">
      <alignment horizontal="left"/>
    </xf>
    <xf numFmtId="0" fontId="5" fillId="0" borderId="24" xfId="9" quotePrefix="1" applyNumberFormat="1" applyFont="1" applyFill="1" applyBorder="1" applyAlignment="1">
      <alignment horizontal="left"/>
    </xf>
    <xf numFmtId="0" fontId="5" fillId="0" borderId="0" xfId="9" quotePrefix="1" applyNumberFormat="1" applyFont="1" applyFill="1" applyBorder="1" applyAlignment="1">
      <alignment horizontal="left"/>
    </xf>
    <xf numFmtId="164" fontId="5" fillId="2" borderId="29" xfId="9" applyNumberFormat="1" applyFont="1" applyFill="1" applyBorder="1" applyAlignment="1">
      <alignment horizontal="center"/>
    </xf>
    <xf numFmtId="166" fontId="5" fillId="2" borderId="29" xfId="9" applyNumberFormat="1" applyFont="1" applyFill="1" applyBorder="1"/>
    <xf numFmtId="166" fontId="5" fillId="2" borderId="29" xfId="9" quotePrefix="1" applyNumberFormat="1" applyFont="1" applyFill="1" applyBorder="1" applyAlignment="1">
      <alignment horizontal="right"/>
    </xf>
    <xf numFmtId="1" fontId="5" fillId="2" borderId="29" xfId="9" applyNumberFormat="1" applyFont="1" applyFill="1" applyBorder="1" applyAlignment="1">
      <alignment horizontal="center"/>
    </xf>
    <xf numFmtId="0" fontId="5" fillId="0" borderId="24" xfId="9" quotePrefix="1" applyNumberFormat="1" applyFont="1" applyFill="1" applyBorder="1" applyAlignment="1">
      <alignment horizontal="left" vertical="center"/>
    </xf>
    <xf numFmtId="0" fontId="5" fillId="0" borderId="0" xfId="9" quotePrefix="1" applyNumberFormat="1" applyFont="1" applyFill="1" applyBorder="1" applyAlignment="1">
      <alignment horizontal="left" vertical="center"/>
    </xf>
    <xf numFmtId="166" fontId="8" fillId="0" borderId="5" xfId="9" applyNumberFormat="1" applyFont="1" applyFill="1" applyBorder="1" applyAlignment="1">
      <alignment horizontal="right"/>
    </xf>
    <xf numFmtId="0" fontId="5" fillId="0" borderId="6" xfId="9"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xf>
    <xf numFmtId="164" fontId="5" fillId="0" borderId="7" xfId="9" quotePrefix="1"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8" xfId="0" applyNumberFormat="1" applyFont="1" applyFill="1" applyBorder="1" applyAlignment="1">
      <alignment horizontal="center" vertical="center" wrapText="1"/>
    </xf>
    <xf numFmtId="164" fontId="8" fillId="0" borderId="5" xfId="9" quotePrefix="1" applyNumberFormat="1" applyFont="1" applyFill="1" applyBorder="1" applyAlignment="1">
      <alignment horizontal="left"/>
    </xf>
    <xf numFmtId="166" fontId="11" fillId="0" borderId="16" xfId="9" quotePrefix="1" applyNumberFormat="1" applyFont="1" applyFill="1" applyBorder="1" applyAlignment="1">
      <alignment horizontal="center" vertical="center"/>
    </xf>
    <xf numFmtId="166" fontId="5" fillId="0" borderId="9" xfId="9" applyNumberFormat="1" applyFont="1" applyFill="1" applyBorder="1" applyAlignment="1">
      <alignment horizontal="center" vertical="center"/>
    </xf>
    <xf numFmtId="166" fontId="5" fillId="0" borderId="7" xfId="9" applyNumberFormat="1" applyFont="1" applyFill="1" applyBorder="1" applyAlignment="1">
      <alignment horizontal="center" vertical="center"/>
    </xf>
    <xf numFmtId="166" fontId="5" fillId="0" borderId="8" xfId="9" applyNumberFormat="1" applyFont="1" applyFill="1" applyBorder="1" applyAlignment="1">
      <alignment horizontal="center" vertical="center"/>
    </xf>
    <xf numFmtId="166" fontId="5" fillId="0" borderId="10" xfId="9" quotePrefix="1" applyNumberFormat="1" applyFont="1" applyFill="1" applyBorder="1" applyAlignment="1">
      <alignment horizontal="center" vertical="center"/>
    </xf>
    <xf numFmtId="166" fontId="5" fillId="0" borderId="11" xfId="9" quotePrefix="1" applyNumberFormat="1" applyFont="1" applyFill="1" applyBorder="1" applyAlignment="1">
      <alignment horizontal="center" vertical="center"/>
    </xf>
    <xf numFmtId="166" fontId="5" fillId="0" borderId="2" xfId="9" quotePrefix="1" applyNumberFormat="1" applyFont="1" applyFill="1" applyBorder="1" applyAlignment="1">
      <alignment horizontal="center" vertical="center"/>
    </xf>
    <xf numFmtId="166" fontId="5" fillId="0" borderId="9" xfId="9" quotePrefix="1" applyNumberFormat="1" applyFont="1" applyFill="1" applyBorder="1" applyAlignment="1">
      <alignment horizontal="center" vertical="center" wrapText="1"/>
    </xf>
    <xf numFmtId="166" fontId="5" fillId="0" borderId="7" xfId="9" quotePrefix="1" applyNumberFormat="1" applyFont="1" applyFill="1" applyBorder="1" applyAlignment="1">
      <alignment horizontal="center" vertical="center" wrapText="1"/>
    </xf>
    <xf numFmtId="166" fontId="5" fillId="0" borderId="8" xfId="9" quotePrefix="1" applyNumberFormat="1" applyFont="1" applyFill="1" applyBorder="1" applyAlignment="1">
      <alignment horizontal="center" vertical="center" wrapText="1"/>
    </xf>
    <xf numFmtId="166" fontId="5" fillId="0" borderId="12" xfId="9" applyNumberFormat="1" applyFont="1" applyFill="1" applyBorder="1" applyAlignment="1">
      <alignment horizontal="center" vertical="center"/>
    </xf>
    <xf numFmtId="166" fontId="5" fillId="0" borderId="11" xfId="9" applyNumberFormat="1" applyFont="1" applyFill="1" applyBorder="1" applyAlignment="1">
      <alignment horizontal="center" vertical="center"/>
    </xf>
    <xf numFmtId="166" fontId="5" fillId="0" borderId="2" xfId="9" applyNumberFormat="1" applyFont="1" applyFill="1" applyBorder="1" applyAlignment="1">
      <alignment horizontal="center" vertical="center"/>
    </xf>
    <xf numFmtId="166" fontId="5" fillId="0" borderId="9" xfId="9" applyNumberFormat="1" applyFont="1" applyFill="1" applyBorder="1" applyAlignment="1">
      <alignment horizontal="center" vertical="center" wrapText="1"/>
    </xf>
    <xf numFmtId="166" fontId="5" fillId="0" borderId="13" xfId="9" quotePrefix="1" applyNumberFormat="1" applyFont="1" applyFill="1" applyBorder="1" applyAlignment="1">
      <alignment horizontal="center" vertical="center"/>
    </xf>
    <xf numFmtId="166" fontId="5" fillId="0" borderId="7" xfId="9" quotePrefix="1" applyNumberFormat="1" applyFont="1" applyFill="1" applyBorder="1" applyAlignment="1">
      <alignment horizontal="center" vertical="center"/>
    </xf>
    <xf numFmtId="166" fontId="5" fillId="0" borderId="8" xfId="9" quotePrefix="1" applyNumberFormat="1" applyFont="1" applyFill="1" applyBorder="1" applyAlignment="1">
      <alignment horizontal="center" vertical="center"/>
    </xf>
    <xf numFmtId="166" fontId="5" fillId="0" borderId="13" xfId="9" applyNumberFormat="1" applyFont="1" applyFill="1" applyBorder="1" applyAlignment="1">
      <alignment horizontal="center" vertical="center" wrapText="1"/>
    </xf>
    <xf numFmtId="166" fontId="5" fillId="0" borderId="7" xfId="9" applyNumberFormat="1" applyFont="1" applyFill="1" applyBorder="1" applyAlignment="1">
      <alignment horizontal="center" vertical="center" wrapText="1"/>
    </xf>
    <xf numFmtId="166" fontId="5" fillId="0" borderId="8" xfId="9" applyNumberFormat="1" applyFont="1" applyFill="1" applyBorder="1" applyAlignment="1">
      <alignment horizontal="center" vertical="center" wrapText="1"/>
    </xf>
    <xf numFmtId="164" fontId="11" fillId="0" borderId="25" xfId="9" quotePrefix="1" applyNumberFormat="1" applyFont="1" applyFill="1" applyBorder="1" applyAlignment="1">
      <alignment horizontal="center" vertical="center"/>
    </xf>
    <xf numFmtId="164" fontId="11" fillId="0" borderId="26" xfId="9" quotePrefix="1" applyNumberFormat="1" applyFont="1" applyFill="1" applyBorder="1" applyAlignment="1">
      <alignment horizontal="center" vertical="center"/>
    </xf>
    <xf numFmtId="166" fontId="5" fillId="0" borderId="10" xfId="9" applyNumberFormat="1" applyFont="1" applyFill="1" applyBorder="1" applyAlignment="1">
      <alignment horizontal="center" vertical="center" wrapText="1"/>
    </xf>
    <xf numFmtId="166" fontId="5" fillId="0" borderId="11" xfId="9" applyNumberFormat="1" applyFont="1" applyFill="1" applyBorder="1" applyAlignment="1">
      <alignment horizontal="center" vertical="center" wrapText="1"/>
    </xf>
    <xf numFmtId="166" fontId="5" fillId="0" borderId="2" xfId="9" applyNumberFormat="1" applyFont="1" applyFill="1" applyBorder="1" applyAlignment="1">
      <alignment horizontal="center" vertical="center" wrapText="1"/>
    </xf>
  </cellXfs>
  <cellStyles count="11">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Hyperlink" xfId="7" builtinId="8"/>
    <cellStyle name="Normal" xfId="0" builtinId="0"/>
    <cellStyle name="Normal_mtpcc_1" xfId="8" xr:uid="{00000000-0005-0000-0000-000008000000}"/>
    <cellStyle name="normal_mtredsu" xfId="9" xr:uid="{00000000-0005-0000-0000-000009000000}"/>
    <cellStyle name="Total" xfId="10"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9"/>
  <sheetViews>
    <sheetView tabSelected="1" workbookViewId="0"/>
  </sheetViews>
  <sheetFormatPr defaultRowHeight="10.199999999999999" x14ac:dyDescent="0.2"/>
  <cols>
    <col min="1" max="1" width="17.6640625" style="1" customWidth="1"/>
    <col min="2" max="16384" width="9.33203125" style="1"/>
  </cols>
  <sheetData>
    <row r="2" spans="1:10" ht="13.2" x14ac:dyDescent="0.25">
      <c r="A2" s="3" t="s">
        <v>9</v>
      </c>
      <c r="B2" s="4" t="s">
        <v>44</v>
      </c>
      <c r="C2" s="3"/>
      <c r="D2" s="3"/>
      <c r="E2" s="3"/>
      <c r="F2" s="3"/>
      <c r="G2" s="3"/>
      <c r="H2" s="3"/>
      <c r="I2" s="3"/>
      <c r="J2" s="3"/>
    </row>
    <row r="3" spans="1:10" ht="13.2" x14ac:dyDescent="0.25">
      <c r="A3" s="3"/>
      <c r="B3" s="3"/>
      <c r="C3" s="3"/>
      <c r="D3" s="3"/>
      <c r="E3" s="3"/>
      <c r="F3" s="3"/>
      <c r="G3" s="3"/>
      <c r="H3" s="3"/>
      <c r="I3" s="3"/>
      <c r="J3" s="3"/>
    </row>
    <row r="4" spans="1:10" ht="13.2" x14ac:dyDescent="0.25">
      <c r="A4" s="3" t="s">
        <v>10</v>
      </c>
      <c r="B4" s="2" t="s">
        <v>11</v>
      </c>
      <c r="C4" s="3"/>
      <c r="D4" s="3"/>
      <c r="E4" s="3"/>
      <c r="F4" s="3"/>
      <c r="G4" s="3"/>
      <c r="H4" s="3"/>
      <c r="I4" s="3"/>
      <c r="J4" s="3"/>
    </row>
    <row r="5" spans="1:10" ht="13.2" x14ac:dyDescent="0.25">
      <c r="A5" s="3"/>
      <c r="B5" s="2" t="s">
        <v>12</v>
      </c>
      <c r="C5" s="3"/>
      <c r="D5" s="3"/>
      <c r="E5" s="3"/>
      <c r="F5" s="3"/>
      <c r="G5" s="3"/>
      <c r="H5" s="3"/>
      <c r="I5" s="3"/>
      <c r="J5" s="3"/>
    </row>
    <row r="6" spans="1:10" ht="13.2" x14ac:dyDescent="0.25">
      <c r="A6" s="3"/>
      <c r="B6" s="5" t="s">
        <v>42</v>
      </c>
      <c r="C6" s="3"/>
      <c r="D6" s="3"/>
      <c r="E6" s="3"/>
      <c r="F6" s="3"/>
      <c r="G6" s="3"/>
      <c r="H6" s="3"/>
      <c r="I6" s="3"/>
      <c r="J6" s="3"/>
    </row>
    <row r="7" spans="1:10" ht="13.2" x14ac:dyDescent="0.25">
      <c r="A7" s="3"/>
      <c r="B7" s="5" t="s">
        <v>13</v>
      </c>
      <c r="C7" s="3"/>
      <c r="D7" s="3"/>
      <c r="E7" s="3"/>
      <c r="F7" s="3"/>
      <c r="G7" s="3"/>
      <c r="H7" s="3"/>
      <c r="I7" s="3"/>
      <c r="J7" s="3"/>
    </row>
    <row r="8" spans="1:10" ht="13.2" x14ac:dyDescent="0.25">
      <c r="A8" s="3"/>
      <c r="B8" s="3"/>
      <c r="C8" s="3"/>
      <c r="D8" s="3"/>
      <c r="E8" s="3"/>
      <c r="F8" s="3"/>
      <c r="G8" s="3"/>
      <c r="H8" s="3"/>
      <c r="I8" s="3"/>
      <c r="J8" s="3"/>
    </row>
    <row r="9" spans="1:10" ht="13.2" x14ac:dyDescent="0.25">
      <c r="A9" s="3"/>
      <c r="B9" s="3"/>
      <c r="C9" s="3"/>
      <c r="D9" s="3"/>
      <c r="E9" s="3"/>
      <c r="F9" s="3"/>
      <c r="G9" s="3"/>
      <c r="H9" s="3"/>
      <c r="I9" s="3"/>
      <c r="J9" s="3"/>
    </row>
  </sheetData>
  <phoneticPr fontId="6" type="noConversion"/>
  <hyperlinks>
    <hyperlink ref="B4" location="Carcass!A1" display="Carcass!A1" xr:uid="{00000000-0004-0000-0000-000000000000}"/>
    <hyperlink ref="B5" location="Retail!A1" display="Retail!A1" xr:uid="{00000000-0004-0000-0000-000001000000}"/>
    <hyperlink ref="B6" location="Boneless!A1" display="Boneless!A1" xr:uid="{00000000-0004-0000-0000-000002000000}"/>
    <hyperlink ref="B7" location="Leading!A1" display="Leading meat - Per capita consumption, boneless trimmed weight" xr:uid="{00000000-0004-0000-0000-000003000000}"/>
  </hyperlink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W122"/>
  <sheetViews>
    <sheetView showZeros="0" showOutlineSymbols="0" zoomScaleNormal="100" workbookViewId="0">
      <pane ySplit="6" topLeftCell="A7" activePane="bottomLeft" state="frozen"/>
      <selection pane="bottomLeft" sqref="A1:I1"/>
    </sheetView>
  </sheetViews>
  <sheetFormatPr defaultColWidth="12.83203125" defaultRowHeight="12" customHeight="1" x14ac:dyDescent="0.2"/>
  <cols>
    <col min="1" max="1" width="12.83203125" style="10" customWidth="1"/>
    <col min="2" max="2" width="12.83203125" style="6" customWidth="1"/>
    <col min="3" max="11" width="12.83203125" style="7" customWidth="1"/>
    <col min="12" max="23" width="12.83203125" style="8" customWidth="1"/>
    <col min="24" max="16384" width="12.83203125" style="9"/>
  </cols>
  <sheetData>
    <row r="1" spans="1:23" s="30" customFormat="1" ht="12" customHeight="1" thickBot="1" x14ac:dyDescent="0.25">
      <c r="A1" s="88" t="s">
        <v>33</v>
      </c>
      <c r="B1" s="88"/>
      <c r="C1" s="88"/>
      <c r="D1" s="88"/>
      <c r="E1" s="88"/>
      <c r="F1" s="88"/>
      <c r="G1" s="88"/>
      <c r="H1" s="88"/>
      <c r="I1" s="88"/>
      <c r="J1" s="81" t="s">
        <v>23</v>
      </c>
      <c r="K1" s="81"/>
      <c r="L1" s="29"/>
      <c r="M1" s="29"/>
      <c r="N1" s="29"/>
      <c r="O1" s="29"/>
      <c r="P1" s="29"/>
      <c r="Q1" s="29"/>
      <c r="R1" s="29"/>
      <c r="S1" s="29"/>
      <c r="T1" s="29"/>
      <c r="U1" s="29"/>
      <c r="V1" s="29"/>
      <c r="W1" s="29"/>
    </row>
    <row r="2" spans="1:23" ht="12" customHeight="1" thickTop="1" x14ac:dyDescent="0.2">
      <c r="A2" s="82" t="s">
        <v>0</v>
      </c>
      <c r="B2" s="85" t="s">
        <v>14</v>
      </c>
      <c r="C2" s="16" t="s">
        <v>15</v>
      </c>
      <c r="D2" s="17"/>
      <c r="E2" s="17"/>
      <c r="F2" s="18"/>
      <c r="G2" s="19"/>
      <c r="H2" s="20" t="s">
        <v>16</v>
      </c>
      <c r="I2" s="17"/>
      <c r="J2" s="19"/>
      <c r="K2" s="93" t="s">
        <v>17</v>
      </c>
    </row>
    <row r="3" spans="1:23" ht="12" customHeight="1" x14ac:dyDescent="0.2">
      <c r="A3" s="83"/>
      <c r="B3" s="86"/>
      <c r="C3" s="90" t="s">
        <v>1</v>
      </c>
      <c r="D3" s="90" t="s">
        <v>2</v>
      </c>
      <c r="E3" s="90" t="s">
        <v>3</v>
      </c>
      <c r="F3" s="90" t="s">
        <v>4</v>
      </c>
      <c r="G3" s="90" t="s">
        <v>17</v>
      </c>
      <c r="H3" s="90" t="s">
        <v>5</v>
      </c>
      <c r="I3" s="90" t="s">
        <v>6</v>
      </c>
      <c r="J3" s="90" t="s">
        <v>17</v>
      </c>
      <c r="K3" s="94"/>
    </row>
    <row r="4" spans="1:23" ht="12" customHeight="1" x14ac:dyDescent="0.2">
      <c r="A4" s="83"/>
      <c r="B4" s="86"/>
      <c r="C4" s="91"/>
      <c r="D4" s="91"/>
      <c r="E4" s="91"/>
      <c r="F4" s="91"/>
      <c r="G4" s="91"/>
      <c r="H4" s="91"/>
      <c r="I4" s="91"/>
      <c r="J4" s="91"/>
      <c r="K4" s="94"/>
    </row>
    <row r="5" spans="1:23" ht="12" customHeight="1" x14ac:dyDescent="0.2">
      <c r="A5" s="84"/>
      <c r="B5" s="87"/>
      <c r="C5" s="92"/>
      <c r="D5" s="92"/>
      <c r="E5" s="92"/>
      <c r="F5" s="92"/>
      <c r="G5" s="92"/>
      <c r="H5" s="92"/>
      <c r="I5" s="92"/>
      <c r="J5" s="92"/>
      <c r="K5" s="95"/>
    </row>
    <row r="6" spans="1:23" ht="12" customHeight="1" x14ac:dyDescent="0.2">
      <c r="A6"/>
      <c r="B6" s="36" t="s">
        <v>25</v>
      </c>
      <c r="C6" s="89" t="s">
        <v>26</v>
      </c>
      <c r="D6" s="89"/>
      <c r="E6" s="89"/>
      <c r="F6" s="89"/>
      <c r="G6" s="89"/>
      <c r="H6" s="89"/>
      <c r="I6" s="89"/>
      <c r="J6" s="89"/>
      <c r="K6" s="89"/>
      <c r="L6"/>
      <c r="M6"/>
      <c r="N6"/>
      <c r="O6"/>
      <c r="P6"/>
      <c r="Q6"/>
      <c r="R6"/>
      <c r="S6"/>
      <c r="T6"/>
      <c r="U6"/>
      <c r="V6"/>
      <c r="W6"/>
    </row>
    <row r="7" spans="1:23" ht="12" customHeight="1" x14ac:dyDescent="0.2">
      <c r="A7" s="21">
        <v>1909</v>
      </c>
      <c r="B7" s="33">
        <v>90.49</v>
      </c>
      <c r="C7" s="22">
        <v>74.184992816885853</v>
      </c>
      <c r="D7" s="22">
        <v>7.2936236048182126</v>
      </c>
      <c r="E7" s="22">
        <v>67.023980550337058</v>
      </c>
      <c r="F7" s="22">
        <v>6.6968725826058133</v>
      </c>
      <c r="G7" s="22">
        <f>SUM(C7:F7)</f>
        <v>155.19946955464692</v>
      </c>
      <c r="H7" s="22">
        <v>15.250303900983535</v>
      </c>
      <c r="I7" s="22">
        <v>1</v>
      </c>
      <c r="J7" s="22">
        <f>SUM(H7:I7)</f>
        <v>16.250303900983535</v>
      </c>
      <c r="K7" s="22">
        <f>SUM(G7,J7)</f>
        <v>171.44977345563046</v>
      </c>
    </row>
    <row r="8" spans="1:23" ht="12" customHeight="1" x14ac:dyDescent="0.2">
      <c r="A8" s="21">
        <v>1910</v>
      </c>
      <c r="B8" s="33">
        <v>92.406999999999996</v>
      </c>
      <c r="C8" s="22">
        <v>70.427565011308673</v>
      </c>
      <c r="D8" s="22">
        <v>7.2180678952893178</v>
      </c>
      <c r="E8" s="22">
        <v>62.289653381237358</v>
      </c>
      <c r="F8" s="22">
        <v>6.4497278344714148</v>
      </c>
      <c r="G8" s="22">
        <f t="shared" ref="G8:G71" si="0">SUM(C8:F8)</f>
        <v>146.38501412230679</v>
      </c>
      <c r="H8" s="22">
        <v>16.04856774919649</v>
      </c>
      <c r="I8" s="22">
        <v>1</v>
      </c>
      <c r="J8" s="22">
        <f t="shared" ref="J8:J48" si="1">SUM(H8:I8)</f>
        <v>17.04856774919649</v>
      </c>
      <c r="K8" s="22">
        <f t="shared" ref="K8:K48" si="2">SUM(G8,J8)</f>
        <v>163.43358187150326</v>
      </c>
    </row>
    <row r="9" spans="1:23" ht="12" customHeight="1" x14ac:dyDescent="0.2">
      <c r="A9" s="23">
        <v>1911</v>
      </c>
      <c r="B9" s="41">
        <v>93.863</v>
      </c>
      <c r="C9" s="40">
        <v>68.461481094787089</v>
      </c>
      <c r="D9" s="40">
        <v>7.0954476204681294</v>
      </c>
      <c r="E9" s="40">
        <v>69.058095309120745</v>
      </c>
      <c r="F9" s="40">
        <v>7.351139426611125</v>
      </c>
      <c r="G9" s="40">
        <f t="shared" si="0"/>
        <v>151.9661634509871</v>
      </c>
      <c r="H9" s="40">
        <v>16.215122039568307</v>
      </c>
      <c r="I9" s="40">
        <v>1.1000000000000001</v>
      </c>
      <c r="J9" s="24">
        <f t="shared" si="1"/>
        <v>17.315122039568308</v>
      </c>
      <c r="K9" s="24">
        <f t="shared" si="2"/>
        <v>169.2812854905554</v>
      </c>
    </row>
    <row r="10" spans="1:23" ht="12" customHeight="1" x14ac:dyDescent="0.2">
      <c r="A10" s="23">
        <v>1912</v>
      </c>
      <c r="B10" s="41">
        <v>95.334999999999994</v>
      </c>
      <c r="C10" s="40">
        <v>64.540829705774385</v>
      </c>
      <c r="D10" s="40">
        <v>6.943934546598836</v>
      </c>
      <c r="E10" s="40">
        <v>66.680652436146232</v>
      </c>
      <c r="F10" s="40">
        <v>7.6467194629464528</v>
      </c>
      <c r="G10" s="40">
        <f t="shared" si="0"/>
        <v>145.81213615146592</v>
      </c>
      <c r="H10" s="40">
        <v>15.482246813866892</v>
      </c>
      <c r="I10" s="40">
        <v>1.1000000000000001</v>
      </c>
      <c r="J10" s="24">
        <f t="shared" si="1"/>
        <v>16.582246813866892</v>
      </c>
      <c r="K10" s="24">
        <f t="shared" si="2"/>
        <v>162.39438296533282</v>
      </c>
    </row>
    <row r="11" spans="1:23" ht="12" customHeight="1" x14ac:dyDescent="0.2">
      <c r="A11" s="23">
        <v>1913</v>
      </c>
      <c r="B11" s="41">
        <v>97.224999999999994</v>
      </c>
      <c r="C11" s="40">
        <v>63.327333504757007</v>
      </c>
      <c r="D11" s="40">
        <v>6.263821033684752</v>
      </c>
      <c r="E11" s="40">
        <v>66.865518128053495</v>
      </c>
      <c r="F11" s="40">
        <v>7.2100797120082287</v>
      </c>
      <c r="G11" s="40">
        <f t="shared" si="0"/>
        <v>143.66675237850347</v>
      </c>
      <c r="H11" s="40">
        <v>15.098997171509387</v>
      </c>
      <c r="I11" s="40">
        <v>1.1000000000000001</v>
      </c>
      <c r="J11" s="24">
        <f t="shared" si="1"/>
        <v>16.198997171509387</v>
      </c>
      <c r="K11" s="24">
        <f t="shared" si="2"/>
        <v>159.86574955001285</v>
      </c>
    </row>
    <row r="12" spans="1:23" ht="12" customHeight="1" x14ac:dyDescent="0.2">
      <c r="A12" s="23">
        <v>1914</v>
      </c>
      <c r="B12" s="41">
        <v>99.111000000000004</v>
      </c>
      <c r="C12" s="40">
        <v>61.991100886884396</v>
      </c>
      <c r="D12" s="40">
        <v>5.7713069185055135</v>
      </c>
      <c r="E12" s="40">
        <v>65.108817386566571</v>
      </c>
      <c r="F12" s="40">
        <v>7.1435057662620691</v>
      </c>
      <c r="G12" s="40">
        <f t="shared" si="0"/>
        <v>140.01473095821856</v>
      </c>
      <c r="H12" s="40">
        <v>15.013469746042315</v>
      </c>
      <c r="I12" s="40">
        <v>1.1000000000000001</v>
      </c>
      <c r="J12" s="24">
        <f t="shared" si="1"/>
        <v>16.113469746042316</v>
      </c>
      <c r="K12" s="24">
        <f t="shared" si="2"/>
        <v>156.12820070426088</v>
      </c>
    </row>
    <row r="13" spans="1:23" ht="12" customHeight="1" x14ac:dyDescent="0.2">
      <c r="A13" s="23">
        <v>1915</v>
      </c>
      <c r="B13" s="41">
        <v>100.54600000000001</v>
      </c>
      <c r="C13" s="40">
        <v>56.37220774570843</v>
      </c>
      <c r="D13" s="40">
        <v>5.8779066298012843</v>
      </c>
      <c r="E13" s="40">
        <v>66.536709565770892</v>
      </c>
      <c r="F13" s="40">
        <v>6.0867662562409244</v>
      </c>
      <c r="G13" s="40">
        <f t="shared" si="0"/>
        <v>134.87359019752154</v>
      </c>
      <c r="H13" s="40">
        <v>14.948381835179916</v>
      </c>
      <c r="I13" s="40">
        <v>1.2</v>
      </c>
      <c r="J13" s="24">
        <f t="shared" si="1"/>
        <v>16.148381835179915</v>
      </c>
      <c r="K13" s="24">
        <f t="shared" si="2"/>
        <v>151.02197203270146</v>
      </c>
    </row>
    <row r="14" spans="1:23" ht="12" customHeight="1" x14ac:dyDescent="0.2">
      <c r="A14" s="21">
        <v>1916</v>
      </c>
      <c r="B14" s="33">
        <v>101.961</v>
      </c>
      <c r="C14" s="22">
        <v>58.875452378850738</v>
      </c>
      <c r="D14" s="22">
        <v>6.4338325438157726</v>
      </c>
      <c r="E14" s="22">
        <v>69.016584772609136</v>
      </c>
      <c r="F14" s="22">
        <v>5.8355645786133916</v>
      </c>
      <c r="G14" s="22">
        <f t="shared" si="0"/>
        <v>140.16143427388903</v>
      </c>
      <c r="H14" s="22">
        <v>14.064201018036309</v>
      </c>
      <c r="I14" s="22">
        <v>1.2</v>
      </c>
      <c r="J14" s="22">
        <f t="shared" si="1"/>
        <v>15.264201018036308</v>
      </c>
      <c r="K14" s="22">
        <f t="shared" si="2"/>
        <v>155.42563529192535</v>
      </c>
    </row>
    <row r="15" spans="1:23" ht="12" customHeight="1" x14ac:dyDescent="0.2">
      <c r="A15" s="21">
        <v>1917</v>
      </c>
      <c r="B15" s="33">
        <v>103.414</v>
      </c>
      <c r="C15" s="22">
        <v>64.662424816755944</v>
      </c>
      <c r="D15" s="22">
        <v>7.2040536097627017</v>
      </c>
      <c r="E15" s="22">
        <v>58.918521670180056</v>
      </c>
      <c r="F15" s="22">
        <v>4.4771500957317194</v>
      </c>
      <c r="G15" s="22">
        <f t="shared" si="0"/>
        <v>135.26215019243043</v>
      </c>
      <c r="H15" s="22">
        <v>13.692536793857698</v>
      </c>
      <c r="I15" s="22">
        <v>1.2</v>
      </c>
      <c r="J15" s="22">
        <f t="shared" si="1"/>
        <v>14.892536793857698</v>
      </c>
      <c r="K15" s="22">
        <f t="shared" si="2"/>
        <v>150.15468698628811</v>
      </c>
    </row>
    <row r="16" spans="1:23" ht="12" customHeight="1" x14ac:dyDescent="0.2">
      <c r="A16" s="21">
        <v>1918</v>
      </c>
      <c r="B16" s="33">
        <v>104.55</v>
      </c>
      <c r="C16" s="22">
        <v>68.550932568149207</v>
      </c>
      <c r="D16" s="22">
        <v>7.2788139646102348</v>
      </c>
      <c r="E16" s="22">
        <v>61.061692969870876</v>
      </c>
      <c r="F16" s="22">
        <v>4.7728359636537547</v>
      </c>
      <c r="G16" s="22">
        <f t="shared" si="0"/>
        <v>141.66427546628407</v>
      </c>
      <c r="H16" s="22">
        <v>13.735054997608801</v>
      </c>
      <c r="I16" s="22">
        <v>1.2</v>
      </c>
      <c r="J16" s="22">
        <f t="shared" si="1"/>
        <v>14.9350549976088</v>
      </c>
      <c r="K16" s="22">
        <f t="shared" si="2"/>
        <v>156.59933046389287</v>
      </c>
    </row>
    <row r="17" spans="1:11" ht="12" customHeight="1" x14ac:dyDescent="0.2">
      <c r="A17" s="21">
        <v>1919</v>
      </c>
      <c r="B17" s="33">
        <v>105.063</v>
      </c>
      <c r="C17" s="22">
        <v>61.505953570714709</v>
      </c>
      <c r="D17" s="22">
        <v>7.8429132996392639</v>
      </c>
      <c r="E17" s="22">
        <v>63.885478236867399</v>
      </c>
      <c r="F17" s="22">
        <v>5.6918230014372329</v>
      </c>
      <c r="G17" s="22">
        <f t="shared" si="0"/>
        <v>138.9261681086586</v>
      </c>
      <c r="H17" s="22">
        <v>14.82919771946356</v>
      </c>
      <c r="I17" s="22">
        <v>1.3</v>
      </c>
      <c r="J17" s="22">
        <f t="shared" si="1"/>
        <v>16.129197719463559</v>
      </c>
      <c r="K17" s="22">
        <f t="shared" si="2"/>
        <v>155.05536582812215</v>
      </c>
    </row>
    <row r="18" spans="1:11" ht="12" customHeight="1" x14ac:dyDescent="0.2">
      <c r="A18" s="21">
        <v>1920</v>
      </c>
      <c r="B18" s="33">
        <v>106.461</v>
      </c>
      <c r="C18" s="22">
        <v>59.110848104000524</v>
      </c>
      <c r="D18" s="22">
        <v>8.0029306506608062</v>
      </c>
      <c r="E18" s="22">
        <v>63.553789650670197</v>
      </c>
      <c r="F18" s="22">
        <v>5.4292182113637857</v>
      </c>
      <c r="G18" s="22">
        <f t="shared" si="0"/>
        <v>136.09678661669528</v>
      </c>
      <c r="H18" s="22">
        <v>14.239956415964532</v>
      </c>
      <c r="I18" s="22">
        <v>1.3</v>
      </c>
      <c r="J18" s="22">
        <f t="shared" si="1"/>
        <v>15.539956415964532</v>
      </c>
      <c r="K18" s="22">
        <f t="shared" si="2"/>
        <v>151.63674303265981</v>
      </c>
    </row>
    <row r="19" spans="1:11" ht="12" customHeight="1" x14ac:dyDescent="0.2">
      <c r="A19" s="23">
        <v>1921</v>
      </c>
      <c r="B19" s="41">
        <v>108.538</v>
      </c>
      <c r="C19" s="40">
        <v>55.501299084191714</v>
      </c>
      <c r="D19" s="40">
        <v>7.5918111629106857</v>
      </c>
      <c r="E19" s="40">
        <v>64.760728961285452</v>
      </c>
      <c r="F19" s="40">
        <v>6.0992463469015465</v>
      </c>
      <c r="G19" s="40">
        <f t="shared" si="0"/>
        <v>133.95308555528939</v>
      </c>
      <c r="H19" s="40">
        <v>13.838471318800789</v>
      </c>
      <c r="I19" s="40">
        <v>1.3</v>
      </c>
      <c r="J19" s="24">
        <f t="shared" si="1"/>
        <v>15.138471318800789</v>
      </c>
      <c r="K19" s="24">
        <f t="shared" si="2"/>
        <v>149.09155687409017</v>
      </c>
    </row>
    <row r="20" spans="1:11" ht="12" customHeight="1" x14ac:dyDescent="0.2">
      <c r="A20" s="23">
        <v>1922</v>
      </c>
      <c r="B20" s="41">
        <v>110.04900000000001</v>
      </c>
      <c r="C20" s="40">
        <v>59.091859080954841</v>
      </c>
      <c r="D20" s="40">
        <v>7.7965270016083741</v>
      </c>
      <c r="E20" s="40">
        <v>65.752528419158736</v>
      </c>
      <c r="F20" s="40">
        <v>5.1340766385882652</v>
      </c>
      <c r="G20" s="40">
        <f t="shared" si="0"/>
        <v>137.77499114031022</v>
      </c>
      <c r="H20" s="40">
        <v>14.71162845641487</v>
      </c>
      <c r="I20" s="40">
        <v>1.3</v>
      </c>
      <c r="J20" s="24">
        <f t="shared" si="1"/>
        <v>16.011628456414869</v>
      </c>
      <c r="K20" s="24">
        <f t="shared" si="2"/>
        <v>153.78661959672507</v>
      </c>
    </row>
    <row r="21" spans="1:11" ht="12" customHeight="1" x14ac:dyDescent="0.2">
      <c r="A21" s="23">
        <v>1923</v>
      </c>
      <c r="B21" s="41">
        <v>111.947</v>
      </c>
      <c r="C21" s="40">
        <v>59.590699170143012</v>
      </c>
      <c r="D21" s="40">
        <v>8.2092418733865138</v>
      </c>
      <c r="E21" s="40">
        <v>74.231556004180547</v>
      </c>
      <c r="F21" s="40">
        <v>5.2882167454241742</v>
      </c>
      <c r="G21" s="40">
        <f t="shared" si="0"/>
        <v>147.31971379313424</v>
      </c>
      <c r="H21" s="40">
        <v>15.141093553199282</v>
      </c>
      <c r="I21" s="40">
        <v>1.3</v>
      </c>
      <c r="J21" s="24">
        <f t="shared" si="1"/>
        <v>16.441093553199281</v>
      </c>
      <c r="K21" s="24">
        <f t="shared" si="2"/>
        <v>163.76080734633354</v>
      </c>
    </row>
    <row r="22" spans="1:11" ht="12" customHeight="1" x14ac:dyDescent="0.2">
      <c r="A22" s="23">
        <v>1924</v>
      </c>
      <c r="B22" s="41">
        <v>114.10899999999999</v>
      </c>
      <c r="C22" s="40">
        <v>59.469454644243662</v>
      </c>
      <c r="D22" s="40">
        <v>8.5619889754532945</v>
      </c>
      <c r="E22" s="40">
        <v>74.060766460138993</v>
      </c>
      <c r="F22" s="40">
        <v>5.2230761815457152</v>
      </c>
      <c r="G22" s="40">
        <f t="shared" si="0"/>
        <v>147.31528626138166</v>
      </c>
      <c r="H22" s="40">
        <v>14.179424935806992</v>
      </c>
      <c r="I22" s="40">
        <v>1.3</v>
      </c>
      <c r="J22" s="24">
        <f t="shared" si="1"/>
        <v>15.479424935806993</v>
      </c>
      <c r="K22" s="24">
        <f t="shared" si="2"/>
        <v>162.79471119718866</v>
      </c>
    </row>
    <row r="23" spans="1:11" ht="12" customHeight="1" x14ac:dyDescent="0.2">
      <c r="A23" s="23">
        <v>1925</v>
      </c>
      <c r="B23" s="41">
        <v>115.82899999999999</v>
      </c>
      <c r="C23" s="40">
        <v>59.46697286517194</v>
      </c>
      <c r="D23" s="40">
        <v>8.5729825863989166</v>
      </c>
      <c r="E23" s="40">
        <v>66.770843225789747</v>
      </c>
      <c r="F23" s="40">
        <v>5.2232169836569424</v>
      </c>
      <c r="G23" s="40">
        <f t="shared" si="0"/>
        <v>140.03401566101755</v>
      </c>
      <c r="H23" s="40">
        <v>14.832209550285334</v>
      </c>
      <c r="I23" s="40">
        <v>1.3</v>
      </c>
      <c r="J23" s="24">
        <f t="shared" si="1"/>
        <v>16.132209550285335</v>
      </c>
      <c r="K23" s="24">
        <f t="shared" si="2"/>
        <v>156.16622521130287</v>
      </c>
    </row>
    <row r="24" spans="1:11" ht="12" customHeight="1" x14ac:dyDescent="0.2">
      <c r="A24" s="21">
        <v>1926</v>
      </c>
      <c r="B24" s="33">
        <v>117.39700000000001</v>
      </c>
      <c r="C24" s="22">
        <v>60.257076415922036</v>
      </c>
      <c r="D24" s="22">
        <v>8.1688629181324899</v>
      </c>
      <c r="E24" s="22">
        <v>64.132814296787814</v>
      </c>
      <c r="F24" s="22">
        <v>5.4260330332120921</v>
      </c>
      <c r="G24" s="22">
        <f t="shared" si="0"/>
        <v>137.98478666405444</v>
      </c>
      <c r="H24" s="22">
        <v>14.71076773682462</v>
      </c>
      <c r="I24" s="22">
        <v>1.3</v>
      </c>
      <c r="J24" s="22">
        <f t="shared" si="1"/>
        <v>16.010767736824619</v>
      </c>
      <c r="K24" s="22">
        <f t="shared" si="2"/>
        <v>153.99555440087906</v>
      </c>
    </row>
    <row r="25" spans="1:11" ht="12" customHeight="1" x14ac:dyDescent="0.2">
      <c r="A25" s="21">
        <v>1927</v>
      </c>
      <c r="B25" s="33">
        <v>119.035</v>
      </c>
      <c r="C25" s="22">
        <v>54.47137396564036</v>
      </c>
      <c r="D25" s="22">
        <v>7.3507791825933548</v>
      </c>
      <c r="E25" s="22">
        <v>67.694375603814009</v>
      </c>
      <c r="F25" s="22">
        <v>5.3009619019616077</v>
      </c>
      <c r="G25" s="22">
        <f t="shared" si="0"/>
        <v>134.81749065400933</v>
      </c>
      <c r="H25" s="22">
        <v>15.802075019952115</v>
      </c>
      <c r="I25" s="22">
        <v>1.4</v>
      </c>
      <c r="J25" s="22">
        <f t="shared" si="1"/>
        <v>17.202075019952115</v>
      </c>
      <c r="K25" s="22">
        <f t="shared" si="2"/>
        <v>152.01956567396144</v>
      </c>
    </row>
    <row r="26" spans="1:11" ht="12" customHeight="1" x14ac:dyDescent="0.2">
      <c r="A26" s="21">
        <v>1928</v>
      </c>
      <c r="B26" s="33">
        <v>120.509</v>
      </c>
      <c r="C26" s="22">
        <v>48.726651121492999</v>
      </c>
      <c r="D26" s="22">
        <v>6.4808437544083848</v>
      </c>
      <c r="E26" s="22">
        <v>70.907567069679445</v>
      </c>
      <c r="F26" s="22">
        <v>5.4933656407405254</v>
      </c>
      <c r="G26" s="22">
        <f t="shared" si="0"/>
        <v>131.60842758632137</v>
      </c>
      <c r="H26" s="22">
        <v>15.160693392194775</v>
      </c>
      <c r="I26" s="22">
        <v>1.4</v>
      </c>
      <c r="J26" s="22">
        <f t="shared" si="1"/>
        <v>16.560693392194775</v>
      </c>
      <c r="K26" s="22">
        <f t="shared" si="2"/>
        <v>148.16912097851613</v>
      </c>
    </row>
    <row r="27" spans="1:11" ht="12" customHeight="1" x14ac:dyDescent="0.2">
      <c r="A27" s="21">
        <v>1929</v>
      </c>
      <c r="B27" s="33">
        <v>121.767</v>
      </c>
      <c r="C27" s="22">
        <v>49.668629431619408</v>
      </c>
      <c r="D27" s="22">
        <v>6.2907027355523253</v>
      </c>
      <c r="E27" s="22">
        <v>69.674049619355003</v>
      </c>
      <c r="F27" s="22">
        <v>5.6337102827531274</v>
      </c>
      <c r="G27" s="22">
        <f t="shared" si="0"/>
        <v>131.26709206927987</v>
      </c>
      <c r="H27" s="22">
        <v>14.815179810621926</v>
      </c>
      <c r="I27" s="22">
        <v>1.4453833961582367</v>
      </c>
      <c r="J27" s="22">
        <f t="shared" si="1"/>
        <v>16.260563206780162</v>
      </c>
      <c r="K27" s="22">
        <f t="shared" si="2"/>
        <v>147.52765527606005</v>
      </c>
    </row>
    <row r="28" spans="1:11" ht="12" customHeight="1" x14ac:dyDescent="0.2">
      <c r="A28" s="21">
        <v>1930</v>
      </c>
      <c r="B28" s="33">
        <v>123.188</v>
      </c>
      <c r="C28" s="22">
        <v>48.876513946163584</v>
      </c>
      <c r="D28" s="22">
        <v>6.4454329967204593</v>
      </c>
      <c r="E28" s="22">
        <v>66.938338149819785</v>
      </c>
      <c r="F28" s="22">
        <v>6.6889632107023411</v>
      </c>
      <c r="G28" s="22">
        <f t="shared" si="0"/>
        <v>128.94924830340616</v>
      </c>
      <c r="H28" s="22">
        <v>16.292171315387861</v>
      </c>
      <c r="I28" s="22">
        <v>1.4936519790888723</v>
      </c>
      <c r="J28" s="22">
        <f t="shared" si="1"/>
        <v>17.785823294476735</v>
      </c>
      <c r="K28" s="22">
        <f t="shared" si="2"/>
        <v>146.73507159788289</v>
      </c>
    </row>
    <row r="29" spans="1:11" ht="12" customHeight="1" x14ac:dyDescent="0.2">
      <c r="A29" s="23">
        <v>1931</v>
      </c>
      <c r="B29" s="41">
        <v>124.149</v>
      </c>
      <c r="C29" s="40">
        <v>48.530394928674419</v>
      </c>
      <c r="D29" s="40">
        <v>6.6371859620294966</v>
      </c>
      <c r="E29" s="40">
        <v>68.280856068111703</v>
      </c>
      <c r="F29" s="40">
        <v>7.1365858766482209</v>
      </c>
      <c r="G29" s="40">
        <f t="shared" si="0"/>
        <v>130.58502283546383</v>
      </c>
      <c r="H29" s="40">
        <v>14.595365246598845</v>
      </c>
      <c r="I29" s="40">
        <v>1.4176513705305722</v>
      </c>
      <c r="J29" s="24">
        <f t="shared" si="1"/>
        <v>16.013016617129416</v>
      </c>
      <c r="K29" s="24">
        <f t="shared" si="2"/>
        <v>146.59803945259324</v>
      </c>
    </row>
    <row r="30" spans="1:11" ht="12" customHeight="1" x14ac:dyDescent="0.2">
      <c r="A30" s="23">
        <v>1932</v>
      </c>
      <c r="B30" s="41">
        <v>124.949</v>
      </c>
      <c r="C30" s="40">
        <v>46.659036887049915</v>
      </c>
      <c r="D30" s="40">
        <v>6.578684103114071</v>
      </c>
      <c r="E30" s="40">
        <v>70.628816557155318</v>
      </c>
      <c r="F30" s="40">
        <v>7.0588800230494044</v>
      </c>
      <c r="G30" s="40">
        <f t="shared" si="0"/>
        <v>130.92541757036869</v>
      </c>
      <c r="H30" s="40">
        <v>14.918086579324365</v>
      </c>
      <c r="I30" s="40">
        <v>1.7126987811026899</v>
      </c>
      <c r="J30" s="24">
        <f t="shared" si="1"/>
        <v>16.630785360427055</v>
      </c>
      <c r="K30" s="24">
        <f t="shared" si="2"/>
        <v>147.55620293079573</v>
      </c>
    </row>
    <row r="31" spans="1:11" ht="12" customHeight="1" x14ac:dyDescent="0.2">
      <c r="A31" s="23">
        <v>1933</v>
      </c>
      <c r="B31" s="41">
        <v>125.69</v>
      </c>
      <c r="C31" s="40">
        <v>51.467897207415071</v>
      </c>
      <c r="D31" s="40">
        <v>7.0888694406874055</v>
      </c>
      <c r="E31" s="40">
        <v>70.689792346248709</v>
      </c>
      <c r="F31" s="40">
        <v>6.7547139788368211</v>
      </c>
      <c r="G31" s="40">
        <f t="shared" si="0"/>
        <v>136.00127297318801</v>
      </c>
      <c r="H31" s="40">
        <v>15.259766091176704</v>
      </c>
      <c r="I31" s="40">
        <v>1.9253719468533694</v>
      </c>
      <c r="J31" s="24">
        <f t="shared" si="1"/>
        <v>17.185138038030075</v>
      </c>
      <c r="K31" s="24">
        <f t="shared" si="2"/>
        <v>153.18641101121807</v>
      </c>
    </row>
    <row r="32" spans="1:11" ht="12" customHeight="1" x14ac:dyDescent="0.2">
      <c r="A32" s="23">
        <v>1934</v>
      </c>
      <c r="B32" s="41">
        <v>126.485</v>
      </c>
      <c r="C32" s="40">
        <v>63.770407558208483</v>
      </c>
      <c r="D32" s="40">
        <v>9.3449816183737209</v>
      </c>
      <c r="E32" s="40">
        <v>64.363363244653513</v>
      </c>
      <c r="F32" s="40">
        <v>6.3090485037751511</v>
      </c>
      <c r="G32" s="40">
        <f t="shared" si="0"/>
        <v>143.78780092501086</v>
      </c>
      <c r="H32" s="40">
        <v>14.009566351741313</v>
      </c>
      <c r="I32" s="40">
        <v>1.8263035142507016</v>
      </c>
      <c r="J32" s="24">
        <f t="shared" si="1"/>
        <v>15.835869865992015</v>
      </c>
      <c r="K32" s="24">
        <f t="shared" si="2"/>
        <v>159.62367079100287</v>
      </c>
    </row>
    <row r="33" spans="1:11" ht="12" customHeight="1" x14ac:dyDescent="0.2">
      <c r="A33" s="23">
        <v>1935</v>
      </c>
      <c r="B33" s="41">
        <v>127.36199999999999</v>
      </c>
      <c r="C33" s="40">
        <v>53.155572305711281</v>
      </c>
      <c r="D33" s="40">
        <v>8.534727783797365</v>
      </c>
      <c r="E33" s="40">
        <v>48.326816475871929</v>
      </c>
      <c r="F33" s="40">
        <v>7.2470595625068706</v>
      </c>
      <c r="G33" s="40">
        <f t="shared" si="0"/>
        <v>117.26417612788745</v>
      </c>
      <c r="H33" s="40">
        <v>13.599032678506934</v>
      </c>
      <c r="I33" s="40">
        <v>1.7430630800395723</v>
      </c>
      <c r="J33" s="24">
        <f t="shared" si="1"/>
        <v>15.342095758546506</v>
      </c>
      <c r="K33" s="24">
        <f t="shared" si="2"/>
        <v>132.60627188643394</v>
      </c>
    </row>
    <row r="34" spans="1:11" ht="12" customHeight="1" x14ac:dyDescent="0.2">
      <c r="A34" s="21">
        <v>1936</v>
      </c>
      <c r="B34" s="33">
        <v>128.18100000000001</v>
      </c>
      <c r="C34" s="22">
        <v>60.398967085605506</v>
      </c>
      <c r="D34" s="22">
        <v>8.3865783540462306</v>
      </c>
      <c r="E34" s="22">
        <v>55.086167216670169</v>
      </c>
      <c r="F34" s="22">
        <v>6.6234465326374421</v>
      </c>
      <c r="G34" s="22">
        <f t="shared" si="0"/>
        <v>130.49515918895935</v>
      </c>
      <c r="H34" s="22">
        <v>14.050444293616057</v>
      </c>
      <c r="I34" s="22">
        <v>2.1922125744065033</v>
      </c>
      <c r="J34" s="22">
        <f t="shared" si="1"/>
        <v>16.242656868022561</v>
      </c>
      <c r="K34" s="22">
        <f t="shared" si="2"/>
        <v>146.7378160569819</v>
      </c>
    </row>
    <row r="35" spans="1:11" ht="12" customHeight="1" x14ac:dyDescent="0.2">
      <c r="A35" s="21">
        <v>1937</v>
      </c>
      <c r="B35" s="33">
        <v>128.96100000000001</v>
      </c>
      <c r="C35" s="22">
        <v>55.109684323167464</v>
      </c>
      <c r="D35" s="22">
        <v>8.5917447910608633</v>
      </c>
      <c r="E35" s="22">
        <v>55.714518342754779</v>
      </c>
      <c r="F35" s="22">
        <v>6.6454199331580863</v>
      </c>
      <c r="G35" s="22">
        <f t="shared" si="0"/>
        <v>126.06136739014119</v>
      </c>
      <c r="H35" s="22">
        <v>14.174828048789943</v>
      </c>
      <c r="I35" s="22">
        <v>2.279758996906041</v>
      </c>
      <c r="J35" s="22">
        <f t="shared" si="1"/>
        <v>16.454587045695984</v>
      </c>
      <c r="K35" s="22">
        <f t="shared" si="2"/>
        <v>142.51595443583716</v>
      </c>
    </row>
    <row r="36" spans="1:11" ht="12" customHeight="1" x14ac:dyDescent="0.2">
      <c r="A36" s="21">
        <v>1938</v>
      </c>
      <c r="B36" s="33">
        <v>129.96899999999999</v>
      </c>
      <c r="C36" s="22">
        <v>54.305257407535649</v>
      </c>
      <c r="D36" s="22">
        <v>7.6479775946571875</v>
      </c>
      <c r="E36" s="22">
        <v>58.121552062414885</v>
      </c>
      <c r="F36" s="22">
        <v>6.8785633497218575</v>
      </c>
      <c r="G36" s="22">
        <f t="shared" si="0"/>
        <v>126.95335041432958</v>
      </c>
      <c r="H36" s="22">
        <v>13.110818733698036</v>
      </c>
      <c r="I36" s="22">
        <v>2.2774661650085792</v>
      </c>
      <c r="J36" s="22">
        <f t="shared" si="1"/>
        <v>15.388284898706615</v>
      </c>
      <c r="K36" s="22">
        <f t="shared" si="2"/>
        <v>142.34163531303619</v>
      </c>
    </row>
    <row r="37" spans="1:11" ht="12" customHeight="1" x14ac:dyDescent="0.2">
      <c r="A37" s="21">
        <v>1939</v>
      </c>
      <c r="B37" s="33">
        <v>131.02799999999999</v>
      </c>
      <c r="C37" s="22">
        <v>54.637176786641028</v>
      </c>
      <c r="D37" s="22">
        <v>7.5632689196202341</v>
      </c>
      <c r="E37" s="22">
        <v>64.673199621454955</v>
      </c>
      <c r="F37" s="22">
        <v>6.6321702231584094</v>
      </c>
      <c r="G37" s="22">
        <f t="shared" si="0"/>
        <v>133.50581555087462</v>
      </c>
      <c r="H37" s="22">
        <v>14.592300882254175</v>
      </c>
      <c r="I37" s="22">
        <v>2.4345941325518212</v>
      </c>
      <c r="J37" s="22">
        <f t="shared" si="1"/>
        <v>17.026895014805998</v>
      </c>
      <c r="K37" s="22">
        <f t="shared" si="2"/>
        <v>150.53271056568062</v>
      </c>
    </row>
    <row r="38" spans="1:11" ht="12" customHeight="1" x14ac:dyDescent="0.2">
      <c r="A38" s="21">
        <v>1940</v>
      </c>
      <c r="B38" s="33">
        <v>132.12200000000001</v>
      </c>
      <c r="C38" s="22">
        <v>54.926507318993046</v>
      </c>
      <c r="D38" s="22">
        <v>7.4249557227411023</v>
      </c>
      <c r="E38" s="22">
        <v>73.424562147106457</v>
      </c>
      <c r="F38" s="22">
        <v>6.6075294046411646</v>
      </c>
      <c r="G38" s="22">
        <f t="shared" si="0"/>
        <v>142.38355459348176</v>
      </c>
      <c r="H38" s="22">
        <v>14.569867243910929</v>
      </c>
      <c r="I38" s="22">
        <v>2.8988359243729276</v>
      </c>
      <c r="J38" s="22">
        <f t="shared" si="1"/>
        <v>17.468703168283856</v>
      </c>
      <c r="K38" s="22">
        <f t="shared" si="2"/>
        <v>159.85225776176563</v>
      </c>
    </row>
    <row r="39" spans="1:11" ht="12" customHeight="1" x14ac:dyDescent="0.2">
      <c r="A39" s="23">
        <v>1941</v>
      </c>
      <c r="B39" s="41">
        <v>133.40199999999999</v>
      </c>
      <c r="C39" s="40">
        <v>61.895623753766813</v>
      </c>
      <c r="D39" s="40">
        <v>7.7285198122966676</v>
      </c>
      <c r="E39" s="40">
        <v>68.814560501341816</v>
      </c>
      <c r="F39" s="40">
        <v>6.8514714921815276</v>
      </c>
      <c r="G39" s="40">
        <f t="shared" si="0"/>
        <v>145.29017555958683</v>
      </c>
      <c r="H39" s="40">
        <v>16.101707620575404</v>
      </c>
      <c r="I39" s="40">
        <v>2.9384866793601296</v>
      </c>
      <c r="J39" s="24">
        <f t="shared" si="1"/>
        <v>19.040194299935532</v>
      </c>
      <c r="K39" s="24">
        <f t="shared" si="2"/>
        <v>164.33036985952236</v>
      </c>
    </row>
    <row r="40" spans="1:11" ht="12" customHeight="1" x14ac:dyDescent="0.2">
      <c r="A40" s="23">
        <v>1942</v>
      </c>
      <c r="B40" s="41">
        <v>134.86000000000001</v>
      </c>
      <c r="C40" s="40">
        <v>66.683968559988131</v>
      </c>
      <c r="D40" s="40">
        <v>8.5199466113006075</v>
      </c>
      <c r="E40" s="40">
        <v>68.752780661426655</v>
      </c>
      <c r="F40" s="40">
        <v>7.4076820406347315</v>
      </c>
      <c r="G40" s="40">
        <f t="shared" si="0"/>
        <v>151.36437787335015</v>
      </c>
      <c r="H40" s="40">
        <v>18.634139107222303</v>
      </c>
      <c r="I40" s="40">
        <v>3.0846804093133615</v>
      </c>
      <c r="J40" s="24">
        <f t="shared" si="1"/>
        <v>21.718819516535664</v>
      </c>
      <c r="K40" s="24">
        <f t="shared" si="2"/>
        <v>173.08319738988581</v>
      </c>
    </row>
    <row r="41" spans="1:11" ht="12" customHeight="1" x14ac:dyDescent="0.2">
      <c r="A41" s="23">
        <v>1943</v>
      </c>
      <c r="B41" s="41">
        <v>136.739</v>
      </c>
      <c r="C41" s="40">
        <v>62.374304331609856</v>
      </c>
      <c r="D41" s="40">
        <v>8.337050877949963</v>
      </c>
      <c r="E41" s="40">
        <v>84.123768639524926</v>
      </c>
      <c r="F41" s="40">
        <v>7.0353008285858456</v>
      </c>
      <c r="G41" s="40">
        <f t="shared" si="0"/>
        <v>161.8704246776706</v>
      </c>
      <c r="H41" s="40">
        <v>23.329116053210861</v>
      </c>
      <c r="I41" s="40">
        <v>2.874088592135382</v>
      </c>
      <c r="J41" s="24">
        <f t="shared" si="1"/>
        <v>26.203204645346243</v>
      </c>
      <c r="K41" s="24">
        <f t="shared" si="2"/>
        <v>188.07362932301683</v>
      </c>
    </row>
    <row r="42" spans="1:11" ht="12" customHeight="1" x14ac:dyDescent="0.2">
      <c r="A42" s="23">
        <v>1944</v>
      </c>
      <c r="B42" s="41">
        <v>138.39699999999999</v>
      </c>
      <c r="C42" s="40">
        <v>67.573719083506148</v>
      </c>
      <c r="D42" s="40">
        <v>12.319631205878741</v>
      </c>
      <c r="E42" s="40">
        <v>87.234549881861611</v>
      </c>
      <c r="F42" s="40">
        <v>7.0449503963236202</v>
      </c>
      <c r="G42" s="40">
        <f t="shared" si="0"/>
        <v>174.17285056757012</v>
      </c>
      <c r="H42" s="40">
        <v>22.363201514483698</v>
      </c>
      <c r="I42" s="40">
        <v>3.0925525842323172</v>
      </c>
      <c r="J42" s="24">
        <f t="shared" si="1"/>
        <v>25.455754098716014</v>
      </c>
      <c r="K42" s="24">
        <f t="shared" si="2"/>
        <v>199.62860466628615</v>
      </c>
    </row>
    <row r="43" spans="1:11" ht="12" customHeight="1" x14ac:dyDescent="0.2">
      <c r="A43" s="23">
        <v>1945</v>
      </c>
      <c r="B43" s="41">
        <v>139.928</v>
      </c>
      <c r="C43" s="40">
        <v>69.614373106168884</v>
      </c>
      <c r="D43" s="40">
        <v>11.763192498999485</v>
      </c>
      <c r="E43" s="40">
        <v>70.643473786518783</v>
      </c>
      <c r="F43" s="40">
        <v>7.4038076725172948</v>
      </c>
      <c r="G43" s="40">
        <f t="shared" si="0"/>
        <v>159.42484706420447</v>
      </c>
      <c r="H43" s="40">
        <v>22.03275970499114</v>
      </c>
      <c r="I43" s="40">
        <v>3.4589217311760336</v>
      </c>
      <c r="J43" s="24">
        <f t="shared" si="1"/>
        <v>25.491681436167173</v>
      </c>
      <c r="K43" s="24">
        <f t="shared" si="2"/>
        <v>184.91652850037164</v>
      </c>
    </row>
    <row r="44" spans="1:11" ht="12" customHeight="1" x14ac:dyDescent="0.2">
      <c r="A44" s="21">
        <v>1946</v>
      </c>
      <c r="B44" s="33">
        <v>141.38900000000001</v>
      </c>
      <c r="C44" s="22">
        <v>64.219988825156122</v>
      </c>
      <c r="D44" s="22">
        <v>10.135159029344573</v>
      </c>
      <c r="E44" s="22">
        <v>76.293063816845716</v>
      </c>
      <c r="F44" s="22">
        <v>6.7402697522438091</v>
      </c>
      <c r="G44" s="22">
        <f t="shared" si="0"/>
        <v>157.38848142359024</v>
      </c>
      <c r="H44" s="22">
        <v>20.333972232634785</v>
      </c>
      <c r="I44" s="22">
        <v>3.8121777507444001</v>
      </c>
      <c r="J44" s="22">
        <f t="shared" si="1"/>
        <v>24.146149983379185</v>
      </c>
      <c r="K44" s="22">
        <f t="shared" si="2"/>
        <v>181.53463140696942</v>
      </c>
    </row>
    <row r="45" spans="1:11" ht="12" customHeight="1" x14ac:dyDescent="0.2">
      <c r="A45" s="21">
        <v>1947</v>
      </c>
      <c r="B45" s="33">
        <v>144.126</v>
      </c>
      <c r="C45" s="22">
        <v>71.47912243453645</v>
      </c>
      <c r="D45" s="22">
        <v>10.955691547673563</v>
      </c>
      <c r="E45" s="22">
        <v>70.417551309271047</v>
      </c>
      <c r="F45" s="22">
        <v>5.4396847203141689</v>
      </c>
      <c r="G45" s="22">
        <f t="shared" si="0"/>
        <v>158.29205001179525</v>
      </c>
      <c r="H45" s="22">
        <v>18.33118243758933</v>
      </c>
      <c r="I45" s="22">
        <v>3.691214631641758</v>
      </c>
      <c r="J45" s="22">
        <f t="shared" si="1"/>
        <v>22.02239706923109</v>
      </c>
      <c r="K45" s="22">
        <f t="shared" si="2"/>
        <v>180.31444708102634</v>
      </c>
    </row>
    <row r="46" spans="1:11" ht="12" customHeight="1" x14ac:dyDescent="0.2">
      <c r="A46" s="21">
        <v>1948</v>
      </c>
      <c r="B46" s="33">
        <v>146.631</v>
      </c>
      <c r="C46" s="22">
        <v>64.120138306360872</v>
      </c>
      <c r="D46" s="22">
        <v>9.7114525577810973</v>
      </c>
      <c r="E46" s="22">
        <v>68.334799598993385</v>
      </c>
      <c r="F46" s="22">
        <v>5.0330421261534051</v>
      </c>
      <c r="G46" s="22">
        <f t="shared" si="0"/>
        <v>147.19943258928879</v>
      </c>
      <c r="H46" s="22">
        <v>18.413568754219778</v>
      </c>
      <c r="I46" s="22">
        <v>3.1303066882173618</v>
      </c>
      <c r="J46" s="22">
        <f t="shared" si="1"/>
        <v>21.543875442437141</v>
      </c>
      <c r="K46" s="22">
        <f t="shared" si="2"/>
        <v>168.74330803172592</v>
      </c>
    </row>
    <row r="47" spans="1:11" ht="12" customHeight="1" x14ac:dyDescent="0.2">
      <c r="A47" s="21">
        <v>1949</v>
      </c>
      <c r="B47" s="33">
        <v>149.18799999999999</v>
      </c>
      <c r="C47" s="22">
        <v>64.931495830763879</v>
      </c>
      <c r="D47" s="22">
        <v>9.0087674611899082</v>
      </c>
      <c r="E47" s="22">
        <v>68.195833445049203</v>
      </c>
      <c r="F47" s="22">
        <v>4.1290184197120414</v>
      </c>
      <c r="G47" s="22">
        <f t="shared" si="0"/>
        <v>146.26511515671504</v>
      </c>
      <c r="H47" s="22">
        <v>19.699975869372874</v>
      </c>
      <c r="I47" s="22">
        <v>3.3246641821057996</v>
      </c>
      <c r="J47" s="22">
        <f t="shared" si="1"/>
        <v>23.024640051478674</v>
      </c>
      <c r="K47" s="22">
        <f t="shared" si="2"/>
        <v>169.28975520819372</v>
      </c>
    </row>
    <row r="48" spans="1:11" ht="12" customHeight="1" x14ac:dyDescent="0.2">
      <c r="A48" s="21">
        <v>1950</v>
      </c>
      <c r="B48" s="33">
        <v>151.684</v>
      </c>
      <c r="C48" s="22">
        <v>64.772817172542915</v>
      </c>
      <c r="D48" s="22">
        <v>8.1748899026924402</v>
      </c>
      <c r="E48" s="22">
        <v>69.961235199493686</v>
      </c>
      <c r="F48" s="22">
        <v>3.968777194694233</v>
      </c>
      <c r="G48" s="22">
        <f t="shared" si="0"/>
        <v>146.87771946942328</v>
      </c>
      <c r="H48" s="22">
        <v>20.845969251865721</v>
      </c>
      <c r="I48" s="22">
        <v>4.1665567891142112</v>
      </c>
      <c r="J48" s="22">
        <f t="shared" si="1"/>
        <v>25.012526040979932</v>
      </c>
      <c r="K48" s="22">
        <f t="shared" si="2"/>
        <v>171.89024551040322</v>
      </c>
    </row>
    <row r="49" spans="1:11" ht="12" customHeight="1" x14ac:dyDescent="0.2">
      <c r="A49" s="23">
        <v>1951</v>
      </c>
      <c r="B49" s="41">
        <v>154.28700000000001</v>
      </c>
      <c r="C49" s="40">
        <v>59.75876126958201</v>
      </c>
      <c r="D49" s="40">
        <v>6.9092016825785709</v>
      </c>
      <c r="E49" s="40">
        <v>73.538276069921636</v>
      </c>
      <c r="F49" s="40">
        <v>3.3897865665934264</v>
      </c>
      <c r="G49" s="40">
        <f t="shared" si="0"/>
        <v>143.59602558867564</v>
      </c>
      <c r="H49" s="40">
        <v>21.913706274669931</v>
      </c>
      <c r="I49" s="40">
        <v>4.5758877935276461</v>
      </c>
      <c r="J49" s="24">
        <f t="shared" ref="J49:J106" si="3">SUM(H49:I49)</f>
        <v>26.489594068197576</v>
      </c>
      <c r="K49" s="24">
        <f t="shared" ref="K49:K106" si="4">SUM(G49,J49)</f>
        <v>170.08561965687323</v>
      </c>
    </row>
    <row r="50" spans="1:11" ht="12" customHeight="1" x14ac:dyDescent="0.2">
      <c r="A50" s="23">
        <v>1952</v>
      </c>
      <c r="B50" s="41">
        <v>156.95400000000001</v>
      </c>
      <c r="C50" s="40">
        <v>63.751162761063746</v>
      </c>
      <c r="D50" s="40">
        <v>7.3970717535073964</v>
      </c>
      <c r="E50" s="40">
        <v>73.295360424073294</v>
      </c>
      <c r="F50" s="40">
        <v>4.1094843075041094</v>
      </c>
      <c r="G50" s="40">
        <f t="shared" si="0"/>
        <v>148.55307924614854</v>
      </c>
      <c r="H50" s="40">
        <v>22.229443021522229</v>
      </c>
      <c r="I50" s="40">
        <v>4.8103265925048104</v>
      </c>
      <c r="J50" s="24">
        <f t="shared" si="3"/>
        <v>27.03976961402704</v>
      </c>
      <c r="K50" s="24">
        <f t="shared" si="4"/>
        <v>175.59284886017559</v>
      </c>
    </row>
    <row r="51" spans="1:11" ht="12" customHeight="1" x14ac:dyDescent="0.2">
      <c r="A51" s="23">
        <v>1953</v>
      </c>
      <c r="B51" s="41">
        <v>159.565</v>
      </c>
      <c r="C51" s="40">
        <v>79.171497508852198</v>
      </c>
      <c r="D51" s="40">
        <v>9.6951085764422018</v>
      </c>
      <c r="E51" s="40">
        <v>63.911258734684928</v>
      </c>
      <c r="F51" s="40">
        <v>4.6376084981042212</v>
      </c>
      <c r="G51" s="40">
        <f t="shared" si="0"/>
        <v>157.41547331808354</v>
      </c>
      <c r="H51" s="40">
        <v>22.016106288973145</v>
      </c>
      <c r="I51" s="40">
        <v>4.9070911540751423</v>
      </c>
      <c r="J51" s="24">
        <f t="shared" si="3"/>
        <v>26.923197443048288</v>
      </c>
      <c r="K51" s="24">
        <f t="shared" si="4"/>
        <v>184.33867076113182</v>
      </c>
    </row>
    <row r="52" spans="1:11" ht="12" customHeight="1" x14ac:dyDescent="0.2">
      <c r="A52" s="23">
        <v>1954</v>
      </c>
      <c r="B52" s="41">
        <v>162.39099999999999</v>
      </c>
      <c r="C52" s="40">
        <v>81.242187067017269</v>
      </c>
      <c r="D52" s="40">
        <v>10.136029706079771</v>
      </c>
      <c r="E52" s="40">
        <v>60.514437376455597</v>
      </c>
      <c r="F52" s="40">
        <v>4.5322708770806264</v>
      </c>
      <c r="G52" s="40">
        <f t="shared" si="0"/>
        <v>156.42492502663328</v>
      </c>
      <c r="H52" s="40">
        <v>22.87688357113387</v>
      </c>
      <c r="I52" s="40">
        <v>5.3635977363277521</v>
      </c>
      <c r="J52" s="24">
        <f t="shared" si="3"/>
        <v>28.240481307461621</v>
      </c>
      <c r="K52" s="24">
        <f t="shared" si="4"/>
        <v>184.66540633409488</v>
      </c>
    </row>
    <row r="53" spans="1:11" ht="12" customHeight="1" x14ac:dyDescent="0.2">
      <c r="A53" s="23">
        <v>1955</v>
      </c>
      <c r="B53" s="41">
        <v>165.27500000000001</v>
      </c>
      <c r="C53" s="40">
        <v>82.988957797610041</v>
      </c>
      <c r="D53" s="40">
        <v>9.541672969293602</v>
      </c>
      <c r="E53" s="40">
        <v>82.075328997125993</v>
      </c>
      <c r="F53" s="40">
        <v>4.5862955679927389</v>
      </c>
      <c r="G53" s="40">
        <f t="shared" si="0"/>
        <v>179.1922553320224</v>
      </c>
      <c r="H53" s="40">
        <v>21.424897897443653</v>
      </c>
      <c r="I53" s="40">
        <v>5.1066404477386174</v>
      </c>
      <c r="J53" s="24">
        <f t="shared" si="3"/>
        <v>26.53153834518227</v>
      </c>
      <c r="K53" s="24">
        <f t="shared" si="4"/>
        <v>205.72379367720467</v>
      </c>
    </row>
    <row r="54" spans="1:11" ht="12" customHeight="1" x14ac:dyDescent="0.2">
      <c r="A54" s="21">
        <v>1956</v>
      </c>
      <c r="B54" s="33">
        <v>168.221</v>
      </c>
      <c r="C54" s="22">
        <v>86.344748872019551</v>
      </c>
      <c r="D54" s="22">
        <v>9.6480225417754024</v>
      </c>
      <c r="E54" s="22">
        <v>82.99201645454491</v>
      </c>
      <c r="F54" s="22">
        <v>4.3930305966555903</v>
      </c>
      <c r="G54" s="22">
        <f t="shared" si="0"/>
        <v>183.37781846499547</v>
      </c>
      <c r="H54" s="22">
        <v>24.491591418431707</v>
      </c>
      <c r="I54" s="22">
        <v>5.2906593112631599</v>
      </c>
      <c r="J54" s="22">
        <f t="shared" si="3"/>
        <v>29.782250729694866</v>
      </c>
      <c r="K54" s="22">
        <f t="shared" si="4"/>
        <v>213.16006919469032</v>
      </c>
    </row>
    <row r="55" spans="1:11" ht="12" customHeight="1" x14ac:dyDescent="0.2">
      <c r="A55" s="21">
        <v>1957</v>
      </c>
      <c r="B55" s="33">
        <v>171.274</v>
      </c>
      <c r="C55" s="22">
        <v>85.185141936312576</v>
      </c>
      <c r="D55" s="22">
        <v>8.9272160397958817</v>
      </c>
      <c r="E55" s="22">
        <v>75.364620432756865</v>
      </c>
      <c r="F55" s="22">
        <v>4.1687588308791756</v>
      </c>
      <c r="G55" s="22">
        <f t="shared" si="0"/>
        <v>173.64573723974448</v>
      </c>
      <c r="H55" s="22">
        <v>25.549703983091419</v>
      </c>
      <c r="I55" s="22">
        <v>5.9495311605964707</v>
      </c>
      <c r="J55" s="22">
        <f t="shared" si="3"/>
        <v>31.499235143687891</v>
      </c>
      <c r="K55" s="22">
        <f t="shared" si="4"/>
        <v>205.14497238343236</v>
      </c>
    </row>
    <row r="56" spans="1:11" ht="12" customHeight="1" x14ac:dyDescent="0.2">
      <c r="A56" s="21">
        <v>1958</v>
      </c>
      <c r="B56" s="33">
        <v>174.14099999999999</v>
      </c>
      <c r="C56" s="22">
        <v>81.192826502661646</v>
      </c>
      <c r="D56" s="22">
        <v>6.8565128258135655</v>
      </c>
      <c r="E56" s="22">
        <v>73.228016377533152</v>
      </c>
      <c r="F56" s="22">
        <v>4.1518080176408771</v>
      </c>
      <c r="G56" s="22">
        <f t="shared" si="0"/>
        <v>165.42916372364925</v>
      </c>
      <c r="H56" s="22">
        <v>28.138117961881466</v>
      </c>
      <c r="I56" s="22">
        <v>6.0123692869571217</v>
      </c>
      <c r="J56" s="22">
        <f t="shared" si="3"/>
        <v>34.150487248838587</v>
      </c>
      <c r="K56" s="22">
        <f t="shared" si="4"/>
        <v>199.57965097248785</v>
      </c>
    </row>
    <row r="57" spans="1:11" ht="12" customHeight="1" x14ac:dyDescent="0.2">
      <c r="A57" s="21">
        <v>1959</v>
      </c>
      <c r="B57" s="33">
        <v>177.07300000000001</v>
      </c>
      <c r="C57" s="22">
        <v>82.158205937664121</v>
      </c>
      <c r="D57" s="22">
        <v>5.8055152394775034</v>
      </c>
      <c r="E57" s="22">
        <v>82.067847723820122</v>
      </c>
      <c r="F57" s="22">
        <v>4.7099218966189085</v>
      </c>
      <c r="G57" s="22">
        <f t="shared" si="0"/>
        <v>174.74149079758067</v>
      </c>
      <c r="H57" s="22">
        <v>28.841212381334252</v>
      </c>
      <c r="I57" s="22">
        <v>6.3476645225415504</v>
      </c>
      <c r="J57" s="22">
        <f t="shared" si="3"/>
        <v>35.188876903875801</v>
      </c>
      <c r="K57" s="22">
        <f t="shared" si="4"/>
        <v>209.93036770145648</v>
      </c>
    </row>
    <row r="58" spans="1:11" ht="12" customHeight="1" x14ac:dyDescent="0.2">
      <c r="A58" s="21">
        <v>1960</v>
      </c>
      <c r="B58" s="33">
        <v>180.67099999999999</v>
      </c>
      <c r="C58" s="22">
        <v>85.735950982725512</v>
      </c>
      <c r="D58" s="22">
        <v>6.1880434602122092</v>
      </c>
      <c r="E58" s="22">
        <v>77.804406905369433</v>
      </c>
      <c r="F58" s="22">
        <v>4.7378937405560384</v>
      </c>
      <c r="G58" s="22">
        <f t="shared" si="0"/>
        <v>174.46629508886321</v>
      </c>
      <c r="H58" s="22">
        <v>27.990103558401739</v>
      </c>
      <c r="I58" s="22">
        <v>6.2046482279945314</v>
      </c>
      <c r="J58" s="22">
        <f t="shared" si="3"/>
        <v>34.194751786396267</v>
      </c>
      <c r="K58" s="22">
        <f t="shared" si="4"/>
        <v>208.66104687525947</v>
      </c>
    </row>
    <row r="59" spans="1:11" ht="12" customHeight="1" x14ac:dyDescent="0.2">
      <c r="A59" s="23">
        <v>1961</v>
      </c>
      <c r="B59" s="41">
        <v>183.691</v>
      </c>
      <c r="C59" s="40">
        <v>88.518218094517422</v>
      </c>
      <c r="D59" s="40">
        <v>5.7760042680370836</v>
      </c>
      <c r="E59" s="40">
        <v>74.451116276790913</v>
      </c>
      <c r="F59" s="40">
        <v>5.0356304881567411</v>
      </c>
      <c r="G59" s="40">
        <f t="shared" si="0"/>
        <v>173.78096912750215</v>
      </c>
      <c r="H59" s="40">
        <v>29.996025934857993</v>
      </c>
      <c r="I59" s="40">
        <v>7.4853966715843452</v>
      </c>
      <c r="J59" s="24">
        <f t="shared" si="3"/>
        <v>37.481422606442337</v>
      </c>
      <c r="K59" s="24">
        <f t="shared" si="4"/>
        <v>211.26239173394447</v>
      </c>
    </row>
    <row r="60" spans="1:11" ht="12" customHeight="1" x14ac:dyDescent="0.2">
      <c r="A60" s="23">
        <v>1962</v>
      </c>
      <c r="B60" s="41">
        <v>186.53800000000001</v>
      </c>
      <c r="C60" s="40">
        <v>89.504551351467256</v>
      </c>
      <c r="D60" s="40">
        <v>5.564549850432619</v>
      </c>
      <c r="E60" s="40">
        <v>75.169670522896141</v>
      </c>
      <c r="F60" s="40">
        <v>5.0981569438934695</v>
      </c>
      <c r="G60" s="40">
        <f t="shared" si="0"/>
        <v>175.33692866868947</v>
      </c>
      <c r="H60" s="40">
        <v>30.015331996697721</v>
      </c>
      <c r="I60" s="40">
        <v>7.103110358211195</v>
      </c>
      <c r="J60" s="24">
        <f t="shared" si="3"/>
        <v>37.118442354908915</v>
      </c>
      <c r="K60" s="24">
        <f t="shared" si="4"/>
        <v>212.45537102359839</v>
      </c>
    </row>
    <row r="61" spans="1:11" ht="12" customHeight="1" x14ac:dyDescent="0.2">
      <c r="A61" s="23">
        <v>1963</v>
      </c>
      <c r="B61" s="41">
        <v>189.24199999999999</v>
      </c>
      <c r="C61" s="40">
        <v>94.904936536286883</v>
      </c>
      <c r="D61" s="40">
        <v>5.0305957451305741</v>
      </c>
      <c r="E61" s="40">
        <v>76.436520434153095</v>
      </c>
      <c r="F61" s="40">
        <v>4.8086576975512836</v>
      </c>
      <c r="G61" s="40">
        <f t="shared" si="0"/>
        <v>181.18071041312183</v>
      </c>
      <c r="H61" s="40">
        <v>30.706714154363198</v>
      </c>
      <c r="I61" s="40">
        <v>6.922353388782617</v>
      </c>
      <c r="J61" s="24">
        <f t="shared" si="3"/>
        <v>37.629067543145815</v>
      </c>
      <c r="K61" s="24">
        <f t="shared" si="4"/>
        <v>218.80977795626765</v>
      </c>
    </row>
    <row r="62" spans="1:11" ht="12" customHeight="1" x14ac:dyDescent="0.2">
      <c r="A62" s="23">
        <v>1964</v>
      </c>
      <c r="B62" s="41">
        <v>191.88900000000001</v>
      </c>
      <c r="C62" s="40">
        <v>101.07926978617846</v>
      </c>
      <c r="D62" s="40">
        <v>5.3416297963927057</v>
      </c>
      <c r="E62" s="40">
        <v>76.351432338487356</v>
      </c>
      <c r="F62" s="40">
        <v>4.1586542219720775</v>
      </c>
      <c r="G62" s="40">
        <f t="shared" si="0"/>
        <v>186.93098614303062</v>
      </c>
      <c r="H62" s="40">
        <v>31.090891088076958</v>
      </c>
      <c r="I62" s="40">
        <v>7.431379599664389</v>
      </c>
      <c r="J62" s="24">
        <f t="shared" si="3"/>
        <v>38.522270687741347</v>
      </c>
      <c r="K62" s="24">
        <f t="shared" si="4"/>
        <v>225.45325683077198</v>
      </c>
    </row>
    <row r="63" spans="1:11" ht="12" customHeight="1" x14ac:dyDescent="0.2">
      <c r="A63" s="23">
        <v>1965</v>
      </c>
      <c r="B63" s="41">
        <v>194.303</v>
      </c>
      <c r="C63" s="40">
        <v>100.92999078758434</v>
      </c>
      <c r="D63" s="40">
        <v>5.3318785608045172</v>
      </c>
      <c r="E63" s="40">
        <v>67.806467218725388</v>
      </c>
      <c r="F63" s="40">
        <v>3.7055526677405908</v>
      </c>
      <c r="G63" s="40">
        <f t="shared" si="0"/>
        <v>177.77388923485483</v>
      </c>
      <c r="H63" s="40">
        <v>33.39114681708466</v>
      </c>
      <c r="I63" s="40">
        <v>7.5655033633037059</v>
      </c>
      <c r="J63" s="24">
        <f t="shared" si="3"/>
        <v>40.956650180388365</v>
      </c>
      <c r="K63" s="24">
        <f t="shared" si="4"/>
        <v>218.73053941524319</v>
      </c>
    </row>
    <row r="64" spans="1:11" ht="12" customHeight="1" x14ac:dyDescent="0.2">
      <c r="A64" s="21">
        <v>1966</v>
      </c>
      <c r="B64" s="33">
        <v>196.56</v>
      </c>
      <c r="C64" s="22">
        <v>105.55102767602767</v>
      </c>
      <c r="D64" s="22">
        <v>4.7159900284900287</v>
      </c>
      <c r="E64" s="22">
        <v>66.075646113146121</v>
      </c>
      <c r="F64" s="22">
        <v>3.9457214082214076</v>
      </c>
      <c r="G64" s="22">
        <f t="shared" si="0"/>
        <v>180.28838522588524</v>
      </c>
      <c r="H64" s="22">
        <v>35.786003093630441</v>
      </c>
      <c r="I64" s="22">
        <v>7.9365079365079367</v>
      </c>
      <c r="J64" s="22">
        <f t="shared" si="3"/>
        <v>43.722511030138378</v>
      </c>
      <c r="K64" s="22">
        <f t="shared" si="4"/>
        <v>224.01089625602361</v>
      </c>
    </row>
    <row r="65" spans="1:11" ht="12" customHeight="1" x14ac:dyDescent="0.2">
      <c r="A65" s="21">
        <v>1967</v>
      </c>
      <c r="B65" s="33">
        <v>198.71199999999999</v>
      </c>
      <c r="C65" s="22">
        <v>107.89928640444464</v>
      </c>
      <c r="D65" s="22">
        <v>4.0260779419461334</v>
      </c>
      <c r="E65" s="22">
        <v>72.238531140545106</v>
      </c>
      <c r="F65" s="22">
        <v>3.8392346712830632</v>
      </c>
      <c r="G65" s="22">
        <f t="shared" si="0"/>
        <v>188.00313015821894</v>
      </c>
      <c r="H65" s="22">
        <v>36.659761237630335</v>
      </c>
      <c r="I65" s="22">
        <v>8.6607753935343617</v>
      </c>
      <c r="J65" s="22">
        <f t="shared" si="3"/>
        <v>45.3205366311647</v>
      </c>
      <c r="K65" s="22">
        <f t="shared" si="4"/>
        <v>233.32366678938365</v>
      </c>
    </row>
    <row r="66" spans="1:11" ht="12" customHeight="1" x14ac:dyDescent="0.2">
      <c r="A66" s="21">
        <v>1968</v>
      </c>
      <c r="B66" s="33">
        <v>200.70599999999999</v>
      </c>
      <c r="C66" s="22">
        <v>110.79478441102907</v>
      </c>
      <c r="D66" s="22">
        <v>3.7423096469462802</v>
      </c>
      <c r="E66" s="22">
        <v>73.705948003547491</v>
      </c>
      <c r="F66" s="22">
        <v>3.7027742070491168</v>
      </c>
      <c r="G66" s="22">
        <f t="shared" si="0"/>
        <v>191.94581626857195</v>
      </c>
      <c r="H66" s="22">
        <v>36.864977744093352</v>
      </c>
      <c r="I66" s="22">
        <v>8.0715075782487826</v>
      </c>
      <c r="J66" s="22">
        <f t="shared" si="3"/>
        <v>44.936485322342136</v>
      </c>
      <c r="K66" s="22">
        <f t="shared" si="4"/>
        <v>236.8823015909141</v>
      </c>
    </row>
    <row r="67" spans="1:11" ht="12" customHeight="1" x14ac:dyDescent="0.2">
      <c r="A67" s="21">
        <v>1969</v>
      </c>
      <c r="B67" s="33">
        <v>202.67699999999999</v>
      </c>
      <c r="C67" s="22">
        <v>111.51537668309675</v>
      </c>
      <c r="D67" s="22">
        <v>3.4071305574880228</v>
      </c>
      <c r="E67" s="22">
        <v>71.095748407564741</v>
      </c>
      <c r="F67" s="22">
        <v>3.4340601054880429</v>
      </c>
      <c r="G67" s="22">
        <f t="shared" si="0"/>
        <v>189.45231575363755</v>
      </c>
      <c r="H67" s="22">
        <v>38.510631369479519</v>
      </c>
      <c r="I67" s="22">
        <v>8.3383906412666455</v>
      </c>
      <c r="J67" s="22">
        <f t="shared" si="3"/>
        <v>46.849022010746168</v>
      </c>
      <c r="K67" s="22">
        <f t="shared" si="4"/>
        <v>236.30133776438373</v>
      </c>
    </row>
    <row r="68" spans="1:11" ht="12" customHeight="1" x14ac:dyDescent="0.2">
      <c r="A68" s="21">
        <v>1970</v>
      </c>
      <c r="B68" s="33">
        <v>205.05199999999999</v>
      </c>
      <c r="C68" s="22">
        <v>114.36403936562434</v>
      </c>
      <c r="D68" s="22">
        <v>2.9878752072644992</v>
      </c>
      <c r="E68" s="22">
        <v>72.941622802996321</v>
      </c>
      <c r="F68" s="22">
        <v>3.2609442677954861</v>
      </c>
      <c r="G68" s="22">
        <f t="shared" si="0"/>
        <v>193.55448164368062</v>
      </c>
      <c r="H68" s="22">
        <v>40.124998637740667</v>
      </c>
      <c r="I68" s="22">
        <v>8.0884201363751629</v>
      </c>
      <c r="J68" s="22">
        <f t="shared" si="3"/>
        <v>48.21341877411583</v>
      </c>
      <c r="K68" s="22">
        <f t="shared" si="4"/>
        <v>241.76790041779645</v>
      </c>
    </row>
    <row r="69" spans="1:11" ht="12" customHeight="1" x14ac:dyDescent="0.2">
      <c r="A69" s="23">
        <v>1971</v>
      </c>
      <c r="B69" s="41">
        <v>207.661</v>
      </c>
      <c r="C69" s="40">
        <v>113.43138239727249</v>
      </c>
      <c r="D69" s="40">
        <v>2.7304203533643774</v>
      </c>
      <c r="E69" s="40">
        <v>79.058155137459607</v>
      </c>
      <c r="F69" s="40">
        <v>3.1623399290189296</v>
      </c>
      <c r="G69" s="40">
        <f t="shared" si="0"/>
        <v>198.38229781711541</v>
      </c>
      <c r="H69" s="40">
        <v>40.114421480976212</v>
      </c>
      <c r="I69" s="40">
        <v>8.384481476348471</v>
      </c>
      <c r="J69" s="24">
        <f t="shared" si="3"/>
        <v>48.498902957324681</v>
      </c>
      <c r="K69" s="24">
        <f t="shared" si="4"/>
        <v>246.88120077444009</v>
      </c>
    </row>
    <row r="70" spans="1:11" ht="12" customHeight="1" x14ac:dyDescent="0.2">
      <c r="A70" s="23">
        <v>1972</v>
      </c>
      <c r="B70" s="41">
        <v>209.89599999999999</v>
      </c>
      <c r="C70" s="40">
        <v>115.25976836147427</v>
      </c>
      <c r="D70" s="40">
        <v>2.3267286418035602</v>
      </c>
      <c r="E70" s="40">
        <v>71.271644995616882</v>
      </c>
      <c r="F70" s="40">
        <v>3.3025072321530664</v>
      </c>
      <c r="G70" s="40">
        <f t="shared" si="0"/>
        <v>192.16064923104778</v>
      </c>
      <c r="H70" s="40">
        <v>41.535973989652021</v>
      </c>
      <c r="I70" s="40">
        <v>8.9701799297985669</v>
      </c>
      <c r="J70" s="24">
        <f t="shared" si="3"/>
        <v>50.50615391945059</v>
      </c>
      <c r="K70" s="24">
        <f t="shared" si="4"/>
        <v>242.66680315049837</v>
      </c>
    </row>
    <row r="71" spans="1:11" ht="12" customHeight="1" x14ac:dyDescent="0.2">
      <c r="A71" s="23">
        <v>1973</v>
      </c>
      <c r="B71" s="41">
        <v>211.90899999999999</v>
      </c>
      <c r="C71" s="40">
        <v>108.8125476501706</v>
      </c>
      <c r="D71" s="40">
        <v>1.8196240697657957</v>
      </c>
      <c r="E71" s="40">
        <v>63.477551878400639</v>
      </c>
      <c r="F71" s="40">
        <v>2.660727430170498</v>
      </c>
      <c r="G71" s="40">
        <f t="shared" si="0"/>
        <v>176.77045102850755</v>
      </c>
      <c r="H71" s="40">
        <v>39.746485519727813</v>
      </c>
      <c r="I71" s="40">
        <v>8.4053390842295528</v>
      </c>
      <c r="J71" s="24">
        <f t="shared" si="3"/>
        <v>48.151824603957365</v>
      </c>
      <c r="K71" s="24">
        <f t="shared" si="4"/>
        <v>224.9222756324649</v>
      </c>
    </row>
    <row r="72" spans="1:11" ht="12" customHeight="1" x14ac:dyDescent="0.2">
      <c r="A72" s="23">
        <v>1974</v>
      </c>
      <c r="B72" s="41">
        <v>213.85400000000001</v>
      </c>
      <c r="C72" s="40">
        <v>115.6848997914465</v>
      </c>
      <c r="D72" s="40">
        <v>2.3937312418752983</v>
      </c>
      <c r="E72" s="40">
        <v>68.554088298558824</v>
      </c>
      <c r="F72" s="40">
        <v>2.2849747912126963</v>
      </c>
      <c r="G72" s="40">
        <f t="shared" ref="G72:G98" si="5">SUM(C72:F72)</f>
        <v>188.91769412309333</v>
      </c>
      <c r="H72" s="40">
        <v>39.624286101732956</v>
      </c>
      <c r="I72" s="40">
        <v>8.6682921993509581</v>
      </c>
      <c r="J72" s="24">
        <f t="shared" si="3"/>
        <v>48.292578301083914</v>
      </c>
      <c r="K72" s="24">
        <f t="shared" si="4"/>
        <v>237.21027242417725</v>
      </c>
    </row>
    <row r="73" spans="1:11" ht="12" customHeight="1" x14ac:dyDescent="0.2">
      <c r="A73" s="23">
        <v>1975</v>
      </c>
      <c r="B73" s="41">
        <v>215.97300000000001</v>
      </c>
      <c r="C73" s="40">
        <v>119.13365448458835</v>
      </c>
      <c r="D73" s="40">
        <v>4.1568807258314697</v>
      </c>
      <c r="E73" s="40">
        <v>55.712348302797103</v>
      </c>
      <c r="F73" s="40">
        <v>2.0227296930634848</v>
      </c>
      <c r="G73" s="40">
        <f t="shared" si="5"/>
        <v>181.02561320628041</v>
      </c>
      <c r="H73" s="40">
        <v>38.829385710250818</v>
      </c>
      <c r="I73" s="40">
        <v>8.2536611520884549</v>
      </c>
      <c r="J73" s="24">
        <f t="shared" si="3"/>
        <v>47.083046862339273</v>
      </c>
      <c r="K73" s="24">
        <f t="shared" si="4"/>
        <v>228.10866006861968</v>
      </c>
    </row>
    <row r="74" spans="1:11" ht="12" customHeight="1" x14ac:dyDescent="0.2">
      <c r="A74" s="21">
        <v>1976</v>
      </c>
      <c r="B74" s="33">
        <v>218.035</v>
      </c>
      <c r="C74" s="22">
        <v>127.1968573852822</v>
      </c>
      <c r="D74" s="22">
        <v>3.9563877359139585</v>
      </c>
      <c r="E74" s="22">
        <v>58.527353406563172</v>
      </c>
      <c r="F74" s="22">
        <v>1.8240924622193686</v>
      </c>
      <c r="G74" s="22">
        <f t="shared" si="5"/>
        <v>191.50469098997871</v>
      </c>
      <c r="H74" s="22">
        <v>41.903024560277018</v>
      </c>
      <c r="I74" s="22">
        <v>8.8807576765198242</v>
      </c>
      <c r="J74" s="22">
        <f t="shared" si="3"/>
        <v>50.783782236796839</v>
      </c>
      <c r="K74" s="22">
        <f t="shared" si="4"/>
        <v>242.28847322677555</v>
      </c>
    </row>
    <row r="75" spans="1:11" ht="12" customHeight="1" x14ac:dyDescent="0.2">
      <c r="A75" s="21">
        <v>1977</v>
      </c>
      <c r="B75" s="33">
        <v>220.23899999999998</v>
      </c>
      <c r="C75" s="22">
        <v>123.70971535468288</v>
      </c>
      <c r="D75" s="22">
        <v>3.8353897356962214</v>
      </c>
      <c r="E75" s="22">
        <v>60.46717202675277</v>
      </c>
      <c r="F75" s="22">
        <v>1.6815550379360609</v>
      </c>
      <c r="G75" s="22">
        <f t="shared" si="5"/>
        <v>189.69383215506792</v>
      </c>
      <c r="H75" s="22">
        <v>42.710323966236679</v>
      </c>
      <c r="I75" s="22">
        <v>8.7410858385662848</v>
      </c>
      <c r="J75" s="22">
        <f t="shared" si="3"/>
        <v>51.451409804802964</v>
      </c>
      <c r="K75" s="22">
        <f t="shared" si="4"/>
        <v>241.14524195987087</v>
      </c>
    </row>
    <row r="76" spans="1:11" ht="12" customHeight="1" x14ac:dyDescent="0.2">
      <c r="A76" s="21">
        <v>1978</v>
      </c>
      <c r="B76" s="33">
        <v>222.58500000000001</v>
      </c>
      <c r="C76" s="22">
        <v>117.73865498573578</v>
      </c>
      <c r="D76" s="22">
        <v>2.9268275040995575</v>
      </c>
      <c r="E76" s="22">
        <v>60.213846395758921</v>
      </c>
      <c r="F76" s="22">
        <v>1.5430329986297371</v>
      </c>
      <c r="G76" s="22">
        <f t="shared" si="5"/>
        <v>182.42236188422399</v>
      </c>
      <c r="H76" s="22">
        <v>44.812723409034739</v>
      </c>
      <c r="I76" s="22">
        <v>8.7101421946672044</v>
      </c>
      <c r="J76" s="22">
        <f t="shared" si="3"/>
        <v>53.522865603701945</v>
      </c>
      <c r="K76" s="22">
        <f t="shared" si="4"/>
        <v>235.94522748792593</v>
      </c>
    </row>
    <row r="77" spans="1:11" ht="12" customHeight="1" x14ac:dyDescent="0.2">
      <c r="A77" s="21">
        <v>1979</v>
      </c>
      <c r="B77" s="33">
        <v>225.05500000000001</v>
      </c>
      <c r="C77" s="22">
        <v>105.33406820554974</v>
      </c>
      <c r="D77" s="22">
        <v>2.0252484948123795</v>
      </c>
      <c r="E77" s="22">
        <v>68.684403812401413</v>
      </c>
      <c r="F77" s="22">
        <v>1.4791850880895783</v>
      </c>
      <c r="G77" s="22">
        <f t="shared" si="5"/>
        <v>177.52290560085308</v>
      </c>
      <c r="H77" s="22">
        <v>48.285402945946544</v>
      </c>
      <c r="I77" s="22">
        <v>9.2323298749194649</v>
      </c>
      <c r="J77" s="22">
        <f t="shared" si="3"/>
        <v>57.517732820866009</v>
      </c>
      <c r="K77" s="22">
        <f t="shared" si="4"/>
        <v>235.04063842171908</v>
      </c>
    </row>
    <row r="78" spans="1:11" ht="12" customHeight="1" x14ac:dyDescent="0.2">
      <c r="A78" s="21">
        <v>1980</v>
      </c>
      <c r="B78" s="33">
        <v>227.726</v>
      </c>
      <c r="C78" s="22">
        <v>103.25223119011443</v>
      </c>
      <c r="D78" s="22">
        <v>1.8405223821610177</v>
      </c>
      <c r="E78" s="22">
        <v>73.263972932383652</v>
      </c>
      <c r="F78" s="22">
        <v>1.5296277104941902</v>
      </c>
      <c r="G78" s="22">
        <f t="shared" si="5"/>
        <v>179.88635421515329</v>
      </c>
      <c r="H78" s="22">
        <v>48.425171653653955</v>
      </c>
      <c r="I78" s="22">
        <v>10.233947990128488</v>
      </c>
      <c r="J78" s="22">
        <f t="shared" si="3"/>
        <v>58.659119643782446</v>
      </c>
      <c r="K78" s="22">
        <f t="shared" si="4"/>
        <v>238.54547385893574</v>
      </c>
    </row>
    <row r="79" spans="1:11" ht="12" customHeight="1" x14ac:dyDescent="0.2">
      <c r="A79" s="23">
        <v>1981</v>
      </c>
      <c r="B79" s="41">
        <v>229.96600000000001</v>
      </c>
      <c r="C79" s="40">
        <v>104.26370924397519</v>
      </c>
      <c r="D79" s="40">
        <v>1.9587634693824305</v>
      </c>
      <c r="E79" s="40">
        <v>69.829018202690833</v>
      </c>
      <c r="F79" s="40">
        <v>1.5753415722324171</v>
      </c>
      <c r="G79" s="40">
        <f t="shared" si="5"/>
        <v>177.62683248828088</v>
      </c>
      <c r="H79" s="40">
        <v>50.393242653261787</v>
      </c>
      <c r="I79" s="40">
        <v>10.558132071697557</v>
      </c>
      <c r="J79" s="24">
        <f t="shared" si="3"/>
        <v>60.951374724959344</v>
      </c>
      <c r="K79" s="24">
        <f t="shared" si="4"/>
        <v>238.57820721324023</v>
      </c>
    </row>
    <row r="80" spans="1:11" ht="12" customHeight="1" x14ac:dyDescent="0.2">
      <c r="A80" s="23">
        <v>1982</v>
      </c>
      <c r="B80" s="41">
        <v>232.18799999999999</v>
      </c>
      <c r="C80" s="40">
        <v>103.87327148689857</v>
      </c>
      <c r="D80" s="40">
        <v>2.0022020948541699</v>
      </c>
      <c r="E80" s="40">
        <v>62.569874412114324</v>
      </c>
      <c r="F80" s="40">
        <v>1.6545342567230004</v>
      </c>
      <c r="G80" s="40">
        <f t="shared" si="5"/>
        <v>170.09988225059007</v>
      </c>
      <c r="H80" s="40">
        <v>51.491748410770583</v>
      </c>
      <c r="I80" s="40">
        <v>10.555674729098833</v>
      </c>
      <c r="J80" s="24">
        <f t="shared" si="3"/>
        <v>62.047423139869416</v>
      </c>
      <c r="K80" s="24">
        <f t="shared" si="4"/>
        <v>232.14730539045948</v>
      </c>
    </row>
    <row r="81" spans="1:12" ht="12" customHeight="1" x14ac:dyDescent="0.2">
      <c r="A81" s="23">
        <v>1983</v>
      </c>
      <c r="B81" s="41">
        <v>234.30699999999999</v>
      </c>
      <c r="C81" s="40">
        <v>106.11782942891166</v>
      </c>
      <c r="D81" s="40">
        <v>1.9836004430085317</v>
      </c>
      <c r="E81" s="40">
        <v>65.951143158335</v>
      </c>
      <c r="F81" s="40">
        <v>1.6544960244465596</v>
      </c>
      <c r="G81" s="40">
        <f t="shared" si="5"/>
        <v>175.70706905470175</v>
      </c>
      <c r="H81" s="40">
        <v>52.610643301309821</v>
      </c>
      <c r="I81" s="40">
        <v>11.003038748308843</v>
      </c>
      <c r="J81" s="24">
        <f t="shared" si="3"/>
        <v>63.61368204961866</v>
      </c>
      <c r="K81" s="24">
        <f t="shared" si="4"/>
        <v>239.32075110432041</v>
      </c>
    </row>
    <row r="82" spans="1:12" ht="12" customHeight="1" x14ac:dyDescent="0.2">
      <c r="A82" s="23">
        <v>1984</v>
      </c>
      <c r="B82" s="41">
        <v>236.34800000000001</v>
      </c>
      <c r="C82" s="40">
        <v>105.78233511601537</v>
      </c>
      <c r="D82" s="40">
        <v>2.1479433124037435</v>
      </c>
      <c r="E82" s="40">
        <v>65.507645505779607</v>
      </c>
      <c r="F82" s="40">
        <v>1.6826713151793118</v>
      </c>
      <c r="G82" s="40">
        <f t="shared" si="5"/>
        <v>175.12059524937803</v>
      </c>
      <c r="H82" s="40">
        <v>54.493619577910536</v>
      </c>
      <c r="I82" s="40">
        <v>11.017825411681081</v>
      </c>
      <c r="J82" s="24">
        <f t="shared" si="3"/>
        <v>65.51144498959161</v>
      </c>
      <c r="K82" s="24">
        <f t="shared" si="4"/>
        <v>240.63204023896964</v>
      </c>
    </row>
    <row r="83" spans="1:12" ht="12" customHeight="1" x14ac:dyDescent="0.2">
      <c r="A83" s="23">
        <v>1985</v>
      </c>
      <c r="B83" s="41">
        <v>238.46600000000001</v>
      </c>
      <c r="C83" s="40">
        <v>106.81808542936936</v>
      </c>
      <c r="D83" s="40">
        <v>2.23299352108896</v>
      </c>
      <c r="E83" s="40">
        <v>65.977177039913443</v>
      </c>
      <c r="F83" s="40">
        <v>1.6218161079566895</v>
      </c>
      <c r="G83" s="40">
        <f t="shared" si="5"/>
        <v>176.65007209832842</v>
      </c>
      <c r="H83" s="40">
        <v>56.32195767950148</v>
      </c>
      <c r="I83" s="40">
        <v>11.567263257655181</v>
      </c>
      <c r="J83" s="24">
        <f t="shared" si="3"/>
        <v>67.889220937156665</v>
      </c>
      <c r="K83" s="24">
        <f t="shared" si="4"/>
        <v>244.53929303548509</v>
      </c>
    </row>
    <row r="84" spans="1:12" ht="12" customHeight="1" x14ac:dyDescent="0.2">
      <c r="A84" s="21">
        <v>1986</v>
      </c>
      <c r="B84" s="33">
        <v>240.65100000000001</v>
      </c>
      <c r="C84" s="22">
        <v>107.77240161063116</v>
      </c>
      <c r="D84" s="22">
        <v>2.2831766666251121</v>
      </c>
      <c r="E84" s="22">
        <v>62.343561838513025</v>
      </c>
      <c r="F84" s="22">
        <v>1.5627213059575897</v>
      </c>
      <c r="G84" s="22">
        <f t="shared" si="5"/>
        <v>173.96186142172687</v>
      </c>
      <c r="H84" s="22">
        <v>58.115270827879371</v>
      </c>
      <c r="I84" s="22">
        <v>12.867553427993235</v>
      </c>
      <c r="J84" s="22">
        <f t="shared" si="3"/>
        <v>70.9828242558726</v>
      </c>
      <c r="K84" s="22">
        <f t="shared" si="4"/>
        <v>244.94468567759947</v>
      </c>
    </row>
    <row r="85" spans="1:12" ht="12" customHeight="1" x14ac:dyDescent="0.2">
      <c r="A85" s="21">
        <v>1987</v>
      </c>
      <c r="B85" s="33">
        <v>242.804</v>
      </c>
      <c r="C85" s="22">
        <v>103.80378066259206</v>
      </c>
      <c r="D85" s="22">
        <v>1.8484497784221019</v>
      </c>
      <c r="E85" s="22">
        <v>62.703200297359182</v>
      </c>
      <c r="F85" s="22">
        <v>1.4835659750251231</v>
      </c>
      <c r="G85" s="22">
        <f t="shared" si="5"/>
        <v>169.83899671339847</v>
      </c>
      <c r="H85" s="22">
        <v>61.935215400075784</v>
      </c>
      <c r="I85" s="22">
        <v>14.728838898864931</v>
      </c>
      <c r="J85" s="22">
        <f t="shared" si="3"/>
        <v>76.664054298940712</v>
      </c>
      <c r="K85" s="22">
        <f t="shared" si="4"/>
        <v>246.5030510123392</v>
      </c>
    </row>
    <row r="86" spans="1:12" ht="12" customHeight="1" x14ac:dyDescent="0.2">
      <c r="A86" s="21">
        <v>1988</v>
      </c>
      <c r="B86" s="33">
        <v>245.02099999999999</v>
      </c>
      <c r="C86" s="22">
        <v>102.79858118283738</v>
      </c>
      <c r="D86" s="22">
        <v>1.6721709567751335</v>
      </c>
      <c r="E86" s="22">
        <v>67.026291105660334</v>
      </c>
      <c r="F86" s="22">
        <v>1.5740286220364788</v>
      </c>
      <c r="G86" s="22">
        <f t="shared" si="5"/>
        <v>173.07107186730931</v>
      </c>
      <c r="H86" s="22">
        <v>63.804884293549122</v>
      </c>
      <c r="I86" s="22">
        <v>15.669596550972368</v>
      </c>
      <c r="J86" s="22">
        <f t="shared" si="3"/>
        <v>79.474480844521494</v>
      </c>
      <c r="K86" s="22">
        <f t="shared" si="4"/>
        <v>252.54555271183079</v>
      </c>
    </row>
    <row r="87" spans="1:12" ht="12" customHeight="1" x14ac:dyDescent="0.2">
      <c r="A87" s="21">
        <v>1989</v>
      </c>
      <c r="B87" s="33">
        <v>247.34200000000001</v>
      </c>
      <c r="C87" s="22">
        <v>97.666764289254161</v>
      </c>
      <c r="D87" s="22">
        <v>1.4413524593477856</v>
      </c>
      <c r="E87" s="22">
        <v>66.393634200399433</v>
      </c>
      <c r="F87" s="22">
        <v>1.5607381910330635</v>
      </c>
      <c r="G87" s="22">
        <f t="shared" si="5"/>
        <v>167.06248914003444</v>
      </c>
      <c r="H87" s="22">
        <v>66.887924764526502</v>
      </c>
      <c r="I87" s="22">
        <v>16.550634344349117</v>
      </c>
      <c r="J87" s="22">
        <f t="shared" si="3"/>
        <v>83.438559108875623</v>
      </c>
      <c r="K87" s="22">
        <f t="shared" si="4"/>
        <v>250.50104824891008</v>
      </c>
    </row>
    <row r="88" spans="1:12" ht="12" customHeight="1" x14ac:dyDescent="0.2">
      <c r="A88" s="21">
        <v>1990</v>
      </c>
      <c r="B88" s="33">
        <v>250.13200000000001</v>
      </c>
      <c r="C88" s="22">
        <v>95.794930659772433</v>
      </c>
      <c r="D88" s="22">
        <v>1.3010090672125116</v>
      </c>
      <c r="E88" s="22">
        <v>63.615788656099177</v>
      </c>
      <c r="F88" s="22">
        <v>1.5863384982357316</v>
      </c>
      <c r="G88" s="22">
        <f t="shared" si="5"/>
        <v>162.29806688131984</v>
      </c>
      <c r="H88" s="22">
        <v>70.352511233671876</v>
      </c>
      <c r="I88" s="22">
        <v>17.434562870804218</v>
      </c>
      <c r="J88" s="22">
        <f t="shared" si="3"/>
        <v>87.78707410447609</v>
      </c>
      <c r="K88" s="22">
        <f t="shared" si="4"/>
        <v>250.08514098579593</v>
      </c>
    </row>
    <row r="89" spans="1:12" ht="12" customHeight="1" x14ac:dyDescent="0.2">
      <c r="A89" s="23">
        <v>1991</v>
      </c>
      <c r="B89" s="41">
        <v>253.49299999999999</v>
      </c>
      <c r="C89" s="40">
        <v>94.85795369686619</v>
      </c>
      <c r="D89" s="40">
        <v>1.2024592395056275</v>
      </c>
      <c r="E89" s="40">
        <v>64.14856798704659</v>
      </c>
      <c r="F89" s="40">
        <v>1.5640183541009023</v>
      </c>
      <c r="G89" s="40">
        <f t="shared" si="5"/>
        <v>161.77299927751932</v>
      </c>
      <c r="H89" s="40">
        <v>73.276539108310544</v>
      </c>
      <c r="I89" s="40">
        <v>17.766896916285656</v>
      </c>
      <c r="J89" s="24">
        <f t="shared" si="3"/>
        <v>91.043436024596204</v>
      </c>
      <c r="K89" s="24">
        <f t="shared" si="4"/>
        <v>252.81643530211551</v>
      </c>
    </row>
    <row r="90" spans="1:12" ht="12" customHeight="1" x14ac:dyDescent="0.2">
      <c r="A90" s="23">
        <v>1992</v>
      </c>
      <c r="B90" s="41">
        <v>256.89400000000001</v>
      </c>
      <c r="C90" s="40">
        <v>94.146541307524885</v>
      </c>
      <c r="D90" s="40">
        <v>1.2124339221624485</v>
      </c>
      <c r="E90" s="40">
        <v>67.40798767106044</v>
      </c>
      <c r="F90" s="40">
        <v>1.5082728875181981</v>
      </c>
      <c r="G90" s="40">
        <f t="shared" si="5"/>
        <v>164.27523578826597</v>
      </c>
      <c r="H90" s="40">
        <v>76.413211671188378</v>
      </c>
      <c r="I90" s="40">
        <v>17.720966624366469</v>
      </c>
      <c r="J90" s="24">
        <f t="shared" si="3"/>
        <v>94.134178295554847</v>
      </c>
      <c r="K90" s="24">
        <f t="shared" si="4"/>
        <v>258.40941408382082</v>
      </c>
    </row>
    <row r="91" spans="1:12" ht="12" customHeight="1" x14ac:dyDescent="0.2">
      <c r="A91" s="23">
        <v>1993</v>
      </c>
      <c r="B91" s="41">
        <v>260.255</v>
      </c>
      <c r="C91" s="40">
        <v>92.005165317092846</v>
      </c>
      <c r="D91" s="40">
        <v>1.097919348331444</v>
      </c>
      <c r="E91" s="40">
        <v>66.525224623042789</v>
      </c>
      <c r="F91" s="40">
        <v>1.4600437003488886</v>
      </c>
      <c r="G91" s="40">
        <f t="shared" si="5"/>
        <v>161.08835298881596</v>
      </c>
      <c r="H91" s="40">
        <v>78.279748039956189</v>
      </c>
      <c r="I91" s="40">
        <v>17.539293917241942</v>
      </c>
      <c r="J91" s="24">
        <f t="shared" si="3"/>
        <v>95.819041957198124</v>
      </c>
      <c r="K91" s="24">
        <f t="shared" si="4"/>
        <v>256.90739494601405</v>
      </c>
      <c r="L91" s="11"/>
    </row>
    <row r="92" spans="1:12" ht="12" customHeight="1" x14ac:dyDescent="0.2">
      <c r="A92" s="23">
        <v>1994</v>
      </c>
      <c r="B92" s="41">
        <v>263.43599999999998</v>
      </c>
      <c r="C92" s="40">
        <v>95.166163691370969</v>
      </c>
      <c r="D92" s="40">
        <v>1.1038202827252162</v>
      </c>
      <c r="E92" s="40">
        <v>67.201385579040064</v>
      </c>
      <c r="F92" s="40">
        <v>1.3135875650993032</v>
      </c>
      <c r="G92" s="40">
        <f t="shared" si="5"/>
        <v>164.78495711823555</v>
      </c>
      <c r="H92" s="40">
        <v>79.654881920184422</v>
      </c>
      <c r="I92" s="40">
        <v>17.600654813183464</v>
      </c>
      <c r="J92" s="24">
        <f t="shared" si="3"/>
        <v>97.25553673336789</v>
      </c>
      <c r="K92" s="24">
        <f t="shared" si="4"/>
        <v>262.04049385160346</v>
      </c>
      <c r="L92" s="11"/>
    </row>
    <row r="93" spans="1:12" ht="12" customHeight="1" x14ac:dyDescent="0.2">
      <c r="A93" s="23">
        <v>1995</v>
      </c>
      <c r="B93" s="41">
        <v>266.55700000000002</v>
      </c>
      <c r="C93" s="40">
        <v>95.54193299031725</v>
      </c>
      <c r="D93" s="40">
        <v>1.1959693423920585</v>
      </c>
      <c r="E93" s="40">
        <v>66.345366986423173</v>
      </c>
      <c r="F93" s="40">
        <v>1.2966546325982808</v>
      </c>
      <c r="G93" s="40">
        <f t="shared" si="5"/>
        <v>164.37992395173077</v>
      </c>
      <c r="H93" s="40">
        <v>79.274770038222215</v>
      </c>
      <c r="I93" s="40">
        <v>17.592944780512237</v>
      </c>
      <c r="J93" s="24">
        <f t="shared" si="3"/>
        <v>96.867714818734456</v>
      </c>
      <c r="K93" s="24">
        <f t="shared" si="4"/>
        <v>261.24763877046524</v>
      </c>
      <c r="L93" s="11"/>
    </row>
    <row r="94" spans="1:12" ht="12" customHeight="1" x14ac:dyDescent="0.2">
      <c r="A94" s="21">
        <v>1996</v>
      </c>
      <c r="B94" s="33">
        <v>269.66699999999997</v>
      </c>
      <c r="C94" s="22">
        <v>95.690760889170747</v>
      </c>
      <c r="D94" s="22">
        <v>1.4003752776572589</v>
      </c>
      <c r="E94" s="22">
        <v>62.027701178490517</v>
      </c>
      <c r="F94" s="22">
        <v>1.2317143135092541</v>
      </c>
      <c r="G94" s="22">
        <f t="shared" si="5"/>
        <v>160.35055165882778</v>
      </c>
      <c r="H94" s="22">
        <v>80.384089831559677</v>
      </c>
      <c r="I94" s="22">
        <v>18.148918470650472</v>
      </c>
      <c r="J94" s="22">
        <f t="shared" si="3"/>
        <v>98.533008302210149</v>
      </c>
      <c r="K94" s="22">
        <f t="shared" si="4"/>
        <v>258.88355996103792</v>
      </c>
      <c r="L94" s="11"/>
    </row>
    <row r="95" spans="1:12" ht="12" customHeight="1" x14ac:dyDescent="0.2">
      <c r="A95" s="21">
        <v>1997</v>
      </c>
      <c r="B95" s="33">
        <v>272.91199999999998</v>
      </c>
      <c r="C95" s="22">
        <v>93.616289847276789</v>
      </c>
      <c r="D95" s="22">
        <v>1.2211079029137599</v>
      </c>
      <c r="E95" s="22">
        <v>61.358401665005573</v>
      </c>
      <c r="F95" s="22">
        <v>1.217537327445477</v>
      </c>
      <c r="G95" s="22">
        <f t="shared" si="5"/>
        <v>157.4133367426416</v>
      </c>
      <c r="H95" s="22">
        <v>83.106058718544134</v>
      </c>
      <c r="I95" s="22">
        <v>17.239291920639989</v>
      </c>
      <c r="J95" s="22">
        <f t="shared" si="3"/>
        <v>100.34535063918412</v>
      </c>
      <c r="K95" s="22">
        <f t="shared" si="4"/>
        <v>257.75868738182572</v>
      </c>
    </row>
    <row r="96" spans="1:12" ht="12" customHeight="1" x14ac:dyDescent="0.2">
      <c r="A96" s="21">
        <v>1998</v>
      </c>
      <c r="B96" s="33">
        <v>276.11500000000001</v>
      </c>
      <c r="C96" s="22">
        <v>95.011176925556384</v>
      </c>
      <c r="D96" s="22">
        <v>0.95833620049617019</v>
      </c>
      <c r="E96" s="22">
        <v>66.198027690998302</v>
      </c>
      <c r="F96" s="22">
        <v>1.301783217608605</v>
      </c>
      <c r="G96" s="22">
        <f t="shared" si="5"/>
        <v>163.46932403465945</v>
      </c>
      <c r="H96" s="22">
        <v>83.77194225589389</v>
      </c>
      <c r="I96" s="22">
        <v>17.622080759377432</v>
      </c>
      <c r="J96" s="22">
        <f t="shared" si="3"/>
        <v>101.39402301527133</v>
      </c>
      <c r="K96" s="22">
        <f t="shared" si="4"/>
        <v>264.86334704993078</v>
      </c>
    </row>
    <row r="97" spans="1:11" ht="12" customHeight="1" x14ac:dyDescent="0.2">
      <c r="A97" s="21">
        <v>1999</v>
      </c>
      <c r="B97" s="33">
        <v>279.29500000000002</v>
      </c>
      <c r="C97" s="22">
        <v>96.161367729461674</v>
      </c>
      <c r="D97" s="22">
        <v>0.84242109597379122</v>
      </c>
      <c r="E97" s="22">
        <v>67.580850298429979</v>
      </c>
      <c r="F97" s="22">
        <v>1.2817115005932793</v>
      </c>
      <c r="G97" s="22">
        <f t="shared" si="5"/>
        <v>165.8663506244587</v>
      </c>
      <c r="H97" s="22">
        <v>88.994315359369494</v>
      </c>
      <c r="I97" s="22">
        <v>17.50283578471759</v>
      </c>
      <c r="J97" s="22">
        <f t="shared" si="3"/>
        <v>106.49715114408708</v>
      </c>
      <c r="K97" s="22">
        <f t="shared" si="4"/>
        <v>272.3635017685458</v>
      </c>
    </row>
    <row r="98" spans="1:11" ht="12" customHeight="1" x14ac:dyDescent="0.2">
      <c r="A98" s="21">
        <v>2000</v>
      </c>
      <c r="B98" s="33">
        <v>282.38499999999999</v>
      </c>
      <c r="C98" s="22">
        <v>96.48583635816351</v>
      </c>
      <c r="D98" s="22">
        <v>0.79820103759052352</v>
      </c>
      <c r="E98" s="22">
        <v>65.509237388671494</v>
      </c>
      <c r="F98" s="22">
        <v>1.2527905377410273</v>
      </c>
      <c r="G98" s="22">
        <f t="shared" si="5"/>
        <v>164.04606532216656</v>
      </c>
      <c r="H98" s="22">
        <v>90.10371228853748</v>
      </c>
      <c r="I98" s="22">
        <v>17.28946261309914</v>
      </c>
      <c r="J98" s="22">
        <f t="shared" si="3"/>
        <v>107.39317490163663</v>
      </c>
      <c r="K98" s="22">
        <f t="shared" si="4"/>
        <v>271.43924022380315</v>
      </c>
    </row>
    <row r="99" spans="1:11" ht="12" customHeight="1" x14ac:dyDescent="0.2">
      <c r="A99" s="23">
        <v>2001</v>
      </c>
      <c r="B99" s="41">
        <v>285.30901899999998</v>
      </c>
      <c r="C99" s="40">
        <v>94.347364111893015</v>
      </c>
      <c r="D99" s="40">
        <v>0.7140433229697517</v>
      </c>
      <c r="E99" s="40">
        <v>64.482480660732278</v>
      </c>
      <c r="F99" s="40">
        <v>1.2884514772384394</v>
      </c>
      <c r="G99" s="40">
        <f t="shared" ref="G99:G104" si="6">SUM(C99:F99)</f>
        <v>160.83233957283349</v>
      </c>
      <c r="H99" s="40">
        <v>89.722397978592085</v>
      </c>
      <c r="I99" s="40">
        <v>17.490100444388684</v>
      </c>
      <c r="J99" s="24">
        <f t="shared" si="3"/>
        <v>107.21249842298077</v>
      </c>
      <c r="K99" s="24">
        <f t="shared" si="4"/>
        <v>268.04483799581425</v>
      </c>
    </row>
    <row r="100" spans="1:11" ht="12" customHeight="1" x14ac:dyDescent="0.2">
      <c r="A100" s="23">
        <v>2002</v>
      </c>
      <c r="B100" s="41">
        <v>288.10481800000002</v>
      </c>
      <c r="C100" s="40">
        <v>96.429813957502077</v>
      </c>
      <c r="D100" s="40">
        <v>0.70911691591356862</v>
      </c>
      <c r="E100" s="40">
        <v>66.099203519741195</v>
      </c>
      <c r="F100" s="40">
        <v>1.3219804154750372</v>
      </c>
      <c r="G100" s="40">
        <f t="shared" si="6"/>
        <v>164.56011480863185</v>
      </c>
      <c r="H100" s="40">
        <v>94.382722545120018</v>
      </c>
      <c r="I100" s="40">
        <v>17.677331588394331</v>
      </c>
      <c r="J100" s="24">
        <f t="shared" si="3"/>
        <v>112.06005413351434</v>
      </c>
      <c r="K100" s="24">
        <f t="shared" si="4"/>
        <v>276.62016894214617</v>
      </c>
    </row>
    <row r="101" spans="1:11" ht="12" customHeight="1" x14ac:dyDescent="0.2">
      <c r="A101" s="23">
        <v>2003</v>
      </c>
      <c r="B101" s="41">
        <v>290.81963400000001</v>
      </c>
      <c r="C101" s="40">
        <v>92.592311012949011</v>
      </c>
      <c r="D101" s="40">
        <v>0.70009028345039448</v>
      </c>
      <c r="E101" s="40">
        <v>66.506874841882237</v>
      </c>
      <c r="F101" s="40">
        <v>1.2622350215872975</v>
      </c>
      <c r="G101" s="40">
        <f t="shared" si="6"/>
        <v>161.06151115986893</v>
      </c>
      <c r="H101" s="40">
        <v>95.670819947826075</v>
      </c>
      <c r="I101" s="40">
        <v>17.405323809739752</v>
      </c>
      <c r="J101" s="24">
        <f t="shared" si="3"/>
        <v>113.07614375756583</v>
      </c>
      <c r="K101" s="24">
        <f t="shared" si="4"/>
        <v>274.13765491743476</v>
      </c>
    </row>
    <row r="102" spans="1:11" ht="12" customHeight="1" x14ac:dyDescent="0.2">
      <c r="A102" s="23">
        <v>2004</v>
      </c>
      <c r="B102" s="41">
        <v>293.46318500000001</v>
      </c>
      <c r="C102" s="40">
        <v>94.195522344651167</v>
      </c>
      <c r="D102" s="40">
        <v>0.60314209429710919</v>
      </c>
      <c r="E102" s="40">
        <v>65.754523859611211</v>
      </c>
      <c r="F102" s="40">
        <v>1.2693800995855751</v>
      </c>
      <c r="G102" s="40">
        <f t="shared" si="6"/>
        <v>161.82256839814505</v>
      </c>
      <c r="H102" s="40">
        <v>98.552135683022911</v>
      </c>
      <c r="I102" s="40">
        <v>17.026524127719799</v>
      </c>
      <c r="J102" s="24">
        <f t="shared" si="3"/>
        <v>115.57865981074271</v>
      </c>
      <c r="K102" s="24">
        <f t="shared" si="4"/>
        <v>277.40122820888774</v>
      </c>
    </row>
    <row r="103" spans="1:11" ht="12" customHeight="1" x14ac:dyDescent="0.2">
      <c r="A103" s="23">
        <v>2005</v>
      </c>
      <c r="B103" s="41">
        <v>296.186216</v>
      </c>
      <c r="C103" s="40">
        <v>93.383530644775192</v>
      </c>
      <c r="D103" s="40">
        <v>0.55336808786537184</v>
      </c>
      <c r="E103" s="40">
        <v>63.809312996186151</v>
      </c>
      <c r="F103" s="40">
        <v>1.1969443608808683</v>
      </c>
      <c r="G103" s="40">
        <f t="shared" si="6"/>
        <v>158.9431560897076</v>
      </c>
      <c r="H103" s="40">
        <v>100.56927584693645</v>
      </c>
      <c r="I103" s="40">
        <v>16.665227932146578</v>
      </c>
      <c r="J103" s="24">
        <f t="shared" si="3"/>
        <v>117.23450377908303</v>
      </c>
      <c r="K103" s="24">
        <f t="shared" si="4"/>
        <v>276.17765986879061</v>
      </c>
    </row>
    <row r="104" spans="1:11" ht="12" customHeight="1" x14ac:dyDescent="0.2">
      <c r="A104" s="21">
        <v>2006</v>
      </c>
      <c r="B104" s="33">
        <v>298.99582500000002</v>
      </c>
      <c r="C104" s="22">
        <v>93.829931280645809</v>
      </c>
      <c r="D104" s="22">
        <v>0.51739852889250204</v>
      </c>
      <c r="E104" s="22">
        <v>63.094454000151998</v>
      </c>
      <c r="F104" s="22">
        <v>1.1858524680068692</v>
      </c>
      <c r="G104" s="22">
        <f t="shared" si="6"/>
        <v>158.62763627769718</v>
      </c>
      <c r="H104" s="22">
        <v>101.16812313629649</v>
      </c>
      <c r="I104" s="22">
        <v>16.877431315303483</v>
      </c>
      <c r="J104" s="22">
        <f t="shared" si="3"/>
        <v>118.04555445159997</v>
      </c>
      <c r="K104" s="22">
        <f t="shared" si="4"/>
        <v>276.67319072929718</v>
      </c>
    </row>
    <row r="105" spans="1:11" ht="12" customHeight="1" x14ac:dyDescent="0.2">
      <c r="A105" s="21">
        <v>2007</v>
      </c>
      <c r="B105" s="33">
        <v>302.003917</v>
      </c>
      <c r="C105" s="22">
        <v>92.854398287952066</v>
      </c>
      <c r="D105" s="22">
        <v>0.47847061533311169</v>
      </c>
      <c r="E105" s="22">
        <v>64.76516538429108</v>
      </c>
      <c r="F105" s="22">
        <v>1.2741345306042497</v>
      </c>
      <c r="G105" s="22">
        <f t="shared" ref="G105:G110" si="7">SUM(C105:F105)</f>
        <v>159.37216881818048</v>
      </c>
      <c r="H105" s="22">
        <v>99.514158054136516</v>
      </c>
      <c r="I105" s="22">
        <v>17.468128323757941</v>
      </c>
      <c r="J105" s="22">
        <f t="shared" si="3"/>
        <v>116.98228637789445</v>
      </c>
      <c r="K105" s="22">
        <f t="shared" si="4"/>
        <v>276.35445519607492</v>
      </c>
    </row>
    <row r="106" spans="1:11" ht="12" customHeight="1" x14ac:dyDescent="0.2">
      <c r="A106" s="21">
        <v>2008</v>
      </c>
      <c r="B106" s="33">
        <v>304.79776099999998</v>
      </c>
      <c r="C106" s="22">
        <v>88.761648318932558</v>
      </c>
      <c r="D106" s="22">
        <v>0.49083693892357705</v>
      </c>
      <c r="E106" s="22">
        <v>63.028886112052675</v>
      </c>
      <c r="F106" s="22">
        <v>1.1229844844635899</v>
      </c>
      <c r="G106" s="22">
        <f t="shared" si="7"/>
        <v>153.4043558543724</v>
      </c>
      <c r="H106" s="22">
        <v>97.583210387688752</v>
      </c>
      <c r="I106" s="22">
        <v>17.562348042286331</v>
      </c>
      <c r="J106" s="22">
        <f t="shared" si="3"/>
        <v>115.14555842997508</v>
      </c>
      <c r="K106" s="22">
        <f t="shared" si="4"/>
        <v>268.54991428434749</v>
      </c>
    </row>
    <row r="107" spans="1:11" ht="12" customHeight="1" x14ac:dyDescent="0.2">
      <c r="A107" s="21">
        <v>2009</v>
      </c>
      <c r="B107" s="33">
        <v>307.43940600000002</v>
      </c>
      <c r="C107" s="22">
        <v>86.816984570069437</v>
      </c>
      <c r="D107" s="22">
        <v>0.4782535912133527</v>
      </c>
      <c r="E107" s="22">
        <v>63.861311928364508</v>
      </c>
      <c r="F107" s="22">
        <v>1.0935860177263528</v>
      </c>
      <c r="G107" s="22">
        <f t="shared" si="7"/>
        <v>152.25013610737366</v>
      </c>
      <c r="H107" s="22">
        <v>93.146743763525265</v>
      </c>
      <c r="I107" s="22">
        <v>16.874988134905681</v>
      </c>
      <c r="J107" s="22">
        <f t="shared" ref="J107:J112" si="8">SUM(H107:I107)</f>
        <v>110.02173189843094</v>
      </c>
      <c r="K107" s="22">
        <f t="shared" ref="K107:K112" si="9">SUM(G107,J107)</f>
        <v>262.27186800580461</v>
      </c>
    </row>
    <row r="108" spans="1:11" ht="12" customHeight="1" x14ac:dyDescent="0.2">
      <c r="A108" s="21">
        <v>2010</v>
      </c>
      <c r="B108" s="33">
        <v>309.74127900000002</v>
      </c>
      <c r="C108" s="22">
        <v>84.715311329990016</v>
      </c>
      <c r="D108" s="22">
        <v>0.47683021286936694</v>
      </c>
      <c r="E108" s="22">
        <v>60.842576341212656</v>
      </c>
      <c r="F108" s="22">
        <v>1.0198888451995649</v>
      </c>
      <c r="G108" s="22">
        <f t="shared" si="7"/>
        <v>147.05460672927163</v>
      </c>
      <c r="H108" s="22">
        <v>96.386890885684039</v>
      </c>
      <c r="I108" s="22">
        <v>16.357994538061714</v>
      </c>
      <c r="J108" s="22">
        <f t="shared" si="8"/>
        <v>112.74488542374576</v>
      </c>
      <c r="K108" s="22">
        <f t="shared" si="9"/>
        <v>259.79949215301735</v>
      </c>
    </row>
    <row r="109" spans="1:11" ht="12" customHeight="1" x14ac:dyDescent="0.2">
      <c r="A109" s="35">
        <v>2011</v>
      </c>
      <c r="B109" s="41">
        <v>311.97391399999998</v>
      </c>
      <c r="C109" s="40">
        <v>81.343840959872452</v>
      </c>
      <c r="D109" s="40">
        <v>0.44005281800580298</v>
      </c>
      <c r="E109" s="40">
        <v>58.10913049573751</v>
      </c>
      <c r="F109" s="40">
        <v>0.94216574323537139</v>
      </c>
      <c r="G109" s="40">
        <f t="shared" si="7"/>
        <v>140.83519001685113</v>
      </c>
      <c r="H109" s="40">
        <v>96.981904473571177</v>
      </c>
      <c r="I109" s="40">
        <v>16.007296349824824</v>
      </c>
      <c r="J109" s="34">
        <f t="shared" si="8"/>
        <v>112.989200823396</v>
      </c>
      <c r="K109" s="34">
        <f t="shared" si="9"/>
        <v>253.82439084024713</v>
      </c>
    </row>
    <row r="110" spans="1:11" ht="12" customHeight="1" x14ac:dyDescent="0.2">
      <c r="A110" s="39">
        <v>2012</v>
      </c>
      <c r="B110" s="41">
        <v>314.16755799999999</v>
      </c>
      <c r="C110" s="40">
        <v>81.523806460157914</v>
      </c>
      <c r="D110" s="40">
        <v>0.39011029903985189</v>
      </c>
      <c r="E110" s="40">
        <v>58.408354956072522</v>
      </c>
      <c r="F110" s="40">
        <v>0.952128106048995</v>
      </c>
      <c r="G110" s="40">
        <f t="shared" si="7"/>
        <v>141.27439982131929</v>
      </c>
      <c r="H110" s="40">
        <v>94.130743265906318</v>
      </c>
      <c r="I110" s="40">
        <v>15.946837214168101</v>
      </c>
      <c r="J110" s="40">
        <f t="shared" si="8"/>
        <v>110.07758048007442</v>
      </c>
      <c r="K110" s="40">
        <f t="shared" si="9"/>
        <v>251.35198030139372</v>
      </c>
    </row>
    <row r="111" spans="1:11" ht="12" customHeight="1" x14ac:dyDescent="0.2">
      <c r="A111" s="39">
        <v>2013</v>
      </c>
      <c r="B111" s="41">
        <v>316.29476599999998</v>
      </c>
      <c r="C111" s="40">
        <v>80.104941501332874</v>
      </c>
      <c r="D111" s="40">
        <v>0.37485286746730428</v>
      </c>
      <c r="E111" s="40">
        <v>59.660551459848712</v>
      </c>
      <c r="F111" s="40">
        <v>1.0215500034900875</v>
      </c>
      <c r="G111" s="40">
        <f t="shared" ref="G111:G119" si="10">SUM(C111:F111)</f>
        <v>141.16189583213898</v>
      </c>
      <c r="H111" s="40">
        <v>95.853254197202361</v>
      </c>
      <c r="I111" s="40">
        <v>15.959275417011751</v>
      </c>
      <c r="J111" s="40">
        <f t="shared" si="8"/>
        <v>111.81252961421411</v>
      </c>
      <c r="K111" s="40">
        <f t="shared" si="9"/>
        <v>252.97442544635311</v>
      </c>
    </row>
    <row r="112" spans="1:11" ht="12" customHeight="1" x14ac:dyDescent="0.2">
      <c r="A112" s="44">
        <v>2014</v>
      </c>
      <c r="B112" s="41">
        <v>318.576955</v>
      </c>
      <c r="C112" s="40">
        <v>77.065246642721092</v>
      </c>
      <c r="D112" s="40">
        <v>0.30643145547046863</v>
      </c>
      <c r="E112" s="40">
        <v>58.436216325329674</v>
      </c>
      <c r="F112" s="40">
        <v>1.0644450847315425</v>
      </c>
      <c r="G112" s="40">
        <f t="shared" si="10"/>
        <v>136.87233950825279</v>
      </c>
      <c r="H112" s="40">
        <v>97.672333050964454</v>
      </c>
      <c r="I112" s="40">
        <v>15.791479341504409</v>
      </c>
      <c r="J112" s="40">
        <f t="shared" si="8"/>
        <v>113.46381239246887</v>
      </c>
      <c r="K112" s="40">
        <f t="shared" si="9"/>
        <v>250.33615190072166</v>
      </c>
    </row>
    <row r="113" spans="1:23" ht="12" customHeight="1" x14ac:dyDescent="0.2">
      <c r="A113" s="45">
        <v>2015</v>
      </c>
      <c r="B113" s="41">
        <v>320.87070299999999</v>
      </c>
      <c r="C113" s="40">
        <v>76.870022133437914</v>
      </c>
      <c r="D113" s="40">
        <v>0.27425377006139451</v>
      </c>
      <c r="E113" s="40">
        <v>63.513734223976584</v>
      </c>
      <c r="F113" s="40">
        <v>1.11244135017353</v>
      </c>
      <c r="G113" s="40">
        <f t="shared" si="10"/>
        <v>141.77045147764943</v>
      </c>
      <c r="H113" s="40">
        <v>104.01245528995362</v>
      </c>
      <c r="I113" s="40">
        <v>15.941392200664263</v>
      </c>
      <c r="J113" s="34">
        <f>SUM(H113:I113)</f>
        <v>119.95384749061789</v>
      </c>
      <c r="K113" s="34">
        <f>SUM(G113,J113)</f>
        <v>261.72429896826731</v>
      </c>
    </row>
    <row r="114" spans="1:23" ht="12" customHeight="1" x14ac:dyDescent="0.2">
      <c r="A114" s="46">
        <v>2016</v>
      </c>
      <c r="B114" s="33">
        <v>323.16101099999997</v>
      </c>
      <c r="C114" s="22">
        <v>79.132756985931309</v>
      </c>
      <c r="D114" s="22">
        <v>0.22561199376864186</v>
      </c>
      <c r="E114" s="22">
        <v>63.959995053582524</v>
      </c>
      <c r="F114" s="22">
        <v>1.1790809102938229</v>
      </c>
      <c r="G114" s="47">
        <f t="shared" si="10"/>
        <v>144.49744494357631</v>
      </c>
      <c r="H114" s="22">
        <v>104.95042216355053</v>
      </c>
      <c r="I114" s="22">
        <v>16.62285066827107</v>
      </c>
      <c r="J114" s="47">
        <f>SUM(H114:I114)</f>
        <v>121.5732728318216</v>
      </c>
      <c r="K114" s="47">
        <f>SUM(G114,J114)</f>
        <v>266.0707177753979</v>
      </c>
    </row>
    <row r="115" spans="1:23" ht="12" customHeight="1" x14ac:dyDescent="0.2">
      <c r="A115" s="46">
        <v>2017</v>
      </c>
      <c r="B115" s="33">
        <v>325.20603</v>
      </c>
      <c r="C115" s="22">
        <v>81.188670630840747</v>
      </c>
      <c r="D115" s="22">
        <v>0.24031842213995844</v>
      </c>
      <c r="E115" s="22">
        <v>64.074090054265156</v>
      </c>
      <c r="F115" s="22">
        <v>1.215869788993609</v>
      </c>
      <c r="G115" s="47">
        <f t="shared" si="10"/>
        <v>146.71894889623948</v>
      </c>
      <c r="H115" s="22">
        <v>106.43817868600163</v>
      </c>
      <c r="I115" s="22">
        <v>16.423949885014466</v>
      </c>
      <c r="J115" s="47">
        <f>SUM(H115:I115)</f>
        <v>122.8621285710161</v>
      </c>
      <c r="K115" s="47">
        <f>SUM(G115,J115)</f>
        <v>269.58107746725557</v>
      </c>
    </row>
    <row r="116" spans="1:23" ht="12" customHeight="1" x14ac:dyDescent="0.2">
      <c r="A116" s="50">
        <v>2018</v>
      </c>
      <c r="B116" s="33">
        <v>326.92397599999998</v>
      </c>
      <c r="C116" s="22">
        <v>81.58059977459807</v>
      </c>
      <c r="D116" s="22">
        <v>0.27203572245799434</v>
      </c>
      <c r="E116" s="22">
        <v>65.075551057449928</v>
      </c>
      <c r="F116" s="22">
        <v>1.2683429978711962</v>
      </c>
      <c r="G116" s="51">
        <f t="shared" si="10"/>
        <v>148.1965295523772</v>
      </c>
      <c r="H116" s="22">
        <v>108.284687354876</v>
      </c>
      <c r="I116" s="22">
        <v>16.149223715265325</v>
      </c>
      <c r="J116" s="51">
        <f>SUM(H116:I116)</f>
        <v>124.43391107014132</v>
      </c>
      <c r="K116" s="51">
        <f>SUM(G116,J116)</f>
        <v>272.63044062251851</v>
      </c>
    </row>
    <row r="117" spans="1:23" ht="12" customHeight="1" x14ac:dyDescent="0.2">
      <c r="A117" s="50">
        <v>2019</v>
      </c>
      <c r="B117" s="55">
        <v>328.475998</v>
      </c>
      <c r="C117" s="56">
        <v>82.748971236215027</v>
      </c>
      <c r="D117" s="56">
        <v>0.24740620469931565</v>
      </c>
      <c r="E117" s="56">
        <v>66.942995747845885</v>
      </c>
      <c r="F117" s="56">
        <v>1.2797113410653618</v>
      </c>
      <c r="G117" s="51">
        <f t="shared" si="10"/>
        <v>151.21908452982558</v>
      </c>
      <c r="H117" s="56">
        <v>111.3280296892226</v>
      </c>
      <c r="I117" s="56">
        <v>15.977499825369531</v>
      </c>
      <c r="J117" s="51">
        <f>SUM(H117:I117)</f>
        <v>127.30552951459214</v>
      </c>
      <c r="K117" s="51">
        <f>SUM(G117,J117)</f>
        <v>278.52461404441772</v>
      </c>
    </row>
    <row r="118" spans="1:23" ht="12" customHeight="1" x14ac:dyDescent="0.2">
      <c r="A118" s="46">
        <v>2020</v>
      </c>
      <c r="B118" s="33">
        <v>330.11398000000003</v>
      </c>
      <c r="C118" s="22">
        <v>83.262358874833097</v>
      </c>
      <c r="D118" s="22">
        <v>0.2002217537106426</v>
      </c>
      <c r="E118" s="22">
        <v>66.349575879174509</v>
      </c>
      <c r="F118" s="22">
        <v>1.3644501576145354</v>
      </c>
      <c r="G118" s="47">
        <f t="shared" si="10"/>
        <v>151.17660666533277</v>
      </c>
      <c r="H118" s="22">
        <v>112.73675944872534</v>
      </c>
      <c r="I118" s="22">
        <v>15.714901510650641</v>
      </c>
      <c r="J118" s="47">
        <f t="shared" ref="J118:J119" si="11">SUM(H118:I118)</f>
        <v>128.45166095937597</v>
      </c>
      <c r="K118" s="47">
        <f t="shared" ref="K118:K119" si="12">SUM(G118,J118)</f>
        <v>279.62826762470877</v>
      </c>
    </row>
    <row r="119" spans="1:23" ht="12" customHeight="1" thickBot="1" x14ac:dyDescent="0.25">
      <c r="A119" s="78">
        <v>2021</v>
      </c>
      <c r="B119" s="75">
        <v>332.14052299999997</v>
      </c>
      <c r="C119" s="76">
        <v>83.972553824160997</v>
      </c>
      <c r="D119" s="76">
        <v>0.19268350462614287</v>
      </c>
      <c r="E119" s="76">
        <v>65.15295527161706</v>
      </c>
      <c r="F119" s="76">
        <v>1.5198855195420351</v>
      </c>
      <c r="G119" s="76">
        <f t="shared" si="10"/>
        <v>150.83807811994623</v>
      </c>
      <c r="H119" s="76">
        <v>113.12116677942012</v>
      </c>
      <c r="I119" s="76">
        <v>15.273940112000457</v>
      </c>
      <c r="J119" s="76">
        <f t="shared" si="11"/>
        <v>128.39510689142057</v>
      </c>
      <c r="K119" s="76">
        <f t="shared" si="12"/>
        <v>279.2331850113668</v>
      </c>
    </row>
    <row r="120" spans="1:23" ht="12" customHeight="1" thickTop="1" x14ac:dyDescent="0.2">
      <c r="A120" s="79" t="s">
        <v>39</v>
      </c>
      <c r="B120" s="80"/>
      <c r="C120" s="80"/>
      <c r="D120" s="80"/>
      <c r="E120" s="80"/>
      <c r="F120" s="80"/>
      <c r="G120" s="80"/>
      <c r="H120" s="80"/>
      <c r="I120" s="80"/>
      <c r="J120" s="80"/>
      <c r="K120" s="80"/>
      <c r="L120" s="80"/>
      <c r="M120" s="80"/>
      <c r="N120" s="80"/>
      <c r="O120" s="80"/>
      <c r="P120" s="80"/>
      <c r="Q120" s="80"/>
      <c r="R120" s="80"/>
      <c r="S120" s="80"/>
      <c r="T120" s="80"/>
      <c r="U120" s="80"/>
      <c r="V120" s="80"/>
      <c r="W120" s="80"/>
    </row>
    <row r="122" spans="1:23" ht="12" customHeight="1" x14ac:dyDescent="0.2">
      <c r="A122" s="72" t="s">
        <v>43</v>
      </c>
    </row>
  </sheetData>
  <customSheetViews>
    <customSheetView guid="{54CA0371-B6B1-11D2-8C42-400002400070}" outlineSymbols="0" zeroValues="0" printArea="1" showRuler="0">
      <selection activeCell="A13" sqref="A13"/>
      <rowBreaks count="2" manualBreakCount="2">
        <brk id="42" max="17" man="1"/>
        <brk id="71" max="17" man="1"/>
      </rowBreaks>
      <pageMargins left="0.6" right="0.6" top="0.5" bottom="0.5" header="0" footer="0"/>
      <printOptions horizontalCentered="1" headings="1"/>
      <pageSetup orientation="landscape" horizontalDpi="300" r:id="rId1"/>
      <headerFooter alignWithMargins="0"/>
    </customSheetView>
    <customSheetView guid="{E91DC9F9-B471-11D2-8C41-400002400070}" outlineSymbols="0" zeroValues="0" printArea="1" showRuler="0">
      <selection activeCell="A11" sqref="A11:R108"/>
      <rowBreaks count="2" manualBreakCount="2">
        <brk id="42" max="17" man="1"/>
        <brk id="71" max="17" man="1"/>
      </rowBreaks>
      <pageMargins left="0.6" right="0.6" top="0.5" bottom="0.5" header="0" footer="0"/>
      <printOptions horizontalCentered="1" headings="1"/>
      <pageSetup orientation="landscape" horizontalDpi="300" r:id="rId2"/>
      <headerFooter alignWithMargins="0"/>
    </customSheetView>
    <customSheetView guid="{BD4FAC51-B78D-11D2-8C45-400002400070}" outlineSymbols="0" zeroValues="0" showRuler="0">
      <selection activeCell="A11" sqref="A11:R108"/>
      <rowBreaks count="2" manualBreakCount="2">
        <brk id="42" max="17" man="1"/>
        <brk id="71" max="17" man="1"/>
      </rowBreaks>
      <pageMargins left="0.6" right="0.6" top="0.5" bottom="0.5" header="0" footer="0"/>
      <printOptions horizontalCentered="1" headings="1"/>
      <pageSetup orientation="landscape" horizontalDpi="300" r:id="rId3"/>
      <headerFooter alignWithMargins="0"/>
    </customSheetView>
    <customSheetView guid="{9CE49E61-B9D9-11D2-8C46-400002400070}" outlineSymbols="0" zeroValues="0" printArea="1" showRuler="0">
      <rowBreaks count="2" manualBreakCount="2">
        <brk id="42" max="17" man="1"/>
        <brk id="71" max="17" man="1"/>
      </rowBreaks>
      <pageMargins left="0.6" right="0.6" top="0.5" bottom="0.5" header="0" footer="0"/>
      <printOptions horizontalCentered="1" headings="1"/>
      <pageSetup orientation="landscape" horizontalDpi="300" r:id="rId4"/>
      <headerFooter alignWithMargins="0"/>
    </customSheetView>
    <customSheetView guid="{9CE49E62-B9D9-11D2-8C46-400002400070}" outlineSymbols="0" zeroValues="0" printArea="1" showRuler="0">
      <rowBreaks count="2" manualBreakCount="2">
        <brk id="42" max="17" man="1"/>
        <brk id="71" max="17" man="1"/>
      </rowBreaks>
      <pageMargins left="0.6" right="0.6" top="0.5" bottom="0.5" header="0" footer="0"/>
      <printOptions horizontalCentered="1" headings="1"/>
      <pageSetup orientation="landscape" horizontalDpi="300" r:id="rId5"/>
      <headerFooter alignWithMargins="0"/>
    </customSheetView>
  </customSheetViews>
  <mergeCells count="14">
    <mergeCell ref="J1:K1"/>
    <mergeCell ref="A2:A5"/>
    <mergeCell ref="B2:B5"/>
    <mergeCell ref="A1:I1"/>
    <mergeCell ref="C6:K6"/>
    <mergeCell ref="G3:G5"/>
    <mergeCell ref="J3:J5"/>
    <mergeCell ref="K2:K5"/>
    <mergeCell ref="C3:C5"/>
    <mergeCell ref="D3:D5"/>
    <mergeCell ref="E3:E5"/>
    <mergeCell ref="F3:F5"/>
    <mergeCell ref="H3:H5"/>
    <mergeCell ref="I3:I5"/>
  </mergeCells>
  <phoneticPr fontId="6" type="noConversion"/>
  <printOptions horizontalCentered="1" verticalCentered="1"/>
  <pageMargins left="0.75" right="0.75" top="1" bottom="1" header="0.5" footer="0.5"/>
  <pageSetup scale="86" fitToHeight="3" orientation="landscape" r:id="rId6"/>
  <headerFooter alignWithMargins="0"/>
  <rowBreaks count="2" manualBreakCount="2">
    <brk id="38" max="10" man="1"/>
    <brk id="67" max="10" man="1"/>
  </rowBreaks>
  <ignoredErrors>
    <ignoredError sqref="G7:G11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W124"/>
  <sheetViews>
    <sheetView showZeros="0" showOutlineSymbols="0" zoomScaleNormal="100" workbookViewId="0">
      <pane ySplit="6" topLeftCell="A7" activePane="bottomLeft" state="frozen"/>
      <selection pane="bottomLeft" sqref="A1:H1"/>
    </sheetView>
  </sheetViews>
  <sheetFormatPr defaultColWidth="12.83203125" defaultRowHeight="12" customHeight="1" x14ac:dyDescent="0.2"/>
  <cols>
    <col min="1" max="1" width="12.83203125" style="10" customWidth="1"/>
    <col min="2" max="2" width="12.83203125" style="6" customWidth="1"/>
    <col min="3" max="10" width="12.83203125" style="7" customWidth="1"/>
    <col min="11" max="23" width="12.83203125" style="8" customWidth="1"/>
    <col min="24" max="16384" width="12.83203125" style="9"/>
  </cols>
  <sheetData>
    <row r="1" spans="1:23" s="30" customFormat="1" ht="12" customHeight="1" thickBot="1" x14ac:dyDescent="0.25">
      <c r="A1" s="88" t="s">
        <v>32</v>
      </c>
      <c r="B1" s="88"/>
      <c r="C1" s="88"/>
      <c r="D1" s="88"/>
      <c r="E1" s="88"/>
      <c r="F1" s="88"/>
      <c r="G1" s="88"/>
      <c r="H1" s="88"/>
      <c r="I1" s="81" t="s">
        <v>23</v>
      </c>
      <c r="J1" s="81"/>
      <c r="K1" s="29"/>
      <c r="L1" s="29"/>
      <c r="M1" s="29"/>
      <c r="N1" s="29"/>
      <c r="O1" s="29"/>
      <c r="P1" s="29"/>
      <c r="Q1" s="29"/>
      <c r="R1" s="29"/>
      <c r="S1" s="29"/>
      <c r="T1" s="29"/>
      <c r="U1" s="29"/>
      <c r="V1" s="29"/>
      <c r="W1" s="29"/>
    </row>
    <row r="2" spans="1:23" ht="12" customHeight="1" thickTop="1" x14ac:dyDescent="0.2">
      <c r="A2" s="82" t="s">
        <v>0</v>
      </c>
      <c r="B2" s="85" t="s">
        <v>14</v>
      </c>
      <c r="C2" s="16" t="s">
        <v>15</v>
      </c>
      <c r="D2" s="17"/>
      <c r="E2" s="17"/>
      <c r="F2" s="18"/>
      <c r="G2" s="19"/>
      <c r="H2" s="16" t="s">
        <v>5</v>
      </c>
      <c r="I2" s="17"/>
      <c r="J2" s="17"/>
    </row>
    <row r="3" spans="1:23" ht="12" customHeight="1" x14ac:dyDescent="0.2">
      <c r="A3" s="83"/>
      <c r="B3" s="86"/>
      <c r="C3" s="90" t="s">
        <v>1</v>
      </c>
      <c r="D3" s="90" t="s">
        <v>2</v>
      </c>
      <c r="E3" s="90" t="s">
        <v>3</v>
      </c>
      <c r="F3" s="90" t="s">
        <v>4</v>
      </c>
      <c r="G3" s="90" t="s">
        <v>22</v>
      </c>
      <c r="H3" s="96" t="s">
        <v>45</v>
      </c>
      <c r="I3" s="102" t="s">
        <v>38</v>
      </c>
      <c r="J3" s="99" t="s">
        <v>22</v>
      </c>
    </row>
    <row r="4" spans="1:23" ht="12" customHeight="1" x14ac:dyDescent="0.2">
      <c r="A4" s="83"/>
      <c r="B4" s="86"/>
      <c r="C4" s="91"/>
      <c r="D4" s="91"/>
      <c r="E4" s="91"/>
      <c r="F4" s="91"/>
      <c r="G4" s="91"/>
      <c r="H4" s="97"/>
      <c r="I4" s="91"/>
      <c r="J4" s="100"/>
    </row>
    <row r="5" spans="1:23" ht="12" customHeight="1" x14ac:dyDescent="0.2">
      <c r="A5" s="84"/>
      <c r="B5" s="87"/>
      <c r="C5" s="92"/>
      <c r="D5" s="92"/>
      <c r="E5" s="92"/>
      <c r="F5" s="92"/>
      <c r="G5" s="92"/>
      <c r="H5" s="98"/>
      <c r="I5" s="92"/>
      <c r="J5" s="101"/>
    </row>
    <row r="6" spans="1:23" ht="12" customHeight="1" x14ac:dyDescent="0.2">
      <c r="A6"/>
      <c r="B6" s="37" t="s">
        <v>27</v>
      </c>
      <c r="C6" s="89" t="s">
        <v>28</v>
      </c>
      <c r="D6" s="89"/>
      <c r="E6" s="89"/>
      <c r="F6" s="89"/>
      <c r="G6" s="89"/>
      <c r="H6" s="89"/>
      <c r="I6" s="89"/>
      <c r="J6" s="89"/>
      <c r="K6"/>
      <c r="L6"/>
      <c r="M6"/>
      <c r="N6"/>
      <c r="O6"/>
      <c r="P6"/>
      <c r="Q6"/>
      <c r="R6"/>
      <c r="S6"/>
      <c r="T6"/>
      <c r="U6"/>
      <c r="V6"/>
      <c r="W6"/>
    </row>
    <row r="7" spans="1:23" ht="12" customHeight="1" x14ac:dyDescent="0.2">
      <c r="A7" s="21">
        <v>1909</v>
      </c>
      <c r="B7" s="33">
        <v>90.49</v>
      </c>
      <c r="C7" s="22">
        <v>58.606144325339827</v>
      </c>
      <c r="D7" s="22">
        <v>6.6371974803845735</v>
      </c>
      <c r="E7" s="22">
        <v>62.332301911813474</v>
      </c>
      <c r="F7" s="22">
        <v>5.9602165985191737</v>
      </c>
      <c r="G7" s="22">
        <f>SUM(C7:F7)</f>
        <v>133.53586031605704</v>
      </c>
      <c r="H7" s="25" t="s">
        <v>8</v>
      </c>
      <c r="I7" s="25" t="s">
        <v>8</v>
      </c>
      <c r="J7" s="25">
        <v>15.482246813866892</v>
      </c>
    </row>
    <row r="8" spans="1:23" ht="12" customHeight="1" x14ac:dyDescent="0.2">
      <c r="A8" s="21">
        <v>1910</v>
      </c>
      <c r="B8" s="33">
        <v>92.406999999999996</v>
      </c>
      <c r="C8" s="22">
        <v>55.637776358933856</v>
      </c>
      <c r="D8" s="22">
        <v>6.5684417847132801</v>
      </c>
      <c r="E8" s="22">
        <v>57.92937764455074</v>
      </c>
      <c r="F8" s="22">
        <v>5.7402577726795601</v>
      </c>
      <c r="G8" s="22">
        <f t="shared" ref="G8:G71" si="0">SUM(C8:F8)</f>
        <v>125.87585356087743</v>
      </c>
      <c r="H8" s="25" t="s">
        <v>8</v>
      </c>
      <c r="I8" s="25" t="s">
        <v>8</v>
      </c>
      <c r="J8" s="25">
        <v>15.098997171509387</v>
      </c>
    </row>
    <row r="9" spans="1:23" ht="12" customHeight="1" x14ac:dyDescent="0.2">
      <c r="A9" s="23">
        <v>1911</v>
      </c>
      <c r="B9" s="41">
        <v>93.863</v>
      </c>
      <c r="C9" s="40">
        <v>54.084570064881795</v>
      </c>
      <c r="D9" s="40">
        <v>6.4568573346259983</v>
      </c>
      <c r="E9" s="40">
        <v>64.224028637482292</v>
      </c>
      <c r="F9" s="40">
        <v>6.5425140896839009</v>
      </c>
      <c r="G9" s="40">
        <f t="shared" si="0"/>
        <v>131.30797012667398</v>
      </c>
      <c r="H9" s="26" t="s">
        <v>8</v>
      </c>
      <c r="I9" s="26" t="s">
        <v>8</v>
      </c>
      <c r="J9" s="26">
        <v>15.013469746042315</v>
      </c>
    </row>
    <row r="10" spans="1:23" ht="12" customHeight="1" x14ac:dyDescent="0.2">
      <c r="A10" s="23">
        <v>1912</v>
      </c>
      <c r="B10" s="41">
        <v>95.334999999999994</v>
      </c>
      <c r="C10" s="40">
        <v>50.987255467561759</v>
      </c>
      <c r="D10" s="40">
        <v>6.3189804374049414</v>
      </c>
      <c r="E10" s="40">
        <v>62.013006765615991</v>
      </c>
      <c r="F10" s="40">
        <v>6.805580322022343</v>
      </c>
      <c r="G10" s="40">
        <f t="shared" si="0"/>
        <v>126.12482299260503</v>
      </c>
      <c r="H10" s="26" t="s">
        <v>8</v>
      </c>
      <c r="I10" s="26" t="s">
        <v>8</v>
      </c>
      <c r="J10" s="26">
        <v>14.948381835179916</v>
      </c>
    </row>
    <row r="11" spans="1:23" ht="12" customHeight="1" x14ac:dyDescent="0.2">
      <c r="A11" s="23">
        <v>1913</v>
      </c>
      <c r="B11" s="41">
        <v>97.224999999999994</v>
      </c>
      <c r="C11" s="40">
        <v>50.028593468758046</v>
      </c>
      <c r="D11" s="40">
        <v>5.700077140653125</v>
      </c>
      <c r="E11" s="40">
        <v>62.184931859089744</v>
      </c>
      <c r="F11" s="40">
        <v>6.416970943687323</v>
      </c>
      <c r="G11" s="40">
        <f t="shared" si="0"/>
        <v>124.33057341218823</v>
      </c>
      <c r="H11" s="26" t="s">
        <v>8</v>
      </c>
      <c r="I11" s="26" t="s">
        <v>8</v>
      </c>
      <c r="J11" s="26">
        <v>14.064201018036309</v>
      </c>
    </row>
    <row r="12" spans="1:23" ht="12" customHeight="1" x14ac:dyDescent="0.2">
      <c r="A12" s="23">
        <v>1914</v>
      </c>
      <c r="B12" s="41">
        <v>99.111000000000004</v>
      </c>
      <c r="C12" s="40">
        <v>48.972969700638679</v>
      </c>
      <c r="D12" s="40">
        <v>5.2518892958400176</v>
      </c>
      <c r="E12" s="40">
        <v>60.551200169506913</v>
      </c>
      <c r="F12" s="40">
        <v>6.3577201319732417</v>
      </c>
      <c r="G12" s="40">
        <f t="shared" si="0"/>
        <v>121.13377929795884</v>
      </c>
      <c r="H12" s="26" t="s">
        <v>8</v>
      </c>
      <c r="I12" s="26" t="s">
        <v>8</v>
      </c>
      <c r="J12" s="26">
        <v>13.692536793857698</v>
      </c>
    </row>
    <row r="13" spans="1:23" ht="12" customHeight="1" x14ac:dyDescent="0.2">
      <c r="A13" s="23">
        <v>1915</v>
      </c>
      <c r="B13" s="41">
        <v>100.54600000000001</v>
      </c>
      <c r="C13" s="40">
        <v>44.534044119109659</v>
      </c>
      <c r="D13" s="40">
        <v>5.3488950331191694</v>
      </c>
      <c r="E13" s="40">
        <v>61.879139896166933</v>
      </c>
      <c r="F13" s="40">
        <v>5.4172219680544229</v>
      </c>
      <c r="G13" s="40">
        <f t="shared" si="0"/>
        <v>117.17930101645018</v>
      </c>
      <c r="H13" s="26" t="s">
        <v>8</v>
      </c>
      <c r="I13" s="26" t="s">
        <v>8</v>
      </c>
      <c r="J13" s="26">
        <v>13.735054997608801</v>
      </c>
    </row>
    <row r="14" spans="1:23" ht="12" customHeight="1" x14ac:dyDescent="0.2">
      <c r="A14" s="21">
        <v>1916</v>
      </c>
      <c r="B14" s="33">
        <v>101.961</v>
      </c>
      <c r="C14" s="22">
        <v>46.51160737929208</v>
      </c>
      <c r="D14" s="22">
        <v>5.8547876148723539</v>
      </c>
      <c r="E14" s="22">
        <v>64.185423838526503</v>
      </c>
      <c r="F14" s="22">
        <v>5.1936524749659183</v>
      </c>
      <c r="G14" s="22">
        <f t="shared" si="0"/>
        <v>121.74547130765686</v>
      </c>
      <c r="H14" s="25" t="s">
        <v>8</v>
      </c>
      <c r="I14" s="25" t="s">
        <v>8</v>
      </c>
      <c r="J14" s="25">
        <v>14.82919771946356</v>
      </c>
    </row>
    <row r="15" spans="1:23" ht="12" customHeight="1" x14ac:dyDescent="0.2">
      <c r="A15" s="21">
        <v>1917</v>
      </c>
      <c r="B15" s="33">
        <v>103.414</v>
      </c>
      <c r="C15" s="22">
        <v>51.083315605237203</v>
      </c>
      <c r="D15" s="22">
        <v>6.555688784884059</v>
      </c>
      <c r="E15" s="22">
        <v>54.794225153267455</v>
      </c>
      <c r="F15" s="22">
        <v>3.98466358520123</v>
      </c>
      <c r="G15" s="22">
        <f t="shared" si="0"/>
        <v>116.41789312858995</v>
      </c>
      <c r="H15" s="25" t="s">
        <v>8</v>
      </c>
      <c r="I15" s="25" t="s">
        <v>8</v>
      </c>
      <c r="J15" s="25">
        <v>14.239956415964532</v>
      </c>
    </row>
    <row r="16" spans="1:23" ht="12" customHeight="1" x14ac:dyDescent="0.2">
      <c r="A16" s="21">
        <v>1918</v>
      </c>
      <c r="B16" s="33">
        <v>104.55</v>
      </c>
      <c r="C16" s="22">
        <v>54.155236728837878</v>
      </c>
      <c r="D16" s="22">
        <v>6.6237207077953135</v>
      </c>
      <c r="E16" s="22">
        <v>56.787374461979915</v>
      </c>
      <c r="F16" s="22">
        <v>4.2478240076518414</v>
      </c>
      <c r="G16" s="22">
        <f t="shared" si="0"/>
        <v>121.81415590626494</v>
      </c>
      <c r="H16" s="25" t="s">
        <v>8</v>
      </c>
      <c r="I16" s="25" t="s">
        <v>8</v>
      </c>
      <c r="J16" s="25">
        <v>13.838471318800789</v>
      </c>
    </row>
    <row r="17" spans="1:10" ht="12" customHeight="1" x14ac:dyDescent="0.2">
      <c r="A17" s="21">
        <v>1919</v>
      </c>
      <c r="B17" s="33">
        <v>105.063</v>
      </c>
      <c r="C17" s="22">
        <v>48.589703320864629</v>
      </c>
      <c r="D17" s="22">
        <v>7.1370511026717303</v>
      </c>
      <c r="E17" s="22">
        <v>59.413494760286689</v>
      </c>
      <c r="F17" s="22">
        <v>5.0657224712791376</v>
      </c>
      <c r="G17" s="22">
        <f t="shared" si="0"/>
        <v>120.20597165510219</v>
      </c>
      <c r="H17" s="25" t="s">
        <v>8</v>
      </c>
      <c r="I17" s="25" t="s">
        <v>8</v>
      </c>
      <c r="J17" s="25">
        <v>14.71162845641487</v>
      </c>
    </row>
    <row r="18" spans="1:10" ht="12" customHeight="1" x14ac:dyDescent="0.2">
      <c r="A18" s="21">
        <v>1920</v>
      </c>
      <c r="B18" s="33">
        <v>106.461</v>
      </c>
      <c r="C18" s="22">
        <v>46.697570002160418</v>
      </c>
      <c r="D18" s="22">
        <v>7.2826668921013331</v>
      </c>
      <c r="E18" s="22">
        <v>59.105024375123286</v>
      </c>
      <c r="F18" s="22">
        <v>4.8320042081137693</v>
      </c>
      <c r="G18" s="22">
        <f t="shared" si="0"/>
        <v>117.9172654774988</v>
      </c>
      <c r="H18" s="25" t="s">
        <v>8</v>
      </c>
      <c r="I18" s="25" t="s">
        <v>8</v>
      </c>
      <c r="J18" s="25">
        <v>15.141093553199282</v>
      </c>
    </row>
    <row r="19" spans="1:10" ht="12" customHeight="1" x14ac:dyDescent="0.2">
      <c r="A19" s="23">
        <v>1921</v>
      </c>
      <c r="B19" s="41">
        <v>108.538</v>
      </c>
      <c r="C19" s="40">
        <v>43.846026276511452</v>
      </c>
      <c r="D19" s="40">
        <v>6.908548158248724</v>
      </c>
      <c r="E19" s="40">
        <v>60.227477933995473</v>
      </c>
      <c r="F19" s="40">
        <v>5.4283292487423767</v>
      </c>
      <c r="G19" s="40">
        <f t="shared" si="0"/>
        <v>116.41038161749802</v>
      </c>
      <c r="H19" s="26" t="s">
        <v>8</v>
      </c>
      <c r="I19" s="26" t="s">
        <v>8</v>
      </c>
      <c r="J19" s="26">
        <v>14.179424935806992</v>
      </c>
    </row>
    <row r="20" spans="1:10" ht="12" customHeight="1" x14ac:dyDescent="0.2">
      <c r="A20" s="23">
        <v>1922</v>
      </c>
      <c r="B20" s="41">
        <v>110.04900000000001</v>
      </c>
      <c r="C20" s="40">
        <v>46.682568673954329</v>
      </c>
      <c r="D20" s="40">
        <v>7.0948395714636199</v>
      </c>
      <c r="E20" s="40">
        <v>61.14985142981763</v>
      </c>
      <c r="F20" s="40">
        <v>4.5693282083435562</v>
      </c>
      <c r="G20" s="40">
        <f t="shared" si="0"/>
        <v>119.49658788357914</v>
      </c>
      <c r="H20" s="26" t="s">
        <v>8</v>
      </c>
      <c r="I20" s="26" t="s">
        <v>8</v>
      </c>
      <c r="J20" s="26">
        <v>14.832209550285334</v>
      </c>
    </row>
    <row r="21" spans="1:10" ht="12" customHeight="1" x14ac:dyDescent="0.2">
      <c r="A21" s="23">
        <v>1923</v>
      </c>
      <c r="B21" s="41">
        <v>111.947</v>
      </c>
      <c r="C21" s="40">
        <v>47.076652344412985</v>
      </c>
      <c r="D21" s="40">
        <v>7.4704101047817275</v>
      </c>
      <c r="E21" s="40">
        <v>69.035347083887913</v>
      </c>
      <c r="F21" s="40">
        <v>4.706512903427515</v>
      </c>
      <c r="G21" s="40">
        <f t="shared" si="0"/>
        <v>128.28892243651015</v>
      </c>
      <c r="H21" s="26" t="s">
        <v>8</v>
      </c>
      <c r="I21" s="26" t="s">
        <v>8</v>
      </c>
      <c r="J21" s="26">
        <v>14.71076773682462</v>
      </c>
    </row>
    <row r="22" spans="1:10" ht="12" customHeight="1" x14ac:dyDescent="0.2">
      <c r="A22" s="23">
        <v>1924</v>
      </c>
      <c r="B22" s="41">
        <v>114.10899999999999</v>
      </c>
      <c r="C22" s="40">
        <v>46.980869168952502</v>
      </c>
      <c r="D22" s="40">
        <v>7.7914099676624993</v>
      </c>
      <c r="E22" s="40">
        <v>68.876512807929259</v>
      </c>
      <c r="F22" s="40">
        <v>4.6485378015756869</v>
      </c>
      <c r="G22" s="40">
        <f t="shared" si="0"/>
        <v>128.29732974611994</v>
      </c>
      <c r="H22" s="26" t="s">
        <v>8</v>
      </c>
      <c r="I22" s="26" t="s">
        <v>8</v>
      </c>
      <c r="J22" s="26">
        <v>15.802075019952115</v>
      </c>
    </row>
    <row r="23" spans="1:10" ht="12" customHeight="1" x14ac:dyDescent="0.2">
      <c r="A23" s="23">
        <v>1925</v>
      </c>
      <c r="B23" s="41">
        <v>115.82899999999999</v>
      </c>
      <c r="C23" s="40">
        <v>46.978908563485838</v>
      </c>
      <c r="D23" s="40">
        <v>7.8014141536230133</v>
      </c>
      <c r="E23" s="40">
        <v>62.096884199984473</v>
      </c>
      <c r="F23" s="40">
        <v>4.6486631154546796</v>
      </c>
      <c r="G23" s="40">
        <f t="shared" si="0"/>
        <v>121.52587003254801</v>
      </c>
      <c r="H23" s="26" t="s">
        <v>8</v>
      </c>
      <c r="I23" s="26" t="s">
        <v>8</v>
      </c>
      <c r="J23" s="26">
        <v>15.160693392194775</v>
      </c>
    </row>
    <row r="24" spans="1:10" ht="12" customHeight="1" x14ac:dyDescent="0.2">
      <c r="A24" s="21">
        <v>1926</v>
      </c>
      <c r="B24" s="33">
        <v>117.39700000000001</v>
      </c>
      <c r="C24" s="22">
        <v>47.603090368578414</v>
      </c>
      <c r="D24" s="22">
        <v>7.4336652555005669</v>
      </c>
      <c r="E24" s="22">
        <v>59.643517296012675</v>
      </c>
      <c r="F24" s="22">
        <v>4.8291693995587623</v>
      </c>
      <c r="G24" s="22">
        <f t="shared" si="0"/>
        <v>119.50944231965042</v>
      </c>
      <c r="H24" s="25" t="s">
        <v>8</v>
      </c>
      <c r="I24" s="25" t="s">
        <v>8</v>
      </c>
      <c r="J24" s="25">
        <v>14.815179810621926</v>
      </c>
    </row>
    <row r="25" spans="1:10" ht="12" customHeight="1" x14ac:dyDescent="0.2">
      <c r="A25" s="21">
        <v>1927</v>
      </c>
      <c r="B25" s="33">
        <v>119.035</v>
      </c>
      <c r="C25" s="22">
        <v>43.032385432855889</v>
      </c>
      <c r="D25" s="22">
        <v>6.6892090561599531</v>
      </c>
      <c r="E25" s="22">
        <v>62.95576931154703</v>
      </c>
      <c r="F25" s="22">
        <v>4.7178560927458317</v>
      </c>
      <c r="G25" s="22">
        <f t="shared" si="0"/>
        <v>117.39521989330871</v>
      </c>
      <c r="H25" s="25" t="s">
        <v>8</v>
      </c>
      <c r="I25" s="25" t="s">
        <v>8</v>
      </c>
      <c r="J25" s="25">
        <v>16.292171315387861</v>
      </c>
    </row>
    <row r="26" spans="1:10" ht="12" customHeight="1" x14ac:dyDescent="0.2">
      <c r="A26" s="21">
        <v>1928</v>
      </c>
      <c r="B26" s="33">
        <v>120.509</v>
      </c>
      <c r="C26" s="22">
        <v>38.494054385979474</v>
      </c>
      <c r="D26" s="22">
        <v>5.8975678165116303</v>
      </c>
      <c r="E26" s="22">
        <v>65.94403737480188</v>
      </c>
      <c r="F26" s="22">
        <v>4.8890954202590686</v>
      </c>
      <c r="G26" s="22">
        <f t="shared" si="0"/>
        <v>115.22475499755205</v>
      </c>
      <c r="H26" s="25" t="s">
        <v>8</v>
      </c>
      <c r="I26" s="25" t="s">
        <v>8</v>
      </c>
      <c r="J26" s="25">
        <v>14.595365246598845</v>
      </c>
    </row>
    <row r="27" spans="1:10" ht="12" customHeight="1" x14ac:dyDescent="0.2">
      <c r="A27" s="21">
        <v>1929</v>
      </c>
      <c r="B27" s="33">
        <v>121.767</v>
      </c>
      <c r="C27" s="22">
        <v>39.238217250979332</v>
      </c>
      <c r="D27" s="22">
        <v>5.7245394893526171</v>
      </c>
      <c r="E27" s="22">
        <v>64.796866146000156</v>
      </c>
      <c r="F27" s="22">
        <v>5.0140021516502831</v>
      </c>
      <c r="G27" s="22">
        <f t="shared" si="0"/>
        <v>114.77362503798238</v>
      </c>
      <c r="H27" s="25" t="s">
        <v>8</v>
      </c>
      <c r="I27" s="25" t="s">
        <v>8</v>
      </c>
      <c r="J27" s="25">
        <v>14.918086579324365</v>
      </c>
    </row>
    <row r="28" spans="1:10" ht="12" customHeight="1" x14ac:dyDescent="0.2">
      <c r="A28" s="21">
        <v>1930</v>
      </c>
      <c r="B28" s="33">
        <v>123.188</v>
      </c>
      <c r="C28" s="22">
        <v>38.612446017469232</v>
      </c>
      <c r="D28" s="22">
        <v>5.8653440270156185</v>
      </c>
      <c r="E28" s="22">
        <v>62.252654479332406</v>
      </c>
      <c r="F28" s="22">
        <v>5.9531772575250832</v>
      </c>
      <c r="G28" s="22">
        <f t="shared" si="0"/>
        <v>112.68362178134234</v>
      </c>
      <c r="H28" s="25" t="s">
        <v>8</v>
      </c>
      <c r="I28" s="25" t="s">
        <v>8</v>
      </c>
      <c r="J28" s="25">
        <v>15.259766091176704</v>
      </c>
    </row>
    <row r="29" spans="1:10" ht="12" customHeight="1" x14ac:dyDescent="0.2">
      <c r="A29" s="23">
        <v>1931</v>
      </c>
      <c r="B29" s="41">
        <v>124.149</v>
      </c>
      <c r="C29" s="40">
        <v>38.33901199365279</v>
      </c>
      <c r="D29" s="40">
        <v>6.0398392254468423</v>
      </c>
      <c r="E29" s="40">
        <v>63.50119614334389</v>
      </c>
      <c r="F29" s="40">
        <v>6.3515614302169165</v>
      </c>
      <c r="G29" s="40">
        <f t="shared" si="0"/>
        <v>114.23160879266044</v>
      </c>
      <c r="H29" s="26" t="s">
        <v>8</v>
      </c>
      <c r="I29" s="26" t="s">
        <v>8</v>
      </c>
      <c r="J29" s="26">
        <v>14.009566351741313</v>
      </c>
    </row>
    <row r="30" spans="1:10" ht="12" customHeight="1" x14ac:dyDescent="0.2">
      <c r="A30" s="23">
        <v>1932</v>
      </c>
      <c r="B30" s="41">
        <v>124.949</v>
      </c>
      <c r="C30" s="40">
        <v>36.860639140769436</v>
      </c>
      <c r="D30" s="40">
        <v>5.9866025338338043</v>
      </c>
      <c r="E30" s="40">
        <v>65.684799398154453</v>
      </c>
      <c r="F30" s="40">
        <v>6.2824032205139702</v>
      </c>
      <c r="G30" s="40">
        <f t="shared" si="0"/>
        <v>114.81444429327166</v>
      </c>
      <c r="H30" s="26" t="s">
        <v>8</v>
      </c>
      <c r="I30" s="26" t="s">
        <v>8</v>
      </c>
      <c r="J30" s="26">
        <v>13.599032678506934</v>
      </c>
    </row>
    <row r="31" spans="1:10" ht="12" customHeight="1" x14ac:dyDescent="0.2">
      <c r="A31" s="23">
        <v>1933</v>
      </c>
      <c r="B31" s="41">
        <v>125.69</v>
      </c>
      <c r="C31" s="40">
        <v>40.659638793857908</v>
      </c>
      <c r="D31" s="40">
        <v>6.4508711910255396</v>
      </c>
      <c r="E31" s="40">
        <v>65.741506882011308</v>
      </c>
      <c r="F31" s="40">
        <v>6.0116954411647709</v>
      </c>
      <c r="G31" s="40">
        <f t="shared" si="0"/>
        <v>118.86371230805953</v>
      </c>
      <c r="H31" s="26" t="s">
        <v>8</v>
      </c>
      <c r="I31" s="26" t="s">
        <v>8</v>
      </c>
      <c r="J31" s="26">
        <v>14.050444293616057</v>
      </c>
    </row>
    <row r="32" spans="1:10" ht="12" customHeight="1" x14ac:dyDescent="0.2">
      <c r="A32" s="23">
        <v>1934</v>
      </c>
      <c r="B32" s="41">
        <v>126.485</v>
      </c>
      <c r="C32" s="40">
        <v>50.378621970984703</v>
      </c>
      <c r="D32" s="40">
        <v>8.5039332727200865</v>
      </c>
      <c r="E32" s="40">
        <v>59.857927817527774</v>
      </c>
      <c r="F32" s="40">
        <v>5.6150531683598848</v>
      </c>
      <c r="G32" s="40">
        <f t="shared" si="0"/>
        <v>124.35553622959245</v>
      </c>
      <c r="H32" s="26" t="s">
        <v>8</v>
      </c>
      <c r="I32" s="26" t="s">
        <v>8</v>
      </c>
      <c r="J32" s="26">
        <v>14.174828048789943</v>
      </c>
    </row>
    <row r="33" spans="1:10" ht="12" customHeight="1" x14ac:dyDescent="0.2">
      <c r="A33" s="23">
        <v>1935</v>
      </c>
      <c r="B33" s="41">
        <v>127.36199999999999</v>
      </c>
      <c r="C33" s="40">
        <v>41.992902121511911</v>
      </c>
      <c r="D33" s="40">
        <v>7.7666022832556028</v>
      </c>
      <c r="E33" s="40">
        <v>44.943939322560894</v>
      </c>
      <c r="F33" s="40">
        <v>6.4498830106311154</v>
      </c>
      <c r="G33" s="40">
        <f t="shared" si="0"/>
        <v>101.15332673795952</v>
      </c>
      <c r="H33" s="26" t="s">
        <v>8</v>
      </c>
      <c r="I33" s="26" t="s">
        <v>8</v>
      </c>
      <c r="J33" s="26">
        <v>13.110818733698036</v>
      </c>
    </row>
    <row r="34" spans="1:10" ht="12" customHeight="1" x14ac:dyDescent="0.2">
      <c r="A34" s="21">
        <v>1936</v>
      </c>
      <c r="B34" s="33">
        <v>128.18100000000001</v>
      </c>
      <c r="C34" s="22">
        <v>47.715183997628351</v>
      </c>
      <c r="D34" s="22">
        <v>7.6317863021820695</v>
      </c>
      <c r="E34" s="22">
        <v>51.230135511503264</v>
      </c>
      <c r="F34" s="22">
        <v>5.8948674140473232</v>
      </c>
      <c r="G34" s="22">
        <f t="shared" si="0"/>
        <v>112.47197322536101</v>
      </c>
      <c r="H34" s="25" t="s">
        <v>8</v>
      </c>
      <c r="I34" s="25" t="s">
        <v>8</v>
      </c>
      <c r="J34" s="25">
        <v>14.592300882254175</v>
      </c>
    </row>
    <row r="35" spans="1:10" ht="12" customHeight="1" x14ac:dyDescent="0.2">
      <c r="A35" s="21">
        <v>1937</v>
      </c>
      <c r="B35" s="33">
        <v>128.96100000000001</v>
      </c>
      <c r="C35" s="22">
        <v>43.5366506153023</v>
      </c>
      <c r="D35" s="22">
        <v>7.8184877598653859</v>
      </c>
      <c r="E35" s="22">
        <v>51.814502058761946</v>
      </c>
      <c r="F35" s="22">
        <v>5.9144237405106965</v>
      </c>
      <c r="G35" s="22">
        <f t="shared" si="0"/>
        <v>109.08406417444033</v>
      </c>
      <c r="H35" s="25" t="s">
        <v>8</v>
      </c>
      <c r="I35" s="25" t="s">
        <v>8</v>
      </c>
      <c r="J35" s="25">
        <v>14.569867243910929</v>
      </c>
    </row>
    <row r="36" spans="1:10" ht="12" customHeight="1" x14ac:dyDescent="0.2">
      <c r="A36" s="21">
        <v>1938</v>
      </c>
      <c r="B36" s="33">
        <v>129.96899999999999</v>
      </c>
      <c r="C36" s="22">
        <v>42.901153351953162</v>
      </c>
      <c r="D36" s="22">
        <v>6.9596596111380418</v>
      </c>
      <c r="E36" s="22">
        <v>54.053043418045846</v>
      </c>
      <c r="F36" s="22">
        <v>6.1219213812524522</v>
      </c>
      <c r="G36" s="22">
        <f t="shared" si="0"/>
        <v>110.0357777623895</v>
      </c>
      <c r="H36" s="25" t="s">
        <v>8</v>
      </c>
      <c r="I36" s="25" t="s">
        <v>8</v>
      </c>
      <c r="J36" s="25">
        <v>16.101707620575404</v>
      </c>
    </row>
    <row r="37" spans="1:10" ht="12" customHeight="1" x14ac:dyDescent="0.2">
      <c r="A37" s="21">
        <v>1939</v>
      </c>
      <c r="B37" s="33">
        <v>131.02799999999999</v>
      </c>
      <c r="C37" s="22">
        <v>43.163369661446417</v>
      </c>
      <c r="D37" s="22">
        <v>6.882574716854414</v>
      </c>
      <c r="E37" s="22">
        <v>60.146075647953118</v>
      </c>
      <c r="F37" s="22">
        <v>5.902631498610984</v>
      </c>
      <c r="G37" s="22">
        <f t="shared" si="0"/>
        <v>116.09465152486493</v>
      </c>
      <c r="H37" s="25" t="s">
        <v>8</v>
      </c>
      <c r="I37" s="25" t="s">
        <v>8</v>
      </c>
      <c r="J37" s="25">
        <v>18.634139107222303</v>
      </c>
    </row>
    <row r="38" spans="1:10" ht="12" customHeight="1" x14ac:dyDescent="0.2">
      <c r="A38" s="21">
        <v>1940</v>
      </c>
      <c r="B38" s="33">
        <v>132.12200000000001</v>
      </c>
      <c r="C38" s="22">
        <v>43.391940782004511</v>
      </c>
      <c r="D38" s="22">
        <v>6.7567097076944034</v>
      </c>
      <c r="E38" s="22">
        <v>68.284842796809002</v>
      </c>
      <c r="F38" s="22">
        <v>5.880701170130636</v>
      </c>
      <c r="G38" s="22">
        <f t="shared" si="0"/>
        <v>124.31419445663855</v>
      </c>
      <c r="H38" s="25" t="s">
        <v>8</v>
      </c>
      <c r="I38" s="25" t="s">
        <v>8</v>
      </c>
      <c r="J38" s="25">
        <v>23.329116053210861</v>
      </c>
    </row>
    <row r="39" spans="1:10" ht="12" customHeight="1" x14ac:dyDescent="0.2">
      <c r="A39" s="23">
        <v>1941</v>
      </c>
      <c r="B39" s="41">
        <v>133.40199999999999</v>
      </c>
      <c r="C39" s="40">
        <v>48.897542765475791</v>
      </c>
      <c r="D39" s="40">
        <v>7.0329530291899678</v>
      </c>
      <c r="E39" s="40">
        <v>63.997541266247886</v>
      </c>
      <c r="F39" s="40">
        <v>6.0978096280415599</v>
      </c>
      <c r="G39" s="40">
        <f t="shared" si="0"/>
        <v>126.02584668895521</v>
      </c>
      <c r="H39" s="26" t="s">
        <v>8</v>
      </c>
      <c r="I39" s="26" t="s">
        <v>8</v>
      </c>
      <c r="J39" s="26">
        <v>22.363201514483698</v>
      </c>
    </row>
    <row r="40" spans="1:10" ht="12" customHeight="1" x14ac:dyDescent="0.2">
      <c r="A40" s="23">
        <v>1942</v>
      </c>
      <c r="B40" s="41">
        <v>134.86000000000001</v>
      </c>
      <c r="C40" s="40">
        <v>52.680335162390627</v>
      </c>
      <c r="D40" s="40">
        <v>7.7531514162835533</v>
      </c>
      <c r="E40" s="40">
        <v>63.940086015126802</v>
      </c>
      <c r="F40" s="40">
        <v>6.5928370161649115</v>
      </c>
      <c r="G40" s="40">
        <f t="shared" si="0"/>
        <v>130.96640960996589</v>
      </c>
      <c r="H40" s="26" t="s">
        <v>8</v>
      </c>
      <c r="I40" s="26" t="s">
        <v>8</v>
      </c>
      <c r="J40" s="26">
        <v>22.03275970499114</v>
      </c>
    </row>
    <row r="41" spans="1:10" ht="12" customHeight="1" x14ac:dyDescent="0.2">
      <c r="A41" s="23">
        <v>1943</v>
      </c>
      <c r="B41" s="41">
        <v>136.739</v>
      </c>
      <c r="C41" s="40">
        <v>49.275700421971784</v>
      </c>
      <c r="D41" s="40">
        <v>7.5867162989344665</v>
      </c>
      <c r="E41" s="40">
        <v>78.235104834758189</v>
      </c>
      <c r="F41" s="40">
        <v>6.2614177374414028</v>
      </c>
      <c r="G41" s="40">
        <f t="shared" si="0"/>
        <v>141.35893929310586</v>
      </c>
      <c r="H41" s="26" t="s">
        <v>8</v>
      </c>
      <c r="I41" s="26" t="s">
        <v>8</v>
      </c>
      <c r="J41" s="26">
        <v>20.333972232634785</v>
      </c>
    </row>
    <row r="42" spans="1:10" ht="12" customHeight="1" x14ac:dyDescent="0.2">
      <c r="A42" s="23">
        <v>1944</v>
      </c>
      <c r="B42" s="41">
        <v>138.39699999999999</v>
      </c>
      <c r="C42" s="40">
        <v>53.383238075969857</v>
      </c>
      <c r="D42" s="40">
        <v>11.210864397349654</v>
      </c>
      <c r="E42" s="40">
        <v>81.128131390131301</v>
      </c>
      <c r="F42" s="40">
        <v>6.2700058527280218</v>
      </c>
      <c r="G42" s="40">
        <f t="shared" si="0"/>
        <v>151.99223971617883</v>
      </c>
      <c r="H42" s="26" t="s">
        <v>8</v>
      </c>
      <c r="I42" s="26" t="s">
        <v>8</v>
      </c>
      <c r="J42" s="26">
        <v>18.33118243758933</v>
      </c>
    </row>
    <row r="43" spans="1:10" ht="12" customHeight="1" x14ac:dyDescent="0.2">
      <c r="A43" s="23">
        <v>1945</v>
      </c>
      <c r="B43" s="41">
        <v>139.928</v>
      </c>
      <c r="C43" s="40">
        <v>54.995354753873421</v>
      </c>
      <c r="D43" s="40">
        <v>10.704505174089533</v>
      </c>
      <c r="E43" s="40">
        <v>65.698430621462478</v>
      </c>
      <c r="F43" s="40">
        <v>6.5893888285403923</v>
      </c>
      <c r="G43" s="40">
        <f t="shared" si="0"/>
        <v>137.98767937796583</v>
      </c>
      <c r="H43" s="26" t="s">
        <v>8</v>
      </c>
      <c r="I43" s="26" t="s">
        <v>8</v>
      </c>
      <c r="J43" s="26">
        <v>18.413568754219778</v>
      </c>
    </row>
    <row r="44" spans="1:10" ht="12" customHeight="1" x14ac:dyDescent="0.2">
      <c r="A44" s="21">
        <v>1946</v>
      </c>
      <c r="B44" s="33">
        <v>141.38900000000001</v>
      </c>
      <c r="C44" s="22">
        <v>50.733791171873342</v>
      </c>
      <c r="D44" s="22">
        <v>9.2229947167035622</v>
      </c>
      <c r="E44" s="22">
        <v>70.952549349666512</v>
      </c>
      <c r="F44" s="22">
        <v>5.9988400794969898</v>
      </c>
      <c r="G44" s="22">
        <f t="shared" si="0"/>
        <v>136.90817531774042</v>
      </c>
      <c r="H44" s="25" t="s">
        <v>8</v>
      </c>
      <c r="I44" s="25" t="s">
        <v>8</v>
      </c>
      <c r="J44" s="25">
        <v>19.699975869372874</v>
      </c>
    </row>
    <row r="45" spans="1:10" ht="12" customHeight="1" x14ac:dyDescent="0.2">
      <c r="A45" s="21">
        <v>1947</v>
      </c>
      <c r="B45" s="33">
        <v>144.126</v>
      </c>
      <c r="C45" s="22">
        <v>56.468506723283788</v>
      </c>
      <c r="D45" s="22">
        <v>9.9696793083829434</v>
      </c>
      <c r="E45" s="22">
        <v>65.488322717622083</v>
      </c>
      <c r="F45" s="22">
        <v>4.8413194010796108</v>
      </c>
      <c r="G45" s="22">
        <f t="shared" si="0"/>
        <v>136.76782815036842</v>
      </c>
      <c r="H45" s="25" t="s">
        <v>8</v>
      </c>
      <c r="I45" s="25" t="s">
        <v>8</v>
      </c>
      <c r="J45" s="25">
        <v>20.845969251865721</v>
      </c>
    </row>
    <row r="46" spans="1:10" ht="12" customHeight="1" x14ac:dyDescent="0.2">
      <c r="A46" s="21">
        <v>1948</v>
      </c>
      <c r="B46" s="33">
        <v>146.631</v>
      </c>
      <c r="C46" s="22">
        <v>50.654909262025086</v>
      </c>
      <c r="D46" s="22">
        <v>8.8374218275807994</v>
      </c>
      <c r="E46" s="22">
        <v>63.551363627063857</v>
      </c>
      <c r="F46" s="22">
        <v>4.4794074922765308</v>
      </c>
      <c r="G46" s="22">
        <f t="shared" si="0"/>
        <v>127.52310220894627</v>
      </c>
      <c r="H46" s="25" t="s">
        <v>8</v>
      </c>
      <c r="I46" s="25" t="s">
        <v>8</v>
      </c>
      <c r="J46" s="25">
        <v>21.913706274669931</v>
      </c>
    </row>
    <row r="47" spans="1:10" ht="12" customHeight="1" x14ac:dyDescent="0.2">
      <c r="A47" s="21">
        <v>1949</v>
      </c>
      <c r="B47" s="33">
        <v>149.18799999999999</v>
      </c>
      <c r="C47" s="22">
        <v>51.295881706303462</v>
      </c>
      <c r="D47" s="22">
        <v>8.1979783896828167</v>
      </c>
      <c r="E47" s="22">
        <v>63.422125103895759</v>
      </c>
      <c r="F47" s="22">
        <v>3.6748263935437171</v>
      </c>
      <c r="G47" s="22">
        <f t="shared" si="0"/>
        <v>126.59081159342576</v>
      </c>
      <c r="H47" s="25" t="s">
        <v>8</v>
      </c>
      <c r="I47" s="25" t="s">
        <v>8</v>
      </c>
      <c r="J47" s="25">
        <v>22.229443021522229</v>
      </c>
    </row>
    <row r="48" spans="1:10" ht="12" customHeight="1" x14ac:dyDescent="0.2">
      <c r="A48" s="21">
        <v>1950</v>
      </c>
      <c r="B48" s="33">
        <v>151.684</v>
      </c>
      <c r="C48" s="22">
        <v>51.170525566308903</v>
      </c>
      <c r="D48" s="22">
        <v>7.4391498114501209</v>
      </c>
      <c r="E48" s="22">
        <v>65.063948735529124</v>
      </c>
      <c r="F48" s="22">
        <v>3.5322117032778668</v>
      </c>
      <c r="G48" s="22">
        <f t="shared" si="0"/>
        <v>127.20583581656602</v>
      </c>
      <c r="H48" s="25" t="s">
        <v>8</v>
      </c>
      <c r="I48" s="25" t="s">
        <v>8</v>
      </c>
      <c r="J48" s="25">
        <v>22.016106288973145</v>
      </c>
    </row>
    <row r="49" spans="1:10" ht="12" customHeight="1" x14ac:dyDescent="0.2">
      <c r="A49" s="23">
        <v>1951</v>
      </c>
      <c r="B49" s="41">
        <v>154.28700000000001</v>
      </c>
      <c r="C49" s="40">
        <v>47.209421402969788</v>
      </c>
      <c r="D49" s="40">
        <v>6.2873735311464998</v>
      </c>
      <c r="E49" s="40">
        <v>68.390596745027125</v>
      </c>
      <c r="F49" s="40">
        <v>3.0169100442681498</v>
      </c>
      <c r="G49" s="40">
        <f t="shared" si="0"/>
        <v>124.90430172341155</v>
      </c>
      <c r="H49" s="26" t="s">
        <v>8</v>
      </c>
      <c r="I49" s="26" t="s">
        <v>8</v>
      </c>
      <c r="J49" s="26">
        <v>22.87688357113387</v>
      </c>
    </row>
    <row r="50" spans="1:10" ht="12" customHeight="1" x14ac:dyDescent="0.2">
      <c r="A50" s="23">
        <v>1952</v>
      </c>
      <c r="B50" s="41">
        <v>156.95400000000001</v>
      </c>
      <c r="C50" s="40">
        <v>50.363418581240367</v>
      </c>
      <c r="D50" s="40">
        <v>6.7313352956917312</v>
      </c>
      <c r="E50" s="40">
        <v>68.16468519438817</v>
      </c>
      <c r="F50" s="40">
        <v>3.6574410336786571</v>
      </c>
      <c r="G50" s="40">
        <f t="shared" si="0"/>
        <v>128.91688010499891</v>
      </c>
      <c r="H50" s="26" t="s">
        <v>8</v>
      </c>
      <c r="I50" s="26" t="s">
        <v>8</v>
      </c>
      <c r="J50" s="26">
        <v>21.424897897443653</v>
      </c>
    </row>
    <row r="51" spans="1:10" ht="12" customHeight="1" x14ac:dyDescent="0.2">
      <c r="A51" s="23">
        <v>1953</v>
      </c>
      <c r="B51" s="41">
        <v>159.565</v>
      </c>
      <c r="C51" s="40">
        <v>62.545483031993228</v>
      </c>
      <c r="D51" s="40">
        <v>8.8225488045624036</v>
      </c>
      <c r="E51" s="40">
        <v>59.437470623256992</v>
      </c>
      <c r="F51" s="40">
        <v>4.1274715633127563</v>
      </c>
      <c r="G51" s="40">
        <f t="shared" si="0"/>
        <v>134.93297402312538</v>
      </c>
      <c r="H51" s="26" t="s">
        <v>8</v>
      </c>
      <c r="I51" s="26" t="s">
        <v>8</v>
      </c>
      <c r="J51" s="26">
        <v>24.491591418431707</v>
      </c>
    </row>
    <row r="52" spans="1:10" ht="12" customHeight="1" x14ac:dyDescent="0.2">
      <c r="A52" s="23">
        <v>1954</v>
      </c>
      <c r="B52" s="41">
        <v>162.39099999999999</v>
      </c>
      <c r="C52" s="40">
        <v>63.775116847608558</v>
      </c>
      <c r="D52" s="40">
        <v>9.1426987948839535</v>
      </c>
      <c r="E52" s="40">
        <v>56.278426760103706</v>
      </c>
      <c r="F52" s="40">
        <v>4.0337210806017572</v>
      </c>
      <c r="G52" s="40">
        <f t="shared" si="0"/>
        <v>133.22996348319799</v>
      </c>
      <c r="H52" s="26" t="s">
        <v>8</v>
      </c>
      <c r="I52" s="26" t="s">
        <v>8</v>
      </c>
      <c r="J52" s="26">
        <v>25.549703983091419</v>
      </c>
    </row>
    <row r="53" spans="1:10" ht="12" customHeight="1" x14ac:dyDescent="0.2">
      <c r="A53" s="23">
        <v>1955</v>
      </c>
      <c r="B53" s="41">
        <v>165.27500000000001</v>
      </c>
      <c r="C53" s="40">
        <v>64.731387082135825</v>
      </c>
      <c r="D53" s="40">
        <v>8.5302556345484799</v>
      </c>
      <c r="E53" s="40">
        <v>61.556496747844498</v>
      </c>
      <c r="F53" s="40">
        <v>4.0818030555135376</v>
      </c>
      <c r="G53" s="40">
        <f t="shared" si="0"/>
        <v>138.89994252004234</v>
      </c>
      <c r="H53" s="26" t="s">
        <v>8</v>
      </c>
      <c r="I53" s="26" t="s">
        <v>8</v>
      </c>
      <c r="J53" s="26">
        <v>28.138117961881466</v>
      </c>
    </row>
    <row r="54" spans="1:10" ht="12" customHeight="1" x14ac:dyDescent="0.2">
      <c r="A54" s="21">
        <v>1956</v>
      </c>
      <c r="B54" s="33">
        <v>168.221</v>
      </c>
      <c r="C54" s="22">
        <v>66.91718037581515</v>
      </c>
      <c r="D54" s="22">
        <v>8.5481479720130071</v>
      </c>
      <c r="E54" s="22">
        <v>62.327004357363222</v>
      </c>
      <c r="F54" s="22">
        <v>3.9097972310234752</v>
      </c>
      <c r="G54" s="22">
        <f t="shared" si="0"/>
        <v>141.70212993621485</v>
      </c>
      <c r="H54" s="25" t="s">
        <v>8</v>
      </c>
      <c r="I54" s="25" t="s">
        <v>8</v>
      </c>
      <c r="J54" s="25">
        <v>28.841212381334252</v>
      </c>
    </row>
    <row r="55" spans="1:10" ht="12" customHeight="1" x14ac:dyDescent="0.2">
      <c r="A55" s="21">
        <v>1957</v>
      </c>
      <c r="B55" s="33">
        <v>171.274</v>
      </c>
      <c r="C55" s="22">
        <v>65.592559290960693</v>
      </c>
      <c r="D55" s="22">
        <v>7.8380956829407848</v>
      </c>
      <c r="E55" s="22">
        <v>56.674194565433169</v>
      </c>
      <c r="F55" s="22">
        <v>3.710195359482467</v>
      </c>
      <c r="G55" s="22">
        <f t="shared" si="0"/>
        <v>133.81504489881712</v>
      </c>
      <c r="H55" s="25" t="s">
        <v>8</v>
      </c>
      <c r="I55" s="25" t="s">
        <v>8</v>
      </c>
      <c r="J55" s="25">
        <v>27.990103558401739</v>
      </c>
    </row>
    <row r="56" spans="1:10" ht="12" customHeight="1" x14ac:dyDescent="0.2">
      <c r="A56" s="21">
        <v>1958</v>
      </c>
      <c r="B56" s="33">
        <v>174.14099999999999</v>
      </c>
      <c r="C56" s="22">
        <v>62.112512274536158</v>
      </c>
      <c r="D56" s="22">
        <v>5.9651661584578015</v>
      </c>
      <c r="E56" s="22">
        <v>55.140696332282459</v>
      </c>
      <c r="F56" s="22">
        <v>3.6951091357003811</v>
      </c>
      <c r="G56" s="22">
        <f t="shared" si="0"/>
        <v>126.9134839009768</v>
      </c>
      <c r="H56" s="25" t="s">
        <v>8</v>
      </c>
      <c r="I56" s="25" t="s">
        <v>8</v>
      </c>
      <c r="J56" s="25">
        <v>29.996025934857993</v>
      </c>
    </row>
    <row r="57" spans="1:10" ht="12" customHeight="1" x14ac:dyDescent="0.2">
      <c r="A57" s="21">
        <v>1959</v>
      </c>
      <c r="B57" s="33">
        <v>177.07300000000001</v>
      </c>
      <c r="C57" s="22">
        <v>62.440236512624729</v>
      </c>
      <c r="D57" s="22">
        <v>5.0043541364296074</v>
      </c>
      <c r="E57" s="22">
        <v>61.87915718376037</v>
      </c>
      <c r="F57" s="22">
        <v>4.1918304879908286</v>
      </c>
      <c r="G57" s="22">
        <f t="shared" si="0"/>
        <v>133.51557832080556</v>
      </c>
      <c r="H57" s="25" t="s">
        <v>8</v>
      </c>
      <c r="I57" s="25" t="s">
        <v>8</v>
      </c>
      <c r="J57" s="25">
        <v>30.015331996697721</v>
      </c>
    </row>
    <row r="58" spans="1:10" ht="12" customHeight="1" x14ac:dyDescent="0.2">
      <c r="A58" s="21">
        <v>1960</v>
      </c>
      <c r="B58" s="33">
        <v>180.67099999999999</v>
      </c>
      <c r="C58" s="22">
        <v>64.730642991957765</v>
      </c>
      <c r="D58" s="22">
        <v>5.2845891150212259</v>
      </c>
      <c r="E58" s="22">
        <v>58.742327213553921</v>
      </c>
      <c r="F58" s="22">
        <v>4.2167254290948746</v>
      </c>
      <c r="G58" s="22">
        <f t="shared" si="0"/>
        <v>132.97428474962777</v>
      </c>
      <c r="H58" s="25" t="s">
        <v>8</v>
      </c>
      <c r="I58" s="25" t="s">
        <v>8</v>
      </c>
      <c r="J58" s="25">
        <v>30.706714154363198</v>
      </c>
    </row>
    <row r="59" spans="1:10" ht="12" customHeight="1" x14ac:dyDescent="0.2">
      <c r="A59" s="23">
        <v>1961</v>
      </c>
      <c r="B59" s="41">
        <v>183.691</v>
      </c>
      <c r="C59" s="40">
        <v>66.38866357088807</v>
      </c>
      <c r="D59" s="40">
        <v>4.8864996107593726</v>
      </c>
      <c r="E59" s="40">
        <v>56.285043905253936</v>
      </c>
      <c r="F59" s="40">
        <v>4.4817111344595002</v>
      </c>
      <c r="G59" s="40">
        <f t="shared" si="0"/>
        <v>132.04191822136087</v>
      </c>
      <c r="H59" s="26" t="s">
        <v>8</v>
      </c>
      <c r="I59" s="26" t="s">
        <v>8</v>
      </c>
      <c r="J59" s="26">
        <v>31.090891088076958</v>
      </c>
    </row>
    <row r="60" spans="1:10" ht="12" customHeight="1" x14ac:dyDescent="0.2">
      <c r="A60" s="23">
        <v>1962</v>
      </c>
      <c r="B60" s="41">
        <v>186.53800000000001</v>
      </c>
      <c r="C60" s="40">
        <v>66.680890756843112</v>
      </c>
      <c r="D60" s="40">
        <v>4.6630927746625348</v>
      </c>
      <c r="E60" s="40">
        <v>56.903440585832378</v>
      </c>
      <c r="F60" s="40">
        <v>4.5373596800651876</v>
      </c>
      <c r="G60" s="40">
        <f t="shared" si="0"/>
        <v>132.78478379740321</v>
      </c>
      <c r="H60" s="26" t="s">
        <v>8</v>
      </c>
      <c r="I60" s="26" t="s">
        <v>8</v>
      </c>
      <c r="J60" s="26">
        <v>33.39114681708466</v>
      </c>
    </row>
    <row r="61" spans="1:10" ht="12" customHeight="1" x14ac:dyDescent="0.2">
      <c r="A61" s="23">
        <v>1963</v>
      </c>
      <c r="B61" s="41">
        <v>189.24199999999999</v>
      </c>
      <c r="C61" s="40">
        <v>70.229653036852284</v>
      </c>
      <c r="D61" s="40">
        <v>4.1753944684583759</v>
      </c>
      <c r="E61" s="40">
        <v>57.938882489088044</v>
      </c>
      <c r="F61" s="40">
        <v>4.2797053508206426</v>
      </c>
      <c r="G61" s="40">
        <f t="shared" si="0"/>
        <v>136.62363534521936</v>
      </c>
      <c r="H61" s="26" t="s">
        <v>8</v>
      </c>
      <c r="I61" s="26" t="s">
        <v>8</v>
      </c>
      <c r="J61" s="26">
        <v>35.786003093630441</v>
      </c>
    </row>
    <row r="62" spans="1:10" ht="12" customHeight="1" x14ac:dyDescent="0.2">
      <c r="A62" s="23">
        <v>1964</v>
      </c>
      <c r="B62" s="41">
        <v>191.88900000000001</v>
      </c>
      <c r="C62" s="40">
        <v>74.798659641772062</v>
      </c>
      <c r="D62" s="40">
        <v>4.4335527310059462</v>
      </c>
      <c r="E62" s="40">
        <v>57.950737144911898</v>
      </c>
      <c r="F62" s="40">
        <v>3.7012022575551491</v>
      </c>
      <c r="G62" s="40">
        <f t="shared" si="0"/>
        <v>140.88415177524504</v>
      </c>
      <c r="H62" s="26" t="s">
        <v>8</v>
      </c>
      <c r="I62" s="26" t="s">
        <v>8</v>
      </c>
      <c r="J62" s="26">
        <v>36.659761237630335</v>
      </c>
    </row>
    <row r="63" spans="1:10" ht="12" customHeight="1" x14ac:dyDescent="0.2">
      <c r="A63" s="23">
        <v>1965</v>
      </c>
      <c r="B63" s="41">
        <v>194.303</v>
      </c>
      <c r="C63" s="40">
        <v>74.688193182812412</v>
      </c>
      <c r="D63" s="40">
        <v>4.4254592054677486</v>
      </c>
      <c r="E63" s="40">
        <v>51.532915086231299</v>
      </c>
      <c r="F63" s="40">
        <v>3.2979418742891258</v>
      </c>
      <c r="G63" s="40">
        <f t="shared" si="0"/>
        <v>133.94450934880061</v>
      </c>
      <c r="H63" s="26" t="s">
        <v>8</v>
      </c>
      <c r="I63" s="26" t="s">
        <v>8</v>
      </c>
      <c r="J63" s="26">
        <v>36.864977744093352</v>
      </c>
    </row>
    <row r="64" spans="1:10" ht="12" customHeight="1" x14ac:dyDescent="0.2">
      <c r="A64" s="21">
        <v>1966</v>
      </c>
      <c r="B64" s="33">
        <v>196.56</v>
      </c>
      <c r="C64" s="22">
        <v>78.107760480260481</v>
      </c>
      <c r="D64" s="22">
        <v>3.9142717236467233</v>
      </c>
      <c r="E64" s="22">
        <v>50.283566692104195</v>
      </c>
      <c r="F64" s="22">
        <v>3.5116920533170526</v>
      </c>
      <c r="G64" s="22">
        <f t="shared" si="0"/>
        <v>135.81729094932845</v>
      </c>
      <c r="H64" s="22">
        <v>32.088637272201872</v>
      </c>
      <c r="I64" s="25">
        <v>3.6973658214285714</v>
      </c>
      <c r="J64" s="22">
        <f t="shared" ref="J64:J71" si="1">SUM(H64:I64)</f>
        <v>35.786003093630441</v>
      </c>
    </row>
    <row r="65" spans="1:10" ht="12" customHeight="1" x14ac:dyDescent="0.2">
      <c r="A65" s="21">
        <v>1967</v>
      </c>
      <c r="B65" s="33">
        <v>198.71199999999999</v>
      </c>
      <c r="C65" s="22">
        <v>79.845471939289027</v>
      </c>
      <c r="D65" s="22">
        <v>3.34164469181529</v>
      </c>
      <c r="E65" s="22">
        <v>55.045760729095377</v>
      </c>
      <c r="F65" s="22">
        <v>3.4169188574419262</v>
      </c>
      <c r="G65" s="22">
        <f t="shared" si="0"/>
        <v>141.64979621764161</v>
      </c>
      <c r="H65" s="22">
        <v>32.624267534170052</v>
      </c>
      <c r="I65" s="25">
        <v>4.0354937034602845</v>
      </c>
      <c r="J65" s="22">
        <f t="shared" si="1"/>
        <v>36.659761237630335</v>
      </c>
    </row>
    <row r="66" spans="1:10" ht="12" customHeight="1" x14ac:dyDescent="0.2">
      <c r="A66" s="21">
        <v>1968</v>
      </c>
      <c r="B66" s="33">
        <v>200.70599999999999</v>
      </c>
      <c r="C66" s="22">
        <v>81.988140464161503</v>
      </c>
      <c r="D66" s="22">
        <v>3.1061170069654125</v>
      </c>
      <c r="E66" s="22">
        <v>56.237638326706723</v>
      </c>
      <c r="F66" s="22">
        <v>3.2954690442737138</v>
      </c>
      <c r="G66" s="22">
        <f t="shared" si="0"/>
        <v>144.62736484210737</v>
      </c>
      <c r="H66" s="22">
        <v>32.882168819058727</v>
      </c>
      <c r="I66" s="25">
        <v>3.9828089250346284</v>
      </c>
      <c r="J66" s="22">
        <f t="shared" si="1"/>
        <v>36.864977744093352</v>
      </c>
    </row>
    <row r="67" spans="1:10" ht="12" customHeight="1" x14ac:dyDescent="0.2">
      <c r="A67" s="21">
        <v>1969</v>
      </c>
      <c r="B67" s="33">
        <v>202.67699999999999</v>
      </c>
      <c r="C67" s="22">
        <v>82.521378745491603</v>
      </c>
      <c r="D67" s="22">
        <v>2.8279183627150588</v>
      </c>
      <c r="E67" s="22">
        <v>54.317151783379465</v>
      </c>
      <c r="F67" s="22">
        <v>3.0563134938843577</v>
      </c>
      <c r="G67" s="22">
        <f t="shared" si="0"/>
        <v>142.72276238547047</v>
      </c>
      <c r="H67" s="22">
        <v>34.914600385766519</v>
      </c>
      <c r="I67" s="25">
        <v>3.596030983713002</v>
      </c>
      <c r="J67" s="22">
        <f t="shared" si="1"/>
        <v>38.510631369479519</v>
      </c>
    </row>
    <row r="68" spans="1:10" ht="12" customHeight="1" x14ac:dyDescent="0.2">
      <c r="A68" s="21">
        <v>1970</v>
      </c>
      <c r="B68" s="33">
        <v>205.05199999999999</v>
      </c>
      <c r="C68" s="22">
        <v>84.629389130562018</v>
      </c>
      <c r="D68" s="22">
        <v>2.4799364220295339</v>
      </c>
      <c r="E68" s="22">
        <v>55.800341444292187</v>
      </c>
      <c r="F68" s="22">
        <v>2.9022403983379825</v>
      </c>
      <c r="G68" s="22">
        <f t="shared" si="0"/>
        <v>145.81190739522174</v>
      </c>
      <c r="H68" s="22">
        <v>36.468215015557028</v>
      </c>
      <c r="I68" s="25">
        <v>3.6567836221836414</v>
      </c>
      <c r="J68" s="22">
        <f t="shared" si="1"/>
        <v>40.124998637740667</v>
      </c>
    </row>
    <row r="69" spans="1:10" ht="12" customHeight="1" x14ac:dyDescent="0.2">
      <c r="A69" s="23">
        <v>1971</v>
      </c>
      <c r="B69" s="41">
        <v>207.661</v>
      </c>
      <c r="C69" s="40">
        <v>83.939222973981629</v>
      </c>
      <c r="D69" s="40">
        <v>2.266248893292433</v>
      </c>
      <c r="E69" s="40">
        <v>60.558546835294059</v>
      </c>
      <c r="F69" s="40">
        <v>2.8144825368268473</v>
      </c>
      <c r="G69" s="40">
        <f t="shared" si="0"/>
        <v>149.57850123939497</v>
      </c>
      <c r="H69" s="40">
        <v>36.290003341628911</v>
      </c>
      <c r="I69" s="26">
        <v>3.8244181393473013</v>
      </c>
      <c r="J69" s="24">
        <f t="shared" si="1"/>
        <v>40.114421480976212</v>
      </c>
    </row>
    <row r="70" spans="1:10" ht="12" customHeight="1" x14ac:dyDescent="0.2">
      <c r="A70" s="23">
        <v>1972</v>
      </c>
      <c r="B70" s="41">
        <v>209.89599999999999</v>
      </c>
      <c r="C70" s="40">
        <v>85.292228587490953</v>
      </c>
      <c r="D70" s="40">
        <v>1.9311847726969547</v>
      </c>
      <c r="E70" s="40">
        <v>54.665351711638145</v>
      </c>
      <c r="F70" s="40">
        <v>2.9392314366162293</v>
      </c>
      <c r="G70" s="40">
        <f t="shared" si="0"/>
        <v>144.82799650844228</v>
      </c>
      <c r="H70" s="40">
        <v>37.998430050158177</v>
      </c>
      <c r="I70" s="26">
        <v>3.5375439394938448</v>
      </c>
      <c r="J70" s="24">
        <f t="shared" si="1"/>
        <v>41.535973989652021</v>
      </c>
    </row>
    <row r="71" spans="1:10" ht="12" customHeight="1" x14ac:dyDescent="0.2">
      <c r="A71" s="23">
        <v>1973</v>
      </c>
      <c r="B71" s="41">
        <v>211.90899999999999</v>
      </c>
      <c r="C71" s="40">
        <v>80.521285261126238</v>
      </c>
      <c r="D71" s="40">
        <v>1.5102879779056102</v>
      </c>
      <c r="E71" s="40">
        <v>48.7507598426117</v>
      </c>
      <c r="F71" s="40">
        <v>2.3680474128517432</v>
      </c>
      <c r="G71" s="40">
        <f t="shared" si="0"/>
        <v>133.15038049449529</v>
      </c>
      <c r="H71" s="40">
        <v>36.54805128616529</v>
      </c>
      <c r="I71" s="26">
        <v>3.1984342335625202</v>
      </c>
      <c r="J71" s="24">
        <f t="shared" si="1"/>
        <v>39.746485519727813</v>
      </c>
    </row>
    <row r="72" spans="1:10" ht="12" customHeight="1" x14ac:dyDescent="0.2">
      <c r="A72" s="23">
        <v>1974</v>
      </c>
      <c r="B72" s="41">
        <v>213.85400000000001</v>
      </c>
      <c r="C72" s="40">
        <v>85.6068258456704</v>
      </c>
      <c r="D72" s="40">
        <v>1.9867969307564972</v>
      </c>
      <c r="E72" s="40">
        <v>52.718093901591736</v>
      </c>
      <c r="F72" s="40">
        <v>2.0336275641792998</v>
      </c>
      <c r="G72" s="40">
        <f t="shared" ref="G72:G98" si="2">SUM(C72:F72)</f>
        <v>142.34534424219794</v>
      </c>
      <c r="H72" s="40">
        <v>36.431383280181805</v>
      </c>
      <c r="I72" s="26">
        <v>3.1929028215511512</v>
      </c>
      <c r="J72" s="24">
        <f t="shared" ref="J72:J98" si="3">SUM(H72:I72)</f>
        <v>39.624286101732956</v>
      </c>
    </row>
    <row r="73" spans="1:10" ht="12" customHeight="1" x14ac:dyDescent="0.2">
      <c r="A73" s="23">
        <v>1975</v>
      </c>
      <c r="B73" s="41">
        <v>215.97300000000001</v>
      </c>
      <c r="C73" s="40">
        <v>88.15890431859539</v>
      </c>
      <c r="D73" s="40">
        <v>3.4502110024401196</v>
      </c>
      <c r="E73" s="40">
        <v>42.898508193153766</v>
      </c>
      <c r="F73" s="40">
        <v>1.8002294268265013</v>
      </c>
      <c r="G73" s="40">
        <f t="shared" si="2"/>
        <v>136.30785294101577</v>
      </c>
      <c r="H73" s="40">
        <v>36.170919327878948</v>
      </c>
      <c r="I73" s="26">
        <v>2.6584663823718704</v>
      </c>
      <c r="J73" s="24">
        <f t="shared" si="3"/>
        <v>38.829385710250818</v>
      </c>
    </row>
    <row r="74" spans="1:10" ht="12" customHeight="1" x14ac:dyDescent="0.2">
      <c r="A74" s="21">
        <v>1976</v>
      </c>
      <c r="B74" s="33">
        <v>218.035</v>
      </c>
      <c r="C74" s="22">
        <v>94.12567446510883</v>
      </c>
      <c r="D74" s="22">
        <v>3.2838018208085855</v>
      </c>
      <c r="E74" s="22">
        <v>45.124589476460201</v>
      </c>
      <c r="F74" s="22">
        <v>1.623442291375238</v>
      </c>
      <c r="G74" s="22">
        <f t="shared" si="2"/>
        <v>144.15750805375285</v>
      </c>
      <c r="H74" s="22">
        <v>39.262792487444678</v>
      </c>
      <c r="I74" s="25">
        <v>2.6402320728323438</v>
      </c>
      <c r="J74" s="22">
        <f t="shared" si="3"/>
        <v>41.903024560277018</v>
      </c>
    </row>
    <row r="75" spans="1:10" ht="12" customHeight="1" x14ac:dyDescent="0.2">
      <c r="A75" s="21">
        <v>1977</v>
      </c>
      <c r="B75" s="33">
        <v>220.23899999999998</v>
      </c>
      <c r="C75" s="22">
        <v>91.545189362465337</v>
      </c>
      <c r="D75" s="22">
        <v>3.1833734806278637</v>
      </c>
      <c r="E75" s="22">
        <v>46.680656804653132</v>
      </c>
      <c r="F75" s="22">
        <v>1.4965839837630941</v>
      </c>
      <c r="G75" s="22">
        <f t="shared" si="2"/>
        <v>142.90580363150943</v>
      </c>
      <c r="H75" s="22">
        <v>40.138971753413337</v>
      </c>
      <c r="I75" s="25">
        <v>2.5713522128233421</v>
      </c>
      <c r="J75" s="22">
        <f t="shared" si="3"/>
        <v>42.710323966236679</v>
      </c>
    </row>
    <row r="76" spans="1:10" ht="12" customHeight="1" x14ac:dyDescent="0.2">
      <c r="A76" s="21">
        <v>1978</v>
      </c>
      <c r="B76" s="33">
        <v>222.58500000000001</v>
      </c>
      <c r="C76" s="22">
        <v>87.126604689444463</v>
      </c>
      <c r="D76" s="22">
        <v>2.4292668284026324</v>
      </c>
      <c r="E76" s="22">
        <v>46.545303263921646</v>
      </c>
      <c r="F76" s="22">
        <v>1.3732993687804658</v>
      </c>
      <c r="G76" s="22">
        <f t="shared" si="2"/>
        <v>137.47447415054921</v>
      </c>
      <c r="H76" s="22">
        <v>42.540503627827562</v>
      </c>
      <c r="I76" s="25">
        <v>2.2722197812071792</v>
      </c>
      <c r="J76" s="22">
        <f t="shared" si="3"/>
        <v>44.812723409034739</v>
      </c>
    </row>
    <row r="77" spans="1:10" ht="12" customHeight="1" x14ac:dyDescent="0.2">
      <c r="A77" s="21">
        <v>1979</v>
      </c>
      <c r="B77" s="33">
        <v>225.05500000000001</v>
      </c>
      <c r="C77" s="22">
        <v>77.947210472106804</v>
      </c>
      <c r="D77" s="22">
        <v>1.6809562506942748</v>
      </c>
      <c r="E77" s="22">
        <v>53.161728550798692</v>
      </c>
      <c r="F77" s="22">
        <v>1.3164747283997245</v>
      </c>
      <c r="G77" s="22">
        <f t="shared" si="2"/>
        <v>134.10637000199949</v>
      </c>
      <c r="H77" s="22">
        <v>45.363942852013949</v>
      </c>
      <c r="I77" s="25">
        <v>2.2773473151007528</v>
      </c>
      <c r="J77" s="22">
        <f t="shared" si="3"/>
        <v>47.641290167114704</v>
      </c>
    </row>
    <row r="78" spans="1:10" ht="12" customHeight="1" x14ac:dyDescent="0.2">
      <c r="A78" s="21">
        <v>1980</v>
      </c>
      <c r="B78" s="33">
        <v>227.726</v>
      </c>
      <c r="C78" s="22">
        <v>76.406651080684682</v>
      </c>
      <c r="D78" s="22">
        <v>1.5276335771936445</v>
      </c>
      <c r="E78" s="22">
        <v>56.779579022597332</v>
      </c>
      <c r="F78" s="22">
        <v>1.3613686623398293</v>
      </c>
      <c r="G78" s="22">
        <f t="shared" si="2"/>
        <v>136.07523234281547</v>
      </c>
      <c r="H78" s="22">
        <v>45.163029228458761</v>
      </c>
      <c r="I78" s="25">
        <v>2.1989390759070111</v>
      </c>
      <c r="J78" s="22">
        <f t="shared" si="3"/>
        <v>47.361968304365774</v>
      </c>
    </row>
    <row r="79" spans="1:10" ht="12" customHeight="1" x14ac:dyDescent="0.2">
      <c r="A79" s="23">
        <v>1981</v>
      </c>
      <c r="B79" s="41">
        <v>229.96600000000001</v>
      </c>
      <c r="C79" s="40">
        <v>77.155144840541638</v>
      </c>
      <c r="D79" s="40">
        <v>1.6257736795874171</v>
      </c>
      <c r="E79" s="40">
        <v>54.18731812528808</v>
      </c>
      <c r="F79" s="40">
        <v>1.402053999286851</v>
      </c>
      <c r="G79" s="40">
        <f t="shared" si="2"/>
        <v>134.370290644704</v>
      </c>
      <c r="H79" s="40">
        <v>46.212447521807562</v>
      </c>
      <c r="I79" s="26">
        <v>2.6037415965838431</v>
      </c>
      <c r="J79" s="24">
        <f t="shared" si="3"/>
        <v>48.816189118391407</v>
      </c>
    </row>
    <row r="80" spans="1:10" ht="12" customHeight="1" x14ac:dyDescent="0.2">
      <c r="A80" s="23">
        <v>1982</v>
      </c>
      <c r="B80" s="41">
        <v>232.18799999999999</v>
      </c>
      <c r="C80" s="40">
        <v>76.866220900304953</v>
      </c>
      <c r="D80" s="40">
        <v>1.6618277387289611</v>
      </c>
      <c r="E80" s="40">
        <v>48.616792418212832</v>
      </c>
      <c r="F80" s="40">
        <v>1.4725354884834705</v>
      </c>
      <c r="G80" s="40">
        <f t="shared" si="2"/>
        <v>128.6173765457302</v>
      </c>
      <c r="H80" s="40">
        <v>46.441460531982706</v>
      </c>
      <c r="I80" s="26">
        <v>2.6060004823677367</v>
      </c>
      <c r="J80" s="24">
        <f t="shared" si="3"/>
        <v>49.047461014350446</v>
      </c>
    </row>
    <row r="81" spans="1:11" ht="12" customHeight="1" x14ac:dyDescent="0.2">
      <c r="A81" s="23">
        <v>1983</v>
      </c>
      <c r="B81" s="41">
        <v>234.30699999999999</v>
      </c>
      <c r="C81" s="40">
        <v>78.527193777394615</v>
      </c>
      <c r="D81" s="40">
        <v>1.6463883676970814</v>
      </c>
      <c r="E81" s="40">
        <v>51.309989377184628</v>
      </c>
      <c r="F81" s="40">
        <v>1.4725014617574379</v>
      </c>
      <c r="G81" s="40">
        <f t="shared" si="2"/>
        <v>132.95607298403377</v>
      </c>
      <c r="H81" s="40">
        <v>46.898517812101225</v>
      </c>
      <c r="I81" s="26">
        <v>2.3442790868390615</v>
      </c>
      <c r="J81" s="24">
        <f t="shared" si="3"/>
        <v>49.242796898940284</v>
      </c>
    </row>
    <row r="82" spans="1:11" ht="12" customHeight="1" x14ac:dyDescent="0.2">
      <c r="A82" s="23">
        <v>1984</v>
      </c>
      <c r="B82" s="41">
        <v>236.34800000000001</v>
      </c>
      <c r="C82" s="40">
        <v>78.278927985851382</v>
      </c>
      <c r="D82" s="40">
        <v>1.7827929492951071</v>
      </c>
      <c r="E82" s="40">
        <v>51.030455849002301</v>
      </c>
      <c r="F82" s="40">
        <v>1.4975774705095877</v>
      </c>
      <c r="G82" s="40">
        <f t="shared" si="2"/>
        <v>132.58975425465837</v>
      </c>
      <c r="H82" s="40">
        <v>48.672862829387171</v>
      </c>
      <c r="I82" s="26">
        <v>2.2695178296410377</v>
      </c>
      <c r="J82" s="24">
        <f t="shared" si="3"/>
        <v>50.94238065902821</v>
      </c>
    </row>
    <row r="83" spans="1:11" ht="12" customHeight="1" x14ac:dyDescent="0.2">
      <c r="A83" s="23">
        <v>1985</v>
      </c>
      <c r="B83" s="41">
        <v>238.46600000000001</v>
      </c>
      <c r="C83" s="40">
        <v>79.045383217733331</v>
      </c>
      <c r="D83" s="40">
        <v>1.8533846225038366</v>
      </c>
      <c r="E83" s="40">
        <v>51.462198091132485</v>
      </c>
      <c r="F83" s="40">
        <v>1.4434163360814536</v>
      </c>
      <c r="G83" s="40">
        <f t="shared" si="2"/>
        <v>133.8043822674511</v>
      </c>
      <c r="H83" s="40">
        <v>50.420924240772273</v>
      </c>
      <c r="I83" s="26">
        <v>2.1059101087786103</v>
      </c>
      <c r="J83" s="24">
        <f t="shared" si="3"/>
        <v>52.526834349550882</v>
      </c>
    </row>
    <row r="84" spans="1:11" ht="12" customHeight="1" x14ac:dyDescent="0.2">
      <c r="A84" s="21">
        <v>1986</v>
      </c>
      <c r="B84" s="33">
        <v>240.65100000000001</v>
      </c>
      <c r="C84" s="22">
        <v>78.67385317576074</v>
      </c>
      <c r="D84" s="22">
        <v>1.8950366332988429</v>
      </c>
      <c r="E84" s="22">
        <v>48.565634672201639</v>
      </c>
      <c r="F84" s="22">
        <v>1.3908219623022551</v>
      </c>
      <c r="G84" s="22">
        <f t="shared" si="2"/>
        <v>130.52534644356348</v>
      </c>
      <c r="H84" s="22">
        <v>51.451274346834204</v>
      </c>
      <c r="I84" s="25">
        <v>2.250694989840059</v>
      </c>
      <c r="J84" s="22">
        <f t="shared" si="3"/>
        <v>53.70196933667426</v>
      </c>
    </row>
    <row r="85" spans="1:11" ht="12" customHeight="1" x14ac:dyDescent="0.2">
      <c r="A85" s="21">
        <v>1987</v>
      </c>
      <c r="B85" s="33">
        <v>242.804</v>
      </c>
      <c r="C85" s="22">
        <v>73.700684270440348</v>
      </c>
      <c r="D85" s="22">
        <v>1.5342133160903444</v>
      </c>
      <c r="E85" s="22">
        <v>48.783089831345443</v>
      </c>
      <c r="F85" s="22">
        <v>1.3203737177723596</v>
      </c>
      <c r="G85" s="22">
        <f t="shared" si="2"/>
        <v>125.33836113564848</v>
      </c>
      <c r="H85" s="22">
        <v>54.536619637897239</v>
      </c>
      <c r="I85" s="25">
        <v>2.267141398000033</v>
      </c>
      <c r="J85" s="22">
        <f t="shared" si="3"/>
        <v>56.803761035897274</v>
      </c>
    </row>
    <row r="86" spans="1:11" ht="12" customHeight="1" x14ac:dyDescent="0.2">
      <c r="A86" s="21">
        <v>1988</v>
      </c>
      <c r="B86" s="33">
        <v>245.02099999999999</v>
      </c>
      <c r="C86" s="22">
        <v>72.472999733900352</v>
      </c>
      <c r="D86" s="22">
        <v>1.3879018941233607</v>
      </c>
      <c r="E86" s="22">
        <v>52.079428189098074</v>
      </c>
      <c r="F86" s="22">
        <v>1.4008854736124661</v>
      </c>
      <c r="G86" s="22">
        <f t="shared" si="2"/>
        <v>127.34121529073424</v>
      </c>
      <c r="H86" s="22">
        <v>54.757387074328797</v>
      </c>
      <c r="I86" s="25">
        <v>2.1411601107464211</v>
      </c>
      <c r="J86" s="22">
        <f t="shared" si="3"/>
        <v>56.898547185075216</v>
      </c>
    </row>
    <row r="87" spans="1:11" ht="12" customHeight="1" x14ac:dyDescent="0.2">
      <c r="A87" s="21">
        <v>1989</v>
      </c>
      <c r="B87" s="33">
        <v>247.34200000000001</v>
      </c>
      <c r="C87" s="22">
        <v>68.855068823924171</v>
      </c>
      <c r="D87" s="22">
        <v>1.196322541258662</v>
      </c>
      <c r="E87" s="22">
        <v>51.521460139509962</v>
      </c>
      <c r="F87" s="22">
        <v>1.3890569900194265</v>
      </c>
      <c r="G87" s="22">
        <f t="shared" si="2"/>
        <v>122.96190849471223</v>
      </c>
      <c r="H87" s="22">
        <v>56.054455069070286</v>
      </c>
      <c r="I87" s="25">
        <v>2.010083249398857</v>
      </c>
      <c r="J87" s="22">
        <f t="shared" si="3"/>
        <v>58.064538318469147</v>
      </c>
    </row>
    <row r="88" spans="1:11" ht="12" customHeight="1" x14ac:dyDescent="0.2">
      <c r="A88" s="21">
        <v>1990</v>
      </c>
      <c r="B88" s="33">
        <v>250.13200000000001</v>
      </c>
      <c r="C88" s="22">
        <v>67.535426115139572</v>
      </c>
      <c r="D88" s="22">
        <v>1.0798375257863846</v>
      </c>
      <c r="E88" s="22">
        <v>49.365851997132964</v>
      </c>
      <c r="F88" s="22">
        <v>1.4118412634298012</v>
      </c>
      <c r="G88" s="22">
        <f t="shared" si="2"/>
        <v>119.39295690148873</v>
      </c>
      <c r="H88" s="22">
        <v>58.967540719823759</v>
      </c>
      <c r="I88" s="25">
        <v>1.9446913730874658</v>
      </c>
      <c r="J88" s="22">
        <f t="shared" si="3"/>
        <v>60.912232092911225</v>
      </c>
    </row>
    <row r="89" spans="1:11" ht="12" customHeight="1" x14ac:dyDescent="0.2">
      <c r="A89" s="23">
        <v>1991</v>
      </c>
      <c r="B89" s="41">
        <v>253.49299999999999</v>
      </c>
      <c r="C89" s="40">
        <v>66.400567587806336</v>
      </c>
      <c r="D89" s="40">
        <v>0.99804116878967064</v>
      </c>
      <c r="E89" s="40">
        <v>49.779288757948159</v>
      </c>
      <c r="F89" s="40">
        <v>1.3919763351498029</v>
      </c>
      <c r="G89" s="40">
        <f t="shared" si="2"/>
        <v>118.56987384969396</v>
      </c>
      <c r="H89" s="40">
        <v>61.374233664511863</v>
      </c>
      <c r="I89" s="26">
        <v>1.8280715128369067</v>
      </c>
      <c r="J89" s="24">
        <f t="shared" si="3"/>
        <v>63.202305177348769</v>
      </c>
    </row>
    <row r="90" spans="1:11" ht="12" customHeight="1" x14ac:dyDescent="0.2">
      <c r="A90" s="23">
        <v>1992</v>
      </c>
      <c r="B90" s="41">
        <v>256.89400000000001</v>
      </c>
      <c r="C90" s="40">
        <v>65.902578915267412</v>
      </c>
      <c r="D90" s="40">
        <v>1.0063201553948322</v>
      </c>
      <c r="E90" s="40">
        <v>52.308598432742897</v>
      </c>
      <c r="F90" s="40">
        <v>1.3423628698911962</v>
      </c>
      <c r="G90" s="40">
        <f t="shared" si="2"/>
        <v>120.55986037329633</v>
      </c>
      <c r="H90" s="40">
        <v>64.883222748543474</v>
      </c>
      <c r="I90" s="26">
        <v>1.8347947188395524</v>
      </c>
      <c r="J90" s="24">
        <f t="shared" si="3"/>
        <v>66.718017467383021</v>
      </c>
    </row>
    <row r="91" spans="1:11" ht="12" customHeight="1" x14ac:dyDescent="0.2">
      <c r="A91" s="23">
        <v>1993</v>
      </c>
      <c r="B91" s="41">
        <v>260.255</v>
      </c>
      <c r="C91" s="40">
        <v>64.403615721964982</v>
      </c>
      <c r="D91" s="40">
        <v>0.91127305911509848</v>
      </c>
      <c r="E91" s="40">
        <v>51.623574307481206</v>
      </c>
      <c r="F91" s="40">
        <v>1.2994388933105108</v>
      </c>
      <c r="G91" s="40">
        <f t="shared" si="2"/>
        <v>118.2379019818718</v>
      </c>
      <c r="H91" s="40">
        <v>67.432374911589008</v>
      </c>
      <c r="I91" s="26">
        <v>1.7390273684590116</v>
      </c>
      <c r="J91" s="24">
        <f t="shared" si="3"/>
        <v>69.171402280048014</v>
      </c>
      <c r="K91" s="11"/>
    </row>
    <row r="92" spans="1:11" ht="12" customHeight="1" x14ac:dyDescent="0.2">
      <c r="A92" s="23">
        <v>1994</v>
      </c>
      <c r="B92" s="41">
        <v>263.43599999999998</v>
      </c>
      <c r="C92" s="40">
        <v>66.140483765502822</v>
      </c>
      <c r="D92" s="40">
        <v>0.91617083466192928</v>
      </c>
      <c r="E92" s="40">
        <v>52.14827520933509</v>
      </c>
      <c r="F92" s="40">
        <v>1.1690929329383799</v>
      </c>
      <c r="G92" s="40">
        <f t="shared" si="2"/>
        <v>120.37402274243823</v>
      </c>
      <c r="H92" s="40">
        <v>68.359800446651803</v>
      </c>
      <c r="I92" s="26">
        <v>1.5293956954394994</v>
      </c>
      <c r="J92" s="24">
        <f t="shared" si="3"/>
        <v>69.889196142091308</v>
      </c>
      <c r="K92" s="11"/>
    </row>
    <row r="93" spans="1:11" ht="12" customHeight="1" x14ac:dyDescent="0.2">
      <c r="A93" s="23">
        <v>1995</v>
      </c>
      <c r="B93" s="41">
        <v>266.55700000000002</v>
      </c>
      <c r="C93" s="40">
        <v>66.401643428270489</v>
      </c>
      <c r="D93" s="40">
        <v>0.99265455418540871</v>
      </c>
      <c r="E93" s="40">
        <v>51.484004781464378</v>
      </c>
      <c r="F93" s="40">
        <v>1.1540226230124699</v>
      </c>
      <c r="G93" s="40">
        <f t="shared" si="2"/>
        <v>120.03232538693274</v>
      </c>
      <c r="H93" s="40">
        <v>67.573171981944952</v>
      </c>
      <c r="I93" s="26">
        <v>1.5150784594593276</v>
      </c>
      <c r="J93" s="24">
        <f t="shared" si="3"/>
        <v>69.088250441404284</v>
      </c>
      <c r="K93" s="11"/>
    </row>
    <row r="94" spans="1:11" ht="12" customHeight="1" x14ac:dyDescent="0.2">
      <c r="A94" s="21">
        <v>1996</v>
      </c>
      <c r="B94" s="33">
        <v>269.66699999999997</v>
      </c>
      <c r="C94" s="22">
        <v>66.983532622419517</v>
      </c>
      <c r="D94" s="22">
        <v>1.1623114804555248</v>
      </c>
      <c r="E94" s="22">
        <v>48.133496114508645</v>
      </c>
      <c r="F94" s="22">
        <v>1.0962257390232362</v>
      </c>
      <c r="G94" s="22">
        <f t="shared" si="2"/>
        <v>117.37556595640693</v>
      </c>
      <c r="H94" s="22">
        <v>68.833937587353674</v>
      </c>
      <c r="I94" s="25">
        <v>0.80728337219125823</v>
      </c>
      <c r="J94" s="22">
        <f t="shared" si="3"/>
        <v>69.641220959544938</v>
      </c>
      <c r="K94" s="11"/>
    </row>
    <row r="95" spans="1:11" ht="12" customHeight="1" x14ac:dyDescent="0.2">
      <c r="A95" s="21">
        <v>1997</v>
      </c>
      <c r="B95" s="33">
        <v>272.91199999999998</v>
      </c>
      <c r="C95" s="22">
        <v>65.531402893093755</v>
      </c>
      <c r="D95" s="22">
        <v>1.0135195594184208</v>
      </c>
      <c r="E95" s="22">
        <v>47.614119692044326</v>
      </c>
      <c r="F95" s="22">
        <v>1.0836082214264744</v>
      </c>
      <c r="G95" s="22">
        <f t="shared" si="2"/>
        <v>115.24265036598298</v>
      </c>
      <c r="H95" s="22">
        <v>71.073682944717746</v>
      </c>
      <c r="I95" s="25">
        <v>0.36603200758053134</v>
      </c>
      <c r="J95" s="22">
        <f t="shared" si="3"/>
        <v>71.439714952298274</v>
      </c>
    </row>
    <row r="96" spans="1:11" ht="12" customHeight="1" x14ac:dyDescent="0.2">
      <c r="A96" s="21">
        <v>1998</v>
      </c>
      <c r="B96" s="33">
        <v>276.11500000000001</v>
      </c>
      <c r="C96" s="22">
        <v>66.507823847889455</v>
      </c>
      <c r="D96" s="22">
        <v>0.79541904641182126</v>
      </c>
      <c r="E96" s="22">
        <v>51.369669488214683</v>
      </c>
      <c r="F96" s="22">
        <v>1.1585870636716586</v>
      </c>
      <c r="G96" s="22">
        <f t="shared" si="2"/>
        <v>119.83149944618762</v>
      </c>
      <c r="H96" s="22">
        <v>71.681040478340492</v>
      </c>
      <c r="I96" s="25">
        <v>0.32486370136479387</v>
      </c>
      <c r="J96" s="22">
        <f t="shared" si="3"/>
        <v>72.005904179705283</v>
      </c>
    </row>
    <row r="97" spans="1:10" ht="12" customHeight="1" x14ac:dyDescent="0.2">
      <c r="A97" s="21">
        <v>1999</v>
      </c>
      <c r="B97" s="33">
        <v>279.29500000000002</v>
      </c>
      <c r="C97" s="22">
        <v>67.31295741062317</v>
      </c>
      <c r="D97" s="22">
        <v>0.69920950965824658</v>
      </c>
      <c r="E97" s="22">
        <v>52.442739831581662</v>
      </c>
      <c r="F97" s="22">
        <v>1.1407232355280188</v>
      </c>
      <c r="G97" s="22">
        <f t="shared" si="2"/>
        <v>121.59562998739109</v>
      </c>
      <c r="H97" s="22">
        <v>75.986897516660534</v>
      </c>
      <c r="I97" s="25">
        <v>0.53459764498003881</v>
      </c>
      <c r="J97" s="22">
        <f t="shared" si="3"/>
        <v>76.521495161640573</v>
      </c>
    </row>
    <row r="98" spans="1:10" ht="12" customHeight="1" x14ac:dyDescent="0.2">
      <c r="A98" s="21">
        <v>2000</v>
      </c>
      <c r="B98" s="33">
        <v>282.38499999999999</v>
      </c>
      <c r="C98" s="22">
        <v>67.540085450714457</v>
      </c>
      <c r="D98" s="22">
        <v>0.66250686120013447</v>
      </c>
      <c r="E98" s="22">
        <v>50.835168213609087</v>
      </c>
      <c r="F98" s="22">
        <v>1.1149835785895144</v>
      </c>
      <c r="G98" s="22">
        <f t="shared" si="2"/>
        <v>120.1527441041132</v>
      </c>
      <c r="H98" s="22">
        <v>76.588722884573357</v>
      </c>
      <c r="I98" s="25">
        <v>0.94338297005860816</v>
      </c>
      <c r="J98" s="22">
        <f t="shared" si="3"/>
        <v>77.532105854631965</v>
      </c>
    </row>
    <row r="99" spans="1:10" ht="12" customHeight="1" x14ac:dyDescent="0.2">
      <c r="A99" s="23">
        <v>2001</v>
      </c>
      <c r="B99" s="41">
        <v>285.30901899999998</v>
      </c>
      <c r="C99" s="40">
        <v>66.043154878325097</v>
      </c>
      <c r="D99" s="40">
        <v>0.59265595806489391</v>
      </c>
      <c r="E99" s="40">
        <v>50.038404992728246</v>
      </c>
      <c r="F99" s="40">
        <v>1.1467218147422111</v>
      </c>
      <c r="G99" s="40">
        <f t="shared" ref="G99:G104" si="4">SUM(C99:F99)</f>
        <v>117.82093764386045</v>
      </c>
      <c r="H99" s="40">
        <v>76.270112779036026</v>
      </c>
      <c r="I99" s="26">
        <v>0.93297681556992773</v>
      </c>
      <c r="J99" s="24">
        <f t="shared" ref="J99:J104" si="5">SUM(H99:I99)</f>
        <v>77.203089594605956</v>
      </c>
    </row>
    <row r="100" spans="1:10" ht="12" customHeight="1" x14ac:dyDescent="0.2">
      <c r="A100" s="23">
        <v>2002</v>
      </c>
      <c r="B100" s="41">
        <v>288.10481800000002</v>
      </c>
      <c r="C100" s="40">
        <v>67.500869770251441</v>
      </c>
      <c r="D100" s="40">
        <v>0.58856704020826189</v>
      </c>
      <c r="E100" s="40">
        <v>51.292981931319176</v>
      </c>
      <c r="F100" s="40">
        <v>1.1765625697727831</v>
      </c>
      <c r="G100" s="40">
        <f t="shared" si="4"/>
        <v>120.55898131155166</v>
      </c>
      <c r="H100" s="40">
        <v>80.149829112667632</v>
      </c>
      <c r="I100" s="26">
        <v>1.0767515175674709</v>
      </c>
      <c r="J100" s="24">
        <f t="shared" si="5"/>
        <v>81.226580630235105</v>
      </c>
    </row>
    <row r="101" spans="1:10" ht="12" customHeight="1" x14ac:dyDescent="0.2">
      <c r="A101" s="23">
        <v>2003</v>
      </c>
      <c r="B101" s="41">
        <v>290.81963400000001</v>
      </c>
      <c r="C101" s="40">
        <v>64.814617709064294</v>
      </c>
      <c r="D101" s="40">
        <v>0.58107493526382747</v>
      </c>
      <c r="E101" s="40">
        <v>51.609334877300618</v>
      </c>
      <c r="F101" s="40">
        <v>1.1233891692126949</v>
      </c>
      <c r="G101" s="40">
        <f t="shared" si="4"/>
        <v>118.12841669084143</v>
      </c>
      <c r="H101" s="40">
        <v>81.213402230009123</v>
      </c>
      <c r="I101" s="26">
        <v>1.126696280760741</v>
      </c>
      <c r="J101" s="24">
        <f t="shared" si="5"/>
        <v>82.340098510769863</v>
      </c>
    </row>
    <row r="102" spans="1:10" ht="12" customHeight="1" x14ac:dyDescent="0.2">
      <c r="A102" s="23">
        <v>2004</v>
      </c>
      <c r="B102" s="41">
        <v>293.46318500000001</v>
      </c>
      <c r="C102" s="40">
        <v>65.936865641255821</v>
      </c>
      <c r="D102" s="40">
        <v>0.50060793826660055</v>
      </c>
      <c r="E102" s="40">
        <v>51.025510515058301</v>
      </c>
      <c r="F102" s="40">
        <v>1.1297482886311618</v>
      </c>
      <c r="G102" s="40">
        <f t="shared" si="4"/>
        <v>118.59273238321188</v>
      </c>
      <c r="H102" s="40">
        <v>83.950013963465551</v>
      </c>
      <c r="I102" s="26">
        <v>0.82220091763810177</v>
      </c>
      <c r="J102" s="24">
        <f t="shared" si="5"/>
        <v>84.77221488110365</v>
      </c>
    </row>
    <row r="103" spans="1:10" ht="12" customHeight="1" x14ac:dyDescent="0.2">
      <c r="A103" s="23">
        <v>2005</v>
      </c>
      <c r="B103" s="41">
        <v>296.186216</v>
      </c>
      <c r="C103" s="40">
        <v>65.368471451342629</v>
      </c>
      <c r="D103" s="40">
        <v>0.45929551292825865</v>
      </c>
      <c r="E103" s="40">
        <v>49.516026885040461</v>
      </c>
      <c r="F103" s="40">
        <v>1.0652804811839727</v>
      </c>
      <c r="G103" s="40">
        <f t="shared" si="4"/>
        <v>116.40907433049533</v>
      </c>
      <c r="H103" s="40">
        <v>85.383946841234277</v>
      </c>
      <c r="I103" s="26">
        <v>1.1700362180257571</v>
      </c>
      <c r="J103" s="24">
        <f t="shared" si="5"/>
        <v>86.553983059260034</v>
      </c>
    </row>
    <row r="104" spans="1:10" ht="12" customHeight="1" x14ac:dyDescent="0.2">
      <c r="A104" s="21">
        <v>2006</v>
      </c>
      <c r="B104" s="33">
        <v>298.99582500000002</v>
      </c>
      <c r="C104" s="22">
        <v>65.680951896452072</v>
      </c>
      <c r="D104" s="22">
        <v>0.42944077898077665</v>
      </c>
      <c r="E104" s="22">
        <v>48.961296304117951</v>
      </c>
      <c r="F104" s="22">
        <v>1.0554086965261136</v>
      </c>
      <c r="G104" s="22">
        <f t="shared" si="4"/>
        <v>116.12709767607691</v>
      </c>
      <c r="H104" s="22">
        <v>86.031165790292619</v>
      </c>
      <c r="I104" s="25">
        <v>1.0154272221025156</v>
      </c>
      <c r="J104" s="22">
        <f t="shared" si="5"/>
        <v>87.046593012395135</v>
      </c>
    </row>
    <row r="105" spans="1:10" ht="12" customHeight="1" x14ac:dyDescent="0.2">
      <c r="A105" s="21">
        <v>2007</v>
      </c>
      <c r="B105" s="33">
        <v>302.003917</v>
      </c>
      <c r="C105" s="22">
        <v>64.99807880156645</v>
      </c>
      <c r="D105" s="22">
        <v>0.3971306107264827</v>
      </c>
      <c r="E105" s="22">
        <v>50.257768338209878</v>
      </c>
      <c r="F105" s="22">
        <v>1.1339797322377823</v>
      </c>
      <c r="G105" s="22">
        <f t="shared" ref="G105:G110" si="6">SUM(C105:F105)</f>
        <v>116.78695748274058</v>
      </c>
      <c r="H105" s="22">
        <v>84.706273145960125</v>
      </c>
      <c r="I105" s="25">
        <v>0.90382843136569591</v>
      </c>
      <c r="J105" s="22">
        <f t="shared" ref="J105:J110" si="7">SUM(H105:I105)</f>
        <v>85.610101577325821</v>
      </c>
    </row>
    <row r="106" spans="1:10" ht="12" customHeight="1" x14ac:dyDescent="0.2">
      <c r="A106" s="21">
        <v>2008</v>
      </c>
      <c r="B106" s="33">
        <v>304.79776099999998</v>
      </c>
      <c r="C106" s="22">
        <v>62.133153823252783</v>
      </c>
      <c r="D106" s="22">
        <v>0.40739465930656893</v>
      </c>
      <c r="E106" s="22">
        <v>48.910415622952875</v>
      </c>
      <c r="F106" s="22">
        <v>0.99945619117259499</v>
      </c>
      <c r="G106" s="22">
        <f t="shared" si="6"/>
        <v>112.45042029668483</v>
      </c>
      <c r="H106" s="22">
        <v>82.880637525510764</v>
      </c>
      <c r="I106" s="25">
        <v>1.0981841647425807</v>
      </c>
      <c r="J106" s="22">
        <f t="shared" si="7"/>
        <v>83.978821690253341</v>
      </c>
    </row>
    <row r="107" spans="1:10" ht="12" customHeight="1" x14ac:dyDescent="0.2">
      <c r="A107" s="21">
        <v>2009</v>
      </c>
      <c r="B107" s="33">
        <v>307.43940600000002</v>
      </c>
      <c r="C107" s="22">
        <v>60.771889199048601</v>
      </c>
      <c r="D107" s="22">
        <v>0.39695048070708272</v>
      </c>
      <c r="E107" s="22">
        <v>49.556378056410857</v>
      </c>
      <c r="F107" s="22">
        <v>0.9732915557764541</v>
      </c>
      <c r="G107" s="22">
        <f t="shared" si="6"/>
        <v>111.698509291943</v>
      </c>
      <c r="H107" s="22">
        <v>79.172846976011527</v>
      </c>
      <c r="I107" s="25">
        <v>0.97812097422198285</v>
      </c>
      <c r="J107" s="22">
        <f t="shared" si="7"/>
        <v>80.150967950233508</v>
      </c>
    </row>
    <row r="108" spans="1:10" ht="12" customHeight="1" x14ac:dyDescent="0.2">
      <c r="A108" s="21">
        <v>2010</v>
      </c>
      <c r="B108" s="33">
        <v>309.74127900000002</v>
      </c>
      <c r="C108" s="22">
        <v>59.300717930993002</v>
      </c>
      <c r="D108" s="22">
        <v>0.39576907668157457</v>
      </c>
      <c r="E108" s="22">
        <v>47.21383924078102</v>
      </c>
      <c r="F108" s="22">
        <v>0.90770107222761276</v>
      </c>
      <c r="G108" s="22">
        <f t="shared" si="6"/>
        <v>107.8180273206832</v>
      </c>
      <c r="H108" s="22">
        <v>81.775744831903225</v>
      </c>
      <c r="I108" s="25">
        <v>1.1881192536663201</v>
      </c>
      <c r="J108" s="22">
        <f t="shared" si="7"/>
        <v>82.96386408556954</v>
      </c>
    </row>
    <row r="109" spans="1:10" ht="12" customHeight="1" x14ac:dyDescent="0.2">
      <c r="A109" s="35">
        <v>2011</v>
      </c>
      <c r="B109" s="41">
        <v>311.97391399999998</v>
      </c>
      <c r="C109" s="40">
        <v>56.940688671910713</v>
      </c>
      <c r="D109" s="40">
        <v>0.36524383894481649</v>
      </c>
      <c r="E109" s="40">
        <v>45.092685264692314</v>
      </c>
      <c r="F109" s="40">
        <v>0.83852751147948057</v>
      </c>
      <c r="G109" s="40">
        <f t="shared" si="6"/>
        <v>103.23714528702733</v>
      </c>
      <c r="H109" s="40">
        <v>82.296233852624795</v>
      </c>
      <c r="I109" s="26">
        <v>1.1772084868135584</v>
      </c>
      <c r="J109" s="34">
        <f t="shared" si="7"/>
        <v>83.47344233943835</v>
      </c>
    </row>
    <row r="110" spans="1:10" ht="12" customHeight="1" x14ac:dyDescent="0.2">
      <c r="A110" s="39">
        <v>2012</v>
      </c>
      <c r="B110" s="41">
        <v>314.16755799999999</v>
      </c>
      <c r="C110" s="40">
        <v>57.066664522110536</v>
      </c>
      <c r="D110" s="40">
        <v>0.32379154820307704</v>
      </c>
      <c r="E110" s="40">
        <v>45.324883445912278</v>
      </c>
      <c r="F110" s="40">
        <v>0.84739401438360551</v>
      </c>
      <c r="G110" s="40">
        <f t="shared" si="6"/>
        <v>103.56273353060951</v>
      </c>
      <c r="H110" s="40">
        <v>79.862598900214792</v>
      </c>
      <c r="I110" s="26">
        <v>1.1591496684502145</v>
      </c>
      <c r="J110" s="40">
        <f t="shared" si="7"/>
        <v>81.021748568665004</v>
      </c>
    </row>
    <row r="111" spans="1:10" ht="12" customHeight="1" x14ac:dyDescent="0.2">
      <c r="A111" s="39">
        <v>2013</v>
      </c>
      <c r="B111" s="41">
        <v>316.29476599999998</v>
      </c>
      <c r="C111" s="40">
        <v>56.073459050933003</v>
      </c>
      <c r="D111" s="40">
        <v>0.31112787999786251</v>
      </c>
      <c r="E111" s="40">
        <v>46.296587932842606</v>
      </c>
      <c r="F111" s="40">
        <v>0.90917950310617779</v>
      </c>
      <c r="G111" s="40">
        <f t="shared" ref="G111:G119" si="8">SUM(C111:F111)</f>
        <v>103.59035436687964</v>
      </c>
      <c r="H111" s="40">
        <v>81.419172272050503</v>
      </c>
      <c r="I111" s="26">
        <v>1.0695844974928277</v>
      </c>
      <c r="J111" s="40">
        <f t="shared" ref="J111:J119" si="9">SUM(H111:I111)</f>
        <v>82.488756769543329</v>
      </c>
    </row>
    <row r="112" spans="1:10" ht="12" customHeight="1" x14ac:dyDescent="0.2">
      <c r="A112" s="39">
        <v>2014</v>
      </c>
      <c r="B112" s="41">
        <v>318.576955</v>
      </c>
      <c r="C112" s="40">
        <v>53.945672649904758</v>
      </c>
      <c r="D112" s="40">
        <v>0.25433810804048895</v>
      </c>
      <c r="E112" s="40">
        <v>45.346503868455827</v>
      </c>
      <c r="F112" s="40">
        <v>0.94735612541107295</v>
      </c>
      <c r="G112" s="40">
        <f t="shared" si="8"/>
        <v>100.49387075181214</v>
      </c>
      <c r="H112" s="40">
        <v>82.965617342728137</v>
      </c>
      <c r="I112" s="26">
        <v>1.0883780536092198</v>
      </c>
      <c r="J112" s="40">
        <f t="shared" si="9"/>
        <v>84.053995396337356</v>
      </c>
    </row>
    <row r="113" spans="1:22" ht="12" customHeight="1" x14ac:dyDescent="0.2">
      <c r="A113" s="35">
        <v>2015</v>
      </c>
      <c r="B113" s="41">
        <v>320.87070299999999</v>
      </c>
      <c r="C113" s="40">
        <v>53.809015493406534</v>
      </c>
      <c r="D113" s="40">
        <v>0.22763062915095739</v>
      </c>
      <c r="E113" s="40">
        <v>49.286657757805834</v>
      </c>
      <c r="F113" s="40">
        <v>0.99007280165444167</v>
      </c>
      <c r="G113" s="40">
        <f t="shared" si="8"/>
        <v>104.31337668201776</v>
      </c>
      <c r="H113" s="40">
        <v>88.475075423844402</v>
      </c>
      <c r="I113" s="26">
        <v>1.0146957744188112</v>
      </c>
      <c r="J113" s="34">
        <f t="shared" si="9"/>
        <v>89.489771198263213</v>
      </c>
    </row>
    <row r="114" spans="1:22" ht="12" customHeight="1" x14ac:dyDescent="0.2">
      <c r="A114" s="48">
        <v>2016</v>
      </c>
      <c r="B114" s="33">
        <v>323.16101099999997</v>
      </c>
      <c r="C114" s="22">
        <v>55.392929890151912</v>
      </c>
      <c r="D114" s="22">
        <v>0.18725795482797272</v>
      </c>
      <c r="E114" s="22">
        <v>49.63295616158004</v>
      </c>
      <c r="F114" s="22">
        <v>1.0493820101615023</v>
      </c>
      <c r="G114" s="47">
        <f t="shared" si="8"/>
        <v>106.26252601672144</v>
      </c>
      <c r="H114" s="22">
        <v>89.201642654017348</v>
      </c>
      <c r="I114" s="25">
        <v>1.1068335092812018</v>
      </c>
      <c r="J114" s="47">
        <f t="shared" si="9"/>
        <v>90.30847616329855</v>
      </c>
    </row>
    <row r="115" spans="1:22" ht="12" customHeight="1" x14ac:dyDescent="0.2">
      <c r="A115" s="48">
        <v>2017</v>
      </c>
      <c r="B115" s="33">
        <v>325.20603</v>
      </c>
      <c r="C115" s="22">
        <v>56.832069441588516</v>
      </c>
      <c r="D115" s="22">
        <v>0.1994642903761655</v>
      </c>
      <c r="E115" s="22">
        <v>49.721493882109755</v>
      </c>
      <c r="F115" s="22">
        <v>1.0821241122043119</v>
      </c>
      <c r="G115" s="47">
        <f t="shared" si="8"/>
        <v>107.83515172627874</v>
      </c>
      <c r="H115" s="22">
        <v>90.42222923993279</v>
      </c>
      <c r="I115" s="25">
        <v>1.1736510492929182</v>
      </c>
      <c r="J115" s="47">
        <f t="shared" si="9"/>
        <v>91.595880289225704</v>
      </c>
    </row>
    <row r="116" spans="1:22" ht="12" customHeight="1" x14ac:dyDescent="0.2">
      <c r="A116" s="52">
        <v>2018</v>
      </c>
      <c r="B116" s="33">
        <v>326.92397599999998</v>
      </c>
      <c r="C116" s="22">
        <v>57.106419842218642</v>
      </c>
      <c r="D116" s="22">
        <v>0.22578964964013531</v>
      </c>
      <c r="E116" s="22">
        <v>50.498627620581146</v>
      </c>
      <c r="F116" s="22">
        <v>1.1288252681053645</v>
      </c>
      <c r="G116" s="53">
        <f t="shared" si="8"/>
        <v>108.95966238054528</v>
      </c>
      <c r="H116" s="22">
        <v>91.90970614711658</v>
      </c>
      <c r="I116" s="25">
        <v>1.2885218751128107</v>
      </c>
      <c r="J116" s="53">
        <f t="shared" si="9"/>
        <v>93.198228022229387</v>
      </c>
    </row>
    <row r="117" spans="1:22" ht="12" customHeight="1" x14ac:dyDescent="0.2">
      <c r="A117" s="57">
        <v>2019</v>
      </c>
      <c r="B117" s="55">
        <v>328.475998</v>
      </c>
      <c r="C117" s="56">
        <v>57.924279865350513</v>
      </c>
      <c r="D117" s="56">
        <v>0.20534714990043196</v>
      </c>
      <c r="E117" s="56">
        <v>51.947764700328413</v>
      </c>
      <c r="F117" s="56">
        <v>1.1389430935481719</v>
      </c>
      <c r="G117" s="51">
        <f t="shared" si="8"/>
        <v>111.21633480912753</v>
      </c>
      <c r="H117" s="56">
        <v>94.5522718369903</v>
      </c>
      <c r="I117" s="58">
        <v>1.2555362817833804</v>
      </c>
      <c r="J117" s="51">
        <f t="shared" si="9"/>
        <v>95.807808118773679</v>
      </c>
    </row>
    <row r="118" spans="1:22" ht="12" customHeight="1" x14ac:dyDescent="0.2">
      <c r="A118" s="48">
        <v>2020</v>
      </c>
      <c r="B118" s="33">
        <v>330.11398000000003</v>
      </c>
      <c r="C118" s="22">
        <v>58.283651212383162</v>
      </c>
      <c r="D118" s="22">
        <v>0.16618405557983335</v>
      </c>
      <c r="E118" s="22">
        <v>51.487270882239422</v>
      </c>
      <c r="F118" s="22">
        <v>1.2143606402769365</v>
      </c>
      <c r="G118" s="47">
        <f t="shared" si="8"/>
        <v>111.15146679047936</v>
      </c>
      <c r="H118" s="22">
        <v>95.693742348432252</v>
      </c>
      <c r="I118" s="25">
        <v>1.3354295902477458</v>
      </c>
      <c r="J118" s="47">
        <f t="shared" si="9"/>
        <v>97.029171938679994</v>
      </c>
    </row>
    <row r="119" spans="1:22" ht="12" customHeight="1" thickBot="1" x14ac:dyDescent="0.25">
      <c r="A119" s="59">
        <v>2021</v>
      </c>
      <c r="B119" s="60">
        <v>332.14052299999997</v>
      </c>
      <c r="C119" s="61">
        <v>58.780787676912695</v>
      </c>
      <c r="D119" s="61">
        <v>0.15992730883969858</v>
      </c>
      <c r="E119" s="61">
        <v>50.558693290774833</v>
      </c>
      <c r="F119" s="61">
        <v>1.3526981123924113</v>
      </c>
      <c r="G119" s="62">
        <f t="shared" si="8"/>
        <v>110.85210638891964</v>
      </c>
      <c r="H119" s="61">
        <v>95.986843530684808</v>
      </c>
      <c r="I119" s="63">
        <v>1.3786248345018337</v>
      </c>
      <c r="J119" s="62">
        <f t="shared" si="9"/>
        <v>97.365468365186643</v>
      </c>
    </row>
    <row r="120" spans="1:22" ht="12" customHeight="1" thickTop="1" x14ac:dyDescent="0.2">
      <c r="A120" s="69" t="s">
        <v>24</v>
      </c>
      <c r="B120" s="70"/>
      <c r="C120" s="70"/>
      <c r="D120" s="70"/>
      <c r="E120" s="70"/>
      <c r="F120" s="70"/>
      <c r="G120" s="70"/>
      <c r="H120" s="70"/>
      <c r="I120" s="70"/>
      <c r="J120" s="71"/>
    </row>
    <row r="121" spans="1:22" ht="12" customHeight="1" x14ac:dyDescent="0.2">
      <c r="A121" s="66"/>
      <c r="B121" s="67"/>
      <c r="C121" s="67"/>
      <c r="D121" s="67"/>
      <c r="E121" s="67"/>
      <c r="F121" s="67"/>
      <c r="G121" s="67"/>
      <c r="H121" s="67"/>
      <c r="I121" s="67"/>
      <c r="J121" s="68"/>
    </row>
    <row r="122" spans="1:22" ht="12" customHeight="1" x14ac:dyDescent="0.2">
      <c r="A122" s="79" t="s">
        <v>40</v>
      </c>
      <c r="B122" s="80"/>
      <c r="C122" s="80"/>
      <c r="D122" s="80"/>
      <c r="E122" s="80"/>
      <c r="F122" s="80"/>
      <c r="G122" s="80"/>
      <c r="H122" s="80"/>
      <c r="I122" s="80"/>
      <c r="J122" s="80"/>
      <c r="K122" s="80"/>
      <c r="L122" s="80"/>
      <c r="M122" s="80"/>
      <c r="N122" s="80"/>
      <c r="O122" s="80"/>
      <c r="P122" s="80"/>
      <c r="Q122" s="80"/>
      <c r="R122" s="80"/>
      <c r="S122" s="80"/>
      <c r="T122" s="80"/>
      <c r="U122" s="80"/>
      <c r="V122" s="80"/>
    </row>
    <row r="124" spans="1:22" ht="12" customHeight="1" x14ac:dyDescent="0.2">
      <c r="A124" s="72" t="s">
        <v>43</v>
      </c>
    </row>
  </sheetData>
  <mergeCells count="13">
    <mergeCell ref="I1:J1"/>
    <mergeCell ref="C6:J6"/>
    <mergeCell ref="A1:H1"/>
    <mergeCell ref="H3:H5"/>
    <mergeCell ref="C3:C5"/>
    <mergeCell ref="D3:D5"/>
    <mergeCell ref="E3:E5"/>
    <mergeCell ref="F3:F5"/>
    <mergeCell ref="G3:G5"/>
    <mergeCell ref="J3:J5"/>
    <mergeCell ref="I3:I5"/>
    <mergeCell ref="A2:A5"/>
    <mergeCell ref="B2:B5"/>
  </mergeCells>
  <phoneticPr fontId="6" type="noConversion"/>
  <printOptions horizontalCentered="1" verticalCentered="1"/>
  <pageMargins left="0.75" right="0.75" top="1" bottom="1" header="0.5" footer="0.5"/>
  <pageSetup scale="87" fitToHeight="3" orientation="landscape" r:id="rId1"/>
  <headerFooter alignWithMargins="0"/>
  <rowBreaks count="2" manualBreakCount="2">
    <brk id="38" max="9" man="1"/>
    <brk id="67" max="9" man="1"/>
  </rowBreaks>
  <ignoredErrors>
    <ignoredError sqref="G7:G11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W126"/>
  <sheetViews>
    <sheetView showZeros="0" showOutlineSymbols="0" zoomScaleNormal="100" workbookViewId="0">
      <pane ySplit="6" topLeftCell="A7" activePane="bottomLeft" state="frozen"/>
      <selection pane="bottomLeft" sqref="A1:J1"/>
    </sheetView>
  </sheetViews>
  <sheetFormatPr defaultColWidth="12.83203125" defaultRowHeight="12" customHeight="1" x14ac:dyDescent="0.2"/>
  <cols>
    <col min="1" max="1" width="12.83203125" style="10" customWidth="1"/>
    <col min="2" max="2" width="12.83203125" style="6" customWidth="1"/>
    <col min="3" max="11" width="12.83203125" style="7" customWidth="1"/>
    <col min="12" max="12" width="12.83203125" style="11" customWidth="1"/>
    <col min="13" max="23" width="12.83203125" style="13" customWidth="1"/>
    <col min="24" max="16384" width="12.83203125" style="14"/>
  </cols>
  <sheetData>
    <row r="1" spans="1:23" s="32" customFormat="1" ht="12" customHeight="1" thickBot="1" x14ac:dyDescent="0.25">
      <c r="A1" s="88" t="s">
        <v>34</v>
      </c>
      <c r="B1" s="88"/>
      <c r="C1" s="88"/>
      <c r="D1" s="88"/>
      <c r="E1" s="88"/>
      <c r="F1" s="88"/>
      <c r="G1" s="88"/>
      <c r="H1" s="88"/>
      <c r="I1" s="88"/>
      <c r="J1" s="88"/>
      <c r="K1" s="81" t="s">
        <v>23</v>
      </c>
      <c r="L1" s="81"/>
      <c r="M1" s="31"/>
      <c r="N1" s="31"/>
      <c r="O1" s="31"/>
      <c r="P1" s="31"/>
      <c r="Q1" s="31"/>
      <c r="R1" s="31"/>
      <c r="S1" s="31"/>
      <c r="T1" s="31"/>
      <c r="U1" s="31"/>
      <c r="V1" s="31"/>
      <c r="W1" s="31"/>
    </row>
    <row r="2" spans="1:23" ht="12" customHeight="1" thickTop="1" x14ac:dyDescent="0.2">
      <c r="A2" s="82" t="s">
        <v>0</v>
      </c>
      <c r="B2" s="85" t="s">
        <v>18</v>
      </c>
      <c r="C2" s="16" t="s">
        <v>7</v>
      </c>
      <c r="D2" s="17"/>
      <c r="E2" s="17"/>
      <c r="F2" s="18"/>
      <c r="G2" s="19"/>
      <c r="H2" s="16" t="s">
        <v>19</v>
      </c>
      <c r="I2" s="17"/>
      <c r="J2" s="19"/>
      <c r="K2" s="106" t="s">
        <v>37</v>
      </c>
      <c r="L2" s="103" t="s">
        <v>21</v>
      </c>
    </row>
    <row r="3" spans="1:23" ht="12" customHeight="1" x14ac:dyDescent="0.2">
      <c r="A3" s="83"/>
      <c r="B3" s="86"/>
      <c r="C3" s="90" t="s">
        <v>1</v>
      </c>
      <c r="D3" s="90" t="s">
        <v>2</v>
      </c>
      <c r="E3" s="90" t="s">
        <v>3</v>
      </c>
      <c r="F3" s="90" t="s">
        <v>4</v>
      </c>
      <c r="G3" s="90" t="s">
        <v>21</v>
      </c>
      <c r="H3" s="90" t="s">
        <v>20</v>
      </c>
      <c r="I3" s="90" t="s">
        <v>6</v>
      </c>
      <c r="J3" s="90" t="s">
        <v>21</v>
      </c>
      <c r="K3" s="107"/>
      <c r="L3" s="104"/>
    </row>
    <row r="4" spans="1:23" ht="12" customHeight="1" x14ac:dyDescent="0.2">
      <c r="A4" s="83"/>
      <c r="B4" s="86"/>
      <c r="C4" s="91"/>
      <c r="D4" s="91"/>
      <c r="E4" s="91"/>
      <c r="F4" s="91"/>
      <c r="G4" s="91"/>
      <c r="H4" s="91"/>
      <c r="I4" s="91"/>
      <c r="J4" s="91"/>
      <c r="K4" s="107"/>
      <c r="L4" s="104"/>
    </row>
    <row r="5" spans="1:23" ht="12" customHeight="1" x14ac:dyDescent="0.2">
      <c r="A5" s="84"/>
      <c r="B5" s="87"/>
      <c r="C5" s="92"/>
      <c r="D5" s="92"/>
      <c r="E5" s="92"/>
      <c r="F5" s="92"/>
      <c r="G5" s="92"/>
      <c r="H5" s="92"/>
      <c r="I5" s="92"/>
      <c r="J5" s="92"/>
      <c r="K5" s="108"/>
      <c r="L5" s="105"/>
    </row>
    <row r="6" spans="1:23" ht="12" customHeight="1" x14ac:dyDescent="0.2">
      <c r="A6"/>
      <c r="B6" s="38" t="s">
        <v>25</v>
      </c>
      <c r="C6" s="89" t="s">
        <v>29</v>
      </c>
      <c r="D6" s="89"/>
      <c r="E6" s="89"/>
      <c r="F6" s="89"/>
      <c r="G6" s="89"/>
      <c r="H6" s="89"/>
      <c r="I6" s="89"/>
      <c r="J6" s="89"/>
      <c r="K6" s="89"/>
      <c r="L6" s="89"/>
      <c r="M6"/>
      <c r="N6"/>
      <c r="O6"/>
      <c r="P6"/>
      <c r="Q6"/>
      <c r="R6"/>
      <c r="S6"/>
      <c r="T6"/>
      <c r="U6"/>
      <c r="V6"/>
      <c r="W6"/>
    </row>
    <row r="7" spans="1:23" ht="12" customHeight="1" x14ac:dyDescent="0.2">
      <c r="A7" s="21">
        <v>1909</v>
      </c>
      <c r="B7" s="33">
        <v>90.49</v>
      </c>
      <c r="C7" s="22">
        <v>51.113460050834348</v>
      </c>
      <c r="D7" s="22">
        <v>4.9961321693004761</v>
      </c>
      <c r="E7" s="22">
        <v>41.152724057906951</v>
      </c>
      <c r="F7" s="22">
        <v>4.4065421593546246</v>
      </c>
      <c r="G7" s="22">
        <f>SUM(C7:F7)</f>
        <v>101.66885843739639</v>
      </c>
      <c r="H7" s="22">
        <v>10.431207868272738</v>
      </c>
      <c r="I7" s="22">
        <v>0.79</v>
      </c>
      <c r="J7" s="22">
        <f>SUM(H7:I7)</f>
        <v>11.221207868272739</v>
      </c>
      <c r="K7" s="22">
        <v>11</v>
      </c>
      <c r="L7" s="22">
        <f>SUM(G7,J7,K7)</f>
        <v>123.89006630566914</v>
      </c>
    </row>
    <row r="8" spans="1:23" ht="12" customHeight="1" x14ac:dyDescent="0.2">
      <c r="A8" s="21">
        <v>1910</v>
      </c>
      <c r="B8" s="33">
        <v>92.406999999999996</v>
      </c>
      <c r="C8" s="22">
        <v>48.524592292791674</v>
      </c>
      <c r="D8" s="22">
        <v>4.9443765082731836</v>
      </c>
      <c r="E8" s="22">
        <v>38.245847176079735</v>
      </c>
      <c r="F8" s="22">
        <v>4.2439209150821906</v>
      </c>
      <c r="G8" s="22">
        <f t="shared" ref="G8:G71" si="0">SUM(C8:F8)</f>
        <v>95.958736892226781</v>
      </c>
      <c r="H8" s="22">
        <v>10.977220340450399</v>
      </c>
      <c r="I8" s="22">
        <v>0.79</v>
      </c>
      <c r="J8" s="22">
        <f t="shared" ref="J8:J48" si="1">SUM(H8:I8)</f>
        <v>11.7672203404504</v>
      </c>
      <c r="K8" s="22">
        <v>11.2</v>
      </c>
      <c r="L8" s="22">
        <f t="shared" ref="L8:L48" si="2">SUM(G8,J8,K8)</f>
        <v>118.92595723267719</v>
      </c>
    </row>
    <row r="9" spans="1:23" ht="12" customHeight="1" x14ac:dyDescent="0.2">
      <c r="A9" s="23">
        <v>1911</v>
      </c>
      <c r="B9" s="41">
        <v>93.863</v>
      </c>
      <c r="C9" s="40">
        <v>47.16996047430829</v>
      </c>
      <c r="D9" s="40">
        <v>4.8603816200206689</v>
      </c>
      <c r="E9" s="40">
        <v>42.401670519800135</v>
      </c>
      <c r="F9" s="40">
        <v>4.8370497427101204</v>
      </c>
      <c r="G9" s="40">
        <f t="shared" si="0"/>
        <v>99.269062356839214</v>
      </c>
      <c r="H9" s="40">
        <v>11.091143475064722</v>
      </c>
      <c r="I9" s="40">
        <v>0.86900000000000011</v>
      </c>
      <c r="J9" s="40">
        <f t="shared" si="1"/>
        <v>11.960143475064722</v>
      </c>
      <c r="K9" s="40">
        <v>11.3</v>
      </c>
      <c r="L9" s="24">
        <f t="shared" si="2"/>
        <v>122.52920583190394</v>
      </c>
    </row>
    <row r="10" spans="1:23" ht="12" customHeight="1" x14ac:dyDescent="0.2">
      <c r="A10" s="23">
        <v>1912</v>
      </c>
      <c r="B10" s="41">
        <v>95.334999999999994</v>
      </c>
      <c r="C10" s="40">
        <v>44.468631667278544</v>
      </c>
      <c r="D10" s="40">
        <v>4.7565951644202027</v>
      </c>
      <c r="E10" s="40">
        <v>40.941920595793782</v>
      </c>
      <c r="F10" s="40">
        <v>5.031541406618766</v>
      </c>
      <c r="G10" s="40">
        <f t="shared" si="0"/>
        <v>95.198688834111294</v>
      </c>
      <c r="H10" s="40">
        <v>10.589856820684954</v>
      </c>
      <c r="I10" s="40">
        <v>0.86900000000000011</v>
      </c>
      <c r="J10" s="40">
        <f t="shared" si="1"/>
        <v>11.458856820684954</v>
      </c>
      <c r="K10" s="40">
        <v>11.3</v>
      </c>
      <c r="L10" s="24">
        <f t="shared" si="2"/>
        <v>117.95754565479625</v>
      </c>
    </row>
    <row r="11" spans="1:23" ht="12" customHeight="1" x14ac:dyDescent="0.2">
      <c r="A11" s="23">
        <v>1913</v>
      </c>
      <c r="B11" s="41">
        <v>97.224999999999994</v>
      </c>
      <c r="C11" s="40">
        <v>43.632532784777581</v>
      </c>
      <c r="D11" s="40">
        <v>4.2907174080740553</v>
      </c>
      <c r="E11" s="40">
        <v>41.05542813062484</v>
      </c>
      <c r="F11" s="40">
        <v>4.7442324505014151</v>
      </c>
      <c r="G11" s="40">
        <f t="shared" si="0"/>
        <v>93.722910773977901</v>
      </c>
      <c r="H11" s="40">
        <v>10.327714065312421</v>
      </c>
      <c r="I11" s="40">
        <v>0.86900000000000011</v>
      </c>
      <c r="J11" s="40">
        <f t="shared" si="1"/>
        <v>11.19671406531242</v>
      </c>
      <c r="K11" s="40">
        <v>11.5</v>
      </c>
      <c r="L11" s="24">
        <f t="shared" si="2"/>
        <v>116.41962483929032</v>
      </c>
    </row>
    <row r="12" spans="1:23" ht="12" customHeight="1" x14ac:dyDescent="0.2">
      <c r="A12" s="23">
        <v>1914</v>
      </c>
      <c r="B12" s="41">
        <v>99.111000000000004</v>
      </c>
      <c r="C12" s="40">
        <v>42.711868511063344</v>
      </c>
      <c r="D12" s="40">
        <v>3.9533452391762776</v>
      </c>
      <c r="E12" s="40">
        <v>39.976813875351873</v>
      </c>
      <c r="F12" s="40">
        <v>4.7004267942004416</v>
      </c>
      <c r="G12" s="40">
        <f t="shared" si="0"/>
        <v>91.342454419791935</v>
      </c>
      <c r="H12" s="40">
        <v>10.269213306292944</v>
      </c>
      <c r="I12" s="40">
        <v>0.86900000000000011</v>
      </c>
      <c r="J12" s="40">
        <f t="shared" si="1"/>
        <v>11.138213306292943</v>
      </c>
      <c r="K12" s="40">
        <v>11.7</v>
      </c>
      <c r="L12" s="24">
        <f t="shared" si="2"/>
        <v>114.18066772608488</v>
      </c>
    </row>
    <row r="13" spans="1:23" ht="12" customHeight="1" x14ac:dyDescent="0.2">
      <c r="A13" s="23">
        <v>1915</v>
      </c>
      <c r="B13" s="41">
        <v>100.54600000000001</v>
      </c>
      <c r="C13" s="40">
        <v>38.840451136793099</v>
      </c>
      <c r="D13" s="40">
        <v>4.0263660414138807</v>
      </c>
      <c r="E13" s="40">
        <v>40.853539673383324</v>
      </c>
      <c r="F13" s="40">
        <v>4.0050921966065287</v>
      </c>
      <c r="G13" s="34">
        <f t="shared" si="0"/>
        <v>87.725449048196836</v>
      </c>
      <c r="H13" s="40">
        <v>10.224693175263065</v>
      </c>
      <c r="I13" s="40">
        <v>0.94799999999999995</v>
      </c>
      <c r="J13" s="34">
        <f t="shared" si="1"/>
        <v>11.172693175263065</v>
      </c>
      <c r="K13" s="40">
        <v>11.2</v>
      </c>
      <c r="L13" s="24">
        <f t="shared" si="2"/>
        <v>110.0981422234599</v>
      </c>
    </row>
    <row r="14" spans="1:23" ht="12" customHeight="1" x14ac:dyDescent="0.2">
      <c r="A14" s="21">
        <v>1916</v>
      </c>
      <c r="B14" s="33">
        <v>101.961</v>
      </c>
      <c r="C14" s="22">
        <v>40.56518668902816</v>
      </c>
      <c r="D14" s="22">
        <v>4.4071752925138048</v>
      </c>
      <c r="E14" s="22">
        <v>42.376183050382011</v>
      </c>
      <c r="F14" s="22">
        <v>3.8398014927276116</v>
      </c>
      <c r="G14" s="22">
        <f t="shared" si="0"/>
        <v>91.188346524651593</v>
      </c>
      <c r="H14" s="22">
        <v>9.6199134963368351</v>
      </c>
      <c r="I14" s="22">
        <v>0.94799999999999995</v>
      </c>
      <c r="J14" s="22">
        <f t="shared" si="1"/>
        <v>10.567913496336836</v>
      </c>
      <c r="K14" s="22">
        <v>11</v>
      </c>
      <c r="L14" s="22">
        <f t="shared" si="2"/>
        <v>112.75626002098844</v>
      </c>
    </row>
    <row r="15" spans="1:23" ht="12" customHeight="1" x14ac:dyDescent="0.2">
      <c r="A15" s="21">
        <v>1917</v>
      </c>
      <c r="B15" s="33">
        <v>103.414</v>
      </c>
      <c r="C15" s="22">
        <v>44.55241069874485</v>
      </c>
      <c r="D15" s="22">
        <v>4.9347767226874506</v>
      </c>
      <c r="E15" s="22">
        <v>36.175972305490554</v>
      </c>
      <c r="F15" s="22">
        <v>2.9459647629914709</v>
      </c>
      <c r="G15" s="22">
        <f t="shared" si="0"/>
        <v>88.609124489914322</v>
      </c>
      <c r="H15" s="22">
        <v>9.3656951669986661</v>
      </c>
      <c r="I15" s="22">
        <v>0.94799999999999995</v>
      </c>
      <c r="J15" s="22">
        <f t="shared" si="1"/>
        <v>10.313695166998667</v>
      </c>
      <c r="K15" s="22">
        <v>10.899999999999999</v>
      </c>
      <c r="L15" s="22">
        <f t="shared" si="2"/>
        <v>109.822819656913</v>
      </c>
    </row>
    <row r="16" spans="1:23" ht="12" customHeight="1" x14ac:dyDescent="0.2">
      <c r="A16" s="21">
        <v>1918</v>
      </c>
      <c r="B16" s="33">
        <v>104.55</v>
      </c>
      <c r="C16" s="22">
        <v>47.231592539454802</v>
      </c>
      <c r="D16" s="22">
        <v>4.9859875657580117</v>
      </c>
      <c r="E16" s="22">
        <v>37.491879483500718</v>
      </c>
      <c r="F16" s="22">
        <v>3.1405260640841708</v>
      </c>
      <c r="G16" s="22">
        <f t="shared" si="0"/>
        <v>92.849985652797699</v>
      </c>
      <c r="H16" s="22">
        <v>9.3947776183644205</v>
      </c>
      <c r="I16" s="22">
        <v>0.94799999999999995</v>
      </c>
      <c r="J16" s="22">
        <f t="shared" si="1"/>
        <v>10.342777618364421</v>
      </c>
      <c r="K16" s="22">
        <v>10.9</v>
      </c>
      <c r="L16" s="22">
        <f t="shared" si="2"/>
        <v>114.09276327116213</v>
      </c>
    </row>
    <row r="17" spans="1:12" ht="12" customHeight="1" x14ac:dyDescent="0.2">
      <c r="A17" s="21">
        <v>1919</v>
      </c>
      <c r="B17" s="33">
        <v>105.063</v>
      </c>
      <c r="C17" s="22">
        <v>42.377602010222432</v>
      </c>
      <c r="D17" s="22">
        <v>5.3723956102528962</v>
      </c>
      <c r="E17" s="22">
        <v>39.225683637436582</v>
      </c>
      <c r="F17" s="22">
        <v>3.7452195349456994</v>
      </c>
      <c r="G17" s="22">
        <f t="shared" si="0"/>
        <v>90.720900792857606</v>
      </c>
      <c r="H17" s="22">
        <v>10.143171240113075</v>
      </c>
      <c r="I17" s="22">
        <v>1.0270000000000001</v>
      </c>
      <c r="J17" s="22">
        <f t="shared" si="1"/>
        <v>11.170171240113074</v>
      </c>
      <c r="K17" s="22">
        <v>11.6</v>
      </c>
      <c r="L17" s="22">
        <f t="shared" si="2"/>
        <v>113.49107203297068</v>
      </c>
    </row>
    <row r="18" spans="1:12" ht="12" customHeight="1" x14ac:dyDescent="0.2">
      <c r="A18" s="21">
        <v>1920</v>
      </c>
      <c r="B18" s="33">
        <v>106.461</v>
      </c>
      <c r="C18" s="22">
        <v>40.727374343656358</v>
      </c>
      <c r="D18" s="22">
        <v>5.4820074957026517</v>
      </c>
      <c r="E18" s="22">
        <v>39.022026845511498</v>
      </c>
      <c r="F18" s="22">
        <v>3.5724255830773712</v>
      </c>
      <c r="G18" s="22">
        <f t="shared" si="0"/>
        <v>88.803834267947877</v>
      </c>
      <c r="H18" s="22">
        <v>9.7401301885197409</v>
      </c>
      <c r="I18" s="22">
        <v>1.0270000000000001</v>
      </c>
      <c r="J18" s="22">
        <f t="shared" si="1"/>
        <v>10.76713018851974</v>
      </c>
      <c r="K18" s="22">
        <v>11.8</v>
      </c>
      <c r="L18" s="22">
        <f t="shared" si="2"/>
        <v>111.37096445646762</v>
      </c>
    </row>
    <row r="19" spans="1:12" ht="12" customHeight="1" x14ac:dyDescent="0.2">
      <c r="A19" s="23">
        <v>1921</v>
      </c>
      <c r="B19" s="41">
        <v>108.538</v>
      </c>
      <c r="C19" s="40">
        <v>38.240395069008088</v>
      </c>
      <c r="D19" s="40">
        <v>5.2003906465938208</v>
      </c>
      <c r="E19" s="40">
        <v>39.763087582229261</v>
      </c>
      <c r="F19" s="40">
        <v>4.0133040962612174</v>
      </c>
      <c r="G19" s="40">
        <f t="shared" si="0"/>
        <v>87.217177394092388</v>
      </c>
      <c r="H19" s="40">
        <v>9.4655143820597409</v>
      </c>
      <c r="I19" s="40">
        <v>1.0270000000000001</v>
      </c>
      <c r="J19" s="40">
        <f t="shared" si="1"/>
        <v>10.492514382059742</v>
      </c>
      <c r="K19" s="40">
        <v>10.5</v>
      </c>
      <c r="L19" s="24">
        <f t="shared" si="2"/>
        <v>108.20969177615213</v>
      </c>
    </row>
    <row r="20" spans="1:12" ht="12" customHeight="1" x14ac:dyDescent="0.2">
      <c r="A20" s="23">
        <v>1922</v>
      </c>
      <c r="B20" s="41">
        <v>110.04900000000001</v>
      </c>
      <c r="C20" s="40">
        <v>40.71429090677789</v>
      </c>
      <c r="D20" s="40">
        <v>5.3406209961017366</v>
      </c>
      <c r="E20" s="40">
        <v>40.372052449363458</v>
      </c>
      <c r="F20" s="40">
        <v>3.3782224281910787</v>
      </c>
      <c r="G20" s="40">
        <f t="shared" si="0"/>
        <v>89.80518678043417</v>
      </c>
      <c r="H20" s="40">
        <v>10.062753864187773</v>
      </c>
      <c r="I20" s="40">
        <v>1.0270000000000001</v>
      </c>
      <c r="J20" s="40">
        <f t="shared" si="1"/>
        <v>11.089753864187774</v>
      </c>
      <c r="K20" s="40">
        <v>11.3</v>
      </c>
      <c r="L20" s="24">
        <f t="shared" si="2"/>
        <v>112.19494064462194</v>
      </c>
    </row>
    <row r="21" spans="1:12" ht="12" customHeight="1" x14ac:dyDescent="0.2">
      <c r="A21" s="23">
        <v>1923</v>
      </c>
      <c r="B21" s="41">
        <v>111.947</v>
      </c>
      <c r="C21" s="40">
        <v>41.057991728228529</v>
      </c>
      <c r="D21" s="40">
        <v>5.6233306832697627</v>
      </c>
      <c r="E21" s="40">
        <v>45.578175386566855</v>
      </c>
      <c r="F21" s="40">
        <v>3.4796466184891064</v>
      </c>
      <c r="G21" s="40">
        <f t="shared" si="0"/>
        <v>95.739144416554268</v>
      </c>
      <c r="H21" s="40">
        <v>10.356507990388309</v>
      </c>
      <c r="I21" s="40">
        <v>1.0270000000000001</v>
      </c>
      <c r="J21" s="40">
        <f t="shared" si="1"/>
        <v>11.38350799038831</v>
      </c>
      <c r="K21" s="40">
        <v>10.700000000000001</v>
      </c>
      <c r="L21" s="24">
        <f t="shared" si="2"/>
        <v>117.82265240694258</v>
      </c>
    </row>
    <row r="22" spans="1:12" ht="12" customHeight="1" x14ac:dyDescent="0.2">
      <c r="A22" s="23">
        <v>1924</v>
      </c>
      <c r="B22" s="41">
        <v>114.10899999999999</v>
      </c>
      <c r="C22" s="40">
        <v>40.974454249883884</v>
      </c>
      <c r="D22" s="40">
        <v>5.8649624481855067</v>
      </c>
      <c r="E22" s="40">
        <v>45.473310606525338</v>
      </c>
      <c r="F22" s="40">
        <v>3.4367841274570807</v>
      </c>
      <c r="G22" s="40">
        <f t="shared" si="0"/>
        <v>95.749511432051804</v>
      </c>
      <c r="H22" s="40">
        <v>9.6987266560919831</v>
      </c>
      <c r="I22" s="40">
        <v>1.0270000000000001</v>
      </c>
      <c r="J22" s="40">
        <f t="shared" si="1"/>
        <v>10.725726656091982</v>
      </c>
      <c r="K22" s="40">
        <v>11</v>
      </c>
      <c r="L22" s="24">
        <f t="shared" si="2"/>
        <v>117.47523808814378</v>
      </c>
    </row>
    <row r="23" spans="1:12" ht="12" customHeight="1" x14ac:dyDescent="0.2">
      <c r="A23" s="23">
        <v>1925</v>
      </c>
      <c r="B23" s="41">
        <v>115.82899999999999</v>
      </c>
      <c r="C23" s="40">
        <v>40.972744304103458</v>
      </c>
      <c r="D23" s="40">
        <v>5.872493071683258</v>
      </c>
      <c r="E23" s="40">
        <v>40.997297740634899</v>
      </c>
      <c r="F23" s="40">
        <v>3.4368767752462688</v>
      </c>
      <c r="G23" s="34">
        <f t="shared" si="0"/>
        <v>91.279411891667877</v>
      </c>
      <c r="H23" s="40">
        <v>10.14523133239517</v>
      </c>
      <c r="I23" s="40">
        <v>1.0270000000000001</v>
      </c>
      <c r="J23" s="34">
        <f t="shared" si="1"/>
        <v>11.172231332395171</v>
      </c>
      <c r="K23" s="40">
        <v>11.1</v>
      </c>
      <c r="L23" s="24">
        <f t="shared" si="2"/>
        <v>113.55164322406304</v>
      </c>
    </row>
    <row r="24" spans="1:12" ht="12" customHeight="1" x14ac:dyDescent="0.2">
      <c r="A24" s="21">
        <v>1926</v>
      </c>
      <c r="B24" s="33">
        <v>117.39700000000001</v>
      </c>
      <c r="C24" s="22">
        <v>41.517125650570286</v>
      </c>
      <c r="D24" s="22">
        <v>5.5956710989207563</v>
      </c>
      <c r="E24" s="22">
        <v>39.377547978227717</v>
      </c>
      <c r="F24" s="22">
        <v>3.5703297358535568</v>
      </c>
      <c r="G24" s="22">
        <f t="shared" si="0"/>
        <v>90.060674463572326</v>
      </c>
      <c r="H24" s="22">
        <v>10.06216513198804</v>
      </c>
      <c r="I24" s="22">
        <v>1.0270000000000001</v>
      </c>
      <c r="J24" s="22">
        <f t="shared" si="1"/>
        <v>11.08916513198804</v>
      </c>
      <c r="K24" s="22">
        <v>11.4</v>
      </c>
      <c r="L24" s="22">
        <f t="shared" si="2"/>
        <v>112.54983959556037</v>
      </c>
    </row>
    <row r="25" spans="1:12" ht="12" customHeight="1" x14ac:dyDescent="0.2">
      <c r="A25" s="21">
        <v>1927</v>
      </c>
      <c r="B25" s="33">
        <v>119.035</v>
      </c>
      <c r="C25" s="22">
        <v>37.530776662326204</v>
      </c>
      <c r="D25" s="22">
        <v>5.0352837400764479</v>
      </c>
      <c r="E25" s="22">
        <v>41.564346620741802</v>
      </c>
      <c r="F25" s="22">
        <v>3.4880329314907383</v>
      </c>
      <c r="G25" s="22">
        <f t="shared" si="0"/>
        <v>87.618439954635193</v>
      </c>
      <c r="H25" s="22">
        <v>10.808619313647247</v>
      </c>
      <c r="I25" s="22">
        <v>1.1059999999999999</v>
      </c>
      <c r="J25" s="22">
        <f t="shared" si="1"/>
        <v>11.914619313647247</v>
      </c>
      <c r="K25" s="22">
        <v>12.200000000000001</v>
      </c>
      <c r="L25" s="22">
        <f t="shared" si="2"/>
        <v>111.73305926828245</v>
      </c>
    </row>
    <row r="26" spans="1:12" ht="12" customHeight="1" x14ac:dyDescent="0.2">
      <c r="A26" s="21">
        <v>1928</v>
      </c>
      <c r="B26" s="33">
        <v>120.509</v>
      </c>
      <c r="C26" s="22">
        <v>33.572662622708677</v>
      </c>
      <c r="D26" s="22">
        <v>4.4393779717697432</v>
      </c>
      <c r="E26" s="22">
        <v>43.537246180783178</v>
      </c>
      <c r="F26" s="22">
        <v>3.614634591607266</v>
      </c>
      <c r="G26" s="22">
        <f t="shared" si="0"/>
        <v>85.163921366868877</v>
      </c>
      <c r="H26" s="22">
        <v>10.369914280261225</v>
      </c>
      <c r="I26" s="22">
        <v>1.1059999999999999</v>
      </c>
      <c r="J26" s="22">
        <f t="shared" si="1"/>
        <v>11.475914280261225</v>
      </c>
      <c r="K26" s="22">
        <v>12.1</v>
      </c>
      <c r="L26" s="22">
        <f t="shared" si="2"/>
        <v>108.73983564713009</v>
      </c>
    </row>
    <row r="27" spans="1:12" ht="12" customHeight="1" x14ac:dyDescent="0.2">
      <c r="A27" s="21">
        <v>1929</v>
      </c>
      <c r="B27" s="33">
        <v>121.767</v>
      </c>
      <c r="C27" s="22">
        <v>34.221685678385775</v>
      </c>
      <c r="D27" s="22">
        <v>4.3091313738533437</v>
      </c>
      <c r="E27" s="22">
        <v>42.779866466283963</v>
      </c>
      <c r="F27" s="22">
        <v>3.7069813660515578</v>
      </c>
      <c r="G27" s="22">
        <f t="shared" si="0"/>
        <v>85.017664884574629</v>
      </c>
      <c r="H27" s="22">
        <v>10.133582990465399</v>
      </c>
      <c r="I27" s="22">
        <v>1.1418528829650072</v>
      </c>
      <c r="J27" s="22">
        <f t="shared" si="1"/>
        <v>11.275435873430407</v>
      </c>
      <c r="K27" s="22">
        <v>11.816759056230342</v>
      </c>
      <c r="L27" s="22">
        <f t="shared" si="2"/>
        <v>108.10985981423538</v>
      </c>
    </row>
    <row r="28" spans="1:12" ht="12" customHeight="1" x14ac:dyDescent="0.2">
      <c r="A28" s="21">
        <v>1930</v>
      </c>
      <c r="B28" s="33">
        <v>123.188</v>
      </c>
      <c r="C28" s="22">
        <v>33.675918108906714</v>
      </c>
      <c r="D28" s="22">
        <v>4.4151216027535147</v>
      </c>
      <c r="E28" s="22">
        <v>41.10013962398935</v>
      </c>
      <c r="F28" s="22">
        <v>4.4013377926421402</v>
      </c>
      <c r="G28" s="22">
        <f t="shared" si="0"/>
        <v>83.592517128291718</v>
      </c>
      <c r="H28" s="22">
        <v>11.143845179725298</v>
      </c>
      <c r="I28" s="22">
        <v>1.1799850634802092</v>
      </c>
      <c r="J28" s="22">
        <f t="shared" si="1"/>
        <v>12.323830243205508</v>
      </c>
      <c r="K28" s="22">
        <v>10.226963665292073</v>
      </c>
      <c r="L28" s="22">
        <f t="shared" si="2"/>
        <v>106.1433110367893</v>
      </c>
    </row>
    <row r="29" spans="1:12" ht="12" customHeight="1" x14ac:dyDescent="0.2">
      <c r="A29" s="23">
        <v>1931</v>
      </c>
      <c r="B29" s="41">
        <v>124.149</v>
      </c>
      <c r="C29" s="40">
        <v>33.437442105856668</v>
      </c>
      <c r="D29" s="40">
        <v>4.5464723839902055</v>
      </c>
      <c r="E29" s="40">
        <v>41.924445625820582</v>
      </c>
      <c r="F29" s="40">
        <v>4.6958735068345296</v>
      </c>
      <c r="G29" s="40">
        <f t="shared" si="0"/>
        <v>84.60423362250198</v>
      </c>
      <c r="H29" s="40">
        <v>9.9832298286736112</v>
      </c>
      <c r="I29" s="40">
        <v>1.1199445827191521</v>
      </c>
      <c r="J29" s="40">
        <f t="shared" si="1"/>
        <v>11.103174411392763</v>
      </c>
      <c r="K29" s="40">
        <v>8.8383861327920492</v>
      </c>
      <c r="L29" s="24">
        <f t="shared" si="2"/>
        <v>104.54579416668679</v>
      </c>
    </row>
    <row r="30" spans="1:12" ht="12" customHeight="1" x14ac:dyDescent="0.2">
      <c r="A30" s="23">
        <v>1932</v>
      </c>
      <c r="B30" s="41">
        <v>124.949</v>
      </c>
      <c r="C30" s="40">
        <v>32.148076415177393</v>
      </c>
      <c r="D30" s="40">
        <v>4.5063986106331386</v>
      </c>
      <c r="E30" s="40">
        <v>43.366093366093367</v>
      </c>
      <c r="F30" s="40">
        <v>4.6447430551665079</v>
      </c>
      <c r="G30" s="40">
        <f t="shared" si="0"/>
        <v>84.665311447070422</v>
      </c>
      <c r="H30" s="40">
        <v>10.203971220257866</v>
      </c>
      <c r="I30" s="40">
        <v>1.3530320370711251</v>
      </c>
      <c r="J30" s="40">
        <f t="shared" si="1"/>
        <v>11.557003257328992</v>
      </c>
      <c r="K30" s="40">
        <v>8.4420571593210028</v>
      </c>
      <c r="L30" s="24">
        <f t="shared" si="2"/>
        <v>104.66437186372042</v>
      </c>
    </row>
    <row r="31" spans="1:12" ht="12" customHeight="1" x14ac:dyDescent="0.2">
      <c r="A31" s="23">
        <v>1933</v>
      </c>
      <c r="B31" s="41">
        <v>125.69</v>
      </c>
      <c r="C31" s="40">
        <v>35.461381175908983</v>
      </c>
      <c r="D31" s="40">
        <v>4.8558755668708731</v>
      </c>
      <c r="E31" s="40">
        <v>43.403532500596711</v>
      </c>
      <c r="F31" s="40">
        <v>4.4446017980746282</v>
      </c>
      <c r="G31" s="40">
        <f t="shared" si="0"/>
        <v>88.165391041451201</v>
      </c>
      <c r="H31" s="40">
        <v>10.437680006364866</v>
      </c>
      <c r="I31" s="40">
        <v>1.521043838014162</v>
      </c>
      <c r="J31" s="40">
        <f t="shared" si="1"/>
        <v>11.958723844379028</v>
      </c>
      <c r="K31" s="40">
        <v>8.6338690428832852</v>
      </c>
      <c r="L31" s="24">
        <f t="shared" si="2"/>
        <v>108.75798392871351</v>
      </c>
    </row>
    <row r="32" spans="1:12" ht="12" customHeight="1" x14ac:dyDescent="0.2">
      <c r="A32" s="23">
        <v>1934</v>
      </c>
      <c r="B32" s="41">
        <v>126.485</v>
      </c>
      <c r="C32" s="40">
        <v>43.937810807605636</v>
      </c>
      <c r="D32" s="40">
        <v>6.4013124085859987</v>
      </c>
      <c r="E32" s="40">
        <v>39.519105032217254</v>
      </c>
      <c r="F32" s="40">
        <v>4.1513539154840498</v>
      </c>
      <c r="G32" s="40">
        <f t="shared" si="0"/>
        <v>94.009582163892944</v>
      </c>
      <c r="H32" s="40">
        <v>9.5825433845910588</v>
      </c>
      <c r="I32" s="40">
        <v>1.4427797762580543</v>
      </c>
      <c r="J32" s="40">
        <f t="shared" si="1"/>
        <v>11.025323160849114</v>
      </c>
      <c r="K32" s="40">
        <v>9.1887338419575446</v>
      </c>
      <c r="L32" s="24">
        <f t="shared" si="2"/>
        <v>114.2236391666996</v>
      </c>
    </row>
    <row r="33" spans="1:12" ht="12" customHeight="1" x14ac:dyDescent="0.2">
      <c r="A33" s="23">
        <v>1935</v>
      </c>
      <c r="B33" s="41">
        <v>127.36199999999999</v>
      </c>
      <c r="C33" s="40">
        <v>36.624189318635068</v>
      </c>
      <c r="D33" s="40">
        <v>5.8462885319011955</v>
      </c>
      <c r="E33" s="40">
        <v>29.672665316185363</v>
      </c>
      <c r="F33" s="40">
        <v>4.7685651921295209</v>
      </c>
      <c r="G33" s="34">
        <f t="shared" si="0"/>
        <v>76.911708358851143</v>
      </c>
      <c r="H33" s="40">
        <v>9.3017383520987433</v>
      </c>
      <c r="I33" s="40">
        <v>1.3770198332312622</v>
      </c>
      <c r="J33" s="34">
        <f t="shared" si="1"/>
        <v>10.678758185330006</v>
      </c>
      <c r="K33" s="40">
        <v>10.486655360311554</v>
      </c>
      <c r="L33" s="24">
        <f t="shared" si="2"/>
        <v>98.077121904492714</v>
      </c>
    </row>
    <row r="34" spans="1:12" ht="12" customHeight="1" x14ac:dyDescent="0.2">
      <c r="A34" s="21">
        <v>1936</v>
      </c>
      <c r="B34" s="33">
        <v>128.18100000000001</v>
      </c>
      <c r="C34" s="22">
        <v>41.614888321982185</v>
      </c>
      <c r="D34" s="22">
        <v>5.7448061725216686</v>
      </c>
      <c r="E34" s="22">
        <v>33.822906671035483</v>
      </c>
      <c r="F34" s="22">
        <v>4.3582278184754371</v>
      </c>
      <c r="G34" s="22">
        <f t="shared" si="0"/>
        <v>85.54082898401478</v>
      </c>
      <c r="H34" s="22">
        <v>9.610503896833384</v>
      </c>
      <c r="I34" s="22">
        <v>1.7318479337811374</v>
      </c>
      <c r="J34" s="22">
        <f t="shared" si="1"/>
        <v>11.342351830614522</v>
      </c>
      <c r="K34" s="22">
        <v>11.608584735647247</v>
      </c>
      <c r="L34" s="22">
        <f t="shared" si="2"/>
        <v>108.49176555027654</v>
      </c>
    </row>
    <row r="35" spans="1:12" ht="12" customHeight="1" x14ac:dyDescent="0.2">
      <c r="A35" s="21">
        <v>1937</v>
      </c>
      <c r="B35" s="33">
        <v>128.96100000000001</v>
      </c>
      <c r="C35" s="22">
        <v>37.970572498662385</v>
      </c>
      <c r="D35" s="22">
        <v>5.8853451818766906</v>
      </c>
      <c r="E35" s="22">
        <v>34.208714262451437</v>
      </c>
      <c r="F35" s="22">
        <v>4.3726863160180214</v>
      </c>
      <c r="G35" s="22">
        <f t="shared" si="0"/>
        <v>82.437318259008535</v>
      </c>
      <c r="H35" s="22">
        <v>9.6955823853723224</v>
      </c>
      <c r="I35" s="22">
        <v>1.8010096075557727</v>
      </c>
      <c r="J35" s="22">
        <f t="shared" si="1"/>
        <v>11.496591992928096</v>
      </c>
      <c r="K35" s="22">
        <v>11.724474841231068</v>
      </c>
      <c r="L35" s="22">
        <f t="shared" si="2"/>
        <v>105.65838509316769</v>
      </c>
    </row>
    <row r="36" spans="1:12" ht="12" customHeight="1" x14ac:dyDescent="0.2">
      <c r="A36" s="21">
        <v>1938</v>
      </c>
      <c r="B36" s="33">
        <v>129.96899999999999</v>
      </c>
      <c r="C36" s="22">
        <v>37.416322353792054</v>
      </c>
      <c r="D36" s="22">
        <v>5.2388646523401743</v>
      </c>
      <c r="E36" s="22">
        <v>35.68663296632274</v>
      </c>
      <c r="F36" s="22">
        <v>4.5260946841169822</v>
      </c>
      <c r="G36" s="22">
        <f t="shared" si="0"/>
        <v>82.867914656571955</v>
      </c>
      <c r="H36" s="22">
        <v>8.9678000138494571</v>
      </c>
      <c r="I36" s="22">
        <v>1.7991982703567775</v>
      </c>
      <c r="J36" s="22">
        <f t="shared" si="1"/>
        <v>10.766998284206235</v>
      </c>
      <c r="K36" s="22">
        <v>10.84104671113881</v>
      </c>
      <c r="L36" s="22">
        <f t="shared" si="2"/>
        <v>104.47595965191701</v>
      </c>
    </row>
    <row r="37" spans="1:12" ht="12" customHeight="1" x14ac:dyDescent="0.2">
      <c r="A37" s="21">
        <v>1939</v>
      </c>
      <c r="B37" s="33">
        <v>131.02799999999999</v>
      </c>
      <c r="C37" s="22">
        <v>37.645014805995665</v>
      </c>
      <c r="D37" s="22">
        <v>5.1808392099398608</v>
      </c>
      <c r="E37" s="22">
        <v>39.709344567573346</v>
      </c>
      <c r="F37" s="22">
        <v>4.3639680068382338</v>
      </c>
      <c r="G37" s="22">
        <f t="shared" si="0"/>
        <v>86.899166590347107</v>
      </c>
      <c r="H37" s="22">
        <v>9.9811338034618569</v>
      </c>
      <c r="I37" s="22">
        <v>1.9233293647159388</v>
      </c>
      <c r="J37" s="22">
        <f t="shared" si="1"/>
        <v>11.904463168177795</v>
      </c>
      <c r="K37" s="22">
        <v>10.761058705009617</v>
      </c>
      <c r="L37" s="22">
        <f t="shared" si="2"/>
        <v>109.56468846353452</v>
      </c>
    </row>
    <row r="38" spans="1:12" ht="12" customHeight="1" x14ac:dyDescent="0.2">
      <c r="A38" s="21">
        <v>1940</v>
      </c>
      <c r="B38" s="33">
        <v>132.12200000000001</v>
      </c>
      <c r="C38" s="22">
        <v>37.844363542786205</v>
      </c>
      <c r="D38" s="22">
        <v>5.0860946700776548</v>
      </c>
      <c r="E38" s="22">
        <v>45.082681158323361</v>
      </c>
      <c r="F38" s="22">
        <v>4.3477543482538863</v>
      </c>
      <c r="G38" s="22">
        <f t="shared" si="0"/>
        <v>92.360893719441108</v>
      </c>
      <c r="H38" s="22">
        <v>9.9657891948350752</v>
      </c>
      <c r="I38" s="22">
        <v>2.2900803802546128</v>
      </c>
      <c r="J38" s="22">
        <f t="shared" si="1"/>
        <v>12.255869575089688</v>
      </c>
      <c r="K38" s="22">
        <v>10.982273958916757</v>
      </c>
      <c r="L38" s="22">
        <f t="shared" si="2"/>
        <v>115.59903725344756</v>
      </c>
    </row>
    <row r="39" spans="1:12" ht="12" customHeight="1" x14ac:dyDescent="0.2">
      <c r="A39" s="23">
        <v>1941</v>
      </c>
      <c r="B39" s="41">
        <v>133.40199999999999</v>
      </c>
      <c r="C39" s="40">
        <v>42.646084766345332</v>
      </c>
      <c r="D39" s="40">
        <v>5.2940360714232177</v>
      </c>
      <c r="E39" s="40">
        <v>42.252140147823873</v>
      </c>
      <c r="F39" s="40">
        <v>4.5082682418554452</v>
      </c>
      <c r="G39" s="40">
        <f t="shared" si="0"/>
        <v>94.700529227447859</v>
      </c>
      <c r="H39" s="40">
        <v>11.013568012473579</v>
      </c>
      <c r="I39" s="40">
        <v>2.3214044766945028</v>
      </c>
      <c r="J39" s="40">
        <f t="shared" si="1"/>
        <v>13.334972489168081</v>
      </c>
      <c r="K39" s="40">
        <v>11.051471492181527</v>
      </c>
      <c r="L39" s="24">
        <f t="shared" si="2"/>
        <v>119.08697320879747</v>
      </c>
    </row>
    <row r="40" spans="1:12" ht="12" customHeight="1" x14ac:dyDescent="0.2">
      <c r="A40" s="23">
        <v>1942</v>
      </c>
      <c r="B40" s="41">
        <v>134.86000000000001</v>
      </c>
      <c r="C40" s="40">
        <v>45.94525433783182</v>
      </c>
      <c r="D40" s="40">
        <v>5.8361634287409165</v>
      </c>
      <c r="E40" s="40">
        <v>42.214207326115968</v>
      </c>
      <c r="F40" s="40">
        <v>4.874254782737653</v>
      </c>
      <c r="G40" s="40">
        <f t="shared" si="0"/>
        <v>98.869879875426349</v>
      </c>
      <c r="H40" s="40">
        <v>12.745751149340055</v>
      </c>
      <c r="I40" s="40">
        <v>2.4368975233575556</v>
      </c>
      <c r="J40" s="40">
        <f t="shared" si="1"/>
        <v>15.18264867269761</v>
      </c>
      <c r="K40" s="40">
        <v>8.8024173216669137</v>
      </c>
      <c r="L40" s="24">
        <f t="shared" si="2"/>
        <v>122.85494586979087</v>
      </c>
    </row>
    <row r="41" spans="1:12" ht="12" customHeight="1" x14ac:dyDescent="0.2">
      <c r="A41" s="23">
        <v>1943</v>
      </c>
      <c r="B41" s="41">
        <v>136.739</v>
      </c>
      <c r="C41" s="40">
        <v>42.975895684479184</v>
      </c>
      <c r="D41" s="40">
        <v>5.7108798513957248</v>
      </c>
      <c r="E41" s="40">
        <v>51.651993944668305</v>
      </c>
      <c r="F41" s="40">
        <v>4.629227945209486</v>
      </c>
      <c r="G41" s="40">
        <f t="shared" si="0"/>
        <v>104.96799742575271</v>
      </c>
      <c r="H41" s="40">
        <v>15.957115380396228</v>
      </c>
      <c r="I41" s="40">
        <v>2.270529987786952</v>
      </c>
      <c r="J41" s="40">
        <f t="shared" si="1"/>
        <v>18.227645368183179</v>
      </c>
      <c r="K41" s="40">
        <v>7.97234293069278</v>
      </c>
      <c r="L41" s="24">
        <f t="shared" si="2"/>
        <v>131.16798572462866</v>
      </c>
    </row>
    <row r="42" spans="1:12" ht="12" customHeight="1" x14ac:dyDescent="0.2">
      <c r="A42" s="23">
        <v>1944</v>
      </c>
      <c r="B42" s="41">
        <v>138.39699999999999</v>
      </c>
      <c r="C42" s="40">
        <v>46.558292448535731</v>
      </c>
      <c r="D42" s="40">
        <v>8.4389473760269382</v>
      </c>
      <c r="E42" s="40">
        <v>53.562013627463024</v>
      </c>
      <c r="F42" s="40">
        <v>4.6355773607809425</v>
      </c>
      <c r="G42" s="40">
        <f t="shared" si="0"/>
        <v>113.19483081280664</v>
      </c>
      <c r="H42" s="40">
        <v>15.296429835906849</v>
      </c>
      <c r="I42" s="40">
        <v>2.4431165415435308</v>
      </c>
      <c r="J42" s="40">
        <f t="shared" si="1"/>
        <v>17.739546377450381</v>
      </c>
      <c r="K42" s="40">
        <v>8.7345260374141063</v>
      </c>
      <c r="L42" s="24">
        <f t="shared" si="2"/>
        <v>139.66890322767111</v>
      </c>
    </row>
    <row r="43" spans="1:12" ht="12" customHeight="1" x14ac:dyDescent="0.2">
      <c r="A43" s="23">
        <v>1945</v>
      </c>
      <c r="B43" s="41">
        <v>139.928</v>
      </c>
      <c r="C43" s="40">
        <v>47.964303070150358</v>
      </c>
      <c r="D43" s="40">
        <v>8.0577868618146482</v>
      </c>
      <c r="E43" s="40">
        <v>43.375092904922532</v>
      </c>
      <c r="F43" s="40">
        <v>4.87170544851638</v>
      </c>
      <c r="G43" s="34">
        <f t="shared" si="0"/>
        <v>104.26888828540392</v>
      </c>
      <c r="H43" s="40">
        <v>15.070407638213938</v>
      </c>
      <c r="I43" s="40">
        <v>2.7325481676290666</v>
      </c>
      <c r="J43" s="34">
        <f t="shared" si="1"/>
        <v>17.802955805843006</v>
      </c>
      <c r="K43" s="40">
        <v>9.7608255674346811</v>
      </c>
      <c r="L43" s="24">
        <f t="shared" si="2"/>
        <v>131.83266965868162</v>
      </c>
    </row>
    <row r="44" spans="1:12" ht="12" customHeight="1" x14ac:dyDescent="0.2">
      <c r="A44" s="21">
        <v>1946</v>
      </c>
      <c r="B44" s="33">
        <v>141.38900000000001</v>
      </c>
      <c r="C44" s="22">
        <v>44.247572300532568</v>
      </c>
      <c r="D44" s="22">
        <v>6.9425839351010339</v>
      </c>
      <c r="E44" s="22">
        <v>46.843941183543272</v>
      </c>
      <c r="F44" s="22">
        <v>4.435097496976427</v>
      </c>
      <c r="G44" s="22">
        <f t="shared" si="0"/>
        <v>102.4691949161533</v>
      </c>
      <c r="H44" s="22">
        <v>13.908437007122195</v>
      </c>
      <c r="I44" s="22">
        <v>3.0116204230880759</v>
      </c>
      <c r="J44" s="22">
        <f t="shared" si="1"/>
        <v>16.920057430210271</v>
      </c>
      <c r="K44" s="22">
        <v>10.842427628740566</v>
      </c>
      <c r="L44" s="22">
        <f t="shared" si="2"/>
        <v>130.23167997510416</v>
      </c>
    </row>
    <row r="45" spans="1:12" ht="12" customHeight="1" x14ac:dyDescent="0.2">
      <c r="A45" s="21">
        <v>1947</v>
      </c>
      <c r="B45" s="33">
        <v>144.126</v>
      </c>
      <c r="C45" s="22">
        <v>49.24911535739561</v>
      </c>
      <c r="D45" s="22">
        <v>7.504648710156391</v>
      </c>
      <c r="E45" s="22">
        <v>43.236376503892423</v>
      </c>
      <c r="F45" s="22">
        <v>3.5793125459667241</v>
      </c>
      <c r="G45" s="22">
        <f t="shared" si="0"/>
        <v>103.56945311741114</v>
      </c>
      <c r="H45" s="22">
        <v>12.538528787311103</v>
      </c>
      <c r="I45" s="22">
        <v>2.9160595589969889</v>
      </c>
      <c r="J45" s="22">
        <f t="shared" si="1"/>
        <v>15.454588346308093</v>
      </c>
      <c r="K45" s="22">
        <v>10.317361197840777</v>
      </c>
      <c r="L45" s="22">
        <f t="shared" si="2"/>
        <v>129.34140266156001</v>
      </c>
    </row>
    <row r="46" spans="1:12" ht="12" customHeight="1" x14ac:dyDescent="0.2">
      <c r="A46" s="21">
        <v>1948</v>
      </c>
      <c r="B46" s="33">
        <v>146.631</v>
      </c>
      <c r="C46" s="22">
        <v>44.17877529308263</v>
      </c>
      <c r="D46" s="22">
        <v>6.6523450020800521</v>
      </c>
      <c r="E46" s="22">
        <v>41.957566953781942</v>
      </c>
      <c r="F46" s="22">
        <v>3.3117417190089409</v>
      </c>
      <c r="G46" s="22">
        <f t="shared" si="0"/>
        <v>96.100428967953562</v>
      </c>
      <c r="H46" s="22">
        <v>12.594881027886329</v>
      </c>
      <c r="I46" s="22">
        <v>2.4729422836917161</v>
      </c>
      <c r="J46" s="22">
        <f t="shared" si="1"/>
        <v>15.067823311578046</v>
      </c>
      <c r="K46" s="22">
        <v>11.19817773867736</v>
      </c>
      <c r="L46" s="22">
        <f t="shared" si="2"/>
        <v>122.36643001820896</v>
      </c>
    </row>
    <row r="47" spans="1:12" ht="12" customHeight="1" x14ac:dyDescent="0.2">
      <c r="A47" s="21">
        <v>1949</v>
      </c>
      <c r="B47" s="33">
        <v>149.18799999999999</v>
      </c>
      <c r="C47" s="22">
        <v>44.737800627396311</v>
      </c>
      <c r="D47" s="22">
        <v>6.1710057109150878</v>
      </c>
      <c r="E47" s="22">
        <v>41.872241735260211</v>
      </c>
      <c r="F47" s="22">
        <v>2.7168941201705237</v>
      </c>
      <c r="G47" s="22">
        <f t="shared" si="0"/>
        <v>95.497942193742134</v>
      </c>
      <c r="H47" s="22">
        <v>13.474783494651046</v>
      </c>
      <c r="I47" s="22">
        <v>2.6264847038635821</v>
      </c>
      <c r="J47" s="22">
        <f t="shared" si="1"/>
        <v>16.101268198514628</v>
      </c>
      <c r="K47" s="22">
        <v>10.945920583424941</v>
      </c>
      <c r="L47" s="22">
        <f t="shared" si="2"/>
        <v>122.5451309756817</v>
      </c>
    </row>
    <row r="48" spans="1:12" ht="12" customHeight="1" x14ac:dyDescent="0.2">
      <c r="A48" s="21">
        <v>1950</v>
      </c>
      <c r="B48" s="33">
        <v>151.684</v>
      </c>
      <c r="C48" s="22">
        <v>44.628471031882064</v>
      </c>
      <c r="D48" s="22">
        <v>5.5997995833443222</v>
      </c>
      <c r="E48" s="22">
        <v>42.956198412489123</v>
      </c>
      <c r="F48" s="22">
        <v>2.6114553941088055</v>
      </c>
      <c r="G48" s="22">
        <f t="shared" si="0"/>
        <v>95.79592442182431</v>
      </c>
      <c r="H48" s="22">
        <v>14.258642968276153</v>
      </c>
      <c r="I48" s="22">
        <v>3.2915798634002269</v>
      </c>
      <c r="J48" s="22">
        <f t="shared" si="1"/>
        <v>17.550222831676379</v>
      </c>
      <c r="K48" s="22">
        <v>11.899738930935365</v>
      </c>
      <c r="L48" s="22">
        <f t="shared" si="2"/>
        <v>125.24588618443606</v>
      </c>
    </row>
    <row r="49" spans="1:12" ht="12" customHeight="1" x14ac:dyDescent="0.2">
      <c r="A49" s="23">
        <v>1951</v>
      </c>
      <c r="B49" s="41">
        <v>154.28700000000001</v>
      </c>
      <c r="C49" s="40">
        <v>41.173786514742005</v>
      </c>
      <c r="D49" s="40">
        <v>4.732803152566321</v>
      </c>
      <c r="E49" s="40">
        <v>45.152501506931884</v>
      </c>
      <c r="F49" s="40">
        <v>2.2304795608184746</v>
      </c>
      <c r="G49" s="40">
        <f t="shared" si="0"/>
        <v>93.289570735058689</v>
      </c>
      <c r="H49" s="40">
        <v>14.988975091874236</v>
      </c>
      <c r="I49" s="40">
        <v>3.6149513568868405</v>
      </c>
      <c r="J49" s="40">
        <f t="shared" ref="J49:J106" si="3">SUM(H49:I49)</f>
        <v>18.603926448761076</v>
      </c>
      <c r="K49" s="40">
        <v>11.32305378936657</v>
      </c>
      <c r="L49" s="24">
        <f t="shared" ref="L49:L107" si="4">SUM(G49,J49,K49)</f>
        <v>123.21655097318633</v>
      </c>
    </row>
    <row r="50" spans="1:12" ht="12" customHeight="1" x14ac:dyDescent="0.2">
      <c r="A50" s="23">
        <v>1952</v>
      </c>
      <c r="B50" s="41">
        <v>156.95400000000001</v>
      </c>
      <c r="C50" s="40">
        <v>43.92455114237292</v>
      </c>
      <c r="D50" s="40">
        <v>5.0669941511525671</v>
      </c>
      <c r="E50" s="40">
        <v>45.003351300380999</v>
      </c>
      <c r="F50" s="40">
        <v>2.7040406743377039</v>
      </c>
      <c r="G50" s="40">
        <f t="shared" si="0"/>
        <v>96.698937268244194</v>
      </c>
      <c r="H50" s="40">
        <v>15.204939026721204</v>
      </c>
      <c r="I50" s="40">
        <v>3.8001580080788004</v>
      </c>
      <c r="J50" s="40">
        <f t="shared" si="3"/>
        <v>19.005097034800006</v>
      </c>
      <c r="K50" s="40">
        <v>11.111535864011113</v>
      </c>
      <c r="L50" s="24">
        <f t="shared" si="4"/>
        <v>126.81557016705531</v>
      </c>
    </row>
    <row r="51" spans="1:12" ht="12" customHeight="1" x14ac:dyDescent="0.2">
      <c r="A51" s="23">
        <v>1953</v>
      </c>
      <c r="B51" s="41">
        <v>159.565</v>
      </c>
      <c r="C51" s="40">
        <v>54.549161783599153</v>
      </c>
      <c r="D51" s="40">
        <v>6.64114937486291</v>
      </c>
      <c r="E51" s="40">
        <v>39.241512863096546</v>
      </c>
      <c r="F51" s="40">
        <v>3.0515463917525776</v>
      </c>
      <c r="G51" s="40">
        <f t="shared" si="0"/>
        <v>103.48337041331119</v>
      </c>
      <c r="H51" s="40">
        <v>15.059016701657633</v>
      </c>
      <c r="I51" s="40">
        <v>3.8766020117193625</v>
      </c>
      <c r="J51" s="40">
        <f t="shared" si="3"/>
        <v>18.935618713376996</v>
      </c>
      <c r="K51" s="40">
        <v>11.330805627800583</v>
      </c>
      <c r="L51" s="24">
        <f t="shared" si="4"/>
        <v>133.74979475448876</v>
      </c>
    </row>
    <row r="52" spans="1:12" ht="12" customHeight="1" x14ac:dyDescent="0.2">
      <c r="A52" s="23">
        <v>1954</v>
      </c>
      <c r="B52" s="41">
        <v>162.39099999999999</v>
      </c>
      <c r="C52" s="40">
        <v>55.975866889174888</v>
      </c>
      <c r="D52" s="40">
        <v>6.9431803486646428</v>
      </c>
      <c r="E52" s="40">
        <v>37.155864549143736</v>
      </c>
      <c r="F52" s="40">
        <v>2.9822342371190524</v>
      </c>
      <c r="G52" s="40">
        <f t="shared" si="0"/>
        <v>103.05714602410232</v>
      </c>
      <c r="H52" s="40">
        <v>15.64778836265557</v>
      </c>
      <c r="I52" s="40">
        <v>4.2372422116989243</v>
      </c>
      <c r="J52" s="40">
        <f t="shared" si="3"/>
        <v>19.885030574354495</v>
      </c>
      <c r="K52" s="40">
        <v>11.133621937176322</v>
      </c>
      <c r="L52" s="24">
        <f t="shared" si="4"/>
        <v>134.07579853563314</v>
      </c>
    </row>
    <row r="53" spans="1:12" ht="12" customHeight="1" x14ac:dyDescent="0.2">
      <c r="A53" s="23">
        <v>1955</v>
      </c>
      <c r="B53" s="41">
        <v>165.27500000000001</v>
      </c>
      <c r="C53" s="40">
        <v>57.179391922553307</v>
      </c>
      <c r="D53" s="40">
        <v>6.5360459839661171</v>
      </c>
      <c r="E53" s="40">
        <v>50.394252004235362</v>
      </c>
      <c r="F53" s="40">
        <v>3.0177824837392224</v>
      </c>
      <c r="G53" s="34">
        <f t="shared" si="0"/>
        <v>117.12747239449401</v>
      </c>
      <c r="H53" s="40">
        <v>14.654630161851461</v>
      </c>
      <c r="I53" s="40">
        <v>4.0342459537135076</v>
      </c>
      <c r="J53" s="34">
        <f t="shared" si="3"/>
        <v>18.68887611556497</v>
      </c>
      <c r="K53" s="40">
        <v>10.418998638632582</v>
      </c>
      <c r="L53" s="24">
        <f t="shared" si="4"/>
        <v>146.23534714869157</v>
      </c>
    </row>
    <row r="54" spans="1:12" ht="12" customHeight="1" x14ac:dyDescent="0.2">
      <c r="A54" s="21">
        <v>1956</v>
      </c>
      <c r="B54" s="33">
        <v>168.221</v>
      </c>
      <c r="C54" s="22">
        <v>59.491531972821456</v>
      </c>
      <c r="D54" s="22">
        <v>6.6088954411161511</v>
      </c>
      <c r="E54" s="22">
        <v>51.04009011954512</v>
      </c>
      <c r="F54" s="22">
        <v>2.8906141325993779</v>
      </c>
      <c r="G54" s="22">
        <f t="shared" si="0"/>
        <v>120.0311316660821</v>
      </c>
      <c r="H54" s="22">
        <v>16.752248530207289</v>
      </c>
      <c r="I54" s="22">
        <v>4.1796208558978964</v>
      </c>
      <c r="J54" s="22">
        <f t="shared" si="3"/>
        <v>20.931869386105184</v>
      </c>
      <c r="K54" s="22">
        <v>10.38514810873791</v>
      </c>
      <c r="L54" s="22">
        <f t="shared" si="4"/>
        <v>151.3481491609252</v>
      </c>
    </row>
    <row r="55" spans="1:12" ht="12" customHeight="1" x14ac:dyDescent="0.2">
      <c r="A55" s="21">
        <v>1957</v>
      </c>
      <c r="B55" s="33">
        <v>171.274</v>
      </c>
      <c r="C55" s="22">
        <v>58.692562794119354</v>
      </c>
      <c r="D55" s="22">
        <v>6.1151429872601799</v>
      </c>
      <c r="E55" s="22">
        <v>46.424606186578231</v>
      </c>
      <c r="F55" s="22">
        <v>2.7430433107184977</v>
      </c>
      <c r="G55" s="22">
        <f t="shared" si="0"/>
        <v>113.97535527867626</v>
      </c>
      <c r="H55" s="22">
        <v>17.475997524434533</v>
      </c>
      <c r="I55" s="22">
        <v>4.7001296168712123</v>
      </c>
      <c r="J55" s="22">
        <f t="shared" si="3"/>
        <v>22.176127141305745</v>
      </c>
      <c r="K55" s="22">
        <v>10.235061947522683</v>
      </c>
      <c r="L55" s="22">
        <f t="shared" si="4"/>
        <v>146.38654436750471</v>
      </c>
    </row>
    <row r="56" spans="1:12" ht="12" customHeight="1" x14ac:dyDescent="0.2">
      <c r="A56" s="21">
        <v>1958</v>
      </c>
      <c r="B56" s="33">
        <v>174.14099999999999</v>
      </c>
      <c r="C56" s="22">
        <v>55.941857460333864</v>
      </c>
      <c r="D56" s="22">
        <v>4.6967112856822926</v>
      </c>
      <c r="E56" s="22">
        <v>45.328142137693021</v>
      </c>
      <c r="F56" s="22">
        <v>2.7318896756076976</v>
      </c>
      <c r="G56" s="22">
        <f t="shared" si="0"/>
        <v>108.69860055931687</v>
      </c>
      <c r="H56" s="22">
        <v>19.246472685926925</v>
      </c>
      <c r="I56" s="22">
        <v>4.7497717366961254</v>
      </c>
      <c r="J56" s="22">
        <f t="shared" si="3"/>
        <v>23.99624442262305</v>
      </c>
      <c r="K56" s="22">
        <v>10.594862783606388</v>
      </c>
      <c r="L56" s="22">
        <f t="shared" si="4"/>
        <v>143.28970776554632</v>
      </c>
    </row>
    <row r="57" spans="1:12" ht="12" customHeight="1" x14ac:dyDescent="0.2">
      <c r="A57" s="21">
        <v>1959</v>
      </c>
      <c r="B57" s="33">
        <v>177.07300000000001</v>
      </c>
      <c r="C57" s="22">
        <v>56.607003891050582</v>
      </c>
      <c r="D57" s="22">
        <v>3.9767779390420901</v>
      </c>
      <c r="E57" s="22">
        <v>51.046201284216117</v>
      </c>
      <c r="F57" s="22">
        <v>3.099128607975242</v>
      </c>
      <c r="G57" s="22">
        <f t="shared" si="0"/>
        <v>114.72911172228403</v>
      </c>
      <c r="H57" s="22">
        <v>19.727389268832628</v>
      </c>
      <c r="I57" s="22">
        <v>5.0146549728078247</v>
      </c>
      <c r="J57" s="22">
        <f t="shared" si="3"/>
        <v>24.742044241640453</v>
      </c>
      <c r="K57" s="22">
        <v>10.927696486759697</v>
      </c>
      <c r="L57" s="22">
        <f t="shared" si="4"/>
        <v>150.39885245068416</v>
      </c>
    </row>
    <row r="58" spans="1:12" ht="12" customHeight="1" x14ac:dyDescent="0.2">
      <c r="A58" s="21">
        <v>1960</v>
      </c>
      <c r="B58" s="33">
        <v>180.67099999999999</v>
      </c>
      <c r="C58" s="22">
        <v>59.072070227097868</v>
      </c>
      <c r="D58" s="22">
        <v>4.2388097702453633</v>
      </c>
      <c r="E58" s="22">
        <v>48.627754315855896</v>
      </c>
      <c r="F58" s="22">
        <v>3.1175340812858736</v>
      </c>
      <c r="G58" s="22">
        <f t="shared" si="0"/>
        <v>115.05616839448498</v>
      </c>
      <c r="H58" s="22">
        <v>19.14523083394679</v>
      </c>
      <c r="I58" s="22">
        <v>4.9016721001156807</v>
      </c>
      <c r="J58" s="22">
        <f t="shared" si="3"/>
        <v>24.046902934062473</v>
      </c>
      <c r="K58" s="22">
        <v>10.300490947634097</v>
      </c>
      <c r="L58" s="22">
        <f t="shared" si="4"/>
        <v>149.40356227618156</v>
      </c>
    </row>
    <row r="59" spans="1:12" ht="12" customHeight="1" x14ac:dyDescent="0.2">
      <c r="A59" s="23">
        <v>1961</v>
      </c>
      <c r="B59" s="41">
        <v>183.691</v>
      </c>
      <c r="C59" s="40">
        <v>60.989052267122503</v>
      </c>
      <c r="D59" s="40">
        <v>3.9565629236054027</v>
      </c>
      <c r="E59" s="40">
        <v>46.755301021824692</v>
      </c>
      <c r="F59" s="40">
        <v>3.3134448612071359</v>
      </c>
      <c r="G59" s="40">
        <f t="shared" si="0"/>
        <v>115.01436107375973</v>
      </c>
      <c r="H59" s="40">
        <v>20.517281739442868</v>
      </c>
      <c r="I59" s="40">
        <v>5.9134633705516331</v>
      </c>
      <c r="J59" s="40">
        <f t="shared" si="3"/>
        <v>26.430745109994501</v>
      </c>
      <c r="K59" s="40">
        <v>10.740863733117028</v>
      </c>
      <c r="L59" s="24">
        <f t="shared" si="4"/>
        <v>152.18596991687127</v>
      </c>
    </row>
    <row r="60" spans="1:12" ht="12" customHeight="1" x14ac:dyDescent="0.2">
      <c r="A60" s="23">
        <v>1962</v>
      </c>
      <c r="B60" s="41">
        <v>186.53800000000001</v>
      </c>
      <c r="C60" s="40">
        <v>61.668635881160938</v>
      </c>
      <c r="D60" s="40">
        <v>3.8117166475463446</v>
      </c>
      <c r="E60" s="40">
        <v>47.432062099947458</v>
      </c>
      <c r="F60" s="40">
        <v>3.354587269081903</v>
      </c>
      <c r="G60" s="40">
        <f t="shared" si="0"/>
        <v>116.26700189773665</v>
      </c>
      <c r="H60" s="40">
        <v>20.530487085741242</v>
      </c>
      <c r="I60" s="40">
        <v>5.611457182986844</v>
      </c>
      <c r="J60" s="40">
        <f t="shared" si="3"/>
        <v>26.141944268728086</v>
      </c>
      <c r="K60" s="40">
        <v>10.646624280307497</v>
      </c>
      <c r="L60" s="24">
        <f t="shared" si="4"/>
        <v>153.05557044677224</v>
      </c>
    </row>
    <row r="61" spans="1:12" ht="12" customHeight="1" x14ac:dyDescent="0.2">
      <c r="A61" s="23">
        <v>1963</v>
      </c>
      <c r="B61" s="41">
        <v>189.24199999999999</v>
      </c>
      <c r="C61" s="40">
        <v>65.389501273501651</v>
      </c>
      <c r="D61" s="40">
        <v>3.4459580854144432</v>
      </c>
      <c r="E61" s="40">
        <v>48.537190475687218</v>
      </c>
      <c r="F61" s="40">
        <v>3.1640967649887446</v>
      </c>
      <c r="G61" s="40">
        <f t="shared" si="0"/>
        <v>120.53674659959206</v>
      </c>
      <c r="H61" s="40">
        <v>21.003392481584427</v>
      </c>
      <c r="I61" s="40">
        <v>5.4686591771382682</v>
      </c>
      <c r="J61" s="40">
        <f t="shared" si="3"/>
        <v>26.472051658722695</v>
      </c>
      <c r="K61" s="40">
        <v>10.536773020788198</v>
      </c>
      <c r="L61" s="24">
        <f t="shared" si="4"/>
        <v>157.54557127910294</v>
      </c>
    </row>
    <row r="62" spans="1:12" ht="12" customHeight="1" x14ac:dyDescent="0.2">
      <c r="A62" s="23">
        <v>1964</v>
      </c>
      <c r="B62" s="41">
        <v>191.88900000000001</v>
      </c>
      <c r="C62" s="40">
        <v>70.553330310752557</v>
      </c>
      <c r="D62" s="40">
        <v>3.6590164105290035</v>
      </c>
      <c r="E62" s="40">
        <v>48.788565264293418</v>
      </c>
      <c r="F62" s="40">
        <v>2.736394478057627</v>
      </c>
      <c r="G62" s="40">
        <f t="shared" si="0"/>
        <v>125.73730646363262</v>
      </c>
      <c r="H62" s="40">
        <v>21.26616950424464</v>
      </c>
      <c r="I62" s="40">
        <v>5.8707898837348669</v>
      </c>
      <c r="J62" s="40">
        <f t="shared" si="3"/>
        <v>27.136959387979509</v>
      </c>
      <c r="K62" s="40">
        <v>10.485228439358171</v>
      </c>
      <c r="L62" s="24">
        <f t="shared" si="4"/>
        <v>163.3594942909703</v>
      </c>
    </row>
    <row r="63" spans="1:12" ht="12" customHeight="1" x14ac:dyDescent="0.2">
      <c r="A63" s="23">
        <v>1965</v>
      </c>
      <c r="B63" s="41">
        <v>194.303</v>
      </c>
      <c r="C63" s="40">
        <v>70.44913356973386</v>
      </c>
      <c r="D63" s="40">
        <v>3.6523368141510946</v>
      </c>
      <c r="E63" s="40">
        <v>43.599558421640424</v>
      </c>
      <c r="F63" s="40">
        <v>2.438253655373309</v>
      </c>
      <c r="G63" s="34">
        <f t="shared" si="0"/>
        <v>120.1392824608987</v>
      </c>
      <c r="H63" s="40">
        <v>22.839544422885908</v>
      </c>
      <c r="I63" s="40">
        <v>5.9767476570099278</v>
      </c>
      <c r="J63" s="34">
        <f t="shared" si="3"/>
        <v>28.816292079895835</v>
      </c>
      <c r="K63" s="40">
        <v>10.864474557778317</v>
      </c>
      <c r="L63" s="24">
        <f t="shared" si="4"/>
        <v>159.82004909857287</v>
      </c>
    </row>
    <row r="64" spans="1:12" ht="12" customHeight="1" x14ac:dyDescent="0.2">
      <c r="A64" s="21">
        <v>1966</v>
      </c>
      <c r="B64" s="33">
        <v>196.56</v>
      </c>
      <c r="C64" s="22">
        <v>73.674617317867316</v>
      </c>
      <c r="D64" s="22">
        <v>3.2304531695156697</v>
      </c>
      <c r="E64" s="22">
        <v>42.750943035205538</v>
      </c>
      <c r="F64" s="22">
        <v>2.5962846866096863</v>
      </c>
      <c r="G64" s="22">
        <f t="shared" si="0"/>
        <v>122.25229820919822</v>
      </c>
      <c r="H64" s="22">
        <v>24.477626116043226</v>
      </c>
      <c r="I64" s="22">
        <v>6.2698412698412707</v>
      </c>
      <c r="J64" s="22">
        <f t="shared" si="3"/>
        <v>30.747467385884498</v>
      </c>
      <c r="K64" s="22">
        <v>10.907610907610907</v>
      </c>
      <c r="L64" s="22">
        <f t="shared" si="4"/>
        <v>163.90737650269364</v>
      </c>
    </row>
    <row r="65" spans="1:12" ht="12" customHeight="1" x14ac:dyDescent="0.2">
      <c r="A65" s="21">
        <v>1967</v>
      </c>
      <c r="B65" s="33">
        <v>198.71199999999999</v>
      </c>
      <c r="C65" s="22">
        <v>75.313701910302342</v>
      </c>
      <c r="D65" s="22">
        <v>2.7578633902331018</v>
      </c>
      <c r="E65" s="22">
        <v>47.027283772494862</v>
      </c>
      <c r="F65" s="22">
        <v>2.5262164137042555</v>
      </c>
      <c r="G65" s="22">
        <f t="shared" si="0"/>
        <v>127.62506548673456</v>
      </c>
      <c r="H65" s="22">
        <v>25.075276686539151</v>
      </c>
      <c r="I65" s="22">
        <v>6.8420125608921465</v>
      </c>
      <c r="J65" s="22">
        <f t="shared" si="3"/>
        <v>31.917289247431299</v>
      </c>
      <c r="K65" s="22">
        <v>10.633479608679899</v>
      </c>
      <c r="L65" s="22">
        <f t="shared" si="4"/>
        <v>170.17583434284575</v>
      </c>
    </row>
    <row r="66" spans="1:12" ht="12" customHeight="1" x14ac:dyDescent="0.2">
      <c r="A66" s="21">
        <v>1968</v>
      </c>
      <c r="B66" s="33">
        <v>200.70599999999999</v>
      </c>
      <c r="C66" s="22">
        <v>77.334759518898281</v>
      </c>
      <c r="D66" s="22">
        <v>2.563482108158202</v>
      </c>
      <c r="E66" s="22">
        <v>48.277395942323608</v>
      </c>
      <c r="F66" s="22">
        <v>2.4364254282383189</v>
      </c>
      <c r="G66" s="22">
        <f t="shared" si="0"/>
        <v>130.61206299761841</v>
      </c>
      <c r="H66" s="22">
        <v>25.215644776959856</v>
      </c>
      <c r="I66" s="22">
        <v>6.3764909868165374</v>
      </c>
      <c r="J66" s="22">
        <f t="shared" si="3"/>
        <v>31.592135763776394</v>
      </c>
      <c r="K66" s="22">
        <v>11.026077944854665</v>
      </c>
      <c r="L66" s="22">
        <f t="shared" si="4"/>
        <v>173.23027670624947</v>
      </c>
    </row>
    <row r="67" spans="1:12" ht="12" customHeight="1" x14ac:dyDescent="0.2">
      <c r="A67" s="21">
        <v>1969</v>
      </c>
      <c r="B67" s="33">
        <v>202.67699999999999</v>
      </c>
      <c r="C67" s="22">
        <v>77.837732924801529</v>
      </c>
      <c r="D67" s="22">
        <v>2.3338844318792962</v>
      </c>
      <c r="E67" s="22">
        <v>46.92319394899274</v>
      </c>
      <c r="F67" s="22">
        <v>2.2596115494111322</v>
      </c>
      <c r="G67" s="22">
        <f t="shared" si="0"/>
        <v>129.35442285508469</v>
      </c>
      <c r="H67" s="22">
        <v>26.302761225354512</v>
      </c>
      <c r="I67" s="22">
        <v>6.5873286066006509</v>
      </c>
      <c r="J67" s="22">
        <f t="shared" si="3"/>
        <v>32.890089831955166</v>
      </c>
      <c r="K67" s="22">
        <v>11.175417042881037</v>
      </c>
      <c r="L67" s="22">
        <f t="shared" si="4"/>
        <v>173.41992972992088</v>
      </c>
    </row>
    <row r="68" spans="1:12" ht="12" customHeight="1" x14ac:dyDescent="0.2">
      <c r="A68" s="21">
        <v>1970</v>
      </c>
      <c r="B68" s="33">
        <v>205.05199999999999</v>
      </c>
      <c r="C68" s="22">
        <v>79.826099477205773</v>
      </c>
      <c r="D68" s="22">
        <v>2.0466945169761823</v>
      </c>
      <c r="E68" s="22">
        <v>48.506179163992556</v>
      </c>
      <c r="F68" s="22">
        <v>2.1457013282094297</v>
      </c>
      <c r="G68" s="22">
        <f t="shared" si="0"/>
        <v>132.52467448638396</v>
      </c>
      <c r="H68" s="22">
        <v>27.405374069576879</v>
      </c>
      <c r="I68" s="22">
        <v>6.3898519077363787</v>
      </c>
      <c r="J68" s="22">
        <f t="shared" si="3"/>
        <v>33.795225977313258</v>
      </c>
      <c r="K68" s="22">
        <v>11.743362659227904</v>
      </c>
      <c r="L68" s="22">
        <f t="shared" si="4"/>
        <v>178.06326312292512</v>
      </c>
    </row>
    <row r="69" spans="1:12" ht="12" customHeight="1" x14ac:dyDescent="0.2">
      <c r="A69" s="23">
        <v>1971</v>
      </c>
      <c r="B69" s="41">
        <v>207.661</v>
      </c>
      <c r="C69" s="40">
        <v>79.175104913296195</v>
      </c>
      <c r="D69" s="40">
        <v>1.8703379420545985</v>
      </c>
      <c r="E69" s="40">
        <v>52.968963942097943</v>
      </c>
      <c r="F69" s="40">
        <v>2.0808196732944562</v>
      </c>
      <c r="G69" s="40">
        <f t="shared" si="0"/>
        <v>136.0952264707432</v>
      </c>
      <c r="H69" s="40">
        <v>27.358035450025774</v>
      </c>
      <c r="I69" s="40">
        <v>6.6237403663152925</v>
      </c>
      <c r="J69" s="40">
        <f t="shared" si="3"/>
        <v>33.98177581634107</v>
      </c>
      <c r="K69" s="40">
        <v>11.489880141191653</v>
      </c>
      <c r="L69" s="24">
        <f t="shared" si="4"/>
        <v>181.56688242827593</v>
      </c>
    </row>
    <row r="70" spans="1:12" ht="12" customHeight="1" x14ac:dyDescent="0.2">
      <c r="A70" s="23">
        <v>1972</v>
      </c>
      <c r="B70" s="41">
        <v>209.89599999999999</v>
      </c>
      <c r="C70" s="40">
        <v>80.451318316309028</v>
      </c>
      <c r="D70" s="40">
        <v>1.5938091196354387</v>
      </c>
      <c r="E70" s="40">
        <v>48.108360372041403</v>
      </c>
      <c r="F70" s="40">
        <v>2.1730497587567177</v>
      </c>
      <c r="G70" s="40">
        <f t="shared" si="0"/>
        <v>132.32653756674259</v>
      </c>
      <c r="H70" s="40">
        <v>28.327534260942674</v>
      </c>
      <c r="I70" s="40">
        <v>7.0864421445408681</v>
      </c>
      <c r="J70" s="40">
        <f t="shared" si="3"/>
        <v>35.413976405483538</v>
      </c>
      <c r="K70" s="40">
        <v>12.491900750848041</v>
      </c>
      <c r="L70" s="24">
        <f t="shared" si="4"/>
        <v>180.23241472307416</v>
      </c>
    </row>
    <row r="71" spans="1:12" ht="12" customHeight="1" x14ac:dyDescent="0.2">
      <c r="A71" s="23">
        <v>1973</v>
      </c>
      <c r="B71" s="41">
        <v>211.90899999999999</v>
      </c>
      <c r="C71" s="40">
        <v>75.951158259819067</v>
      </c>
      <c r="D71" s="40">
        <v>1.2464424877895701</v>
      </c>
      <c r="E71" s="40">
        <v>43.164735277312438</v>
      </c>
      <c r="F71" s="40">
        <v>1.7507586490521876</v>
      </c>
      <c r="G71" s="40">
        <f t="shared" si="0"/>
        <v>122.11309467397325</v>
      </c>
      <c r="H71" s="40">
        <v>27.067356638934641</v>
      </c>
      <c r="I71" s="40">
        <v>6.6402178765413469</v>
      </c>
      <c r="J71" s="40">
        <f t="shared" si="3"/>
        <v>33.70757451547599</v>
      </c>
      <c r="K71" s="40">
        <v>12.741318207343719</v>
      </c>
      <c r="L71" s="24">
        <f t="shared" si="4"/>
        <v>168.56198739679294</v>
      </c>
    </row>
    <row r="72" spans="1:12" ht="12" customHeight="1" x14ac:dyDescent="0.2">
      <c r="A72" s="23">
        <v>1974</v>
      </c>
      <c r="B72" s="41">
        <v>213.85400000000001</v>
      </c>
      <c r="C72" s="40">
        <v>80.748060054429658</v>
      </c>
      <c r="D72" s="40">
        <v>1.6397059006845793</v>
      </c>
      <c r="E72" s="40">
        <v>46.959550484512796</v>
      </c>
      <c r="F72" s="40">
        <v>1.5035134126179543</v>
      </c>
      <c r="G72" s="40">
        <f t="shared" ref="G72:G98" si="5">SUM(C72:F72)</f>
        <v>130.850829852245</v>
      </c>
      <c r="H72" s="40">
        <v>26.984138835280142</v>
      </c>
      <c r="I72" s="40">
        <v>6.8479508374872573</v>
      </c>
      <c r="J72" s="40">
        <f t="shared" si="3"/>
        <v>33.832089672767395</v>
      </c>
      <c r="K72" s="40">
        <v>12.068981641680773</v>
      </c>
      <c r="L72" s="24">
        <f t="shared" si="4"/>
        <v>176.75190116669316</v>
      </c>
    </row>
    <row r="73" spans="1:12" ht="12" customHeight="1" x14ac:dyDescent="0.2">
      <c r="A73" s="23">
        <v>1975</v>
      </c>
      <c r="B73" s="41">
        <v>215.97300000000001</v>
      </c>
      <c r="C73" s="40">
        <v>83.155290830242649</v>
      </c>
      <c r="D73" s="40">
        <v>2.8474632971945568</v>
      </c>
      <c r="E73" s="40">
        <v>38.441520328929997</v>
      </c>
      <c r="F73" s="40">
        <v>1.3309561380357731</v>
      </c>
      <c r="G73" s="34">
        <f t="shared" si="5"/>
        <v>125.77523059440297</v>
      </c>
      <c r="H73" s="40">
        <v>26.403982282970556</v>
      </c>
      <c r="I73" s="40">
        <v>6.5203923101498802</v>
      </c>
      <c r="J73" s="34">
        <f t="shared" si="3"/>
        <v>32.924374593120433</v>
      </c>
      <c r="K73" s="40">
        <v>12.135776231288171</v>
      </c>
      <c r="L73" s="24">
        <f t="shared" si="4"/>
        <v>170.83538141881155</v>
      </c>
    </row>
    <row r="74" spans="1:12" ht="12" customHeight="1" x14ac:dyDescent="0.2">
      <c r="A74" s="21">
        <v>1976</v>
      </c>
      <c r="B74" s="33">
        <v>218.035</v>
      </c>
      <c r="C74" s="22">
        <v>88.783406454926961</v>
      </c>
      <c r="D74" s="22">
        <v>2.7101255991010618</v>
      </c>
      <c r="E74" s="22">
        <v>40.676510617561398</v>
      </c>
      <c r="F74" s="22">
        <v>1.2002528401403445</v>
      </c>
      <c r="G74" s="22">
        <f t="shared" si="5"/>
        <v>133.37029551172975</v>
      </c>
      <c r="H74" s="22">
        <v>28.494056700988374</v>
      </c>
      <c r="I74" s="22">
        <v>7.0157985644506606</v>
      </c>
      <c r="J74" s="22">
        <f t="shared" si="3"/>
        <v>35.509855265439036</v>
      </c>
      <c r="K74" s="22">
        <v>12.860320590730845</v>
      </c>
      <c r="L74" s="22">
        <f t="shared" si="4"/>
        <v>181.74047136789963</v>
      </c>
    </row>
    <row r="75" spans="1:12" ht="12" customHeight="1" x14ac:dyDescent="0.2">
      <c r="A75" s="21">
        <v>1977</v>
      </c>
      <c r="B75" s="33">
        <v>220.23899999999998</v>
      </c>
      <c r="C75" s="22">
        <v>86.349381317568643</v>
      </c>
      <c r="D75" s="22">
        <v>2.6272419689519118</v>
      </c>
      <c r="E75" s="22">
        <v>42.266553246700184</v>
      </c>
      <c r="F75" s="22">
        <v>1.106463214961928</v>
      </c>
      <c r="G75" s="22">
        <f t="shared" si="5"/>
        <v>132.34963974818265</v>
      </c>
      <c r="H75" s="22">
        <v>29.00030997307471</v>
      </c>
      <c r="I75" s="22">
        <v>6.9054578124673656</v>
      </c>
      <c r="J75" s="22">
        <f t="shared" si="3"/>
        <v>35.905767785542075</v>
      </c>
      <c r="K75" s="22">
        <v>12.640812935038754</v>
      </c>
      <c r="L75" s="22">
        <f t="shared" si="4"/>
        <v>180.89622046876349</v>
      </c>
    </row>
    <row r="76" spans="1:12" ht="12" customHeight="1" x14ac:dyDescent="0.2">
      <c r="A76" s="21">
        <v>1978</v>
      </c>
      <c r="B76" s="33">
        <v>222.58500000000001</v>
      </c>
      <c r="C76" s="22">
        <v>82.181581180043565</v>
      </c>
      <c r="D76" s="22">
        <v>2.0048768403081967</v>
      </c>
      <c r="E76" s="22">
        <v>42.330334016218529</v>
      </c>
      <c r="F76" s="22">
        <v>1.015315713098367</v>
      </c>
      <c r="G76" s="22">
        <f t="shared" si="5"/>
        <v>127.53210774966865</v>
      </c>
      <c r="H76" s="22">
        <v>30.383026471325554</v>
      </c>
      <c r="I76" s="22">
        <v>6.8810123337870923</v>
      </c>
      <c r="J76" s="22">
        <f t="shared" si="3"/>
        <v>37.264038805112648</v>
      </c>
      <c r="K76" s="22">
        <v>13.370173192263628</v>
      </c>
      <c r="L76" s="22">
        <f t="shared" si="4"/>
        <v>178.16631974704492</v>
      </c>
    </row>
    <row r="77" spans="1:12" ht="12" customHeight="1" x14ac:dyDescent="0.2">
      <c r="A77" s="21">
        <v>1979</v>
      </c>
      <c r="B77" s="33">
        <v>225.05500000000001</v>
      </c>
      <c r="C77" s="22">
        <v>73.523179607473708</v>
      </c>
      <c r="D77" s="22">
        <v>1.38729521894648</v>
      </c>
      <c r="E77" s="22">
        <v>48.559873495367796</v>
      </c>
      <c r="F77" s="22">
        <v>0.97330378796294248</v>
      </c>
      <c r="G77" s="22">
        <f t="shared" si="5"/>
        <v>124.44365210975093</v>
      </c>
      <c r="H77" s="22">
        <v>32.83407400324365</v>
      </c>
      <c r="I77" s="22">
        <v>7.2935406011863773</v>
      </c>
      <c r="J77" s="22">
        <f t="shared" si="3"/>
        <v>40.127614604430029</v>
      </c>
      <c r="K77" s="22">
        <v>12.983492923951923</v>
      </c>
      <c r="L77" s="22">
        <f t="shared" si="4"/>
        <v>177.55475963813288</v>
      </c>
    </row>
    <row r="78" spans="1:12" ht="12" customHeight="1" x14ac:dyDescent="0.2">
      <c r="A78" s="21">
        <v>1980</v>
      </c>
      <c r="B78" s="33">
        <v>227.726</v>
      </c>
      <c r="C78" s="22">
        <v>72.070057370699871</v>
      </c>
      <c r="D78" s="22">
        <v>1.2607578317802972</v>
      </c>
      <c r="E78" s="22">
        <v>52.09068475492478</v>
      </c>
      <c r="F78" s="22">
        <v>1.0064950335051772</v>
      </c>
      <c r="G78" s="22">
        <f t="shared" si="5"/>
        <v>126.42799499091012</v>
      </c>
      <c r="H78" s="22">
        <v>32.686990866216419</v>
      </c>
      <c r="I78" s="22">
        <v>8.0848189122015057</v>
      </c>
      <c r="J78" s="22">
        <f t="shared" si="3"/>
        <v>40.771809778417925</v>
      </c>
      <c r="K78" s="22">
        <v>12.331353052342008</v>
      </c>
      <c r="L78" s="22">
        <f t="shared" si="4"/>
        <v>179.53115782167004</v>
      </c>
    </row>
    <row r="79" spans="1:12" ht="12" customHeight="1" x14ac:dyDescent="0.2">
      <c r="A79" s="23">
        <v>1981</v>
      </c>
      <c r="B79" s="41">
        <v>229.96600000000001</v>
      </c>
      <c r="C79" s="40">
        <v>72.776069052294673</v>
      </c>
      <c r="D79" s="40">
        <v>1.3417529765269649</v>
      </c>
      <c r="E79" s="40">
        <v>49.927748014923942</v>
      </c>
      <c r="F79" s="40">
        <v>1.0365747545289303</v>
      </c>
      <c r="G79" s="40">
        <f t="shared" si="5"/>
        <v>125.08214479827451</v>
      </c>
      <c r="H79" s="40">
        <v>33.713079335032134</v>
      </c>
      <c r="I79" s="40">
        <v>8.3409243366410699</v>
      </c>
      <c r="J79" s="40">
        <f t="shared" si="3"/>
        <v>42.0540036716732</v>
      </c>
      <c r="K79" s="40">
        <v>12.521405504393465</v>
      </c>
      <c r="L79" s="24">
        <f t="shared" si="4"/>
        <v>179.6575539743412</v>
      </c>
    </row>
    <row r="80" spans="1:12" ht="12" customHeight="1" x14ac:dyDescent="0.2">
      <c r="A80" s="23">
        <v>1982</v>
      </c>
      <c r="B80" s="41">
        <v>232.18799999999999</v>
      </c>
      <c r="C80" s="40">
        <v>72.503543497855205</v>
      </c>
      <c r="D80" s="40">
        <v>1.3715084349751065</v>
      </c>
      <c r="E80" s="40">
        <v>44.862599953485976</v>
      </c>
      <c r="F80" s="40">
        <v>1.0886835409237343</v>
      </c>
      <c r="G80" s="40">
        <f t="shared" si="5"/>
        <v>119.82633542724002</v>
      </c>
      <c r="H80" s="40">
        <v>33.881570454287044</v>
      </c>
      <c r="I80" s="40">
        <v>8.338983035988079</v>
      </c>
      <c r="J80" s="40">
        <f t="shared" si="3"/>
        <v>42.220553490275122</v>
      </c>
      <c r="K80" s="40">
        <v>12.286442815026206</v>
      </c>
      <c r="L80" s="24">
        <f t="shared" si="4"/>
        <v>174.33333173254135</v>
      </c>
    </row>
    <row r="81" spans="1:13" ht="12" customHeight="1" x14ac:dyDescent="0.2">
      <c r="A81" s="23">
        <v>1983</v>
      </c>
      <c r="B81" s="41">
        <v>234.30699999999999</v>
      </c>
      <c r="C81" s="40">
        <v>74.070244941380338</v>
      </c>
      <c r="D81" s="40">
        <v>1.3587663034608444</v>
      </c>
      <c r="E81" s="40">
        <v>47.418871930842876</v>
      </c>
      <c r="F81" s="40">
        <v>1.0886583840858362</v>
      </c>
      <c r="G81" s="40">
        <f t="shared" si="5"/>
        <v>123.93654155976988</v>
      </c>
      <c r="H81" s="40">
        <v>34.039086215947457</v>
      </c>
      <c r="I81" s="40">
        <v>8.6924006111639862</v>
      </c>
      <c r="J81" s="40">
        <f t="shared" si="3"/>
        <v>42.731486827111439</v>
      </c>
      <c r="K81" s="40">
        <v>13.122828125476609</v>
      </c>
      <c r="L81" s="24">
        <f t="shared" si="4"/>
        <v>179.79085651235792</v>
      </c>
    </row>
    <row r="82" spans="1:13" ht="12" customHeight="1" x14ac:dyDescent="0.2">
      <c r="A82" s="23">
        <v>1984</v>
      </c>
      <c r="B82" s="41">
        <v>236.34800000000001</v>
      </c>
      <c r="C82" s="40">
        <v>73.836069910978722</v>
      </c>
      <c r="D82" s="40">
        <v>1.4713411689965643</v>
      </c>
      <c r="E82" s="40">
        <v>47.231012409667102</v>
      </c>
      <c r="F82" s="40">
        <v>1.1071977253879874</v>
      </c>
      <c r="G82" s="40">
        <f t="shared" si="5"/>
        <v>123.64562121503037</v>
      </c>
      <c r="H82" s="40">
        <v>35.257371866908116</v>
      </c>
      <c r="I82" s="40">
        <v>8.7040820752280528</v>
      </c>
      <c r="J82" s="40">
        <f t="shared" si="3"/>
        <v>43.961453942136167</v>
      </c>
      <c r="K82" s="40">
        <v>13.945022744187941</v>
      </c>
      <c r="L82" s="24">
        <f t="shared" si="4"/>
        <v>181.5520979013545</v>
      </c>
    </row>
    <row r="83" spans="1:13" ht="12" customHeight="1" x14ac:dyDescent="0.2">
      <c r="A83" s="23">
        <v>1985</v>
      </c>
      <c r="B83" s="41">
        <v>238.46600000000001</v>
      </c>
      <c r="C83" s="40">
        <v>74.559023629699809</v>
      </c>
      <c r="D83" s="40">
        <v>1.5296005619459379</v>
      </c>
      <c r="E83" s="40">
        <v>47.701498999857428</v>
      </c>
      <c r="F83" s="40">
        <v>1.0671549990355018</v>
      </c>
      <c r="G83" s="34">
        <f t="shared" si="5"/>
        <v>124.85727819053866</v>
      </c>
      <c r="H83" s="40">
        <v>36.383984660957964</v>
      </c>
      <c r="I83" s="40">
        <v>9.1381379735475932</v>
      </c>
      <c r="J83" s="34">
        <f t="shared" si="3"/>
        <v>45.522122634505557</v>
      </c>
      <c r="K83" s="40">
        <v>14.717333549878242</v>
      </c>
      <c r="L83" s="24">
        <f t="shared" si="4"/>
        <v>185.09673437492248</v>
      </c>
    </row>
    <row r="84" spans="1:13" ht="12" customHeight="1" x14ac:dyDescent="0.2">
      <c r="A84" s="21">
        <v>1986</v>
      </c>
      <c r="B84" s="33">
        <v>240.65100000000001</v>
      </c>
      <c r="C84" s="22">
        <v>74.362957111335504</v>
      </c>
      <c r="D84" s="22">
        <v>1.563976016638202</v>
      </c>
      <c r="E84" s="22">
        <v>45.19908233292194</v>
      </c>
      <c r="F84" s="22">
        <v>1.0282706193200941</v>
      </c>
      <c r="G84" s="22">
        <f t="shared" si="5"/>
        <v>122.15428608021574</v>
      </c>
      <c r="H84" s="22">
        <v>37.193773329842806</v>
      </c>
      <c r="I84" s="22">
        <v>10.165367208114656</v>
      </c>
      <c r="J84" s="22">
        <f t="shared" si="3"/>
        <v>47.359140537957458</v>
      </c>
      <c r="K84" s="22">
        <v>15.275379599254697</v>
      </c>
      <c r="L84" s="22">
        <f t="shared" si="4"/>
        <v>184.78880621742789</v>
      </c>
    </row>
    <row r="85" spans="1:13" ht="12" customHeight="1" x14ac:dyDescent="0.2">
      <c r="A85" s="21">
        <v>1987</v>
      </c>
      <c r="B85" s="33">
        <v>242.804</v>
      </c>
      <c r="C85" s="22">
        <v>69.548533043936672</v>
      </c>
      <c r="D85" s="22">
        <v>1.26618809821914</v>
      </c>
      <c r="E85" s="22">
        <v>45.58522661618013</v>
      </c>
      <c r="F85" s="22">
        <v>0.97618641156653108</v>
      </c>
      <c r="G85" s="22">
        <f t="shared" si="5"/>
        <v>117.37613416990247</v>
      </c>
      <c r="H85" s="22">
        <v>39.390796994448195</v>
      </c>
      <c r="I85" s="22">
        <v>11.635782730103296</v>
      </c>
      <c r="J85" s="22">
        <f t="shared" si="3"/>
        <v>51.026579724551489</v>
      </c>
      <c r="K85" s="22">
        <v>15.812202082667667</v>
      </c>
      <c r="L85" s="22">
        <f t="shared" si="4"/>
        <v>184.21491597712162</v>
      </c>
    </row>
    <row r="86" spans="1:13" ht="12" customHeight="1" x14ac:dyDescent="0.2">
      <c r="A86" s="21">
        <v>1988</v>
      </c>
      <c r="B86" s="33">
        <v>245.02099999999999</v>
      </c>
      <c r="C86" s="22">
        <v>68.566653648952538</v>
      </c>
      <c r="D86" s="22">
        <v>1.1454371053909667</v>
      </c>
      <c r="E86" s="22">
        <v>48.795139924920718</v>
      </c>
      <c r="F86" s="22">
        <v>1.0357108333000031</v>
      </c>
      <c r="G86" s="22">
        <f t="shared" si="5"/>
        <v>119.54294151256423</v>
      </c>
      <c r="H86" s="22">
        <v>39.55902826200046</v>
      </c>
      <c r="I86" s="22">
        <v>12.378981275268172</v>
      </c>
      <c r="J86" s="22">
        <f t="shared" si="3"/>
        <v>51.938009537268634</v>
      </c>
      <c r="K86" s="22">
        <v>14.883245804312244</v>
      </c>
      <c r="L86" s="22">
        <f t="shared" si="4"/>
        <v>186.36419685414512</v>
      </c>
    </row>
    <row r="87" spans="1:13" ht="12" customHeight="1" x14ac:dyDescent="0.2">
      <c r="A87" s="21">
        <v>1989</v>
      </c>
      <c r="B87" s="33">
        <v>247.34200000000001</v>
      </c>
      <c r="C87" s="22">
        <v>65.143731780932526</v>
      </c>
      <c r="D87" s="22">
        <v>0.98732643465323322</v>
      </c>
      <c r="E87" s="22">
        <v>48.40095933209119</v>
      </c>
      <c r="F87" s="22">
        <v>1.0269657296997559</v>
      </c>
      <c r="G87" s="22">
        <f t="shared" si="5"/>
        <v>115.5589832773767</v>
      </c>
      <c r="H87" s="22">
        <v>40.467194482538531</v>
      </c>
      <c r="I87" s="22">
        <v>13.075001132035803</v>
      </c>
      <c r="J87" s="22">
        <f t="shared" si="3"/>
        <v>53.542195614574332</v>
      </c>
      <c r="K87" s="22">
        <v>15.395907662687675</v>
      </c>
      <c r="L87" s="22">
        <f t="shared" si="4"/>
        <v>184.49708655463871</v>
      </c>
    </row>
    <row r="88" spans="1:13" ht="12" customHeight="1" x14ac:dyDescent="0.2">
      <c r="A88" s="21">
        <v>1990</v>
      </c>
      <c r="B88" s="33">
        <v>250.13200000000001</v>
      </c>
      <c r="C88" s="22">
        <v>63.895218750068224</v>
      </c>
      <c r="D88" s="22">
        <v>0.89119121104057053</v>
      </c>
      <c r="E88" s="22">
        <v>46.375909930296309</v>
      </c>
      <c r="F88" s="22">
        <v>1.0438107318391114</v>
      </c>
      <c r="G88" s="22">
        <f t="shared" si="5"/>
        <v>112.20613062324422</v>
      </c>
      <c r="H88" s="22">
        <v>42.422564273904129</v>
      </c>
      <c r="I88" s="22">
        <v>13.773304667935333</v>
      </c>
      <c r="J88" s="22">
        <f t="shared" si="3"/>
        <v>56.195868941839464</v>
      </c>
      <c r="K88" s="22">
        <v>16.662038078713607</v>
      </c>
      <c r="L88" s="22">
        <f t="shared" si="4"/>
        <v>185.06403764379729</v>
      </c>
    </row>
    <row r="89" spans="1:13" ht="12" customHeight="1" x14ac:dyDescent="0.2">
      <c r="A89" s="23">
        <v>1991</v>
      </c>
      <c r="B89" s="41">
        <v>253.49299999999999</v>
      </c>
      <c r="C89" s="40">
        <v>62.890823301022294</v>
      </c>
      <c r="D89" s="40">
        <v>0.82368457906135484</v>
      </c>
      <c r="E89" s="40">
        <v>46.764306062556976</v>
      </c>
      <c r="F89" s="40">
        <v>1.0291240769983938</v>
      </c>
      <c r="G89" s="40">
        <f t="shared" si="5"/>
        <v>111.50793801963903</v>
      </c>
      <c r="H89" s="40">
        <v>44.112476543202952</v>
      </c>
      <c r="I89" s="40">
        <v>14.035848563865668</v>
      </c>
      <c r="J89" s="40">
        <f t="shared" si="3"/>
        <v>58.148325107068622</v>
      </c>
      <c r="K89" s="40">
        <v>14.756257492803826</v>
      </c>
      <c r="L89" s="24">
        <f t="shared" si="4"/>
        <v>184.41252061951147</v>
      </c>
    </row>
    <row r="90" spans="1:13" ht="12" customHeight="1" x14ac:dyDescent="0.2">
      <c r="A90" s="23">
        <v>1992</v>
      </c>
      <c r="B90" s="41">
        <v>256.89400000000001</v>
      </c>
      <c r="C90" s="40">
        <v>62.419156886889006</v>
      </c>
      <c r="D90" s="40">
        <v>0.8305172366812773</v>
      </c>
      <c r="E90" s="40">
        <v>49.140423012203058</v>
      </c>
      <c r="F90" s="40">
        <v>0.99244355998697431</v>
      </c>
      <c r="G90" s="40">
        <f t="shared" si="5"/>
        <v>113.38254069576033</v>
      </c>
      <c r="H90" s="40">
        <v>46.45923269608253</v>
      </c>
      <c r="I90" s="40">
        <v>13.999563633249512</v>
      </c>
      <c r="J90" s="40">
        <f t="shared" si="3"/>
        <v>60.458796329332046</v>
      </c>
      <c r="K90" s="40">
        <v>14.271623677196901</v>
      </c>
      <c r="L90" s="24">
        <f t="shared" si="4"/>
        <v>188.11296070228929</v>
      </c>
    </row>
    <row r="91" spans="1:13" ht="12" customHeight="1" x14ac:dyDescent="0.2">
      <c r="A91" s="23">
        <v>1993</v>
      </c>
      <c r="B91" s="41">
        <v>260.255</v>
      </c>
      <c r="C91" s="40">
        <v>60.999424605232555</v>
      </c>
      <c r="D91" s="40">
        <v>0.75207475360703924</v>
      </c>
      <c r="E91" s="40">
        <v>48.496888750198195</v>
      </c>
      <c r="F91" s="40">
        <v>0.96070875482956875</v>
      </c>
      <c r="G91" s="40">
        <f t="shared" si="5"/>
        <v>111.20909686386736</v>
      </c>
      <c r="H91" s="40">
        <v>48.142045044573059</v>
      </c>
      <c r="I91" s="40">
        <v>13.856042194621134</v>
      </c>
      <c r="J91" s="40">
        <f t="shared" si="3"/>
        <v>61.998087239194192</v>
      </c>
      <c r="K91" s="40">
        <v>14.740658104430812</v>
      </c>
      <c r="L91" s="24">
        <f t="shared" si="4"/>
        <v>187.94784220749236</v>
      </c>
      <c r="M91" s="11"/>
    </row>
    <row r="92" spans="1:13" ht="12" customHeight="1" x14ac:dyDescent="0.2">
      <c r="A92" s="23">
        <v>1994</v>
      </c>
      <c r="B92" s="41">
        <v>263.43599999999998</v>
      </c>
      <c r="C92" s="40">
        <v>62.904834199996223</v>
      </c>
      <c r="D92" s="40">
        <v>0.75611689366677304</v>
      </c>
      <c r="E92" s="40">
        <v>48.989810087120212</v>
      </c>
      <c r="F92" s="40">
        <v>0.86434061783534155</v>
      </c>
      <c r="G92" s="40">
        <f t="shared" si="5"/>
        <v>113.51510179861855</v>
      </c>
      <c r="H92" s="40">
        <v>48.74878773515286</v>
      </c>
      <c r="I92" s="40">
        <v>13.90451730241494</v>
      </c>
      <c r="J92" s="40">
        <f t="shared" si="3"/>
        <v>62.653305037567797</v>
      </c>
      <c r="K92" s="40">
        <v>15.453080007109998</v>
      </c>
      <c r="L92" s="24">
        <f t="shared" si="4"/>
        <v>191.62148684329634</v>
      </c>
      <c r="M92" s="11"/>
    </row>
    <row r="93" spans="1:13" ht="12" customHeight="1" x14ac:dyDescent="0.2">
      <c r="A93" s="23">
        <v>1995</v>
      </c>
      <c r="B93" s="41">
        <v>266.55700000000002</v>
      </c>
      <c r="C93" s="40">
        <v>63.535385438560965</v>
      </c>
      <c r="D93" s="40">
        <v>0.81923899953856028</v>
      </c>
      <c r="E93" s="40">
        <v>48.365772533102493</v>
      </c>
      <c r="F93" s="40">
        <v>0.85319874824966879</v>
      </c>
      <c r="G93" s="34">
        <f t="shared" si="5"/>
        <v>113.57359571945167</v>
      </c>
      <c r="H93" s="40">
        <v>48.199060183239105</v>
      </c>
      <c r="I93" s="40">
        <v>13.898426376604668</v>
      </c>
      <c r="J93" s="34">
        <f t="shared" si="3"/>
        <v>62.097486559843773</v>
      </c>
      <c r="K93" s="40">
        <v>15.258827197261267</v>
      </c>
      <c r="L93" s="24">
        <f t="shared" si="4"/>
        <v>190.9299094765567</v>
      </c>
      <c r="M93" s="11"/>
    </row>
    <row r="94" spans="1:13" ht="12" customHeight="1" x14ac:dyDescent="0.2">
      <c r="A94" s="21">
        <v>1996</v>
      </c>
      <c r="B94" s="33">
        <v>269.66699999999997</v>
      </c>
      <c r="C94" s="22">
        <v>64.017119034855227</v>
      </c>
      <c r="D94" s="22">
        <v>0.95925706519522236</v>
      </c>
      <c r="E94" s="22">
        <v>45.218194159119584</v>
      </c>
      <c r="F94" s="22">
        <v>0.81046801828908932</v>
      </c>
      <c r="G94" s="22">
        <f t="shared" si="5"/>
        <v>111.00503827745912</v>
      </c>
      <c r="H94" s="22">
        <v>48.632374348093606</v>
      </c>
      <c r="I94" s="22">
        <v>14.337645591813873</v>
      </c>
      <c r="J94" s="22">
        <f t="shared" si="3"/>
        <v>62.97001993990748</v>
      </c>
      <c r="K94" s="22">
        <v>15.51924253780347</v>
      </c>
      <c r="L94" s="22">
        <f t="shared" si="4"/>
        <v>189.49430075517009</v>
      </c>
      <c r="M94" s="11"/>
    </row>
    <row r="95" spans="1:13" ht="12" customHeight="1" x14ac:dyDescent="0.2">
      <c r="A95" s="21">
        <v>1997</v>
      </c>
      <c r="B95" s="33">
        <v>272.91199999999998</v>
      </c>
      <c r="C95" s="22">
        <v>62.629297907828175</v>
      </c>
      <c r="D95" s="22">
        <v>0.8364589134959256</v>
      </c>
      <c r="E95" s="22">
        <v>44.730274813789059</v>
      </c>
      <c r="F95" s="22">
        <v>0.80113956145912391</v>
      </c>
      <c r="G95" s="22">
        <f t="shared" si="5"/>
        <v>108.99717119657228</v>
      </c>
      <c r="H95" s="22">
        <v>50.029847348563578</v>
      </c>
      <c r="I95" s="22">
        <v>13.619040617305592</v>
      </c>
      <c r="J95" s="22">
        <f t="shared" si="3"/>
        <v>63.648887965869172</v>
      </c>
      <c r="K95" s="22">
        <v>14.997448486776927</v>
      </c>
      <c r="L95" s="22">
        <f t="shared" si="4"/>
        <v>187.64350764921838</v>
      </c>
    </row>
    <row r="96" spans="1:13" ht="12" customHeight="1" x14ac:dyDescent="0.2">
      <c r="A96" s="21">
        <v>1998</v>
      </c>
      <c r="B96" s="33">
        <v>276.11500000000001</v>
      </c>
      <c r="C96" s="22">
        <v>63.562477363197225</v>
      </c>
      <c r="D96" s="22">
        <v>0.65646029733987665</v>
      </c>
      <c r="E96" s="22">
        <v>48.258362186737763</v>
      </c>
      <c r="F96" s="22">
        <v>0.8565733571864621</v>
      </c>
      <c r="G96" s="22">
        <f t="shared" si="5"/>
        <v>113.33387320446134</v>
      </c>
      <c r="H96" s="22">
        <v>50.430709238048124</v>
      </c>
      <c r="I96" s="22">
        <v>13.921443799908173</v>
      </c>
      <c r="J96" s="22">
        <f t="shared" si="3"/>
        <v>64.352153037956299</v>
      </c>
      <c r="K96" s="22">
        <v>15.106405071243126</v>
      </c>
      <c r="L96" s="22">
        <f t="shared" si="4"/>
        <v>192.79243131366079</v>
      </c>
    </row>
    <row r="97" spans="1:12" ht="12" customHeight="1" x14ac:dyDescent="0.2">
      <c r="A97" s="21">
        <v>1999</v>
      </c>
      <c r="B97" s="33">
        <v>279.29500000000002</v>
      </c>
      <c r="C97" s="22">
        <v>64.331955011009867</v>
      </c>
      <c r="D97" s="22">
        <v>0.57705845074204709</v>
      </c>
      <c r="E97" s="22">
        <v>49.266439867555448</v>
      </c>
      <c r="F97" s="22">
        <v>0.84336616739037795</v>
      </c>
      <c r="G97" s="22">
        <f t="shared" si="5"/>
        <v>115.01881949669773</v>
      </c>
      <c r="H97" s="22">
        <v>53.574577846340432</v>
      </c>
      <c r="I97" s="22">
        <v>13.827240269926897</v>
      </c>
      <c r="J97" s="22">
        <f t="shared" si="3"/>
        <v>67.401818116267322</v>
      </c>
      <c r="K97" s="22">
        <v>16.051843721834228</v>
      </c>
      <c r="L97" s="22">
        <f t="shared" si="4"/>
        <v>198.47248133479926</v>
      </c>
    </row>
    <row r="98" spans="1:12" ht="12" customHeight="1" x14ac:dyDescent="0.2">
      <c r="A98" s="21">
        <v>2000</v>
      </c>
      <c r="B98" s="33">
        <v>282.38499999999999</v>
      </c>
      <c r="C98" s="22">
        <v>64.549024523611379</v>
      </c>
      <c r="D98" s="22">
        <v>0.5467677107495087</v>
      </c>
      <c r="E98" s="22">
        <v>47.756234056341519</v>
      </c>
      <c r="F98" s="22">
        <v>0.82433617383359603</v>
      </c>
      <c r="G98" s="22">
        <f t="shared" si="5"/>
        <v>113.67636246453601</v>
      </c>
      <c r="H98" s="22">
        <v>54.242434797699566</v>
      </c>
      <c r="I98" s="22">
        <v>13.65867546434832</v>
      </c>
      <c r="J98" s="22">
        <f t="shared" si="3"/>
        <v>67.901110262047894</v>
      </c>
      <c r="K98" s="22">
        <v>16.615411506518928</v>
      </c>
      <c r="L98" s="22">
        <f t="shared" si="4"/>
        <v>198.19288423310283</v>
      </c>
    </row>
    <row r="99" spans="1:12" ht="12" customHeight="1" x14ac:dyDescent="0.2">
      <c r="A99" s="23">
        <v>2001</v>
      </c>
      <c r="B99" s="41">
        <v>285.30901899999998</v>
      </c>
      <c r="C99" s="40">
        <v>63.118386590856424</v>
      </c>
      <c r="D99" s="40">
        <v>0.48911967623427999</v>
      </c>
      <c r="E99" s="40">
        <v>47.00772840167383</v>
      </c>
      <c r="F99" s="40">
        <v>0.84780107202289312</v>
      </c>
      <c r="G99" s="40">
        <f t="shared" ref="G99:G104" si="6">SUM(C99:F99)</f>
        <v>111.46303574078743</v>
      </c>
      <c r="H99" s="40">
        <v>54.012883583112433</v>
      </c>
      <c r="I99" s="40">
        <v>13.817179351067063</v>
      </c>
      <c r="J99" s="40">
        <f t="shared" si="3"/>
        <v>67.830062934179495</v>
      </c>
      <c r="K99" s="40">
        <v>16.320961405413215</v>
      </c>
      <c r="L99" s="24">
        <f t="shared" si="4"/>
        <v>195.61406008038014</v>
      </c>
    </row>
    <row r="100" spans="1:12" ht="12" customHeight="1" x14ac:dyDescent="0.2">
      <c r="A100" s="23">
        <v>2002</v>
      </c>
      <c r="B100" s="41">
        <v>288.10481800000002</v>
      </c>
      <c r="C100" s="40">
        <v>64.511545537568892</v>
      </c>
      <c r="D100" s="40">
        <v>0.48574508740079453</v>
      </c>
      <c r="E100" s="40">
        <v>48.186319365891336</v>
      </c>
      <c r="F100" s="40">
        <v>0.86986311338257449</v>
      </c>
      <c r="G100" s="40">
        <f t="shared" si="6"/>
        <v>114.05347310424361</v>
      </c>
      <c r="H100" s="40">
        <v>56.81839897216225</v>
      </c>
      <c r="I100" s="40">
        <v>13.965091954831522</v>
      </c>
      <c r="J100" s="40">
        <f t="shared" si="3"/>
        <v>70.783490926993778</v>
      </c>
      <c r="K100" s="40">
        <v>17.156757603228044</v>
      </c>
      <c r="L100" s="24">
        <f t="shared" si="4"/>
        <v>201.99372163446543</v>
      </c>
    </row>
    <row r="101" spans="1:12" ht="12" customHeight="1" x14ac:dyDescent="0.2">
      <c r="A101" s="23">
        <v>2003</v>
      </c>
      <c r="B101" s="41">
        <v>290.81963400000001</v>
      </c>
      <c r="C101" s="40">
        <v>61.944256067662891</v>
      </c>
      <c r="D101" s="40">
        <v>0.47956184416352027</v>
      </c>
      <c r="E101" s="40">
        <v>48.483511759732153</v>
      </c>
      <c r="F101" s="40">
        <v>0.8305506442044418</v>
      </c>
      <c r="G101" s="40">
        <f t="shared" si="6"/>
        <v>111.73788031576299</v>
      </c>
      <c r="H101" s="40">
        <v>57.593833608591297</v>
      </c>
      <c r="I101" s="40">
        <v>13.750205809694403</v>
      </c>
      <c r="J101" s="40">
        <f t="shared" si="3"/>
        <v>71.344039418285703</v>
      </c>
      <c r="K101" s="40">
        <v>18.183684061468735</v>
      </c>
      <c r="L101" s="24">
        <f t="shared" si="4"/>
        <v>201.26560379551745</v>
      </c>
    </row>
    <row r="102" spans="1:12" ht="12" customHeight="1" x14ac:dyDescent="0.2">
      <c r="A102" s="23">
        <v>2004</v>
      </c>
      <c r="B102" s="41">
        <v>293.46318500000001</v>
      </c>
      <c r="C102" s="40">
        <v>63.016804448571634</v>
      </c>
      <c r="D102" s="40">
        <v>0.4131523345935198</v>
      </c>
      <c r="E102" s="40">
        <v>47.935047893656566</v>
      </c>
      <c r="F102" s="40">
        <v>0.83525210552730844</v>
      </c>
      <c r="G102" s="40">
        <f t="shared" si="6"/>
        <v>112.20025678234902</v>
      </c>
      <c r="H102" s="40">
        <v>59.328385681179789</v>
      </c>
      <c r="I102" s="40">
        <v>13.450954060898642</v>
      </c>
      <c r="J102" s="40">
        <f t="shared" si="3"/>
        <v>72.779339742078434</v>
      </c>
      <c r="K102" s="40">
        <v>18.367261734591732</v>
      </c>
      <c r="L102" s="24">
        <f t="shared" si="4"/>
        <v>203.34685825901917</v>
      </c>
    </row>
    <row r="103" spans="1:12" ht="12" customHeight="1" x14ac:dyDescent="0.2">
      <c r="A103" s="23">
        <v>2005</v>
      </c>
      <c r="B103" s="41">
        <v>296.186216</v>
      </c>
      <c r="C103" s="40">
        <v>62.473582001354607</v>
      </c>
      <c r="D103" s="40">
        <v>0.37905714018777975</v>
      </c>
      <c r="E103" s="40">
        <v>46.516989174219709</v>
      </c>
      <c r="F103" s="40">
        <v>0.78758938945961132</v>
      </c>
      <c r="G103" s="34">
        <f t="shared" si="6"/>
        <v>110.15721770522171</v>
      </c>
      <c r="H103" s="40">
        <v>60.542704059855751</v>
      </c>
      <c r="I103" s="40">
        <v>13.165530066395798</v>
      </c>
      <c r="J103" s="34">
        <f t="shared" si="3"/>
        <v>73.708234126251554</v>
      </c>
      <c r="K103" s="40">
        <v>18.081094139678907</v>
      </c>
      <c r="L103" s="24">
        <f t="shared" si="4"/>
        <v>201.94654597115215</v>
      </c>
    </row>
    <row r="104" spans="1:12" ht="12" customHeight="1" x14ac:dyDescent="0.2">
      <c r="A104" s="21">
        <v>2006</v>
      </c>
      <c r="B104" s="33">
        <v>298.99582500000002</v>
      </c>
      <c r="C104" s="22">
        <v>62.772224026752042</v>
      </c>
      <c r="D104" s="22">
        <v>0.35441799229136389</v>
      </c>
      <c r="E104" s="22">
        <v>45.995856966110807</v>
      </c>
      <c r="F104" s="22">
        <v>0.78029092394851995</v>
      </c>
      <c r="G104" s="22">
        <f t="shared" si="6"/>
        <v>109.90278990910272</v>
      </c>
      <c r="H104" s="22">
        <v>60.903210128050482</v>
      </c>
      <c r="I104" s="22">
        <v>13.33317073908975</v>
      </c>
      <c r="J104" s="22">
        <f t="shared" si="3"/>
        <v>74.236380867140227</v>
      </c>
      <c r="K104" s="22">
        <v>18.136005648453356</v>
      </c>
      <c r="L104" s="22">
        <f t="shared" si="4"/>
        <v>202.27517642469633</v>
      </c>
    </row>
    <row r="105" spans="1:12" ht="12" customHeight="1" x14ac:dyDescent="0.2">
      <c r="A105" s="21">
        <v>2007</v>
      </c>
      <c r="B105" s="33">
        <v>302.003917</v>
      </c>
      <c r="C105" s="22">
        <v>62.119592454639943</v>
      </c>
      <c r="D105" s="22">
        <v>0.32775237150318154</v>
      </c>
      <c r="E105" s="22">
        <v>47.213805565148199</v>
      </c>
      <c r="F105" s="22">
        <v>0.83838052113759631</v>
      </c>
      <c r="G105" s="22">
        <f t="shared" ref="G105:G110" si="7">SUM(C105:F105)</f>
        <v>110.49953091242892</v>
      </c>
      <c r="H105" s="22">
        <v>59.90752314859018</v>
      </c>
      <c r="I105" s="22">
        <v>13.799821375768774</v>
      </c>
      <c r="J105" s="22">
        <f t="shared" si="3"/>
        <v>73.707344524358959</v>
      </c>
      <c r="K105" s="22">
        <v>18.113237393318418</v>
      </c>
      <c r="L105" s="22">
        <f t="shared" si="4"/>
        <v>202.3201128301063</v>
      </c>
    </row>
    <row r="106" spans="1:12" ht="12" customHeight="1" x14ac:dyDescent="0.2">
      <c r="A106" s="21">
        <v>2008</v>
      </c>
      <c r="B106" s="33">
        <v>304.79776099999998</v>
      </c>
      <c r="C106" s="22">
        <v>59.381542725365875</v>
      </c>
      <c r="D106" s="22">
        <v>0.33622330316265031</v>
      </c>
      <c r="E106" s="22">
        <v>45.948057975686396</v>
      </c>
      <c r="F106" s="22">
        <v>0.73892379077704218</v>
      </c>
      <c r="G106" s="22">
        <f t="shared" si="7"/>
        <v>106.40474779499196</v>
      </c>
      <c r="H106" s="22">
        <v>58.745092653388632</v>
      </c>
      <c r="I106" s="22">
        <v>13.874254953406203</v>
      </c>
      <c r="J106" s="22">
        <f t="shared" si="3"/>
        <v>72.619347606794832</v>
      </c>
      <c r="K106" s="22">
        <v>17.272863522924137</v>
      </c>
      <c r="L106" s="22">
        <f t="shared" si="4"/>
        <v>196.29695892471091</v>
      </c>
    </row>
    <row r="107" spans="1:12" ht="12" customHeight="1" x14ac:dyDescent="0.2">
      <c r="A107" s="21">
        <v>2009</v>
      </c>
      <c r="B107" s="33">
        <v>307.43940600000002</v>
      </c>
      <c r="C107" s="22">
        <v>58.080562677376463</v>
      </c>
      <c r="D107" s="22">
        <v>0.32760370998114663</v>
      </c>
      <c r="E107" s="22">
        <v>46.554896395777725</v>
      </c>
      <c r="F107" s="22">
        <v>0.71957959966394025</v>
      </c>
      <c r="G107" s="22">
        <f t="shared" si="7"/>
        <v>105.68264238279929</v>
      </c>
      <c r="H107" s="22">
        <v>56.074339745642206</v>
      </c>
      <c r="I107" s="22">
        <v>13.331240626575489</v>
      </c>
      <c r="J107" s="22">
        <f t="shared" ref="J107:J112" si="8">SUM(H107:I107)</f>
        <v>69.405580372217699</v>
      </c>
      <c r="K107" s="22">
        <v>17.149727965393787</v>
      </c>
      <c r="L107" s="22">
        <f t="shared" si="4"/>
        <v>192.23795072041079</v>
      </c>
    </row>
    <row r="108" spans="1:12" ht="12" customHeight="1" x14ac:dyDescent="0.2">
      <c r="A108" s="21">
        <v>2010</v>
      </c>
      <c r="B108" s="33">
        <v>309.74127900000002</v>
      </c>
      <c r="C108" s="22">
        <v>56.674543279763327</v>
      </c>
      <c r="D108" s="22">
        <v>0.3266286958155164</v>
      </c>
      <c r="E108" s="22">
        <v>44.354238152744024</v>
      </c>
      <c r="F108" s="22">
        <v>0.67108686014131369</v>
      </c>
      <c r="G108" s="22">
        <f t="shared" si="7"/>
        <v>102.02649698846417</v>
      </c>
      <c r="H108" s="22">
        <v>58.024908313181797</v>
      </c>
      <c r="I108" s="22">
        <v>12.922815685068755</v>
      </c>
      <c r="J108" s="22">
        <f t="shared" si="8"/>
        <v>70.947723998250552</v>
      </c>
      <c r="K108" s="22">
        <v>17.383960867310904</v>
      </c>
      <c r="L108" s="22">
        <f t="shared" ref="L108:L113" si="9">SUM(G108,J108,K108)</f>
        <v>190.35818185402564</v>
      </c>
    </row>
    <row r="109" spans="1:12" ht="12" customHeight="1" x14ac:dyDescent="0.2">
      <c r="A109" s="39">
        <v>2011</v>
      </c>
      <c r="B109" s="41">
        <v>311.97391399999998</v>
      </c>
      <c r="C109" s="40">
        <v>54.419029602154673</v>
      </c>
      <c r="D109" s="40">
        <v>0.30143618033397507</v>
      </c>
      <c r="E109" s="40">
        <v>42.361556131392646</v>
      </c>
      <c r="F109" s="40">
        <v>0.61994505904887443</v>
      </c>
      <c r="G109" s="40">
        <f t="shared" si="7"/>
        <v>97.701966972930165</v>
      </c>
      <c r="H109" s="40">
        <v>58.383106493089841</v>
      </c>
      <c r="I109" s="40">
        <v>12.645764116361612</v>
      </c>
      <c r="J109" s="40">
        <f t="shared" si="8"/>
        <v>71.028870609451445</v>
      </c>
      <c r="K109" s="40">
        <v>17.448243857445789</v>
      </c>
      <c r="L109" s="40">
        <f t="shared" si="9"/>
        <v>186.1790814398274</v>
      </c>
    </row>
    <row r="110" spans="1:12" ht="12" customHeight="1" x14ac:dyDescent="0.2">
      <c r="A110" s="39">
        <v>2012</v>
      </c>
      <c r="B110" s="41">
        <v>314.16755799999999</v>
      </c>
      <c r="C110" s="40">
        <v>54.539426521845648</v>
      </c>
      <c r="D110" s="40">
        <v>0.26722555484229854</v>
      </c>
      <c r="E110" s="40">
        <v>42.579690762976867</v>
      </c>
      <c r="F110" s="40">
        <v>0.62650029378023864</v>
      </c>
      <c r="G110" s="40">
        <f t="shared" si="7"/>
        <v>98.01284313344506</v>
      </c>
      <c r="H110" s="40">
        <v>56.666707446075598</v>
      </c>
      <c r="I110" s="40">
        <v>12.598001399192801</v>
      </c>
      <c r="J110" s="40">
        <f t="shared" si="8"/>
        <v>69.264708845268402</v>
      </c>
      <c r="K110" s="40">
        <v>16.627201130131553</v>
      </c>
      <c r="L110" s="40">
        <f t="shared" si="9"/>
        <v>183.904753108845</v>
      </c>
    </row>
    <row r="111" spans="1:12" ht="12" customHeight="1" x14ac:dyDescent="0.2">
      <c r="A111" s="39">
        <v>2013</v>
      </c>
      <c r="B111" s="41">
        <v>316.29476599999998</v>
      </c>
      <c r="C111" s="40">
        <v>53.590205864391699</v>
      </c>
      <c r="D111" s="40">
        <v>0.25677421421510344</v>
      </c>
      <c r="E111" s="40">
        <v>43.492542014229713</v>
      </c>
      <c r="F111" s="40">
        <v>0.67217990229647762</v>
      </c>
      <c r="G111" s="40">
        <f t="shared" ref="G111:G119" si="10">SUM(C111:F111)</f>
        <v>98.011701995132995</v>
      </c>
      <c r="H111" s="40">
        <v>57.703659026715819</v>
      </c>
      <c r="I111" s="40">
        <v>12.607827579439284</v>
      </c>
      <c r="J111" s="40">
        <f t="shared" si="8"/>
        <v>70.3114866061551</v>
      </c>
      <c r="K111" s="40">
        <v>17.665478142886691</v>
      </c>
      <c r="L111" s="40">
        <f t="shared" si="9"/>
        <v>185.98866674417479</v>
      </c>
    </row>
    <row r="112" spans="1:12" ht="12" customHeight="1" x14ac:dyDescent="0.2">
      <c r="A112" s="39">
        <v>2014</v>
      </c>
      <c r="B112" s="41">
        <v>318.576955</v>
      </c>
      <c r="C112" s="40">
        <v>51.556650003980408</v>
      </c>
      <c r="D112" s="40">
        <v>0.20990554699727101</v>
      </c>
      <c r="E112" s="40">
        <v>42.600001701165333</v>
      </c>
      <c r="F112" s="40">
        <v>0.70040486575335503</v>
      </c>
      <c r="G112" s="40">
        <f t="shared" si="10"/>
        <v>95.066962117896367</v>
      </c>
      <c r="H112" s="40">
        <v>58.798744496680598</v>
      </c>
      <c r="I112" s="40">
        <v>12.475268679788485</v>
      </c>
      <c r="J112" s="40">
        <f t="shared" si="8"/>
        <v>71.274013176469083</v>
      </c>
      <c r="K112" s="40">
        <v>17.116283687217596</v>
      </c>
      <c r="L112" s="40">
        <f t="shared" si="9"/>
        <v>183.45725898158304</v>
      </c>
    </row>
    <row r="113" spans="1:19" ht="12" customHeight="1" x14ac:dyDescent="0.2">
      <c r="A113" s="35">
        <v>2015</v>
      </c>
      <c r="B113" s="41">
        <v>320.87070299999999</v>
      </c>
      <c r="C113" s="40">
        <v>51.426044807269967</v>
      </c>
      <c r="D113" s="40">
        <v>0.18786383249205524</v>
      </c>
      <c r="E113" s="40">
        <v>46.301512249278929</v>
      </c>
      <c r="F113" s="40">
        <v>0.73198640841418272</v>
      </c>
      <c r="G113" s="34">
        <f t="shared" si="10"/>
        <v>98.647407297455132</v>
      </c>
      <c r="H113" s="40">
        <v>62.61549808455208</v>
      </c>
      <c r="I113" s="40">
        <v>12.593699838524769</v>
      </c>
      <c r="J113" s="34">
        <f>SUM(H113:I113)</f>
        <v>75.209197923076843</v>
      </c>
      <c r="K113" s="40">
        <v>18.563612302728135</v>
      </c>
      <c r="L113" s="34">
        <f t="shared" si="9"/>
        <v>192.42021752326011</v>
      </c>
    </row>
    <row r="114" spans="1:19" ht="12" customHeight="1" x14ac:dyDescent="0.2">
      <c r="A114" s="48">
        <v>2016</v>
      </c>
      <c r="B114" s="33">
        <v>323.16101099999997</v>
      </c>
      <c r="C114" s="22">
        <v>52.939814423588054</v>
      </c>
      <c r="D114" s="22">
        <v>0.15454421573151966</v>
      </c>
      <c r="E114" s="22">
        <v>46.626836394061655</v>
      </c>
      <c r="F114" s="22">
        <v>0.77583523897333551</v>
      </c>
      <c r="G114" s="47">
        <f t="shared" si="10"/>
        <v>100.49703027235456</v>
      </c>
      <c r="H114" s="22">
        <v>63.180154142457411</v>
      </c>
      <c r="I114" s="22">
        <v>13.132052027934147</v>
      </c>
      <c r="J114" s="47">
        <f>SUM(H114:I114)</f>
        <v>76.312206170391562</v>
      </c>
      <c r="K114" s="22">
        <v>18.032197192895801</v>
      </c>
      <c r="L114" s="47">
        <f>SUM(G114,J114,K114)</f>
        <v>194.84143363564192</v>
      </c>
    </row>
    <row r="115" spans="1:19" ht="12" customHeight="1" x14ac:dyDescent="0.2">
      <c r="A115" s="48">
        <v>2017</v>
      </c>
      <c r="B115" s="33">
        <v>325.20603</v>
      </c>
      <c r="C115" s="22">
        <v>54.315220652032458</v>
      </c>
      <c r="D115" s="22">
        <v>0.16461811916587155</v>
      </c>
      <c r="E115" s="22">
        <v>46.710011649559291</v>
      </c>
      <c r="F115" s="22">
        <v>0.80004232115779483</v>
      </c>
      <c r="G115" s="47">
        <f t="shared" si="10"/>
        <v>101.98989274191541</v>
      </c>
      <c r="H115" s="22">
        <v>64.07578356897298</v>
      </c>
      <c r="I115" s="22">
        <v>12.974920409161429</v>
      </c>
      <c r="J115" s="47">
        <f>SUM(H115:I115)</f>
        <v>77.050703978134408</v>
      </c>
      <c r="K115" s="22">
        <v>19.076084449769894</v>
      </c>
      <c r="L115" s="47">
        <f>SUM(G115,J115,K115)</f>
        <v>198.11668116981971</v>
      </c>
    </row>
    <row r="116" spans="1:19" ht="12" customHeight="1" x14ac:dyDescent="0.2">
      <c r="A116" s="52">
        <v>2018</v>
      </c>
      <c r="B116" s="33">
        <v>326.92397599999998</v>
      </c>
      <c r="C116" s="22">
        <v>54.577421249206104</v>
      </c>
      <c r="D116" s="22">
        <v>0.18634446988372613</v>
      </c>
      <c r="E116" s="22">
        <v>47.440076720880995</v>
      </c>
      <c r="F116" s="22">
        <v>0.83456969259924707</v>
      </c>
      <c r="G116" s="53">
        <f t="shared" si="10"/>
        <v>103.03841213257007</v>
      </c>
      <c r="H116" s="22">
        <v>65.18738178763536</v>
      </c>
      <c r="I116" s="22">
        <v>12.757886735059607</v>
      </c>
      <c r="J116" s="53">
        <f>SUM(H116:I116)</f>
        <v>77.94526852269496</v>
      </c>
      <c r="K116" s="22">
        <v>18.813050226615641</v>
      </c>
      <c r="L116" s="53">
        <f>SUM(G116,J116,K116)</f>
        <v>199.79673088188068</v>
      </c>
    </row>
    <row r="117" spans="1:19" ht="12" customHeight="1" x14ac:dyDescent="0.2">
      <c r="A117" s="57">
        <v>2019</v>
      </c>
      <c r="B117" s="55">
        <v>328.475998</v>
      </c>
      <c r="C117" s="56">
        <v>55.359061757027852</v>
      </c>
      <c r="D117" s="56">
        <v>0.16947325021903123</v>
      </c>
      <c r="E117" s="56">
        <v>48.801443900179649</v>
      </c>
      <c r="F117" s="56">
        <v>0.84205006242100799</v>
      </c>
      <c r="G117" s="51">
        <f t="shared" si="10"/>
        <v>105.17202896984753</v>
      </c>
      <c r="H117" s="56">
        <v>67.019473872912002</v>
      </c>
      <c r="I117" s="56">
        <v>12.622224862041929</v>
      </c>
      <c r="J117" s="51">
        <f>SUM(H117:I117)</f>
        <v>79.641698734953934</v>
      </c>
      <c r="K117" s="56">
        <v>19.121481311867743</v>
      </c>
      <c r="L117" s="51">
        <f>SUM(G117,J117,K117)</f>
        <v>203.93520901666921</v>
      </c>
    </row>
    <row r="118" spans="1:19" ht="12" customHeight="1" x14ac:dyDescent="0.2">
      <c r="A118" s="48">
        <v>2020</v>
      </c>
      <c r="B118" s="33">
        <v>330.11398000000003</v>
      </c>
      <c r="C118" s="22">
        <v>55.702518087263343</v>
      </c>
      <c r="D118" s="22">
        <v>0.1371519012917902</v>
      </c>
      <c r="E118" s="22">
        <v>48.368840815918219</v>
      </c>
      <c r="F118" s="22">
        <v>0.89780820371036418</v>
      </c>
      <c r="G118" s="47">
        <f t="shared" si="10"/>
        <v>105.10631900818372</v>
      </c>
      <c r="H118" s="22">
        <v>67.86752918813265</v>
      </c>
      <c r="I118" s="22">
        <v>12.414772193414006</v>
      </c>
      <c r="J118" s="47">
        <f t="shared" ref="J118:J119" si="11">SUM(H118:I118)</f>
        <v>80.28230138154666</v>
      </c>
      <c r="K118" s="25" t="s">
        <v>8</v>
      </c>
      <c r="L118" s="47">
        <f t="shared" ref="L118:L119" si="12">SUM(G118,J118,K118)</f>
        <v>185.38862038973036</v>
      </c>
    </row>
    <row r="119" spans="1:19" ht="12" customHeight="1" thickBot="1" x14ac:dyDescent="0.25">
      <c r="A119" s="59">
        <v>2021</v>
      </c>
      <c r="B119" s="60">
        <v>332.14052299999997</v>
      </c>
      <c r="C119" s="61">
        <v>56.177638508363707</v>
      </c>
      <c r="D119" s="61">
        <v>0.13198820066890787</v>
      </c>
      <c r="E119" s="61">
        <v>47.496504393008827</v>
      </c>
      <c r="F119" s="61">
        <v>1.0000846718586591</v>
      </c>
      <c r="G119" s="62">
        <f t="shared" si="10"/>
        <v>104.80621577390009</v>
      </c>
      <c r="H119" s="61">
        <v>68.098942401210905</v>
      </c>
      <c r="I119" s="61">
        <v>12.06641268848036</v>
      </c>
      <c r="J119" s="62">
        <f t="shared" si="11"/>
        <v>80.165355089691261</v>
      </c>
      <c r="K119" s="64" t="s">
        <v>8</v>
      </c>
      <c r="L119" s="62">
        <f t="shared" si="12"/>
        <v>184.97157086359135</v>
      </c>
    </row>
    <row r="120" spans="1:19" ht="12" customHeight="1" thickTop="1" x14ac:dyDescent="0.2">
      <c r="A120" s="69" t="s">
        <v>24</v>
      </c>
      <c r="B120" s="70"/>
      <c r="C120" s="70"/>
      <c r="D120" s="70"/>
      <c r="E120" s="70"/>
      <c r="F120" s="70"/>
      <c r="G120" s="70"/>
      <c r="H120" s="70"/>
      <c r="I120" s="70"/>
      <c r="J120" s="70"/>
      <c r="K120" s="70"/>
      <c r="L120" s="71"/>
    </row>
    <row r="121" spans="1:19" ht="12" customHeight="1" x14ac:dyDescent="0.2">
      <c r="A121" s="73"/>
      <c r="B121" s="74"/>
      <c r="C121" s="74"/>
      <c r="D121" s="74"/>
      <c r="E121" s="74"/>
      <c r="F121" s="74"/>
      <c r="G121" s="74"/>
      <c r="H121" s="13"/>
      <c r="I121" s="13"/>
      <c r="J121" s="13"/>
      <c r="K121" s="13"/>
      <c r="L121" s="13"/>
    </row>
    <row r="122" spans="1:19" ht="12" customHeight="1" x14ac:dyDescent="0.2">
      <c r="A122" s="79" t="s">
        <v>41</v>
      </c>
      <c r="B122" s="80"/>
      <c r="C122" s="80"/>
      <c r="D122" s="80"/>
      <c r="E122" s="80"/>
      <c r="F122" s="80"/>
      <c r="G122" s="80"/>
      <c r="H122" s="80"/>
      <c r="I122" s="80"/>
      <c r="J122" s="80"/>
      <c r="K122" s="80"/>
      <c r="L122" s="80"/>
      <c r="M122" s="80"/>
      <c r="N122" s="80"/>
      <c r="O122" s="80"/>
      <c r="P122" s="80"/>
      <c r="Q122" s="80"/>
      <c r="R122" s="80"/>
      <c r="S122" s="80"/>
    </row>
    <row r="123" spans="1:19" ht="12" customHeight="1" x14ac:dyDescent="0.2">
      <c r="A123" s="12"/>
    </row>
    <row r="124" spans="1:19" ht="12" customHeight="1" x14ac:dyDescent="0.2">
      <c r="A124" s="72" t="s">
        <v>43</v>
      </c>
    </row>
    <row r="126" spans="1:19" ht="12" customHeight="1" x14ac:dyDescent="0.2">
      <c r="D126" s="7" t="s">
        <v>31</v>
      </c>
    </row>
  </sheetData>
  <mergeCells count="15">
    <mergeCell ref="K1:L1"/>
    <mergeCell ref="A2:A5"/>
    <mergeCell ref="B2:B5"/>
    <mergeCell ref="A1:J1"/>
    <mergeCell ref="C6:L6"/>
    <mergeCell ref="L2:L5"/>
    <mergeCell ref="K2:K5"/>
    <mergeCell ref="J3:J5"/>
    <mergeCell ref="C3:C5"/>
    <mergeCell ref="D3:D5"/>
    <mergeCell ref="E3:E5"/>
    <mergeCell ref="F3:F5"/>
    <mergeCell ref="H3:H5"/>
    <mergeCell ref="I3:I5"/>
    <mergeCell ref="G3:G5"/>
  </mergeCells>
  <phoneticPr fontId="6" type="noConversion"/>
  <printOptions horizontalCentered="1" verticalCentered="1"/>
  <pageMargins left="0.75" right="0.75" top="1" bottom="1" header="0.5" footer="0.5"/>
  <pageSetup scale="86" fitToHeight="3" orientation="landscape" r:id="rId1"/>
  <headerFooter alignWithMargins="0"/>
  <rowBreaks count="2" manualBreakCount="2">
    <brk id="38" max="11" man="1"/>
    <brk id="67" max="11" man="1"/>
  </rowBreaks>
  <ignoredErrors>
    <ignoredError sqref="G7:G1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22"/>
  <sheetViews>
    <sheetView workbookViewId="0">
      <pane ySplit="6" topLeftCell="A7" activePane="bottomLeft" state="frozen"/>
      <selection pane="bottomLeft" sqref="A1:F1"/>
    </sheetView>
  </sheetViews>
  <sheetFormatPr defaultColWidth="12.83203125" defaultRowHeight="12" customHeight="1" x14ac:dyDescent="0.2"/>
  <cols>
    <col min="1" max="1" width="12.83203125" style="10" customWidth="1"/>
    <col min="2" max="2" width="12.83203125" style="6" customWidth="1"/>
    <col min="3" max="5" width="12.83203125" style="7" customWidth="1"/>
    <col min="6" max="6" width="12.83203125" style="15" customWidth="1"/>
    <col min="7" max="23" width="12.83203125" style="13" customWidth="1"/>
    <col min="24" max="16384" width="12.83203125" style="14"/>
  </cols>
  <sheetData>
    <row r="1" spans="1:23" s="32" customFormat="1" ht="12" customHeight="1" thickBot="1" x14ac:dyDescent="0.25">
      <c r="A1" s="88" t="s">
        <v>35</v>
      </c>
      <c r="B1" s="88"/>
      <c r="C1" s="88"/>
      <c r="D1" s="88"/>
      <c r="E1" s="88"/>
      <c r="F1" s="88"/>
      <c r="G1" s="31"/>
      <c r="H1" s="31"/>
      <c r="I1" s="31"/>
      <c r="J1" s="31"/>
      <c r="K1" s="31"/>
      <c r="L1" s="31"/>
      <c r="M1" s="31"/>
      <c r="N1" s="31"/>
      <c r="O1" s="31"/>
      <c r="P1" s="31"/>
      <c r="Q1" s="31"/>
      <c r="R1" s="31"/>
      <c r="S1" s="31"/>
      <c r="T1" s="31"/>
      <c r="U1" s="31"/>
      <c r="V1" s="31"/>
      <c r="W1" s="31"/>
    </row>
    <row r="2" spans="1:23" ht="12" customHeight="1" thickTop="1" x14ac:dyDescent="0.2">
      <c r="A2" s="82" t="s">
        <v>0</v>
      </c>
      <c r="B2" s="85" t="s">
        <v>18</v>
      </c>
      <c r="C2" s="16" t="s">
        <v>7</v>
      </c>
      <c r="D2" s="17"/>
      <c r="E2" s="16" t="s">
        <v>19</v>
      </c>
      <c r="F2" s="111" t="s">
        <v>36</v>
      </c>
    </row>
    <row r="3" spans="1:23" ht="12" customHeight="1" x14ac:dyDescent="0.2">
      <c r="A3" s="83"/>
      <c r="B3" s="86"/>
      <c r="C3" s="90" t="s">
        <v>1</v>
      </c>
      <c r="D3" s="90" t="s">
        <v>3</v>
      </c>
      <c r="E3" s="90" t="s">
        <v>20</v>
      </c>
      <c r="F3" s="112"/>
    </row>
    <row r="4" spans="1:23" ht="12" customHeight="1" x14ac:dyDescent="0.2">
      <c r="A4" s="83"/>
      <c r="B4" s="86"/>
      <c r="C4" s="91"/>
      <c r="D4" s="91"/>
      <c r="E4" s="91"/>
      <c r="F4" s="112"/>
    </row>
    <row r="5" spans="1:23" ht="12" customHeight="1" x14ac:dyDescent="0.2">
      <c r="A5" s="84"/>
      <c r="B5" s="87"/>
      <c r="C5" s="92"/>
      <c r="D5" s="92"/>
      <c r="E5" s="92"/>
      <c r="F5" s="113"/>
    </row>
    <row r="6" spans="1:23" ht="12" customHeight="1" x14ac:dyDescent="0.2">
      <c r="A6"/>
      <c r="B6" s="42" t="s">
        <v>25</v>
      </c>
      <c r="C6" s="109" t="s">
        <v>30</v>
      </c>
      <c r="D6" s="110"/>
      <c r="E6" s="110"/>
      <c r="F6" s="110"/>
      <c r="G6"/>
      <c r="H6"/>
      <c r="I6"/>
      <c r="J6"/>
      <c r="K6"/>
      <c r="L6"/>
      <c r="M6"/>
      <c r="N6"/>
      <c r="O6"/>
      <c r="P6"/>
      <c r="Q6"/>
      <c r="R6"/>
      <c r="S6"/>
      <c r="T6"/>
      <c r="U6"/>
      <c r="V6"/>
      <c r="W6"/>
    </row>
    <row r="7" spans="1:23" ht="12" customHeight="1" x14ac:dyDescent="0.2">
      <c r="A7" s="21">
        <v>1909</v>
      </c>
      <c r="B7" s="33">
        <v>90.49</v>
      </c>
      <c r="C7" s="22">
        <v>51.113460050834348</v>
      </c>
      <c r="D7" s="22">
        <v>41.152724057906951</v>
      </c>
      <c r="E7" s="22">
        <v>10.431207868272738</v>
      </c>
      <c r="F7" s="27">
        <f>SUM(C7:E7)</f>
        <v>102.69739197701404</v>
      </c>
    </row>
    <row r="8" spans="1:23" ht="12" customHeight="1" x14ac:dyDescent="0.2">
      <c r="A8" s="21">
        <v>1910</v>
      </c>
      <c r="B8" s="33">
        <v>92.406999999999996</v>
      </c>
      <c r="C8" s="22">
        <v>48.524592292791674</v>
      </c>
      <c r="D8" s="22">
        <v>38.245847176079735</v>
      </c>
      <c r="E8" s="22">
        <v>10.977220340450399</v>
      </c>
      <c r="F8" s="27">
        <f t="shared" ref="F8:F71" si="0">SUM(C8:E8)</f>
        <v>97.747659809321817</v>
      </c>
    </row>
    <row r="9" spans="1:23" ht="12" customHeight="1" x14ac:dyDescent="0.2">
      <c r="A9" s="23">
        <v>1911</v>
      </c>
      <c r="B9" s="41">
        <v>93.863</v>
      </c>
      <c r="C9" s="40">
        <v>47.16996047430829</v>
      </c>
      <c r="D9" s="40">
        <v>42.401670519800135</v>
      </c>
      <c r="E9" s="40">
        <v>11.091143475064722</v>
      </c>
      <c r="F9" s="28">
        <f t="shared" si="0"/>
        <v>100.66277446917316</v>
      </c>
    </row>
    <row r="10" spans="1:23" ht="12" customHeight="1" x14ac:dyDescent="0.2">
      <c r="A10" s="23">
        <v>1912</v>
      </c>
      <c r="B10" s="41">
        <v>95.334999999999994</v>
      </c>
      <c r="C10" s="40">
        <v>44.468631667278544</v>
      </c>
      <c r="D10" s="40">
        <v>40.941920595793782</v>
      </c>
      <c r="E10" s="40">
        <v>10.589856820684954</v>
      </c>
      <c r="F10" s="28">
        <f t="shared" si="0"/>
        <v>96.00040908375729</v>
      </c>
    </row>
    <row r="11" spans="1:23" ht="12" customHeight="1" x14ac:dyDescent="0.2">
      <c r="A11" s="23">
        <v>1913</v>
      </c>
      <c r="B11" s="41">
        <v>97.224999999999994</v>
      </c>
      <c r="C11" s="40">
        <v>43.632532784777581</v>
      </c>
      <c r="D11" s="40">
        <v>41.05542813062484</v>
      </c>
      <c r="E11" s="40">
        <v>10.327714065312421</v>
      </c>
      <c r="F11" s="28">
        <f t="shared" si="0"/>
        <v>95.015674980714834</v>
      </c>
    </row>
    <row r="12" spans="1:23" ht="12" customHeight="1" x14ac:dyDescent="0.2">
      <c r="A12" s="23">
        <v>1914</v>
      </c>
      <c r="B12" s="41">
        <v>99.111000000000004</v>
      </c>
      <c r="C12" s="40">
        <v>42.711868511063344</v>
      </c>
      <c r="D12" s="40">
        <v>39.976813875351873</v>
      </c>
      <c r="E12" s="40">
        <v>10.269213306292944</v>
      </c>
      <c r="F12" s="28">
        <f t="shared" si="0"/>
        <v>92.957895692708163</v>
      </c>
    </row>
    <row r="13" spans="1:23" ht="12" customHeight="1" x14ac:dyDescent="0.2">
      <c r="A13" s="23">
        <v>1915</v>
      </c>
      <c r="B13" s="41">
        <v>100.54600000000001</v>
      </c>
      <c r="C13" s="40">
        <v>38.840451136793099</v>
      </c>
      <c r="D13" s="40">
        <v>40.853539673383324</v>
      </c>
      <c r="E13" s="40">
        <v>10.224693175263065</v>
      </c>
      <c r="F13" s="28">
        <f t="shared" si="0"/>
        <v>89.918683985439486</v>
      </c>
    </row>
    <row r="14" spans="1:23" ht="12" customHeight="1" x14ac:dyDescent="0.2">
      <c r="A14" s="21">
        <v>1916</v>
      </c>
      <c r="B14" s="33">
        <v>101.961</v>
      </c>
      <c r="C14" s="22">
        <v>40.56518668902816</v>
      </c>
      <c r="D14" s="22">
        <v>42.376183050382011</v>
      </c>
      <c r="E14" s="22">
        <v>9.6199134963368351</v>
      </c>
      <c r="F14" s="27">
        <f t="shared" si="0"/>
        <v>92.561283235746998</v>
      </c>
    </row>
    <row r="15" spans="1:23" ht="12" customHeight="1" x14ac:dyDescent="0.2">
      <c r="A15" s="21">
        <v>1917</v>
      </c>
      <c r="B15" s="33">
        <v>103.414</v>
      </c>
      <c r="C15" s="22">
        <v>44.55241069874485</v>
      </c>
      <c r="D15" s="22">
        <v>36.175972305490554</v>
      </c>
      <c r="E15" s="22">
        <v>9.3656951669986661</v>
      </c>
      <c r="F15" s="27">
        <f t="shared" si="0"/>
        <v>90.094078171234074</v>
      </c>
    </row>
    <row r="16" spans="1:23" ht="12" customHeight="1" x14ac:dyDescent="0.2">
      <c r="A16" s="21">
        <v>1918</v>
      </c>
      <c r="B16" s="33">
        <v>104.55</v>
      </c>
      <c r="C16" s="22">
        <v>47.231592539454802</v>
      </c>
      <c r="D16" s="22">
        <v>37.491879483500718</v>
      </c>
      <c r="E16" s="22">
        <v>9.3947776183644205</v>
      </c>
      <c r="F16" s="27">
        <f t="shared" si="0"/>
        <v>94.118249641319935</v>
      </c>
    </row>
    <row r="17" spans="1:6" ht="12" customHeight="1" x14ac:dyDescent="0.2">
      <c r="A17" s="21">
        <v>1919</v>
      </c>
      <c r="B17" s="33">
        <v>105.063</v>
      </c>
      <c r="C17" s="22">
        <v>42.377602010222432</v>
      </c>
      <c r="D17" s="22">
        <v>39.225683637436582</v>
      </c>
      <c r="E17" s="22">
        <v>10.143171240113075</v>
      </c>
      <c r="F17" s="27">
        <f t="shared" si="0"/>
        <v>91.746456887772098</v>
      </c>
    </row>
    <row r="18" spans="1:6" ht="12" customHeight="1" x14ac:dyDescent="0.2">
      <c r="A18" s="21">
        <v>1920</v>
      </c>
      <c r="B18" s="33">
        <v>106.461</v>
      </c>
      <c r="C18" s="22">
        <v>40.727374343656358</v>
      </c>
      <c r="D18" s="22">
        <v>39.022026845511498</v>
      </c>
      <c r="E18" s="22">
        <v>9.7401301885197409</v>
      </c>
      <c r="F18" s="27">
        <f t="shared" si="0"/>
        <v>89.489531377687598</v>
      </c>
    </row>
    <row r="19" spans="1:6" ht="12" customHeight="1" x14ac:dyDescent="0.2">
      <c r="A19" s="23">
        <v>1921</v>
      </c>
      <c r="B19" s="41">
        <v>108.538</v>
      </c>
      <c r="C19" s="40">
        <v>38.240395069008088</v>
      </c>
      <c r="D19" s="40">
        <v>39.763087582229261</v>
      </c>
      <c r="E19" s="40">
        <v>9.4655143820597409</v>
      </c>
      <c r="F19" s="28">
        <f t="shared" si="0"/>
        <v>87.468997033297086</v>
      </c>
    </row>
    <row r="20" spans="1:6" ht="12" customHeight="1" x14ac:dyDescent="0.2">
      <c r="A20" s="23">
        <v>1922</v>
      </c>
      <c r="B20" s="41">
        <v>110.04900000000001</v>
      </c>
      <c r="C20" s="40">
        <v>40.71429090677789</v>
      </c>
      <c r="D20" s="40">
        <v>40.372052449363458</v>
      </c>
      <c r="E20" s="40">
        <v>10.062753864187773</v>
      </c>
      <c r="F20" s="28">
        <f t="shared" si="0"/>
        <v>91.149097220329125</v>
      </c>
    </row>
    <row r="21" spans="1:6" ht="12" customHeight="1" x14ac:dyDescent="0.2">
      <c r="A21" s="23">
        <v>1923</v>
      </c>
      <c r="B21" s="41">
        <v>111.947</v>
      </c>
      <c r="C21" s="40">
        <v>41.057991728228529</v>
      </c>
      <c r="D21" s="40">
        <v>45.578175386566855</v>
      </c>
      <c r="E21" s="40">
        <v>10.356507990388309</v>
      </c>
      <c r="F21" s="28">
        <f t="shared" si="0"/>
        <v>96.992675105183693</v>
      </c>
    </row>
    <row r="22" spans="1:6" ht="12" customHeight="1" x14ac:dyDescent="0.2">
      <c r="A22" s="23">
        <v>1924</v>
      </c>
      <c r="B22" s="41">
        <v>114.10899999999999</v>
      </c>
      <c r="C22" s="40">
        <v>40.974454249883884</v>
      </c>
      <c r="D22" s="40">
        <v>45.473310606525338</v>
      </c>
      <c r="E22" s="40">
        <v>9.6987266560919831</v>
      </c>
      <c r="F22" s="28">
        <f t="shared" si="0"/>
        <v>96.1464915125012</v>
      </c>
    </row>
    <row r="23" spans="1:6" ht="12" customHeight="1" x14ac:dyDescent="0.2">
      <c r="A23" s="23">
        <v>1925</v>
      </c>
      <c r="B23" s="41">
        <v>115.82899999999999</v>
      </c>
      <c r="C23" s="40">
        <v>40.972744304103458</v>
      </c>
      <c r="D23" s="40">
        <v>40.997297740634899</v>
      </c>
      <c r="E23" s="40">
        <v>10.14523133239517</v>
      </c>
      <c r="F23" s="28">
        <f t="shared" si="0"/>
        <v>92.115273377133533</v>
      </c>
    </row>
    <row r="24" spans="1:6" ht="12" customHeight="1" x14ac:dyDescent="0.2">
      <c r="A24" s="21">
        <v>1926</v>
      </c>
      <c r="B24" s="33">
        <v>117.39700000000001</v>
      </c>
      <c r="C24" s="22">
        <v>41.517125650570286</v>
      </c>
      <c r="D24" s="22">
        <v>39.377547978227717</v>
      </c>
      <c r="E24" s="22">
        <v>10.06216513198804</v>
      </c>
      <c r="F24" s="27">
        <f t="shared" si="0"/>
        <v>90.956838760786042</v>
      </c>
    </row>
    <row r="25" spans="1:6" ht="12" customHeight="1" x14ac:dyDescent="0.2">
      <c r="A25" s="21">
        <v>1927</v>
      </c>
      <c r="B25" s="33">
        <v>119.035</v>
      </c>
      <c r="C25" s="22">
        <v>37.530776662326204</v>
      </c>
      <c r="D25" s="22">
        <v>41.564346620741802</v>
      </c>
      <c r="E25" s="22">
        <v>10.808619313647247</v>
      </c>
      <c r="F25" s="27">
        <f t="shared" si="0"/>
        <v>89.903742596715247</v>
      </c>
    </row>
    <row r="26" spans="1:6" ht="12" customHeight="1" x14ac:dyDescent="0.2">
      <c r="A26" s="21">
        <v>1928</v>
      </c>
      <c r="B26" s="33">
        <v>120.509</v>
      </c>
      <c r="C26" s="22">
        <v>33.572662622708677</v>
      </c>
      <c r="D26" s="22">
        <v>43.537246180783178</v>
      </c>
      <c r="E26" s="22">
        <v>10.369914280261225</v>
      </c>
      <c r="F26" s="27">
        <f t="shared" si="0"/>
        <v>87.479823083753089</v>
      </c>
    </row>
    <row r="27" spans="1:6" ht="12" customHeight="1" x14ac:dyDescent="0.2">
      <c r="A27" s="21">
        <v>1929</v>
      </c>
      <c r="B27" s="33">
        <v>121.767</v>
      </c>
      <c r="C27" s="22">
        <v>34.221685678385775</v>
      </c>
      <c r="D27" s="22">
        <v>42.779866466283963</v>
      </c>
      <c r="E27" s="22">
        <v>10.133582990465399</v>
      </c>
      <c r="F27" s="27">
        <f t="shared" si="0"/>
        <v>87.135135135135144</v>
      </c>
    </row>
    <row r="28" spans="1:6" ht="12" customHeight="1" x14ac:dyDescent="0.2">
      <c r="A28" s="21">
        <v>1930</v>
      </c>
      <c r="B28" s="33">
        <v>123.188</v>
      </c>
      <c r="C28" s="22">
        <v>33.675918108906714</v>
      </c>
      <c r="D28" s="22">
        <v>41.10013962398935</v>
      </c>
      <c r="E28" s="22">
        <v>11.143845179725298</v>
      </c>
      <c r="F28" s="27">
        <f t="shared" si="0"/>
        <v>85.919902912621367</v>
      </c>
    </row>
    <row r="29" spans="1:6" ht="12" customHeight="1" x14ac:dyDescent="0.2">
      <c r="A29" s="23">
        <v>1931</v>
      </c>
      <c r="B29" s="41">
        <v>124.149</v>
      </c>
      <c r="C29" s="40">
        <v>33.437442105856668</v>
      </c>
      <c r="D29" s="40">
        <v>41.924445625820582</v>
      </c>
      <c r="E29" s="40">
        <v>9.9832298286736112</v>
      </c>
      <c r="F29" s="28">
        <f t="shared" si="0"/>
        <v>85.345117560350872</v>
      </c>
    </row>
    <row r="30" spans="1:6" ht="12" customHeight="1" x14ac:dyDescent="0.2">
      <c r="A30" s="23">
        <v>1932</v>
      </c>
      <c r="B30" s="41">
        <v>124.949</v>
      </c>
      <c r="C30" s="40">
        <v>32.148076415177393</v>
      </c>
      <c r="D30" s="40">
        <v>43.366093366093367</v>
      </c>
      <c r="E30" s="40">
        <v>10.203971220257866</v>
      </c>
      <c r="F30" s="28">
        <f t="shared" si="0"/>
        <v>85.718141001528636</v>
      </c>
    </row>
    <row r="31" spans="1:6" ht="12" customHeight="1" x14ac:dyDescent="0.2">
      <c r="A31" s="23">
        <v>1933</v>
      </c>
      <c r="B31" s="41">
        <v>125.69</v>
      </c>
      <c r="C31" s="40">
        <v>35.461381175908983</v>
      </c>
      <c r="D31" s="40">
        <v>43.403532500596711</v>
      </c>
      <c r="E31" s="40">
        <v>10.437680006364866</v>
      </c>
      <c r="F31" s="28">
        <f t="shared" si="0"/>
        <v>89.302593682870565</v>
      </c>
    </row>
    <row r="32" spans="1:6" ht="12" customHeight="1" x14ac:dyDescent="0.2">
      <c r="A32" s="23">
        <v>1934</v>
      </c>
      <c r="B32" s="41">
        <v>126.485</v>
      </c>
      <c r="C32" s="40">
        <v>43.937810807605636</v>
      </c>
      <c r="D32" s="40">
        <v>39.519105032217254</v>
      </c>
      <c r="E32" s="40">
        <v>9.5825433845910588</v>
      </c>
      <c r="F32" s="28">
        <f t="shared" si="0"/>
        <v>93.03945922441396</v>
      </c>
    </row>
    <row r="33" spans="1:6" ht="12" customHeight="1" x14ac:dyDescent="0.2">
      <c r="A33" s="23">
        <v>1935</v>
      </c>
      <c r="B33" s="41">
        <v>127.36199999999999</v>
      </c>
      <c r="C33" s="40">
        <v>36.624189318635068</v>
      </c>
      <c r="D33" s="40">
        <v>29.672665316185363</v>
      </c>
      <c r="E33" s="40">
        <v>9.3017383520987433</v>
      </c>
      <c r="F33" s="28">
        <f t="shared" si="0"/>
        <v>75.598592986919172</v>
      </c>
    </row>
    <row r="34" spans="1:6" ht="12" customHeight="1" x14ac:dyDescent="0.2">
      <c r="A34" s="21">
        <v>1936</v>
      </c>
      <c r="B34" s="33">
        <v>128.18100000000001</v>
      </c>
      <c r="C34" s="22">
        <v>41.614888321982185</v>
      </c>
      <c r="D34" s="22">
        <v>33.822906671035483</v>
      </c>
      <c r="E34" s="22">
        <v>9.610503896833384</v>
      </c>
      <c r="F34" s="27">
        <f t="shared" si="0"/>
        <v>85.04829888985104</v>
      </c>
    </row>
    <row r="35" spans="1:6" ht="12" customHeight="1" x14ac:dyDescent="0.2">
      <c r="A35" s="21">
        <v>1937</v>
      </c>
      <c r="B35" s="33">
        <v>128.96100000000001</v>
      </c>
      <c r="C35" s="22">
        <v>37.970572498662385</v>
      </c>
      <c r="D35" s="22">
        <v>34.208714262451437</v>
      </c>
      <c r="E35" s="22">
        <v>9.6955823853723224</v>
      </c>
      <c r="F35" s="27">
        <f t="shared" si="0"/>
        <v>81.874869146486134</v>
      </c>
    </row>
    <row r="36" spans="1:6" ht="12" customHeight="1" x14ac:dyDescent="0.2">
      <c r="A36" s="21">
        <v>1938</v>
      </c>
      <c r="B36" s="33">
        <v>129.96899999999999</v>
      </c>
      <c r="C36" s="22">
        <v>37.416322353792054</v>
      </c>
      <c r="D36" s="22">
        <v>35.68663296632274</v>
      </c>
      <c r="E36" s="22">
        <v>8.9678000138494571</v>
      </c>
      <c r="F36" s="27">
        <f t="shared" si="0"/>
        <v>82.070755333964257</v>
      </c>
    </row>
    <row r="37" spans="1:6" ht="12" customHeight="1" x14ac:dyDescent="0.2">
      <c r="A37" s="21">
        <v>1939</v>
      </c>
      <c r="B37" s="33">
        <v>131.02799999999999</v>
      </c>
      <c r="C37" s="22">
        <v>37.645014805995665</v>
      </c>
      <c r="D37" s="22">
        <v>39.709344567573346</v>
      </c>
      <c r="E37" s="22">
        <v>9.9811338034618569</v>
      </c>
      <c r="F37" s="27">
        <f t="shared" si="0"/>
        <v>87.33549317703087</v>
      </c>
    </row>
    <row r="38" spans="1:6" ht="12" customHeight="1" x14ac:dyDescent="0.2">
      <c r="A38" s="21">
        <v>1940</v>
      </c>
      <c r="B38" s="33">
        <v>132.12200000000001</v>
      </c>
      <c r="C38" s="22">
        <v>37.844363542786205</v>
      </c>
      <c r="D38" s="22">
        <v>45.082681158323361</v>
      </c>
      <c r="E38" s="22">
        <v>9.9657891948350752</v>
      </c>
      <c r="F38" s="27">
        <f t="shared" si="0"/>
        <v>92.892833895944648</v>
      </c>
    </row>
    <row r="39" spans="1:6" ht="12" customHeight="1" x14ac:dyDescent="0.2">
      <c r="A39" s="23">
        <v>1941</v>
      </c>
      <c r="B39" s="41">
        <v>133.40199999999999</v>
      </c>
      <c r="C39" s="40">
        <v>42.646084766345332</v>
      </c>
      <c r="D39" s="40">
        <v>42.252140147823873</v>
      </c>
      <c r="E39" s="40">
        <v>11.013568012473579</v>
      </c>
      <c r="F39" s="28">
        <f t="shared" si="0"/>
        <v>95.911792926642789</v>
      </c>
    </row>
    <row r="40" spans="1:6" ht="12" customHeight="1" x14ac:dyDescent="0.2">
      <c r="A40" s="23">
        <v>1942</v>
      </c>
      <c r="B40" s="41">
        <v>134.86000000000001</v>
      </c>
      <c r="C40" s="40">
        <v>45.94525433783182</v>
      </c>
      <c r="D40" s="40">
        <v>42.214207326115968</v>
      </c>
      <c r="E40" s="40">
        <v>12.745751149340055</v>
      </c>
      <c r="F40" s="28">
        <f t="shared" si="0"/>
        <v>100.90521281328783</v>
      </c>
    </row>
    <row r="41" spans="1:6" ht="12" customHeight="1" x14ac:dyDescent="0.2">
      <c r="A41" s="23">
        <v>1943</v>
      </c>
      <c r="B41" s="41">
        <v>136.739</v>
      </c>
      <c r="C41" s="40">
        <v>42.975895684479184</v>
      </c>
      <c r="D41" s="40">
        <v>51.651993944668305</v>
      </c>
      <c r="E41" s="40">
        <v>15.957115380396228</v>
      </c>
      <c r="F41" s="28">
        <f t="shared" si="0"/>
        <v>110.58500500954372</v>
      </c>
    </row>
    <row r="42" spans="1:6" ht="12" customHeight="1" x14ac:dyDescent="0.2">
      <c r="A42" s="23">
        <v>1944</v>
      </c>
      <c r="B42" s="41">
        <v>138.39699999999999</v>
      </c>
      <c r="C42" s="40">
        <v>46.558292448535731</v>
      </c>
      <c r="D42" s="40">
        <v>53.562013627463024</v>
      </c>
      <c r="E42" s="40">
        <v>15.296429835906849</v>
      </c>
      <c r="F42" s="28">
        <f t="shared" si="0"/>
        <v>115.4167359119056</v>
      </c>
    </row>
    <row r="43" spans="1:6" ht="12" customHeight="1" x14ac:dyDescent="0.2">
      <c r="A43" s="23">
        <v>1945</v>
      </c>
      <c r="B43" s="41">
        <v>139.928</v>
      </c>
      <c r="C43" s="40">
        <v>47.964303070150358</v>
      </c>
      <c r="D43" s="40">
        <v>43.375092904922532</v>
      </c>
      <c r="E43" s="40">
        <v>15.070407638213938</v>
      </c>
      <c r="F43" s="28">
        <f t="shared" si="0"/>
        <v>106.40980361328683</v>
      </c>
    </row>
    <row r="44" spans="1:6" ht="12" customHeight="1" x14ac:dyDescent="0.2">
      <c r="A44" s="21">
        <v>1946</v>
      </c>
      <c r="B44" s="33">
        <v>141.38900000000001</v>
      </c>
      <c r="C44" s="22">
        <v>44.247572300532568</v>
      </c>
      <c r="D44" s="22">
        <v>46.843941183543272</v>
      </c>
      <c r="E44" s="22">
        <v>13.908437007122195</v>
      </c>
      <c r="F44" s="27">
        <f t="shared" si="0"/>
        <v>104.99995049119804</v>
      </c>
    </row>
    <row r="45" spans="1:6" ht="12" customHeight="1" x14ac:dyDescent="0.2">
      <c r="A45" s="21">
        <v>1947</v>
      </c>
      <c r="B45" s="33">
        <v>144.126</v>
      </c>
      <c r="C45" s="22">
        <v>49.24911535739561</v>
      </c>
      <c r="D45" s="22">
        <v>43.236376503892423</v>
      </c>
      <c r="E45" s="22">
        <v>12.538528787311103</v>
      </c>
      <c r="F45" s="27">
        <f t="shared" si="0"/>
        <v>105.02402064859915</v>
      </c>
    </row>
    <row r="46" spans="1:6" ht="12" customHeight="1" x14ac:dyDescent="0.2">
      <c r="A46" s="21">
        <v>1948</v>
      </c>
      <c r="B46" s="33">
        <v>146.631</v>
      </c>
      <c r="C46" s="22">
        <v>44.17877529308263</v>
      </c>
      <c r="D46" s="22">
        <v>41.957566953781942</v>
      </c>
      <c r="E46" s="22">
        <v>12.594881027886329</v>
      </c>
      <c r="F46" s="27">
        <f t="shared" si="0"/>
        <v>98.731223274750903</v>
      </c>
    </row>
    <row r="47" spans="1:6" ht="12" customHeight="1" x14ac:dyDescent="0.2">
      <c r="A47" s="21">
        <v>1949</v>
      </c>
      <c r="B47" s="33">
        <v>149.18799999999999</v>
      </c>
      <c r="C47" s="22">
        <v>44.737800627396311</v>
      </c>
      <c r="D47" s="22">
        <v>41.872241735260211</v>
      </c>
      <c r="E47" s="22">
        <v>13.474783494651046</v>
      </c>
      <c r="F47" s="27">
        <f t="shared" si="0"/>
        <v>100.08482585730756</v>
      </c>
    </row>
    <row r="48" spans="1:6" ht="12" customHeight="1" x14ac:dyDescent="0.2">
      <c r="A48" s="21">
        <v>1950</v>
      </c>
      <c r="B48" s="33">
        <v>151.684</v>
      </c>
      <c r="C48" s="22">
        <v>44.628471031882064</v>
      </c>
      <c r="D48" s="22">
        <v>42.956198412489123</v>
      </c>
      <c r="E48" s="22">
        <v>14.258642968276153</v>
      </c>
      <c r="F48" s="27">
        <f t="shared" si="0"/>
        <v>101.84331241264734</v>
      </c>
    </row>
    <row r="49" spans="1:6" ht="12" customHeight="1" x14ac:dyDescent="0.2">
      <c r="A49" s="23">
        <v>1951</v>
      </c>
      <c r="B49" s="41">
        <v>154.28700000000001</v>
      </c>
      <c r="C49" s="40">
        <v>41.173786514742005</v>
      </c>
      <c r="D49" s="40">
        <v>45.152501506931884</v>
      </c>
      <c r="E49" s="40">
        <v>14.988975091874236</v>
      </c>
      <c r="F49" s="28">
        <f t="shared" si="0"/>
        <v>101.31526311354813</v>
      </c>
    </row>
    <row r="50" spans="1:6" ht="12" customHeight="1" x14ac:dyDescent="0.2">
      <c r="A50" s="23">
        <v>1952</v>
      </c>
      <c r="B50" s="41">
        <v>156.95400000000001</v>
      </c>
      <c r="C50" s="40">
        <v>43.92455114237292</v>
      </c>
      <c r="D50" s="40">
        <v>45.003351300380999</v>
      </c>
      <c r="E50" s="40">
        <v>15.204939026721204</v>
      </c>
      <c r="F50" s="28">
        <f t="shared" si="0"/>
        <v>104.13284146947512</v>
      </c>
    </row>
    <row r="51" spans="1:6" ht="12" customHeight="1" x14ac:dyDescent="0.2">
      <c r="A51" s="23">
        <v>1953</v>
      </c>
      <c r="B51" s="41">
        <v>159.565</v>
      </c>
      <c r="C51" s="40">
        <v>54.549161783599153</v>
      </c>
      <c r="D51" s="40">
        <v>39.241512863096546</v>
      </c>
      <c r="E51" s="40">
        <v>15.059016701657633</v>
      </c>
      <c r="F51" s="28">
        <f t="shared" si="0"/>
        <v>108.84969134835333</v>
      </c>
    </row>
    <row r="52" spans="1:6" ht="12" customHeight="1" x14ac:dyDescent="0.2">
      <c r="A52" s="23">
        <v>1954</v>
      </c>
      <c r="B52" s="41">
        <v>162.39099999999999</v>
      </c>
      <c r="C52" s="40">
        <v>55.975866889174888</v>
      </c>
      <c r="D52" s="40">
        <v>37.155864549143736</v>
      </c>
      <c r="E52" s="40">
        <v>15.64778836265557</v>
      </c>
      <c r="F52" s="28">
        <f t="shared" si="0"/>
        <v>108.7795198009742</v>
      </c>
    </row>
    <row r="53" spans="1:6" ht="12" customHeight="1" x14ac:dyDescent="0.2">
      <c r="A53" s="23">
        <v>1955</v>
      </c>
      <c r="B53" s="41">
        <v>165.27500000000001</v>
      </c>
      <c r="C53" s="40">
        <v>57.179391922553307</v>
      </c>
      <c r="D53" s="40">
        <v>50.394252004235362</v>
      </c>
      <c r="E53" s="40">
        <v>14.654630161851461</v>
      </c>
      <c r="F53" s="28">
        <f t="shared" si="0"/>
        <v>122.22827408864012</v>
      </c>
    </row>
    <row r="54" spans="1:6" ht="12" customHeight="1" x14ac:dyDescent="0.2">
      <c r="A54" s="21">
        <v>1956</v>
      </c>
      <c r="B54" s="33">
        <v>168.221</v>
      </c>
      <c r="C54" s="22">
        <v>59.491531972821456</v>
      </c>
      <c r="D54" s="22">
        <v>51.04009011954512</v>
      </c>
      <c r="E54" s="22">
        <v>16.752248530207289</v>
      </c>
      <c r="F54" s="27">
        <f t="shared" si="0"/>
        <v>127.28387062257386</v>
      </c>
    </row>
    <row r="55" spans="1:6" ht="12" customHeight="1" x14ac:dyDescent="0.2">
      <c r="A55" s="21">
        <v>1957</v>
      </c>
      <c r="B55" s="33">
        <v>171.274</v>
      </c>
      <c r="C55" s="22">
        <v>58.692562794119354</v>
      </c>
      <c r="D55" s="22">
        <v>46.424606186578231</v>
      </c>
      <c r="E55" s="22">
        <v>17.475997524434533</v>
      </c>
      <c r="F55" s="27">
        <f t="shared" si="0"/>
        <v>122.59316650513212</v>
      </c>
    </row>
    <row r="56" spans="1:6" ht="12" customHeight="1" x14ac:dyDescent="0.2">
      <c r="A56" s="21">
        <v>1958</v>
      </c>
      <c r="B56" s="33">
        <v>174.14099999999999</v>
      </c>
      <c r="C56" s="22">
        <v>55.941857460333864</v>
      </c>
      <c r="D56" s="22">
        <v>45.328142137693021</v>
      </c>
      <c r="E56" s="22">
        <v>19.246472685926925</v>
      </c>
      <c r="F56" s="27">
        <f t="shared" si="0"/>
        <v>120.51647228395382</v>
      </c>
    </row>
    <row r="57" spans="1:6" ht="12" customHeight="1" x14ac:dyDescent="0.2">
      <c r="A57" s="21">
        <v>1959</v>
      </c>
      <c r="B57" s="33">
        <v>177.07300000000001</v>
      </c>
      <c r="C57" s="22">
        <v>56.607003891050582</v>
      </c>
      <c r="D57" s="22">
        <v>51.046201284216117</v>
      </c>
      <c r="E57" s="22">
        <v>19.727389268832628</v>
      </c>
      <c r="F57" s="27">
        <f t="shared" si="0"/>
        <v>127.38059444409932</v>
      </c>
    </row>
    <row r="58" spans="1:6" ht="12" customHeight="1" x14ac:dyDescent="0.2">
      <c r="A58" s="21">
        <v>1960</v>
      </c>
      <c r="B58" s="33">
        <v>180.67099999999999</v>
      </c>
      <c r="C58" s="22">
        <v>59.072070227097868</v>
      </c>
      <c r="D58" s="22">
        <v>48.627754315855896</v>
      </c>
      <c r="E58" s="22">
        <v>19.14523083394679</v>
      </c>
      <c r="F58" s="27">
        <f t="shared" si="0"/>
        <v>126.84505537690055</v>
      </c>
    </row>
    <row r="59" spans="1:6" ht="12" customHeight="1" x14ac:dyDescent="0.2">
      <c r="A59" s="23">
        <v>1961</v>
      </c>
      <c r="B59" s="41">
        <v>183.691</v>
      </c>
      <c r="C59" s="40">
        <v>60.989052267122503</v>
      </c>
      <c r="D59" s="40">
        <v>46.755301021824692</v>
      </c>
      <c r="E59" s="40">
        <v>20.517281739442868</v>
      </c>
      <c r="F59" s="28">
        <f t="shared" si="0"/>
        <v>128.26163502839006</v>
      </c>
    </row>
    <row r="60" spans="1:6" ht="12" customHeight="1" x14ac:dyDescent="0.2">
      <c r="A60" s="23">
        <v>1962</v>
      </c>
      <c r="B60" s="41">
        <v>186.53800000000001</v>
      </c>
      <c r="C60" s="40">
        <v>61.668635881160938</v>
      </c>
      <c r="D60" s="40">
        <v>47.432062099947458</v>
      </c>
      <c r="E60" s="40">
        <v>20.530487085741242</v>
      </c>
      <c r="F60" s="28">
        <f t="shared" si="0"/>
        <v>129.63118506684964</v>
      </c>
    </row>
    <row r="61" spans="1:6" ht="12" customHeight="1" x14ac:dyDescent="0.2">
      <c r="A61" s="23">
        <v>1963</v>
      </c>
      <c r="B61" s="41">
        <v>189.24199999999999</v>
      </c>
      <c r="C61" s="40">
        <v>65.389501273501651</v>
      </c>
      <c r="D61" s="40">
        <v>48.537190475687218</v>
      </c>
      <c r="E61" s="40">
        <v>21.003392481584427</v>
      </c>
      <c r="F61" s="28">
        <f t="shared" si="0"/>
        <v>134.9300842307733</v>
      </c>
    </row>
    <row r="62" spans="1:6" ht="12" customHeight="1" x14ac:dyDescent="0.2">
      <c r="A62" s="23">
        <v>1964</v>
      </c>
      <c r="B62" s="41">
        <v>191.88900000000001</v>
      </c>
      <c r="C62" s="40">
        <v>70.553330310752557</v>
      </c>
      <c r="D62" s="40">
        <v>48.788565264293418</v>
      </c>
      <c r="E62" s="40">
        <v>21.26616950424464</v>
      </c>
      <c r="F62" s="28">
        <f t="shared" si="0"/>
        <v>140.60806507929061</v>
      </c>
    </row>
    <row r="63" spans="1:6" ht="12" customHeight="1" x14ac:dyDescent="0.2">
      <c r="A63" s="23">
        <v>1965</v>
      </c>
      <c r="B63" s="41">
        <v>194.303</v>
      </c>
      <c r="C63" s="40">
        <v>70.44913356973386</v>
      </c>
      <c r="D63" s="40">
        <v>43.599558421640424</v>
      </c>
      <c r="E63" s="40">
        <v>22.839544422885908</v>
      </c>
      <c r="F63" s="28">
        <f t="shared" si="0"/>
        <v>136.88823641426018</v>
      </c>
    </row>
    <row r="64" spans="1:6" ht="12" customHeight="1" x14ac:dyDescent="0.2">
      <c r="A64" s="21">
        <v>1966</v>
      </c>
      <c r="B64" s="33">
        <v>196.56</v>
      </c>
      <c r="C64" s="22">
        <v>73.674617317867316</v>
      </c>
      <c r="D64" s="22">
        <v>42.750943035205538</v>
      </c>
      <c r="E64" s="22">
        <v>24.477626116043226</v>
      </c>
      <c r="F64" s="27">
        <f t="shared" si="0"/>
        <v>140.90318646911606</v>
      </c>
    </row>
    <row r="65" spans="1:6" ht="12" customHeight="1" x14ac:dyDescent="0.2">
      <c r="A65" s="21">
        <v>1967</v>
      </c>
      <c r="B65" s="33">
        <v>198.71199999999999</v>
      </c>
      <c r="C65" s="22">
        <v>75.313701910302342</v>
      </c>
      <c r="D65" s="22">
        <v>47.027283772494862</v>
      </c>
      <c r="E65" s="22">
        <v>25.075276686539151</v>
      </c>
      <c r="F65" s="27">
        <f t="shared" si="0"/>
        <v>147.41626236933635</v>
      </c>
    </row>
    <row r="66" spans="1:6" ht="12" customHeight="1" x14ac:dyDescent="0.2">
      <c r="A66" s="21">
        <v>1968</v>
      </c>
      <c r="B66" s="33">
        <v>200.70599999999999</v>
      </c>
      <c r="C66" s="22">
        <v>77.334759518898281</v>
      </c>
      <c r="D66" s="22">
        <v>48.277395942323608</v>
      </c>
      <c r="E66" s="22">
        <v>25.215644776959856</v>
      </c>
      <c r="F66" s="27">
        <f t="shared" si="0"/>
        <v>150.82780023818174</v>
      </c>
    </row>
    <row r="67" spans="1:6" ht="12" customHeight="1" x14ac:dyDescent="0.2">
      <c r="A67" s="21">
        <v>1969</v>
      </c>
      <c r="B67" s="33">
        <v>202.67699999999999</v>
      </c>
      <c r="C67" s="22">
        <v>77.837732924801529</v>
      </c>
      <c r="D67" s="22">
        <v>46.92319394899274</v>
      </c>
      <c r="E67" s="22">
        <v>26.302761225354512</v>
      </c>
      <c r="F67" s="27">
        <f t="shared" si="0"/>
        <v>151.06368809914878</v>
      </c>
    </row>
    <row r="68" spans="1:6" ht="12" customHeight="1" x14ac:dyDescent="0.2">
      <c r="A68" s="21">
        <v>1970</v>
      </c>
      <c r="B68" s="33">
        <v>205.05199999999999</v>
      </c>
      <c r="C68" s="22">
        <v>79.826099477205773</v>
      </c>
      <c r="D68" s="22">
        <v>48.506179163992556</v>
      </c>
      <c r="E68" s="22">
        <v>27.405374069576879</v>
      </c>
      <c r="F68" s="27">
        <f t="shared" si="0"/>
        <v>155.73765271077522</v>
      </c>
    </row>
    <row r="69" spans="1:6" ht="12" customHeight="1" x14ac:dyDescent="0.2">
      <c r="A69" s="23">
        <v>1971</v>
      </c>
      <c r="B69" s="41">
        <v>207.661</v>
      </c>
      <c r="C69" s="40">
        <v>79.175104913296195</v>
      </c>
      <c r="D69" s="40">
        <v>52.968963942097943</v>
      </c>
      <c r="E69" s="40">
        <v>27.358035450025774</v>
      </c>
      <c r="F69" s="28">
        <f t="shared" si="0"/>
        <v>159.50210430541992</v>
      </c>
    </row>
    <row r="70" spans="1:6" ht="12" customHeight="1" x14ac:dyDescent="0.2">
      <c r="A70" s="23">
        <v>1972</v>
      </c>
      <c r="B70" s="41">
        <v>209.89599999999999</v>
      </c>
      <c r="C70" s="40">
        <v>80.451318316309028</v>
      </c>
      <c r="D70" s="40">
        <v>48.108360372041403</v>
      </c>
      <c r="E70" s="40">
        <v>28.327534260942674</v>
      </c>
      <c r="F70" s="28">
        <f t="shared" si="0"/>
        <v>156.88721294929312</v>
      </c>
    </row>
    <row r="71" spans="1:6" ht="12" customHeight="1" x14ac:dyDescent="0.2">
      <c r="A71" s="23">
        <v>1973</v>
      </c>
      <c r="B71" s="41">
        <v>211.90899999999999</v>
      </c>
      <c r="C71" s="40">
        <v>75.951158259819067</v>
      </c>
      <c r="D71" s="40">
        <v>43.164735277312438</v>
      </c>
      <c r="E71" s="40">
        <v>27.067356638934641</v>
      </c>
      <c r="F71" s="28">
        <f t="shared" si="0"/>
        <v>146.18325017606617</v>
      </c>
    </row>
    <row r="72" spans="1:6" ht="12" customHeight="1" x14ac:dyDescent="0.2">
      <c r="A72" s="23">
        <v>1974</v>
      </c>
      <c r="B72" s="41">
        <v>213.85400000000001</v>
      </c>
      <c r="C72" s="40">
        <v>80.748060054429658</v>
      </c>
      <c r="D72" s="40">
        <v>46.959550484512796</v>
      </c>
      <c r="E72" s="40">
        <v>26.984138835280142</v>
      </c>
      <c r="F72" s="28">
        <f t="shared" ref="F72:F101" si="1">SUM(C72:E72)</f>
        <v>154.69174937422258</v>
      </c>
    </row>
    <row r="73" spans="1:6" ht="12" customHeight="1" x14ac:dyDescent="0.2">
      <c r="A73" s="23">
        <v>1975</v>
      </c>
      <c r="B73" s="41">
        <v>215.97300000000001</v>
      </c>
      <c r="C73" s="40">
        <v>83.155290830242649</v>
      </c>
      <c r="D73" s="40">
        <v>38.441520328929997</v>
      </c>
      <c r="E73" s="40">
        <v>26.403982282970556</v>
      </c>
      <c r="F73" s="28">
        <f t="shared" si="1"/>
        <v>148.00079344214319</v>
      </c>
    </row>
    <row r="74" spans="1:6" ht="12" customHeight="1" x14ac:dyDescent="0.2">
      <c r="A74" s="21">
        <v>1976</v>
      </c>
      <c r="B74" s="33">
        <v>218.035</v>
      </c>
      <c r="C74" s="22">
        <v>88.783406454926961</v>
      </c>
      <c r="D74" s="22">
        <v>40.676510617561398</v>
      </c>
      <c r="E74" s="22">
        <v>28.494056700988374</v>
      </c>
      <c r="F74" s="27">
        <f t="shared" si="1"/>
        <v>157.95397377347675</v>
      </c>
    </row>
    <row r="75" spans="1:6" ht="12" customHeight="1" x14ac:dyDescent="0.2">
      <c r="A75" s="21">
        <v>1977</v>
      </c>
      <c r="B75" s="33">
        <v>220.23899999999998</v>
      </c>
      <c r="C75" s="22">
        <v>86.349381317568643</v>
      </c>
      <c r="D75" s="22">
        <v>42.266553246700184</v>
      </c>
      <c r="E75" s="22">
        <v>29.00030997307471</v>
      </c>
      <c r="F75" s="27">
        <f t="shared" si="1"/>
        <v>157.61624453734353</v>
      </c>
    </row>
    <row r="76" spans="1:6" ht="12" customHeight="1" x14ac:dyDescent="0.2">
      <c r="A76" s="21">
        <v>1978</v>
      </c>
      <c r="B76" s="33">
        <v>222.58500000000001</v>
      </c>
      <c r="C76" s="22">
        <v>82.181581180043565</v>
      </c>
      <c r="D76" s="22">
        <v>42.330334016218529</v>
      </c>
      <c r="E76" s="22">
        <v>30.383026471325554</v>
      </c>
      <c r="F76" s="27">
        <f t="shared" si="1"/>
        <v>154.89494166758766</v>
      </c>
    </row>
    <row r="77" spans="1:6" ht="12" customHeight="1" x14ac:dyDescent="0.2">
      <c r="A77" s="21">
        <v>1979</v>
      </c>
      <c r="B77" s="33">
        <v>225.05500000000001</v>
      </c>
      <c r="C77" s="22">
        <v>73.523179607473708</v>
      </c>
      <c r="D77" s="22">
        <v>48.559873495367796</v>
      </c>
      <c r="E77" s="22">
        <v>32.83407400324365</v>
      </c>
      <c r="F77" s="27">
        <f t="shared" si="1"/>
        <v>154.91712710608516</v>
      </c>
    </row>
    <row r="78" spans="1:6" ht="12" customHeight="1" x14ac:dyDescent="0.2">
      <c r="A78" s="21">
        <v>1980</v>
      </c>
      <c r="B78" s="33">
        <v>227.726</v>
      </c>
      <c r="C78" s="22">
        <v>72.070057370699871</v>
      </c>
      <c r="D78" s="22">
        <v>52.09068475492478</v>
      </c>
      <c r="E78" s="22">
        <v>32.686990866216419</v>
      </c>
      <c r="F78" s="27">
        <f t="shared" si="1"/>
        <v>156.84773299184107</v>
      </c>
    </row>
    <row r="79" spans="1:6" ht="12" customHeight="1" x14ac:dyDescent="0.2">
      <c r="A79" s="23">
        <v>1981</v>
      </c>
      <c r="B79" s="41">
        <v>229.96600000000001</v>
      </c>
      <c r="C79" s="40">
        <v>72.776069052294673</v>
      </c>
      <c r="D79" s="40">
        <v>49.927748014923942</v>
      </c>
      <c r="E79" s="40">
        <v>33.713079335032134</v>
      </c>
      <c r="F79" s="28">
        <f t="shared" si="1"/>
        <v>156.41689640225076</v>
      </c>
    </row>
    <row r="80" spans="1:6" ht="12" customHeight="1" x14ac:dyDescent="0.2">
      <c r="A80" s="23">
        <v>1982</v>
      </c>
      <c r="B80" s="41">
        <v>232.18799999999999</v>
      </c>
      <c r="C80" s="40">
        <v>72.503543497855205</v>
      </c>
      <c r="D80" s="40">
        <v>44.862599953485976</v>
      </c>
      <c r="E80" s="40">
        <v>33.881570454287044</v>
      </c>
      <c r="F80" s="28">
        <f t="shared" si="1"/>
        <v>151.24771390562822</v>
      </c>
    </row>
    <row r="81" spans="1:6" ht="12" customHeight="1" x14ac:dyDescent="0.2">
      <c r="A81" s="23">
        <v>1983</v>
      </c>
      <c r="B81" s="41">
        <v>234.30699999999999</v>
      </c>
      <c r="C81" s="40">
        <v>74.070244941380338</v>
      </c>
      <c r="D81" s="40">
        <v>47.418871930842876</v>
      </c>
      <c r="E81" s="40">
        <v>34.039086215947457</v>
      </c>
      <c r="F81" s="28">
        <f t="shared" si="1"/>
        <v>155.52820308817067</v>
      </c>
    </row>
    <row r="82" spans="1:6" ht="12" customHeight="1" x14ac:dyDescent="0.2">
      <c r="A82" s="23">
        <v>1984</v>
      </c>
      <c r="B82" s="41">
        <v>236.34800000000001</v>
      </c>
      <c r="C82" s="40">
        <v>73.836069910978722</v>
      </c>
      <c r="D82" s="40">
        <v>47.231012409667102</v>
      </c>
      <c r="E82" s="40">
        <v>35.257371866908116</v>
      </c>
      <c r="F82" s="28">
        <f t="shared" si="1"/>
        <v>156.32445418755395</v>
      </c>
    </row>
    <row r="83" spans="1:6" ht="12" customHeight="1" x14ac:dyDescent="0.2">
      <c r="A83" s="23">
        <v>1985</v>
      </c>
      <c r="B83" s="41">
        <v>238.46600000000001</v>
      </c>
      <c r="C83" s="40">
        <v>74.559023629699809</v>
      </c>
      <c r="D83" s="40">
        <v>47.701498999857428</v>
      </c>
      <c r="E83" s="40">
        <v>36.383984660957964</v>
      </c>
      <c r="F83" s="28">
        <f t="shared" si="1"/>
        <v>158.64450729051521</v>
      </c>
    </row>
    <row r="84" spans="1:6" ht="12" customHeight="1" x14ac:dyDescent="0.2">
      <c r="A84" s="21">
        <v>1986</v>
      </c>
      <c r="B84" s="33">
        <v>240.65100000000001</v>
      </c>
      <c r="C84" s="22">
        <v>74.362957111335504</v>
      </c>
      <c r="D84" s="22">
        <v>45.19908233292194</v>
      </c>
      <c r="E84" s="22">
        <v>37.193773329842806</v>
      </c>
      <c r="F84" s="27">
        <f t="shared" si="1"/>
        <v>156.75581277410024</v>
      </c>
    </row>
    <row r="85" spans="1:6" ht="12" customHeight="1" x14ac:dyDescent="0.2">
      <c r="A85" s="21">
        <v>1987</v>
      </c>
      <c r="B85" s="33">
        <v>242.804</v>
      </c>
      <c r="C85" s="22">
        <v>69.548533043936672</v>
      </c>
      <c r="D85" s="22">
        <v>45.58522661618013</v>
      </c>
      <c r="E85" s="22">
        <v>39.390796994448195</v>
      </c>
      <c r="F85" s="27">
        <f t="shared" si="1"/>
        <v>154.524556654565</v>
      </c>
    </row>
    <row r="86" spans="1:6" ht="12" customHeight="1" x14ac:dyDescent="0.2">
      <c r="A86" s="21">
        <v>1988</v>
      </c>
      <c r="B86" s="33">
        <v>245.02099999999999</v>
      </c>
      <c r="C86" s="22">
        <v>68.566653648952538</v>
      </c>
      <c r="D86" s="22">
        <v>48.795139924920718</v>
      </c>
      <c r="E86" s="22">
        <v>39.55902826200046</v>
      </c>
      <c r="F86" s="27">
        <f t="shared" si="1"/>
        <v>156.92082183587371</v>
      </c>
    </row>
    <row r="87" spans="1:6" ht="12" customHeight="1" x14ac:dyDescent="0.2">
      <c r="A87" s="21">
        <v>1989</v>
      </c>
      <c r="B87" s="33">
        <v>247.34200000000001</v>
      </c>
      <c r="C87" s="22">
        <v>65.143731780932526</v>
      </c>
      <c r="D87" s="22">
        <v>48.40095933209119</v>
      </c>
      <c r="E87" s="22">
        <v>40.467194482538531</v>
      </c>
      <c r="F87" s="27">
        <f t="shared" si="1"/>
        <v>154.01188559556226</v>
      </c>
    </row>
    <row r="88" spans="1:6" ht="12" customHeight="1" x14ac:dyDescent="0.2">
      <c r="A88" s="21">
        <v>1990</v>
      </c>
      <c r="B88" s="33">
        <v>250.13200000000001</v>
      </c>
      <c r="C88" s="22">
        <v>63.895218750068224</v>
      </c>
      <c r="D88" s="22">
        <v>46.375909930296309</v>
      </c>
      <c r="E88" s="22">
        <v>42.422564273904129</v>
      </c>
      <c r="F88" s="27">
        <f t="shared" si="1"/>
        <v>152.69369295426867</v>
      </c>
    </row>
    <row r="89" spans="1:6" ht="12" customHeight="1" x14ac:dyDescent="0.2">
      <c r="A89" s="23">
        <v>1991</v>
      </c>
      <c r="B89" s="41">
        <v>253.49299999999999</v>
      </c>
      <c r="C89" s="40">
        <v>62.890823301022294</v>
      </c>
      <c r="D89" s="40">
        <v>46.764306062556976</v>
      </c>
      <c r="E89" s="40">
        <v>44.112476543202952</v>
      </c>
      <c r="F89" s="28">
        <f t="shared" si="1"/>
        <v>153.76760590678222</v>
      </c>
    </row>
    <row r="90" spans="1:6" ht="12" customHeight="1" x14ac:dyDescent="0.2">
      <c r="A90" s="23">
        <v>1992</v>
      </c>
      <c r="B90" s="41">
        <v>256.89400000000001</v>
      </c>
      <c r="C90" s="40">
        <v>62.419156886889006</v>
      </c>
      <c r="D90" s="40">
        <v>49.140423012203058</v>
      </c>
      <c r="E90" s="40">
        <v>46.45923269608253</v>
      </c>
      <c r="F90" s="28">
        <f t="shared" si="1"/>
        <v>158.01881259517458</v>
      </c>
    </row>
    <row r="91" spans="1:6" ht="12" customHeight="1" x14ac:dyDescent="0.2">
      <c r="A91" s="23">
        <v>1993</v>
      </c>
      <c r="B91" s="41">
        <v>260.255</v>
      </c>
      <c r="C91" s="40">
        <v>60.999424605232555</v>
      </c>
      <c r="D91" s="40">
        <v>48.496888750198195</v>
      </c>
      <c r="E91" s="40">
        <v>48.142045044573059</v>
      </c>
      <c r="F91" s="28">
        <f t="shared" si="1"/>
        <v>157.6383584000038</v>
      </c>
    </row>
    <row r="92" spans="1:6" ht="12" customHeight="1" x14ac:dyDescent="0.2">
      <c r="A92" s="23">
        <v>1994</v>
      </c>
      <c r="B92" s="41">
        <v>263.43599999999998</v>
      </c>
      <c r="C92" s="40">
        <v>62.904834199996223</v>
      </c>
      <c r="D92" s="40">
        <v>48.989810087120212</v>
      </c>
      <c r="E92" s="40">
        <v>48.74878773515286</v>
      </c>
      <c r="F92" s="28">
        <f t="shared" si="1"/>
        <v>160.64343202226928</v>
      </c>
    </row>
    <row r="93" spans="1:6" ht="12" customHeight="1" x14ac:dyDescent="0.2">
      <c r="A93" s="23">
        <v>1995</v>
      </c>
      <c r="B93" s="41">
        <v>266.55700000000002</v>
      </c>
      <c r="C93" s="40">
        <v>63.535385438560965</v>
      </c>
      <c r="D93" s="40">
        <v>48.365772533102493</v>
      </c>
      <c r="E93" s="40">
        <v>48.199060183239105</v>
      </c>
      <c r="F93" s="28">
        <f t="shared" si="1"/>
        <v>160.10021815490256</v>
      </c>
    </row>
    <row r="94" spans="1:6" ht="12" customHeight="1" x14ac:dyDescent="0.2">
      <c r="A94" s="21">
        <v>1996</v>
      </c>
      <c r="B94" s="33">
        <v>269.66699999999997</v>
      </c>
      <c r="C94" s="22">
        <v>64.017119034855227</v>
      </c>
      <c r="D94" s="22">
        <v>45.218194159119584</v>
      </c>
      <c r="E94" s="22">
        <v>48.632374348093606</v>
      </c>
      <c r="F94" s="27">
        <f t="shared" si="1"/>
        <v>157.86768754206841</v>
      </c>
    </row>
    <row r="95" spans="1:6" ht="12" customHeight="1" x14ac:dyDescent="0.2">
      <c r="A95" s="21">
        <v>1997</v>
      </c>
      <c r="B95" s="33">
        <v>272.91199999999998</v>
      </c>
      <c r="C95" s="22">
        <v>62.629297907828175</v>
      </c>
      <c r="D95" s="22">
        <v>44.730274813789059</v>
      </c>
      <c r="E95" s="22">
        <v>50.029847348563578</v>
      </c>
      <c r="F95" s="27">
        <f t="shared" si="1"/>
        <v>157.38942007018082</v>
      </c>
    </row>
    <row r="96" spans="1:6" ht="12" customHeight="1" x14ac:dyDescent="0.2">
      <c r="A96" s="21">
        <v>1998</v>
      </c>
      <c r="B96" s="33">
        <v>276.11500000000001</v>
      </c>
      <c r="C96" s="22">
        <v>63.562477363197225</v>
      </c>
      <c r="D96" s="22">
        <v>48.258362186737763</v>
      </c>
      <c r="E96" s="22">
        <v>50.430709238048124</v>
      </c>
      <c r="F96" s="27">
        <f t="shared" si="1"/>
        <v>162.2515487879831</v>
      </c>
    </row>
    <row r="97" spans="1:6" ht="12" customHeight="1" x14ac:dyDescent="0.2">
      <c r="A97" s="21">
        <v>1999</v>
      </c>
      <c r="B97" s="33">
        <v>279.29500000000002</v>
      </c>
      <c r="C97" s="22">
        <v>64.331955011009867</v>
      </c>
      <c r="D97" s="22">
        <v>49.266439867555448</v>
      </c>
      <c r="E97" s="22">
        <v>53.574577846340432</v>
      </c>
      <c r="F97" s="27">
        <f t="shared" si="1"/>
        <v>167.17297272490575</v>
      </c>
    </row>
    <row r="98" spans="1:6" ht="12" customHeight="1" x14ac:dyDescent="0.2">
      <c r="A98" s="21">
        <v>2000</v>
      </c>
      <c r="B98" s="33">
        <v>282.38499999999999</v>
      </c>
      <c r="C98" s="22">
        <v>64.549024523611379</v>
      </c>
      <c r="D98" s="22">
        <v>47.756234056341519</v>
      </c>
      <c r="E98" s="22">
        <v>54.242434797699566</v>
      </c>
      <c r="F98" s="27">
        <f t="shared" si="1"/>
        <v>166.54769337765245</v>
      </c>
    </row>
    <row r="99" spans="1:6" ht="12" customHeight="1" x14ac:dyDescent="0.2">
      <c r="A99" s="23">
        <v>2001</v>
      </c>
      <c r="B99" s="41">
        <v>285.30901899999998</v>
      </c>
      <c r="C99" s="40">
        <v>63.118386590856424</v>
      </c>
      <c r="D99" s="40">
        <v>47.00772840167383</v>
      </c>
      <c r="E99" s="40">
        <v>54.012883583112433</v>
      </c>
      <c r="F99" s="28">
        <f t="shared" si="1"/>
        <v>164.13899857564269</v>
      </c>
    </row>
    <row r="100" spans="1:6" ht="12" customHeight="1" x14ac:dyDescent="0.2">
      <c r="A100" s="23">
        <v>2002</v>
      </c>
      <c r="B100" s="41">
        <v>288.10481800000002</v>
      </c>
      <c r="C100" s="40">
        <v>64.511545537568892</v>
      </c>
      <c r="D100" s="40">
        <v>48.186319365891336</v>
      </c>
      <c r="E100" s="40">
        <v>56.81839897216225</v>
      </c>
      <c r="F100" s="28">
        <f t="shared" si="1"/>
        <v>169.51626387562249</v>
      </c>
    </row>
    <row r="101" spans="1:6" ht="12" customHeight="1" x14ac:dyDescent="0.2">
      <c r="A101" s="23">
        <v>2003</v>
      </c>
      <c r="B101" s="41">
        <v>290.81963400000001</v>
      </c>
      <c r="C101" s="40">
        <v>61.944256067662891</v>
      </c>
      <c r="D101" s="40">
        <v>48.483511759732153</v>
      </c>
      <c r="E101" s="40">
        <v>57.593833608591297</v>
      </c>
      <c r="F101" s="28">
        <f t="shared" si="1"/>
        <v>168.02160143598633</v>
      </c>
    </row>
    <row r="102" spans="1:6" ht="12" customHeight="1" x14ac:dyDescent="0.2">
      <c r="A102" s="23">
        <v>2004</v>
      </c>
      <c r="B102" s="41">
        <v>293.46318500000001</v>
      </c>
      <c r="C102" s="40">
        <v>63.016804448571634</v>
      </c>
      <c r="D102" s="40">
        <v>47.935047893656566</v>
      </c>
      <c r="E102" s="40">
        <v>59.328385681179789</v>
      </c>
      <c r="F102" s="28">
        <f t="shared" ref="F102:F107" si="2">SUM(C102:E102)</f>
        <v>170.28023802340797</v>
      </c>
    </row>
    <row r="103" spans="1:6" ht="12" customHeight="1" x14ac:dyDescent="0.2">
      <c r="A103" s="23">
        <v>2005</v>
      </c>
      <c r="B103" s="41">
        <v>296.186216</v>
      </c>
      <c r="C103" s="40">
        <v>62.473582001354607</v>
      </c>
      <c r="D103" s="40">
        <v>46.516989174219709</v>
      </c>
      <c r="E103" s="40">
        <v>60.542704059855751</v>
      </c>
      <c r="F103" s="28">
        <f t="shared" si="2"/>
        <v>169.53327523543007</v>
      </c>
    </row>
    <row r="104" spans="1:6" ht="12" customHeight="1" x14ac:dyDescent="0.2">
      <c r="A104" s="21">
        <v>2006</v>
      </c>
      <c r="B104" s="33">
        <v>298.99582500000002</v>
      </c>
      <c r="C104" s="22">
        <v>62.772224026752042</v>
      </c>
      <c r="D104" s="22">
        <v>45.995856966110807</v>
      </c>
      <c r="E104" s="22">
        <v>60.903210128050482</v>
      </c>
      <c r="F104" s="27">
        <f t="shared" si="2"/>
        <v>169.67129112091334</v>
      </c>
    </row>
    <row r="105" spans="1:6" ht="12" customHeight="1" x14ac:dyDescent="0.2">
      <c r="A105" s="21">
        <v>2007</v>
      </c>
      <c r="B105" s="33">
        <v>302.003917</v>
      </c>
      <c r="C105" s="22">
        <v>62.119592454639943</v>
      </c>
      <c r="D105" s="22">
        <v>47.213805565148199</v>
      </c>
      <c r="E105" s="22">
        <v>59.90752314859018</v>
      </c>
      <c r="F105" s="27">
        <f t="shared" si="2"/>
        <v>169.24092116837832</v>
      </c>
    </row>
    <row r="106" spans="1:6" ht="12" customHeight="1" x14ac:dyDescent="0.2">
      <c r="A106" s="21">
        <v>2008</v>
      </c>
      <c r="B106" s="33">
        <v>304.79776099999998</v>
      </c>
      <c r="C106" s="22">
        <v>59.381542725365875</v>
      </c>
      <c r="D106" s="22">
        <v>45.948057975686396</v>
      </c>
      <c r="E106" s="22">
        <v>58.745092653388632</v>
      </c>
      <c r="F106" s="27">
        <f t="shared" si="2"/>
        <v>164.07469335444091</v>
      </c>
    </row>
    <row r="107" spans="1:6" ht="12" customHeight="1" x14ac:dyDescent="0.2">
      <c r="A107" s="21">
        <v>2009</v>
      </c>
      <c r="B107" s="33">
        <v>307.43940600000002</v>
      </c>
      <c r="C107" s="22">
        <v>58.080562677376463</v>
      </c>
      <c r="D107" s="22">
        <v>46.554896395777725</v>
      </c>
      <c r="E107" s="22">
        <v>56.074339745642206</v>
      </c>
      <c r="F107" s="27">
        <f t="shared" si="2"/>
        <v>160.7097988187964</v>
      </c>
    </row>
    <row r="108" spans="1:6" ht="12" customHeight="1" x14ac:dyDescent="0.2">
      <c r="A108" s="21">
        <v>2010</v>
      </c>
      <c r="B108" s="33">
        <v>309.74127900000002</v>
      </c>
      <c r="C108" s="22">
        <v>56.674543279763327</v>
      </c>
      <c r="D108" s="22">
        <v>44.354238152744024</v>
      </c>
      <c r="E108" s="22">
        <v>58.024908313181797</v>
      </c>
      <c r="F108" s="27">
        <f t="shared" ref="F108:F113" si="3">SUM(C108:E108)</f>
        <v>159.05368974568916</v>
      </c>
    </row>
    <row r="109" spans="1:6" ht="12" customHeight="1" x14ac:dyDescent="0.2">
      <c r="A109" s="35">
        <v>2011</v>
      </c>
      <c r="B109" s="41">
        <v>311.97391399999998</v>
      </c>
      <c r="C109" s="40">
        <v>54.419029602154673</v>
      </c>
      <c r="D109" s="40">
        <v>42.361556131392646</v>
      </c>
      <c r="E109" s="40">
        <v>58.383106493089841</v>
      </c>
      <c r="F109" s="43">
        <f t="shared" si="3"/>
        <v>155.16369222663718</v>
      </c>
    </row>
    <row r="110" spans="1:6" ht="12" customHeight="1" x14ac:dyDescent="0.2">
      <c r="A110" s="39">
        <v>2012</v>
      </c>
      <c r="B110" s="41">
        <v>314.16755799999999</v>
      </c>
      <c r="C110" s="40">
        <v>54.539426521845648</v>
      </c>
      <c r="D110" s="40">
        <v>42.579690762976867</v>
      </c>
      <c r="E110" s="40">
        <v>56.666707446075598</v>
      </c>
      <c r="F110" s="28">
        <f t="shared" si="3"/>
        <v>153.78582473089813</v>
      </c>
    </row>
    <row r="111" spans="1:6" ht="12" customHeight="1" x14ac:dyDescent="0.2">
      <c r="A111" s="39">
        <v>2013</v>
      </c>
      <c r="B111" s="41">
        <v>316.29476599999998</v>
      </c>
      <c r="C111" s="40">
        <v>53.590205864391699</v>
      </c>
      <c r="D111" s="40">
        <v>43.492542014229713</v>
      </c>
      <c r="E111" s="40">
        <v>57.703659026715819</v>
      </c>
      <c r="F111" s="28">
        <f t="shared" si="3"/>
        <v>154.78640690533723</v>
      </c>
    </row>
    <row r="112" spans="1:6" ht="12" customHeight="1" x14ac:dyDescent="0.2">
      <c r="A112" s="39">
        <v>2014</v>
      </c>
      <c r="B112" s="41">
        <v>318.576955</v>
      </c>
      <c r="C112" s="40">
        <v>51.556650003980408</v>
      </c>
      <c r="D112" s="40">
        <v>42.600001701165333</v>
      </c>
      <c r="E112" s="40">
        <v>58.798744496680598</v>
      </c>
      <c r="F112" s="28">
        <f t="shared" si="3"/>
        <v>152.95539620182635</v>
      </c>
    </row>
    <row r="113" spans="1:14" ht="12" customHeight="1" x14ac:dyDescent="0.2">
      <c r="A113" s="35">
        <v>2015</v>
      </c>
      <c r="B113" s="41">
        <v>320.87070299999999</v>
      </c>
      <c r="C113" s="40">
        <v>51.426044807269967</v>
      </c>
      <c r="D113" s="40">
        <v>46.301512249278929</v>
      </c>
      <c r="E113" s="40">
        <v>62.61549808455208</v>
      </c>
      <c r="F113" s="43">
        <f t="shared" si="3"/>
        <v>160.34305514110099</v>
      </c>
    </row>
    <row r="114" spans="1:14" ht="12" customHeight="1" x14ac:dyDescent="0.2">
      <c r="A114" s="48">
        <v>2016</v>
      </c>
      <c r="B114" s="33">
        <v>323.16101099999997</v>
      </c>
      <c r="C114" s="22">
        <v>52.939814423588054</v>
      </c>
      <c r="D114" s="22">
        <v>46.626836394061655</v>
      </c>
      <c r="E114" s="22">
        <v>63.180154142457411</v>
      </c>
      <c r="F114" s="49">
        <f>SUM(C114:E114)</f>
        <v>162.74680496010711</v>
      </c>
    </row>
    <row r="115" spans="1:14" ht="12" customHeight="1" x14ac:dyDescent="0.2">
      <c r="A115" s="48">
        <v>2017</v>
      </c>
      <c r="B115" s="33">
        <v>325.20603</v>
      </c>
      <c r="C115" s="22">
        <v>54.315220652032458</v>
      </c>
      <c r="D115" s="22">
        <v>46.710011649559291</v>
      </c>
      <c r="E115" s="22">
        <v>64.07578356897298</v>
      </c>
      <c r="F115" s="49">
        <f>SUM(C115:E115)</f>
        <v>165.10101587056474</v>
      </c>
    </row>
    <row r="116" spans="1:14" ht="12" customHeight="1" x14ac:dyDescent="0.2">
      <c r="A116" s="52">
        <v>2018</v>
      </c>
      <c r="B116" s="33">
        <v>326.92397599999998</v>
      </c>
      <c r="C116" s="22">
        <v>54.577421249206104</v>
      </c>
      <c r="D116" s="22">
        <v>47.440076720880995</v>
      </c>
      <c r="E116" s="22">
        <v>65.18738178763536</v>
      </c>
      <c r="F116" s="54">
        <f>SUM(C116:E116)</f>
        <v>167.20487975772247</v>
      </c>
    </row>
    <row r="117" spans="1:14" ht="12" customHeight="1" x14ac:dyDescent="0.2">
      <c r="A117" s="57">
        <v>2019</v>
      </c>
      <c r="B117" s="55">
        <v>328.475998</v>
      </c>
      <c r="C117" s="56">
        <v>55.359061757027852</v>
      </c>
      <c r="D117" s="56">
        <v>48.801443900179649</v>
      </c>
      <c r="E117" s="56">
        <v>67.019473872912002</v>
      </c>
      <c r="F117" s="65">
        <f>SUM(C117:E117)</f>
        <v>171.17997953011951</v>
      </c>
    </row>
    <row r="118" spans="1:14" ht="12" customHeight="1" x14ac:dyDescent="0.2">
      <c r="A118" s="48">
        <v>2020</v>
      </c>
      <c r="B118" s="33">
        <v>330.11398000000003</v>
      </c>
      <c r="C118" s="22">
        <v>55.702518087263343</v>
      </c>
      <c r="D118" s="22">
        <v>48.368840815918219</v>
      </c>
      <c r="E118" s="22">
        <v>67.86752918813265</v>
      </c>
      <c r="F118" s="49">
        <f t="shared" ref="F118:F119" si="4">SUM(C118:E118)</f>
        <v>171.9388880913142</v>
      </c>
    </row>
    <row r="119" spans="1:14" ht="12" customHeight="1" thickBot="1" x14ac:dyDescent="0.25">
      <c r="A119" s="59">
        <v>2021</v>
      </c>
      <c r="B119" s="75">
        <v>332.14052299999997</v>
      </c>
      <c r="C119" s="76">
        <v>56.177638508363707</v>
      </c>
      <c r="D119" s="76">
        <v>47.496504393008827</v>
      </c>
      <c r="E119" s="76">
        <v>68.098942401210905</v>
      </c>
      <c r="F119" s="77">
        <f t="shared" si="4"/>
        <v>171.77308530258344</v>
      </c>
    </row>
    <row r="120" spans="1:14" ht="12" customHeight="1" thickTop="1" x14ac:dyDescent="0.2">
      <c r="A120" s="79" t="s">
        <v>41</v>
      </c>
      <c r="B120" s="80"/>
      <c r="C120" s="80"/>
      <c r="D120" s="80"/>
      <c r="E120" s="80"/>
      <c r="F120" s="80"/>
      <c r="G120" s="80"/>
      <c r="H120" s="80"/>
      <c r="I120" s="80"/>
      <c r="J120" s="80"/>
      <c r="K120" s="80"/>
      <c r="L120" s="80"/>
      <c r="M120" s="80"/>
      <c r="N120" s="80"/>
    </row>
    <row r="122" spans="1:14" ht="12" customHeight="1" x14ac:dyDescent="0.2">
      <c r="A122" s="72" t="s">
        <v>43</v>
      </c>
    </row>
  </sheetData>
  <mergeCells count="8">
    <mergeCell ref="C6:F6"/>
    <mergeCell ref="A2:A5"/>
    <mergeCell ref="B2:B5"/>
    <mergeCell ref="A1:F1"/>
    <mergeCell ref="C3:C5"/>
    <mergeCell ref="D3:D5"/>
    <mergeCell ref="E3:E5"/>
    <mergeCell ref="F2:F5"/>
  </mergeCells>
  <phoneticPr fontId="6" type="noConversion"/>
  <printOptions horizontalCentered="1" verticalCentered="1"/>
  <pageMargins left="0.75" right="0.75" top="1" bottom="1" header="0.5" footer="0.5"/>
  <pageSetup scale="89" fitToHeight="3" orientation="landscape" r:id="rId1"/>
  <headerFooter alignWithMargins="0"/>
  <ignoredErrors>
    <ignoredError sqref="F7:F11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TableOfContents</vt:lpstr>
      <vt:lpstr>Carcass</vt:lpstr>
      <vt:lpstr>Retail</vt:lpstr>
      <vt:lpstr>Boneless</vt:lpstr>
      <vt:lpstr>Leading</vt:lpstr>
      <vt:lpstr>Carcass!Print_Area</vt:lpstr>
      <vt:lpstr>Retail!Print_Area</vt:lpstr>
      <vt:lpstr>Boneless!Print_Titles</vt:lpstr>
      <vt:lpstr>Carcass!Print_Titles</vt:lpstr>
      <vt:lpstr>Leading!Print_Titles</vt:lpstr>
      <vt:lpstr>Retail!Print_Titles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meat, poultry, and fish</dc:title>
  <dc:subject>Agricultural economics</dc:subject>
  <dc:creator>Andrzej Blazejczyk; Linda Kantor</dc:creator>
  <cp:keywords>Red meat, food consumption, food availability, per capita, beef, pork, veal, lamb, poultry, chicken, turkey, fish, U.S. Department of Agriculture, USDA, Economic Research Service, ERS</cp:keywords>
  <dc:description>Red meat and poultry (carcass weight): Per capita availablility</dc:description>
  <cp:lastModifiedBy>Blazejczyk, Andrzej - REE-ERS</cp:lastModifiedBy>
  <cp:lastPrinted>2012-04-25T11:53:41Z</cp:lastPrinted>
  <dcterms:created xsi:type="dcterms:W3CDTF">1999-01-20T20:47:37Z</dcterms:created>
  <dcterms:modified xsi:type="dcterms:W3CDTF">2022-11-14T17:06:19Z</dcterms:modified>
  <cp:category>Food Availability</cp:category>
</cp:coreProperties>
</file>