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OpX\REFORMULACIÓN IGM\Cálculo_KPI_Data_SAP\07JULIO\"/>
    </mc:Choice>
  </mc:AlternateContent>
  <bookViews>
    <workbookView xWindow="0" yWindow="0" windowWidth="20400" windowHeight="7650"/>
  </bookViews>
  <sheets>
    <sheet name="KPI Julio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" l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<sst xmlns="http://schemas.openxmlformats.org/spreadsheetml/2006/main" count="17" uniqueCount="15">
  <si>
    <t>EAF</t>
  </si>
  <si>
    <t>Plant Name</t>
  </si>
  <si>
    <t>Monthly Actual</t>
  </si>
  <si>
    <t>Monthly Target</t>
  </si>
  <si>
    <t>YTD-Actual</t>
  </si>
  <si>
    <t>YTD-Target</t>
  </si>
  <si>
    <t>FYF</t>
  </si>
  <si>
    <t>FY Budget</t>
  </si>
  <si>
    <t>HEDP</t>
  </si>
  <si>
    <t>HEDF</t>
  </si>
  <si>
    <t>HSF</t>
  </si>
  <si>
    <t xml:space="preserve"> </t>
  </si>
  <si>
    <t>EFOF</t>
  </si>
  <si>
    <t>ENPHR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</si>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</sst>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3" borderId="1" xfId="2" applyFont="1" applyFill="1" applyBorder="1" applyAlignment="1">
      <alignment horizontal="right"/>
    </xf>
    <xf numFmtId="0" fontId="3" fillId="3" borderId="2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3" borderId="6" xfId="2" applyFont="1" applyFill="1" applyBorder="1" applyAlignment="1">
      <alignment horizontal="center"/>
    </xf>
    <xf numFmtId="38" fontId="0" fillId="0" borderId="7" xfId="0" applyNumberFormat="1" applyBorder="1"/>
    <xf numFmtId="10" fontId="0" fillId="0" borderId="8" xfId="1" applyNumberFormat="1" applyFont="1" applyBorder="1"/>
    <xf numFmtId="0" fontId="0" fillId="0" borderId="7" xfId="0" applyBorder="1"/>
    <xf numFmtId="0" fontId="0" fillId="0" borderId="8" xfId="0" applyBorder="1"/>
    <xf numFmtId="38" fontId="0" fillId="0" borderId="9" xfId="0" applyNumberFormat="1" applyBorder="1"/>
    <xf numFmtId="10" fontId="0" fillId="0" borderId="10" xfId="1" applyNumberFormat="1" applyFon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38" fontId="0" fillId="0" borderId="10" xfId="0" applyNumberFormat="1" applyBorder="1"/>
    <xf numFmtId="38" fontId="0" fillId="6" borderId="9" xfId="0" applyNumberFormat="1" applyFill="1" applyBorder="1"/>
    <xf numFmtId="0" fontId="3" fillId="2" borderId="1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38" fontId="0" fillId="7" borderId="9" xfId="0" applyNumberFormat="1" applyFill="1" applyBorder="1"/>
    <xf numFmtId="10" fontId="0" fillId="7" borderId="10" xfId="1" applyNumberFormat="1" applyFont="1" applyFill="1" applyBorder="1"/>
    <xf numFmtId="0" fontId="3" fillId="7" borderId="9" xfId="2" applyFont="1" applyFill="1" applyBorder="1" applyAlignment="1">
      <alignment horizontal="left"/>
    </xf>
    <xf numFmtId="0" fontId="5" fillId="3" borderId="9" xfId="2" applyFont="1" applyFill="1" applyBorder="1" applyAlignment="1">
      <alignment horizontal="left"/>
    </xf>
    <xf numFmtId="10" fontId="4" fillId="3" borderId="10" xfId="1" applyNumberFormat="1" applyFont="1" applyFill="1" applyBorder="1"/>
    <xf numFmtId="38" fontId="4" fillId="4" borderId="9" xfId="0" applyNumberFormat="1" applyFont="1" applyFill="1" applyBorder="1"/>
    <xf numFmtId="10" fontId="4" fillId="4" borderId="10" xfId="1" applyNumberFormat="1" applyFont="1" applyFill="1" applyBorder="1"/>
    <xf numFmtId="38" fontId="0" fillId="7" borderId="10" xfId="0" applyNumberFormat="1" applyFill="1" applyBorder="1"/>
    <xf numFmtId="38" fontId="4" fillId="5" borderId="9" xfId="0" applyNumberFormat="1" applyFont="1" applyFill="1" applyBorder="1"/>
    <xf numFmtId="38" fontId="4" fillId="5" borderId="10" xfId="0" applyNumberFormat="1" applyFont="1" applyFill="1" applyBorder="1"/>
  </cellXfs>
  <cellStyles count="3">
    <cellStyle name="Normal" xfId="0" builtinId="0"/>
    <cellStyle name="Normal_Gener KPI Analysis cierre 2009" xfId="2"/>
    <cellStyle name="Porcentaje" xfId="1" builtinId="5"/>
  </cellStyles>
  <dxfs count="1"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estordocumental.aesgener.cl/vp/vpo/DesempeoOperacional/1.-Metrica/b.-2017/Metrica%20Operacional%202017_Ju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Metrica KPI (Por Unidad)"/>
      <sheetName val="Metrica Presentacion x KPI"/>
      <sheetName val="Scoring Calculation"/>
      <sheetName val="Sand Box"/>
      <sheetName val="Sand Box (2)"/>
      <sheetName val="Actual KPI"/>
      <sheetName val="Budget KPI"/>
      <sheetName val="Forecast KPI"/>
      <sheetName val="Actual Data Repository"/>
      <sheetName val="Budget Data Repository"/>
      <sheetName val="Forecast Data Repository"/>
      <sheetName val="Actual Input Data"/>
      <sheetName val="MPR"/>
      <sheetName val="Budget Input Data"/>
      <sheetName val="Forecast Input Data"/>
      <sheetName val="Forecast External Data"/>
      <sheetName val="Financial &amp; CommerciaInput Data"/>
      <sheetName val="Extraccion de GEOP Format"/>
      <sheetName val="CargaGEOP"/>
      <sheetName val="ExtraccionGEOP"/>
      <sheetName val="EVENTOS"/>
      <sheetName val="Actual - Company"/>
      <sheetName val="Actual - Unit"/>
      <sheetName val="Forecast - Company"/>
      <sheetName val="Forecast - Unit"/>
      <sheetName val="Varianzas C Norte"/>
      <sheetName val="Varianzas C Centro"/>
      <sheetName val="Varianzas C Guacolda"/>
      <sheetName val="DATA Ops Model"/>
      <sheetName val="PPT New Directory"/>
      <sheetName val="PPT GIP"/>
      <sheetName val="PPT GIP Data"/>
      <sheetName val="Andes Solar"/>
      <sheetName val="Version de MMTOs"/>
    </sheetNames>
    <sheetDataSet>
      <sheetData sheetId="0"/>
      <sheetData sheetId="1"/>
      <sheetData sheetId="2">
        <row r="5">
          <cell r="C5" t="str">
            <v>Norgener 1</v>
          </cell>
        </row>
        <row r="6">
          <cell r="C6" t="str">
            <v>Norgener 2</v>
          </cell>
        </row>
        <row r="7">
          <cell r="C7" t="str">
            <v>Angamos 1</v>
          </cell>
        </row>
        <row r="8">
          <cell r="C8" t="str">
            <v>Angamos 2</v>
          </cell>
        </row>
        <row r="9">
          <cell r="C9" t="str">
            <v>Cochrane 1</v>
          </cell>
        </row>
        <row r="10">
          <cell r="C10" t="str">
            <v>Cochrane 2</v>
          </cell>
        </row>
        <row r="11">
          <cell r="C11" t="str">
            <v>Complejo Norte</v>
          </cell>
        </row>
        <row r="12">
          <cell r="C12" t="str">
            <v>Ventanas 1</v>
          </cell>
        </row>
        <row r="13">
          <cell r="C13" t="str">
            <v>Ventanas 2</v>
          </cell>
        </row>
        <row r="14">
          <cell r="C14" t="str">
            <v>Ventanas 3</v>
          </cell>
        </row>
        <row r="15">
          <cell r="C15" t="str">
            <v>Ventanas 4</v>
          </cell>
        </row>
        <row r="16">
          <cell r="C16" t="str">
            <v>Laguna Verde ST</v>
          </cell>
        </row>
        <row r="17">
          <cell r="C17" t="str">
            <v>Division Ventanas</v>
          </cell>
        </row>
        <row r="18">
          <cell r="C18" t="str">
            <v>Alfalfal 1</v>
          </cell>
        </row>
        <row r="19">
          <cell r="C19" t="str">
            <v>Alfalfal 2</v>
          </cell>
        </row>
        <row r="20">
          <cell r="C20" t="str">
            <v>Maitenes 1</v>
          </cell>
        </row>
        <row r="21">
          <cell r="C21" t="str">
            <v>Maitenes 2</v>
          </cell>
        </row>
        <row r="22">
          <cell r="C22" t="str">
            <v>Maitenes 3</v>
          </cell>
        </row>
        <row r="23">
          <cell r="C23" t="str">
            <v>Queltehues 1</v>
          </cell>
        </row>
        <row r="24">
          <cell r="C24" t="str">
            <v>Queltehues 2</v>
          </cell>
        </row>
        <row r="25">
          <cell r="C25" t="str">
            <v>Queltehues 3</v>
          </cell>
        </row>
        <row r="26">
          <cell r="C26" t="str">
            <v>Volcan</v>
          </cell>
        </row>
        <row r="27">
          <cell r="C27" t="str">
            <v>Division Cordillera</v>
          </cell>
        </row>
        <row r="28">
          <cell r="C28" t="str">
            <v>Nueva Renca</v>
          </cell>
        </row>
        <row r="29">
          <cell r="C29" t="str">
            <v>Los Vientos</v>
          </cell>
        </row>
        <row r="30">
          <cell r="C30" t="str">
            <v xml:space="preserve">Santa Lidia </v>
          </cell>
        </row>
        <row r="31">
          <cell r="C31" t="str">
            <v>Laja</v>
          </cell>
        </row>
        <row r="32">
          <cell r="C32" t="str">
            <v>Division Renca</v>
          </cell>
        </row>
        <row r="33">
          <cell r="C33" t="str">
            <v>Complejo Centro</v>
          </cell>
        </row>
        <row r="34">
          <cell r="C34" t="str">
            <v>Guacolda 1</v>
          </cell>
        </row>
        <row r="35">
          <cell r="C35" t="str">
            <v>Guacolda 2</v>
          </cell>
        </row>
        <row r="36">
          <cell r="C36" t="str">
            <v>Guacolda 3</v>
          </cell>
        </row>
        <row r="37">
          <cell r="C37" t="str">
            <v>Guacolda 4</v>
          </cell>
        </row>
        <row r="38">
          <cell r="C38" t="str">
            <v>Guacolda 5</v>
          </cell>
        </row>
        <row r="39">
          <cell r="C39" t="str">
            <v>Complejo Guacolda</v>
          </cell>
        </row>
        <row r="85">
          <cell r="C85" t="str">
            <v>Norgener 1</v>
          </cell>
        </row>
        <row r="86">
          <cell r="C86" t="str">
            <v>Norgener 2</v>
          </cell>
        </row>
        <row r="87">
          <cell r="C87" t="str">
            <v>Angamos 1</v>
          </cell>
        </row>
        <row r="88">
          <cell r="C88" t="str">
            <v>Angamos 2</v>
          </cell>
        </row>
        <row r="89">
          <cell r="C89" t="str">
            <v>Cochrane 1</v>
          </cell>
        </row>
        <row r="90">
          <cell r="C90" t="str">
            <v>Cochrane 2</v>
          </cell>
        </row>
        <row r="91">
          <cell r="C91" t="str">
            <v>Complejo Norte</v>
          </cell>
        </row>
        <row r="92">
          <cell r="C92" t="str">
            <v>Ventanas 1</v>
          </cell>
        </row>
        <row r="93">
          <cell r="C93" t="str">
            <v>Ventanas 2</v>
          </cell>
        </row>
        <row r="94">
          <cell r="C94" t="str">
            <v>Ventanas 3</v>
          </cell>
        </row>
        <row r="95">
          <cell r="C95" t="str">
            <v>Ventanas 4</v>
          </cell>
        </row>
        <row r="96">
          <cell r="C96" t="str">
            <v>Laguna Verde ST</v>
          </cell>
        </row>
        <row r="97">
          <cell r="C97" t="str">
            <v>Division Ventanas</v>
          </cell>
        </row>
        <row r="98">
          <cell r="C98" t="str">
            <v>Alfalfal 1</v>
          </cell>
        </row>
        <row r="99">
          <cell r="C99" t="str">
            <v>Alfalfal 2</v>
          </cell>
        </row>
        <row r="100">
          <cell r="C100" t="str">
            <v>Maitenes 1</v>
          </cell>
        </row>
        <row r="101">
          <cell r="C101" t="str">
            <v>Maitenes 2</v>
          </cell>
        </row>
        <row r="102">
          <cell r="C102" t="str">
            <v>Maitenes 3</v>
          </cell>
        </row>
        <row r="103">
          <cell r="C103" t="str">
            <v>Queltehues 1</v>
          </cell>
        </row>
        <row r="104">
          <cell r="C104" t="str">
            <v>Queltehues 2</v>
          </cell>
        </row>
        <row r="105">
          <cell r="C105" t="str">
            <v>Queltehues 3</v>
          </cell>
        </row>
        <row r="106">
          <cell r="C106" t="str">
            <v>Volcan</v>
          </cell>
        </row>
        <row r="107">
          <cell r="C107" t="str">
            <v>Division Cordillera</v>
          </cell>
        </row>
        <row r="108">
          <cell r="C108" t="str">
            <v>Nueva Renca</v>
          </cell>
        </row>
        <row r="109">
          <cell r="C109" t="str">
            <v>Los Vientos</v>
          </cell>
        </row>
        <row r="110">
          <cell r="C110" t="str">
            <v xml:space="preserve">Santa Lidia </v>
          </cell>
        </row>
        <row r="111">
          <cell r="C111" t="str">
            <v>Laja</v>
          </cell>
        </row>
        <row r="112">
          <cell r="C112" t="str">
            <v>Division Renca</v>
          </cell>
        </row>
        <row r="113">
          <cell r="C113" t="str">
            <v>Complejo Centro</v>
          </cell>
        </row>
        <row r="114">
          <cell r="C114" t="str">
            <v>Guacolda 1</v>
          </cell>
        </row>
        <row r="115">
          <cell r="C115" t="str">
            <v>Guacolda 2</v>
          </cell>
        </row>
        <row r="116">
          <cell r="C116" t="str">
            <v>Guacolda 3</v>
          </cell>
        </row>
        <row r="117">
          <cell r="C117" t="str">
            <v>Guacolda 4</v>
          </cell>
        </row>
        <row r="118">
          <cell r="C118" t="str">
            <v>Guacolda 5</v>
          </cell>
        </row>
        <row r="119">
          <cell r="C119" t="str">
            <v>Complejo Guacolda</v>
          </cell>
        </row>
        <row r="205">
          <cell r="C205" t="str">
            <v>Norgener 1</v>
          </cell>
        </row>
        <row r="206">
          <cell r="C206" t="str">
            <v>Norgener 2</v>
          </cell>
        </row>
        <row r="207">
          <cell r="C207" t="str">
            <v>Angamos 1</v>
          </cell>
        </row>
        <row r="208">
          <cell r="C208" t="str">
            <v>Angamos 2</v>
          </cell>
        </row>
        <row r="209">
          <cell r="C209" t="str">
            <v>Cochrane 1</v>
          </cell>
        </row>
        <row r="210">
          <cell r="C210" t="str">
            <v>Cochrane 2</v>
          </cell>
        </row>
        <row r="211">
          <cell r="C211" t="str">
            <v>Complejo Norte</v>
          </cell>
        </row>
        <row r="212">
          <cell r="C212" t="str">
            <v>Ventanas 1</v>
          </cell>
        </row>
        <row r="213">
          <cell r="C213" t="str">
            <v>Ventanas 2</v>
          </cell>
        </row>
        <row r="214">
          <cell r="C214" t="str">
            <v>Ventanas 3</v>
          </cell>
        </row>
        <row r="215">
          <cell r="C215" t="str">
            <v>Ventanas 4</v>
          </cell>
        </row>
        <row r="217">
          <cell r="C217" t="str">
            <v>Division Ventanas</v>
          </cell>
        </row>
        <row r="228">
          <cell r="C228" t="str">
            <v>Nueva Renca</v>
          </cell>
        </row>
        <row r="229">
          <cell r="C229" t="str">
            <v>Los Vientos</v>
          </cell>
        </row>
        <row r="230">
          <cell r="C230" t="str">
            <v xml:space="preserve">Santa Lidia </v>
          </cell>
        </row>
        <row r="231">
          <cell r="C231" t="str">
            <v>Laja</v>
          </cell>
        </row>
        <row r="232">
          <cell r="C232" t="str">
            <v>Division Renca</v>
          </cell>
        </row>
        <row r="233">
          <cell r="C233" t="str">
            <v>Complejo Centro</v>
          </cell>
        </row>
        <row r="234">
          <cell r="C234" t="str">
            <v>Guacolda 1</v>
          </cell>
        </row>
        <row r="235">
          <cell r="C235" t="str">
            <v>Guacolda 2</v>
          </cell>
        </row>
        <row r="236">
          <cell r="C236" t="str">
            <v>Guacolda 3</v>
          </cell>
        </row>
        <row r="237">
          <cell r="C237" t="str">
            <v>Guacolda 4</v>
          </cell>
        </row>
        <row r="238">
          <cell r="C238" t="str">
            <v>Guacolda 5</v>
          </cell>
        </row>
        <row r="239">
          <cell r="C239" t="str">
            <v>Complejo Guacolda</v>
          </cell>
        </row>
        <row r="245">
          <cell r="C245" t="str">
            <v>AES Gener S.A</v>
          </cell>
        </row>
        <row r="246">
          <cell r="C246" t="str">
            <v>ESSA</v>
          </cell>
        </row>
        <row r="247">
          <cell r="C247" t="str">
            <v>Empresa Eléctrica Guacolda S.A</v>
          </cell>
        </row>
        <row r="248">
          <cell r="C248" t="str">
            <v>Eléctrica Ventanas S.A.</v>
          </cell>
        </row>
        <row r="249">
          <cell r="C249" t="str">
            <v>Empresa Electrica Angamos S.A.</v>
          </cell>
        </row>
        <row r="250">
          <cell r="C250" t="str">
            <v>Empresa Electrica Campiche S.A</v>
          </cell>
        </row>
        <row r="251">
          <cell r="C251" t="str">
            <v>Empresa Electrica Cochrane S.A.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O13" sqref="O13:O14"/>
    </sheetView>
  </sheetViews>
  <sheetFormatPr baseColWidth="10" defaultRowHeight="15" x14ac:dyDescent="0.25"/>
  <cols>
    <col min="3" max="3" width="29.42578125" bestFit="1" customWidth="1"/>
    <col min="4" max="4" width="13.42578125" bestFit="1" customWidth="1"/>
  </cols>
  <sheetData>
    <row r="1" spans="2:12" ht="15.75" thickBot="1" x14ac:dyDescent="0.3"/>
    <row r="2" spans="2:12" x14ac:dyDescent="0.25">
      <c r="B2" s="18" t="s">
        <v>0</v>
      </c>
      <c r="C2" s="1"/>
      <c r="D2" s="2">
        <v>2017</v>
      </c>
      <c r="E2" s="2">
        <v>2017</v>
      </c>
      <c r="F2" s="2">
        <v>2017</v>
      </c>
      <c r="G2" s="2">
        <v>2017</v>
      </c>
      <c r="H2" s="2">
        <v>2017</v>
      </c>
      <c r="I2" s="3">
        <v>2017</v>
      </c>
      <c r="J2" s="3"/>
      <c r="K2" s="3"/>
      <c r="L2" s="3"/>
    </row>
    <row r="3" spans="2:12" ht="15.75" thickBot="1" x14ac:dyDescent="0.3">
      <c r="B3" s="19"/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 x14ac:dyDescent="0.25">
      <c r="B4" s="19"/>
      <c r="C4" s="7" t="str">
        <f>'[1]Metrica Presentacion x KPI'!C5</f>
        <v>Norgener 1</v>
      </c>
      <c r="D4" s="8">
        <v>0.99473118279569883</v>
      </c>
      <c r="E4" s="8">
        <v>0.96949992824135789</v>
      </c>
      <c r="F4" s="8">
        <v>0.94782625786163532</v>
      </c>
      <c r="G4" s="8">
        <v>0.92950967820897656</v>
      </c>
      <c r="H4" s="8">
        <v>0.95288248080962912</v>
      </c>
      <c r="I4" s="8">
        <v>0.94529282673874493</v>
      </c>
      <c r="J4" s="9">
        <v>3.92</v>
      </c>
      <c r="K4" s="10">
        <v>0</v>
      </c>
      <c r="L4" s="10">
        <v>0</v>
      </c>
    </row>
    <row r="5" spans="2:12" x14ac:dyDescent="0.25">
      <c r="B5" s="19"/>
      <c r="C5" s="11" t="str">
        <f>'[1]Metrica Presentacion x KPI'!C6</f>
        <v>Norgener 2</v>
      </c>
      <c r="D5" s="12">
        <v>0.74643817204301077</v>
      </c>
      <c r="E5" s="12">
        <v>0.96962624763440863</v>
      </c>
      <c r="F5" s="12">
        <v>0.9432095125786164</v>
      </c>
      <c r="G5" s="12">
        <v>0.96524974199685543</v>
      </c>
      <c r="H5" s="12">
        <v>0.93156469617140836</v>
      </c>
      <c r="I5" s="12">
        <v>0.94464407447488574</v>
      </c>
      <c r="J5" s="13">
        <v>1.39</v>
      </c>
      <c r="K5" s="14">
        <v>0</v>
      </c>
      <c r="L5" s="10">
        <v>0.17</v>
      </c>
    </row>
    <row r="6" spans="2:12" x14ac:dyDescent="0.25">
      <c r="B6" s="19"/>
      <c r="C6" s="11" t="str">
        <f>'[1]Metrica Presentacion x KPI'!C7</f>
        <v>Angamos 1</v>
      </c>
      <c r="D6" s="12">
        <v>0.93942204301075283</v>
      </c>
      <c r="E6" s="12">
        <v>0.96559140616562333</v>
      </c>
      <c r="F6" s="12">
        <v>0.87243710691823873</v>
      </c>
      <c r="G6" s="12">
        <v>0.87354093336940386</v>
      </c>
      <c r="H6" s="12">
        <v>0.89079188937118881</v>
      </c>
      <c r="I6" s="12">
        <v>0.89222633210326341</v>
      </c>
      <c r="J6" s="13">
        <v>41.17</v>
      </c>
      <c r="K6" s="14">
        <v>3.9</v>
      </c>
      <c r="L6" s="14">
        <v>0</v>
      </c>
    </row>
    <row r="7" spans="2:12" x14ac:dyDescent="0.25">
      <c r="B7" s="19"/>
      <c r="C7" s="11" t="str">
        <f>'[1]Metrica Presentacion x KPI'!C8</f>
        <v>Angamos 2</v>
      </c>
      <c r="D7" s="12">
        <v>0.93950268817204297</v>
      </c>
      <c r="E7" s="12">
        <v>0.96559142765931338</v>
      </c>
      <c r="F7" s="12">
        <v>0.87583136792452843</v>
      </c>
      <c r="G7" s="12">
        <v>0.87339312962485516</v>
      </c>
      <c r="H7" s="12">
        <v>0.89210787855972473</v>
      </c>
      <c r="I7" s="12">
        <v>0.89069011940738041</v>
      </c>
      <c r="J7" s="13">
        <v>37.450000000000003</v>
      </c>
      <c r="K7" s="14">
        <v>7.56</v>
      </c>
      <c r="L7" s="14">
        <v>0</v>
      </c>
    </row>
    <row r="8" spans="2:12" x14ac:dyDescent="0.25">
      <c r="B8" s="19"/>
      <c r="C8" s="11" t="str">
        <f>'[1]Metrica Presentacion x KPI'!C9</f>
        <v>Cochrane 1</v>
      </c>
      <c r="D8" s="12">
        <v>0.95923387096774182</v>
      </c>
      <c r="E8" s="12">
        <v>0.95339780210208136</v>
      </c>
      <c r="F8" s="12">
        <v>0.84798349056603772</v>
      </c>
      <c r="G8" s="12">
        <v>0.87990720890018082</v>
      </c>
      <c r="H8" s="12">
        <v>0.89063232210398435</v>
      </c>
      <c r="I8" s="12">
        <v>0.91095688246908502</v>
      </c>
      <c r="J8" s="13">
        <v>0.12</v>
      </c>
      <c r="K8" s="14">
        <v>4.66</v>
      </c>
      <c r="L8" s="14">
        <v>0</v>
      </c>
    </row>
    <row r="9" spans="2:12" x14ac:dyDescent="0.25">
      <c r="B9" s="19"/>
      <c r="C9" s="11" t="str">
        <f>'[1]Metrica Presentacion x KPI'!C10</f>
        <v>Cochrane 2</v>
      </c>
      <c r="D9" s="12">
        <v>0.99818548387096784</v>
      </c>
      <c r="E9" s="12">
        <v>0.9571210145253588</v>
      </c>
      <c r="F9" s="12">
        <v>0.85640526729559752</v>
      </c>
      <c r="G9" s="12">
        <v>0.95378067493656715</v>
      </c>
      <c r="H9" s="12">
        <v>0.89640699841054228</v>
      </c>
      <c r="I9" s="12">
        <v>0.90221880727360027</v>
      </c>
      <c r="J9" s="13">
        <v>1.35</v>
      </c>
      <c r="K9" s="14">
        <v>0</v>
      </c>
      <c r="L9" s="14">
        <v>0</v>
      </c>
    </row>
    <row r="10" spans="2:12" x14ac:dyDescent="0.25">
      <c r="B10" s="19"/>
      <c r="C10" s="33" t="str">
        <f>'[1]Metrica Presentacion x KPI'!C11</f>
        <v>Complejo Norte</v>
      </c>
      <c r="D10" s="34">
        <v>0.9401609894738332</v>
      </c>
      <c r="E10" s="34">
        <v>0.9624335562821642</v>
      </c>
      <c r="F10" s="34">
        <v>0.88017137889277741</v>
      </c>
      <c r="G10" s="34">
        <v>0.9051221008279301</v>
      </c>
      <c r="H10" s="34">
        <v>0.90248984830604251</v>
      </c>
      <c r="I10" s="34">
        <v>0.90808797603735492</v>
      </c>
      <c r="J10" s="13"/>
      <c r="K10" s="14"/>
      <c r="L10" s="14"/>
    </row>
    <row r="11" spans="2:12" x14ac:dyDescent="0.25">
      <c r="B11" s="19"/>
      <c r="C11" s="11" t="str">
        <f>'[1]Metrica Presentacion x KPI'!C12</f>
        <v>Ventanas 1</v>
      </c>
      <c r="D11" s="12">
        <v>0.92297043010752677</v>
      </c>
      <c r="E11" s="12">
        <v>0.89395652568697737</v>
      </c>
      <c r="F11" s="12">
        <v>0.86815055031446531</v>
      </c>
      <c r="G11" s="12">
        <v>0.86998692430992308</v>
      </c>
      <c r="H11" s="12">
        <v>0.86483001682276262</v>
      </c>
      <c r="I11" s="12">
        <v>0.80448291700913244</v>
      </c>
      <c r="J11" s="13">
        <v>41.41</v>
      </c>
      <c r="K11" s="14">
        <v>6.14</v>
      </c>
      <c r="L11" s="14">
        <v>0</v>
      </c>
    </row>
    <row r="12" spans="2:12" x14ac:dyDescent="0.25">
      <c r="B12" s="19"/>
      <c r="C12" s="11" t="str">
        <f>'[1]Metrica Presentacion x KPI'!C13</f>
        <v>Ventanas 2</v>
      </c>
      <c r="D12" s="12">
        <v>0.44032258064516133</v>
      </c>
      <c r="E12" s="12">
        <v>3.2258064516129031E-2</v>
      </c>
      <c r="F12" s="12">
        <v>0.75428655660377364</v>
      </c>
      <c r="G12" s="12">
        <v>0.80677881094951076</v>
      </c>
      <c r="H12" s="12">
        <v>0.76373294068467279</v>
      </c>
      <c r="I12" s="12">
        <v>0.78861055530187729</v>
      </c>
      <c r="J12" s="13">
        <v>26.49</v>
      </c>
      <c r="K12" s="14">
        <v>5.83</v>
      </c>
      <c r="L12" s="14">
        <v>0</v>
      </c>
    </row>
    <row r="13" spans="2:12" x14ac:dyDescent="0.25">
      <c r="B13" s="19"/>
      <c r="C13" s="11" t="str">
        <f>'[1]Metrica Presentacion x KPI'!C14</f>
        <v>Ventanas 3</v>
      </c>
      <c r="D13" s="12">
        <v>0.98669354838709666</v>
      </c>
      <c r="E13" s="12">
        <v>0.97631705280571146</v>
      </c>
      <c r="F13" s="12">
        <v>0.89414111635220117</v>
      </c>
      <c r="G13" s="12">
        <v>0.91125416269606363</v>
      </c>
      <c r="H13" s="12">
        <v>0.9313743946381301</v>
      </c>
      <c r="I13" s="12">
        <v>0.94075925182555975</v>
      </c>
      <c r="J13" s="13">
        <v>6.28</v>
      </c>
      <c r="K13" s="14">
        <v>2.87</v>
      </c>
      <c r="L13" s="14">
        <v>0.75</v>
      </c>
    </row>
    <row r="14" spans="2:12" x14ac:dyDescent="0.25">
      <c r="B14" s="19"/>
      <c r="C14" s="11" t="str">
        <f>'[1]Metrica Presentacion x KPI'!C15</f>
        <v>Ventanas 4</v>
      </c>
      <c r="D14" s="12">
        <v>0.99583333333333324</v>
      </c>
      <c r="E14" s="12">
        <v>0.97853353968046675</v>
      </c>
      <c r="F14" s="12">
        <v>0.88600628930817593</v>
      </c>
      <c r="G14" s="12">
        <v>0.9213053304433072</v>
      </c>
      <c r="H14" s="12">
        <v>0.92782205369206106</v>
      </c>
      <c r="I14" s="12">
        <v>0.94810672046290656</v>
      </c>
      <c r="J14" s="13">
        <v>0.36</v>
      </c>
      <c r="K14" s="14">
        <v>2.74</v>
      </c>
      <c r="L14" s="14">
        <v>0</v>
      </c>
    </row>
    <row r="15" spans="2:12" x14ac:dyDescent="0.25">
      <c r="B15" s="19"/>
      <c r="C15" s="11" t="str">
        <f>'[1]Metrica Presentacion x KPI'!C16</f>
        <v>Laguna Verde ST</v>
      </c>
      <c r="D15" s="12">
        <v>1</v>
      </c>
      <c r="E15" s="12">
        <v>1</v>
      </c>
      <c r="F15" s="12">
        <v>1</v>
      </c>
      <c r="G15" s="12">
        <v>1</v>
      </c>
      <c r="H15" s="12">
        <v>1</v>
      </c>
      <c r="I15" s="12">
        <v>1</v>
      </c>
      <c r="J15" s="13"/>
      <c r="K15" s="14"/>
      <c r="L15" s="14"/>
    </row>
    <row r="16" spans="2:12" x14ac:dyDescent="0.25">
      <c r="B16" s="19"/>
      <c r="C16" s="32" t="str">
        <f>'[1]Metrica Presentacion x KPI'!C17</f>
        <v>Division Ventanas</v>
      </c>
      <c r="D16" s="31">
        <v>0.86156927442614661</v>
      </c>
      <c r="E16" s="31">
        <v>0.75909843667344523</v>
      </c>
      <c r="F16" s="31">
        <v>0.86353713092100648</v>
      </c>
      <c r="G16" s="31">
        <v>0.89142299624750254</v>
      </c>
      <c r="H16" s="31">
        <v>0.88940439255234482</v>
      </c>
      <c r="I16" s="31">
        <v>0.89728462007467369</v>
      </c>
      <c r="J16" s="13"/>
      <c r="K16" s="14"/>
      <c r="L16" s="14"/>
    </row>
    <row r="17" spans="2:12" x14ac:dyDescent="0.25">
      <c r="B17" s="19"/>
      <c r="C17" s="11" t="str">
        <f>'[1]Metrica Presentacion x KPI'!C18</f>
        <v>Alfalfal 1</v>
      </c>
      <c r="D17" s="12">
        <v>0.41002688172043006</v>
      </c>
      <c r="E17" s="12">
        <v>0.99887161791507206</v>
      </c>
      <c r="F17" s="12">
        <v>0.87797759433962275</v>
      </c>
      <c r="G17" s="12">
        <v>0.83268931890256903</v>
      </c>
      <c r="H17" s="12">
        <v>0.92824865478476093</v>
      </c>
      <c r="I17" s="12">
        <v>0.90187688814075284</v>
      </c>
      <c r="J17" s="13">
        <v>0</v>
      </c>
      <c r="K17" s="14">
        <v>0</v>
      </c>
      <c r="L17" s="14">
        <v>0</v>
      </c>
    </row>
    <row r="18" spans="2:12" x14ac:dyDescent="0.25">
      <c r="B18" s="19"/>
      <c r="C18" s="11" t="str">
        <f>'[1]Metrica Presentacion x KPI'!C19</f>
        <v>Alfalfal 2</v>
      </c>
      <c r="D18" s="12">
        <v>1</v>
      </c>
      <c r="E18" s="12">
        <v>0.99887161791507206</v>
      </c>
      <c r="F18" s="12">
        <v>0.96457154088050323</v>
      </c>
      <c r="G18" s="12">
        <v>0.97384199769925028</v>
      </c>
      <c r="H18" s="12">
        <v>0.91013405068821596</v>
      </c>
      <c r="I18" s="12">
        <v>0.91554961687691871</v>
      </c>
      <c r="J18" s="13">
        <v>0</v>
      </c>
      <c r="K18" s="14">
        <v>0</v>
      </c>
      <c r="L18" s="14">
        <v>0</v>
      </c>
    </row>
    <row r="19" spans="2:12" x14ac:dyDescent="0.25">
      <c r="B19" s="19"/>
      <c r="C19" s="11" t="str">
        <f>'[1]Metrica Presentacion x KPI'!C20</f>
        <v>Maitenes 1</v>
      </c>
      <c r="D19" s="12">
        <v>1</v>
      </c>
      <c r="E19" s="12">
        <v>0.99811942837359291</v>
      </c>
      <c r="F19" s="12">
        <v>0.99765734324273758</v>
      </c>
      <c r="G19" s="12">
        <v>0.85702472107309935</v>
      </c>
      <c r="H19" s="12">
        <v>0.99798423905263278</v>
      </c>
      <c r="I19" s="12">
        <v>0.91627180407795694</v>
      </c>
      <c r="J19" s="13">
        <v>0</v>
      </c>
      <c r="K19" s="14">
        <v>0</v>
      </c>
      <c r="L19" s="14">
        <v>0</v>
      </c>
    </row>
    <row r="20" spans="2:12" x14ac:dyDescent="0.25">
      <c r="B20" s="19"/>
      <c r="C20" s="11" t="str">
        <f>'[1]Metrica Presentacion x KPI'!C21</f>
        <v>Maitenes 2</v>
      </c>
      <c r="D20" s="12">
        <v>0.99998655913978496</v>
      </c>
      <c r="E20" s="12">
        <v>0.99811942837359291</v>
      </c>
      <c r="F20" s="12">
        <v>0.9992394226803184</v>
      </c>
      <c r="G20" s="12">
        <v>0.85703745198104064</v>
      </c>
      <c r="H20" s="12">
        <v>0.99890303951391657</v>
      </c>
      <c r="I20" s="12">
        <v>0.91627919846832273</v>
      </c>
      <c r="J20" s="13">
        <v>0</v>
      </c>
      <c r="K20" s="14">
        <v>0</v>
      </c>
      <c r="L20" s="14">
        <v>0</v>
      </c>
    </row>
    <row r="21" spans="2:12" x14ac:dyDescent="0.25">
      <c r="B21" s="19"/>
      <c r="C21" s="11" t="str">
        <f>'[1]Metrica Presentacion x KPI'!C22</f>
        <v>Maitenes 3</v>
      </c>
      <c r="D21" s="12">
        <v>0.99864247311827947</v>
      </c>
      <c r="E21" s="12">
        <v>3.2258064516129031E-2</v>
      </c>
      <c r="F21" s="12">
        <v>0.99831572412669978</v>
      </c>
      <c r="G21" s="12">
        <v>0.85656131328514673</v>
      </c>
      <c r="H21" s="12">
        <v>0.91620753226142038</v>
      </c>
      <c r="I21" s="12">
        <v>0.91600264667783093</v>
      </c>
      <c r="J21" s="13">
        <v>0</v>
      </c>
      <c r="K21" s="14">
        <v>0</v>
      </c>
      <c r="L21" s="14">
        <v>1</v>
      </c>
    </row>
    <row r="22" spans="2:12" x14ac:dyDescent="0.25">
      <c r="B22" s="19"/>
      <c r="C22" s="11" t="str">
        <f>'[1]Metrica Presentacion x KPI'!C23</f>
        <v>Queltehues 1</v>
      </c>
      <c r="D22" s="12">
        <v>0.99112903225806459</v>
      </c>
      <c r="E22" s="12">
        <v>0.99732315463367394</v>
      </c>
      <c r="F22" s="12">
        <v>0.99711665890304912</v>
      </c>
      <c r="G22" s="12">
        <v>0.99683624697525086</v>
      </c>
      <c r="H22" s="12">
        <v>0.99700724583304834</v>
      </c>
      <c r="I22" s="12">
        <v>0.95848669767704642</v>
      </c>
      <c r="J22" s="13">
        <v>0</v>
      </c>
      <c r="K22" s="14">
        <v>0</v>
      </c>
      <c r="L22" s="14">
        <v>0</v>
      </c>
    </row>
    <row r="23" spans="2:12" x14ac:dyDescent="0.25">
      <c r="B23" s="19"/>
      <c r="C23" s="11" t="str">
        <f>'[1]Metrica Presentacion x KPI'!C24</f>
        <v>Queltehues 2</v>
      </c>
      <c r="D23" s="12">
        <v>1</v>
      </c>
      <c r="E23" s="12">
        <v>0.99732315463367394</v>
      </c>
      <c r="F23" s="12">
        <v>0.99748027042515941</v>
      </c>
      <c r="G23" s="12">
        <v>0.99683624697525086</v>
      </c>
      <c r="H23" s="12">
        <v>0.99721845483950888</v>
      </c>
      <c r="I23" s="12">
        <v>0.95848669767704642</v>
      </c>
      <c r="J23" s="13">
        <v>0</v>
      </c>
      <c r="K23" s="14">
        <v>0</v>
      </c>
      <c r="L23" s="14">
        <v>0</v>
      </c>
    </row>
    <row r="24" spans="2:12" x14ac:dyDescent="0.25">
      <c r="B24" s="19"/>
      <c r="C24" s="11" t="str">
        <f>'[1]Metrica Presentacion x KPI'!C25</f>
        <v>Queltehues 3</v>
      </c>
      <c r="D24" s="12">
        <v>1</v>
      </c>
      <c r="E24" s="12">
        <v>0.99732315463367394</v>
      </c>
      <c r="F24" s="12">
        <v>0.99874801198238661</v>
      </c>
      <c r="G24" s="12">
        <v>0.99683624697525086</v>
      </c>
      <c r="H24" s="12">
        <v>0.99795484083203667</v>
      </c>
      <c r="I24" s="12">
        <v>0.95848669767704642</v>
      </c>
      <c r="J24" s="13">
        <v>0</v>
      </c>
      <c r="K24" s="14">
        <v>0</v>
      </c>
      <c r="L24" s="14">
        <v>0</v>
      </c>
    </row>
    <row r="25" spans="2:12" x14ac:dyDescent="0.25">
      <c r="B25" s="19"/>
      <c r="C25" s="11" t="str">
        <f>'[1]Metrica Presentacion x KPI'!C26</f>
        <v>Volcan</v>
      </c>
      <c r="D25" s="12">
        <v>1</v>
      </c>
      <c r="E25" s="12">
        <v>0.99701037427626127</v>
      </c>
      <c r="F25" s="12">
        <v>0.99457940251572341</v>
      </c>
      <c r="G25" s="12">
        <v>0.99645716406627971</v>
      </c>
      <c r="H25" s="12">
        <v>0.99534337770029824</v>
      </c>
      <c r="I25" s="12">
        <v>0.99648400430277495</v>
      </c>
      <c r="J25" s="13">
        <v>0</v>
      </c>
      <c r="K25" s="14">
        <v>0</v>
      </c>
      <c r="L25" s="14">
        <v>0</v>
      </c>
    </row>
    <row r="26" spans="2:12" x14ac:dyDescent="0.25">
      <c r="B26" s="19"/>
      <c r="C26" s="32" t="str">
        <f>'[1]Metrica Presentacion x KPI'!C27</f>
        <v>Division Cordillera</v>
      </c>
      <c r="D26" s="31">
        <v>0.80588912635404963</v>
      </c>
      <c r="E26" s="31">
        <v>0.96142297719537395</v>
      </c>
      <c r="F26" s="31">
        <v>0.94750703790699053</v>
      </c>
      <c r="G26" s="31">
        <v>0.9193502011229493</v>
      </c>
      <c r="H26" s="31">
        <v>0.94296236986868287</v>
      </c>
      <c r="I26" s="31">
        <v>0.92280359548422464</v>
      </c>
      <c r="J26" s="13"/>
      <c r="K26" s="14"/>
      <c r="L26" s="14"/>
    </row>
    <row r="27" spans="2:12" x14ac:dyDescent="0.25">
      <c r="B27" s="19"/>
      <c r="C27" s="11" t="str">
        <f>'[1]Metrica Presentacion x KPI'!C28</f>
        <v>Nueva Renca</v>
      </c>
      <c r="D27" s="12">
        <v>0.8958326716294458</v>
      </c>
      <c r="E27" s="12">
        <v>0.92617991327543425</v>
      </c>
      <c r="F27" s="12">
        <v>0.88793159396412047</v>
      </c>
      <c r="G27" s="12">
        <v>0.93452962132317374</v>
      </c>
      <c r="H27" s="12">
        <v>0.93169292040222351</v>
      </c>
      <c r="I27" s="12">
        <v>0.86286766506146828</v>
      </c>
      <c r="J27" s="13">
        <v>0</v>
      </c>
      <c r="K27" s="15">
        <v>0.29486153846153845</v>
      </c>
      <c r="L27" s="15">
        <v>17.408769230769231</v>
      </c>
    </row>
    <row r="28" spans="2:12" x14ac:dyDescent="0.25">
      <c r="B28" s="19"/>
      <c r="C28" s="11" t="str">
        <f>'[1]Metrica Presentacion x KPI'!C29</f>
        <v>Los Vientos</v>
      </c>
      <c r="D28" s="12">
        <v>1</v>
      </c>
      <c r="E28" s="12">
        <v>0.99999647910261091</v>
      </c>
      <c r="F28" s="12">
        <v>0.99802672955974858</v>
      </c>
      <c r="G28" s="12">
        <v>0.92919946119540053</v>
      </c>
      <c r="H28" s="12">
        <v>0.96049715143478664</v>
      </c>
      <c r="I28" s="12">
        <v>0.95887717467597633</v>
      </c>
      <c r="J28" s="13">
        <v>0</v>
      </c>
      <c r="K28" s="14">
        <v>0</v>
      </c>
      <c r="L28" s="14">
        <v>0</v>
      </c>
    </row>
    <row r="29" spans="2:12" x14ac:dyDescent="0.25">
      <c r="B29" s="19"/>
      <c r="C29" s="11" t="str">
        <f>'[1]Metrica Presentacion x KPI'!C30</f>
        <v xml:space="preserve">Santa Lidia </v>
      </c>
      <c r="D29" s="12">
        <v>1</v>
      </c>
      <c r="E29" s="12">
        <v>0.99988560485150224</v>
      </c>
      <c r="F29" s="12">
        <v>0.99999999999999978</v>
      </c>
      <c r="G29" s="12">
        <v>0.99994891362693572</v>
      </c>
      <c r="H29" s="12">
        <v>0.87670898911821959</v>
      </c>
      <c r="I29" s="12">
        <v>0.98627169777783674</v>
      </c>
      <c r="J29" s="13">
        <v>0</v>
      </c>
      <c r="K29" s="14">
        <v>0</v>
      </c>
      <c r="L29" s="14">
        <v>0</v>
      </c>
    </row>
    <row r="30" spans="2:12" x14ac:dyDescent="0.25">
      <c r="B30" s="19"/>
      <c r="C30" s="11" t="str">
        <f>'[1]Metrica Presentacion x KPI'!C31</f>
        <v>Laja</v>
      </c>
      <c r="D30" s="12">
        <v>1</v>
      </c>
      <c r="E30" s="12">
        <v>0.94838709677419353</v>
      </c>
      <c r="F30" s="12">
        <v>0.98278498427672945</v>
      </c>
      <c r="G30" s="12">
        <v>0.96613207547169799</v>
      </c>
      <c r="H30" s="12">
        <v>0.9547682648401824</v>
      </c>
      <c r="I30" s="12">
        <v>0.94509589041095865</v>
      </c>
      <c r="J30" s="13">
        <v>0</v>
      </c>
      <c r="K30" s="14">
        <v>0</v>
      </c>
      <c r="L30" s="14">
        <v>0</v>
      </c>
    </row>
    <row r="31" spans="2:12" x14ac:dyDescent="0.25">
      <c r="B31" s="19"/>
      <c r="C31" s="30" t="str">
        <f>'[1]Metrica Presentacion x KPI'!C32</f>
        <v>Division Renca</v>
      </c>
      <c r="D31" s="31">
        <v>0.94250079533878506</v>
      </c>
      <c r="E31" s="31">
        <v>0.95837605456092911</v>
      </c>
      <c r="F31" s="31">
        <v>0.93744102737256274</v>
      </c>
      <c r="G31" s="31">
        <v>0.9484052651245094</v>
      </c>
      <c r="H31" s="31">
        <v>0.92596308711533715</v>
      </c>
      <c r="I31" s="31">
        <v>0.91171607479166727</v>
      </c>
      <c r="J31" s="13"/>
      <c r="K31" s="14"/>
      <c r="L31" s="14"/>
    </row>
    <row r="32" spans="2:12" x14ac:dyDescent="0.25">
      <c r="B32" s="19"/>
      <c r="C32" s="33" t="str">
        <f>'[1]Metrica Presentacion x KPI'!C33</f>
        <v>Complejo Centro</v>
      </c>
      <c r="D32" s="34">
        <v>0.88113556625807787</v>
      </c>
      <c r="E32" s="34">
        <v>0.86219287389704569</v>
      </c>
      <c r="F32" s="34">
        <v>0.90321632896594917</v>
      </c>
      <c r="G32" s="34">
        <v>0.91606044064243242</v>
      </c>
      <c r="H32" s="34">
        <v>0.91097757085990216</v>
      </c>
      <c r="I32" s="34">
        <v>0.90650876062746577</v>
      </c>
      <c r="J32" s="13"/>
      <c r="K32" s="14"/>
      <c r="L32" s="14"/>
    </row>
    <row r="33" spans="2:12" x14ac:dyDescent="0.25">
      <c r="B33" s="19"/>
      <c r="C33" s="11" t="str">
        <f>'[1]Metrica Presentacion x KPI'!C34</f>
        <v>Guacolda 1</v>
      </c>
      <c r="D33" s="12">
        <v>0.99783602150537642</v>
      </c>
      <c r="E33" s="12">
        <v>0.98078783450276408</v>
      </c>
      <c r="F33" s="12">
        <v>0.89275353773584909</v>
      </c>
      <c r="G33" s="12">
        <v>0.88838627350717758</v>
      </c>
      <c r="H33" s="12">
        <v>0.93084964614021948</v>
      </c>
      <c r="I33" s="12">
        <v>0.92757837554497846</v>
      </c>
      <c r="J33" s="13">
        <v>0</v>
      </c>
      <c r="K33" s="14">
        <v>1.61</v>
      </c>
      <c r="L33" s="14">
        <v>0</v>
      </c>
    </row>
    <row r="34" spans="2:12" x14ac:dyDescent="0.25">
      <c r="B34" s="19"/>
      <c r="C34" s="11" t="str">
        <f>'[1]Metrica Presentacion x KPI'!C35</f>
        <v>Guacolda 2</v>
      </c>
      <c r="D34" s="12">
        <v>0.98088709677419339</v>
      </c>
      <c r="E34" s="12">
        <v>0.98012658222710525</v>
      </c>
      <c r="F34" s="12">
        <v>0.94649960691823898</v>
      </c>
      <c r="G34" s="12">
        <v>0.88809267980454132</v>
      </c>
      <c r="H34" s="12">
        <v>0.89942275652066728</v>
      </c>
      <c r="I34" s="12">
        <v>0.92726727229875305</v>
      </c>
      <c r="J34" s="13">
        <v>1.37</v>
      </c>
      <c r="K34" s="14">
        <v>1.35</v>
      </c>
      <c r="L34" s="14">
        <v>0</v>
      </c>
    </row>
    <row r="35" spans="2:12" x14ac:dyDescent="0.25">
      <c r="B35" s="19"/>
      <c r="C35" s="11" t="str">
        <f>'[1]Metrica Presentacion x KPI'!C36</f>
        <v>Guacolda 3</v>
      </c>
      <c r="D35" s="12">
        <v>0.93024193548387091</v>
      </c>
      <c r="E35" s="12">
        <v>0.98001470380112909</v>
      </c>
      <c r="F35" s="12">
        <v>0.58741548742138361</v>
      </c>
      <c r="G35" s="12">
        <v>0.94310765629358217</v>
      </c>
      <c r="H35" s="12">
        <v>0.73096067714803381</v>
      </c>
      <c r="I35" s="12">
        <v>0.95895132470718147</v>
      </c>
      <c r="J35" s="13">
        <v>0</v>
      </c>
      <c r="K35" s="14">
        <v>0</v>
      </c>
      <c r="L35" s="14">
        <v>51.9</v>
      </c>
    </row>
    <row r="36" spans="2:12" x14ac:dyDescent="0.25">
      <c r="B36" s="19"/>
      <c r="C36" s="11" t="str">
        <f>'[1]Metrica Presentacion x KPI'!C37</f>
        <v>Guacolda 4</v>
      </c>
      <c r="D36" s="12">
        <v>0.99872311827956994</v>
      </c>
      <c r="E36" s="12">
        <v>0.72726224600941158</v>
      </c>
      <c r="F36" s="12">
        <v>0.94262578616352199</v>
      </c>
      <c r="G36" s="12">
        <v>0.92046097324436693</v>
      </c>
      <c r="H36" s="12">
        <v>0.94597754710066684</v>
      </c>
      <c r="I36" s="12">
        <v>0.91388621890154154</v>
      </c>
      <c r="J36" s="13">
        <v>0</v>
      </c>
      <c r="K36" s="14">
        <v>0</v>
      </c>
      <c r="L36" s="14">
        <v>0.94</v>
      </c>
    </row>
    <row r="37" spans="2:12" x14ac:dyDescent="0.25">
      <c r="B37" s="19"/>
      <c r="C37" s="11" t="str">
        <f>'[1]Metrica Presentacion x KPI'!C38</f>
        <v>Guacolda 5</v>
      </c>
      <c r="D37" s="12">
        <v>1</v>
      </c>
      <c r="E37" s="12">
        <v>0.97801347398233496</v>
      </c>
      <c r="F37" s="12">
        <v>0.9228734276729561</v>
      </c>
      <c r="G37" s="12">
        <v>0.94324379757693166</v>
      </c>
      <c r="H37" s="12">
        <v>0.94908657908193139</v>
      </c>
      <c r="I37" s="12">
        <v>0.90577926637312467</v>
      </c>
      <c r="J37" s="13">
        <v>6.28</v>
      </c>
      <c r="K37" s="14">
        <v>2.87</v>
      </c>
      <c r="L37" s="14">
        <v>0.75</v>
      </c>
    </row>
    <row r="38" spans="2:12" ht="15.75" thickBot="1" x14ac:dyDescent="0.3">
      <c r="B38" s="20"/>
      <c r="C38" s="33" t="str">
        <f>'[1]Metrica Presentacion x KPI'!C39</f>
        <v>Complejo Guacolda</v>
      </c>
      <c r="D38" s="34">
        <v>0.98155533425171249</v>
      </c>
      <c r="E38" s="34">
        <v>0.92989152760877047</v>
      </c>
      <c r="F38" s="34">
        <v>0.85873395946641617</v>
      </c>
      <c r="G38" s="34">
        <v>0.9164817265941495</v>
      </c>
      <c r="H38" s="34">
        <v>0.89132187892046411</v>
      </c>
      <c r="I38" s="34">
        <v>0.92671098733161084</v>
      </c>
      <c r="J38" s="13"/>
      <c r="K38" s="14"/>
      <c r="L38" s="14"/>
    </row>
    <row r="39" spans="2:12" x14ac:dyDescent="0.25">
      <c r="B39" s="21" t="s">
        <v>12</v>
      </c>
      <c r="C39" s="11" t="str">
        <f>'[1]Metrica Presentacion x KPI'!C85</f>
        <v>Norgener 1</v>
      </c>
      <c r="D39" s="12">
        <v>0</v>
      </c>
      <c r="E39" s="12">
        <v>2.1091469608104506E-2</v>
      </c>
      <c r="F39" s="12">
        <v>1.4323899371069182E-2</v>
      </c>
      <c r="G39" s="12">
        <v>1.9979315501715268E-2</v>
      </c>
      <c r="H39" s="12">
        <v>1.7142633345622139E-2</v>
      </c>
      <c r="I39" s="12">
        <v>2.0118132165364729E-2</v>
      </c>
    </row>
    <row r="40" spans="2:12" x14ac:dyDescent="0.25">
      <c r="B40" s="22"/>
      <c r="C40" s="11" t="str">
        <f>'[1]Metrica Presentacion x KPI'!C86</f>
        <v>Norgener 2</v>
      </c>
      <c r="D40" s="12">
        <v>2.2849462365591398E-4</v>
      </c>
      <c r="E40" s="12">
        <v>2.0965150215053765E-2</v>
      </c>
      <c r="F40" s="12">
        <v>1.2537342767295597E-2</v>
      </c>
      <c r="G40" s="12">
        <v>2.1975100770440251E-2</v>
      </c>
      <c r="H40" s="12">
        <v>1.5563157709870041E-2</v>
      </c>
      <c r="I40" s="12">
        <v>2.0766884429223746E-2</v>
      </c>
    </row>
    <row r="41" spans="2:12" x14ac:dyDescent="0.25">
      <c r="B41" s="22"/>
      <c r="C41" s="11" t="str">
        <f>'[1]Metrica Presentacion x KPI'!C87</f>
        <v>Angamos 1</v>
      </c>
      <c r="D41" s="12">
        <v>5.2419354838709681E-3</v>
      </c>
      <c r="E41" s="12">
        <v>2.4999991683838999E-2</v>
      </c>
      <c r="F41" s="12">
        <v>2.619889937106918E-2</v>
      </c>
      <c r="G41" s="12">
        <v>2.2488940844432481E-2</v>
      </c>
      <c r="H41" s="12">
        <v>2.4420439395934308E-2</v>
      </c>
      <c r="I41" s="12">
        <v>2.1472298033722803E-2</v>
      </c>
    </row>
    <row r="42" spans="2:12" x14ac:dyDescent="0.25">
      <c r="B42" s="22"/>
      <c r="C42" s="11" t="str">
        <f>'[1]Metrica Presentacion x KPI'!C88</f>
        <v>Angamos 2</v>
      </c>
      <c r="D42" s="12">
        <v>1.0161290322580644E-2</v>
      </c>
      <c r="E42" s="12">
        <v>2.4999970190148796E-2</v>
      </c>
      <c r="F42" s="12">
        <v>1.0591588050314467E-2</v>
      </c>
      <c r="G42" s="12">
        <v>2.2636744588981472E-2</v>
      </c>
      <c r="H42" s="12">
        <v>1.60108429014626E-2</v>
      </c>
      <c r="I42" s="12">
        <v>2.3008510729606028E-2</v>
      </c>
    </row>
    <row r="43" spans="2:12" x14ac:dyDescent="0.25">
      <c r="B43" s="22"/>
      <c r="C43" s="11" t="str">
        <f>'[1]Metrica Presentacion x KPI'!C89</f>
        <v>Cochrane 1</v>
      </c>
      <c r="D43" s="12">
        <v>6.263440860215054E-3</v>
      </c>
      <c r="E43" s="12">
        <v>3.9881767790391806E-2</v>
      </c>
      <c r="F43" s="12">
        <v>5.7645440251572321E-3</v>
      </c>
      <c r="G43" s="12">
        <v>3.7742162169001538E-2</v>
      </c>
      <c r="H43" s="12">
        <v>2.156744958551355E-2</v>
      </c>
      <c r="I43" s="12">
        <v>3.8358186024065689E-2</v>
      </c>
    </row>
    <row r="44" spans="2:12" x14ac:dyDescent="0.25">
      <c r="B44" s="22"/>
      <c r="C44" s="11" t="str">
        <f>'[1]Metrica Presentacion x KPI'!C90</f>
        <v>Cochrane 2</v>
      </c>
      <c r="D44" s="12">
        <v>0</v>
      </c>
      <c r="E44" s="12">
        <v>3.6158555367114313E-2</v>
      </c>
      <c r="F44" s="12">
        <v>5.1935927672955969E-2</v>
      </c>
      <c r="G44" s="12">
        <v>3.9340394245822877E-2</v>
      </c>
      <c r="H44" s="12">
        <v>4.7501677388544557E-2</v>
      </c>
      <c r="I44" s="12">
        <v>3.6137357109961396E-2</v>
      </c>
    </row>
    <row r="45" spans="2:12" x14ac:dyDescent="0.25">
      <c r="B45" s="22"/>
      <c r="C45" s="35" t="str">
        <f>'[1]Metrica Presentacion x KPI'!C91</f>
        <v>Complejo Norte</v>
      </c>
      <c r="D45" s="36">
        <v>4.424520588672513E-3</v>
      </c>
      <c r="E45" s="36">
        <v>2.9188690951796954E-2</v>
      </c>
      <c r="F45" s="36">
        <v>2.1361846996482709E-2</v>
      </c>
      <c r="G45" s="36">
        <v>2.8372812657853776E-2</v>
      </c>
      <c r="H45" s="36">
        <v>2.4903361297728403E-2</v>
      </c>
      <c r="I45" s="36">
        <v>2.7635891503475011E-2</v>
      </c>
    </row>
    <row r="46" spans="2:12" x14ac:dyDescent="0.25">
      <c r="B46" s="22"/>
      <c r="C46" s="11" t="str">
        <f>'[1]Metrica Presentacion x KPI'!C92</f>
        <v>Ventanas 1</v>
      </c>
      <c r="D46" s="12">
        <v>8.2526881720430111E-3</v>
      </c>
      <c r="E46" s="12">
        <v>2.8265696535244921E-2</v>
      </c>
      <c r="F46" s="12">
        <v>5.8156446540880501E-2</v>
      </c>
      <c r="G46" s="12">
        <v>2.6029847222222222E-2</v>
      </c>
      <c r="H46" s="12">
        <v>4.1621657454254099E-2</v>
      </c>
      <c r="I46" s="12">
        <v>2.1361831861998987E-2</v>
      </c>
    </row>
    <row r="47" spans="2:12" x14ac:dyDescent="0.25">
      <c r="B47" s="22"/>
      <c r="C47" s="11" t="str">
        <f>'[1]Metrica Presentacion x KPI'!C93</f>
        <v>Ventanas 2</v>
      </c>
      <c r="D47" s="12">
        <v>7.8360215053763452E-3</v>
      </c>
      <c r="E47" s="12">
        <v>0</v>
      </c>
      <c r="F47" s="12">
        <v>0.10624803459119499</v>
      </c>
      <c r="G47" s="12">
        <v>3.4520979406883298E-2</v>
      </c>
      <c r="H47" s="12">
        <v>6.8428398736940524E-2</v>
      </c>
      <c r="I47" s="12">
        <v>3.2378790201674272E-2</v>
      </c>
    </row>
    <row r="48" spans="2:12" x14ac:dyDescent="0.25">
      <c r="B48" s="22"/>
      <c r="C48" s="11" t="str">
        <f>'[1]Metrica Presentacion x KPI'!C94</f>
        <v>Ventanas 3</v>
      </c>
      <c r="D48" s="12">
        <v>4.8655913978494624E-3</v>
      </c>
      <c r="E48" s="12">
        <v>2.3682947139872013E-2</v>
      </c>
      <c r="F48" s="12">
        <v>4.5754716981132072E-3</v>
      </c>
      <c r="G48" s="12">
        <v>2.2708101446922827E-2</v>
      </c>
      <c r="H48" s="12">
        <v>9.7979797910937617E-3</v>
      </c>
      <c r="I48" s="12">
        <v>2.0884583772391996E-2</v>
      </c>
    </row>
    <row r="49" spans="2:9" x14ac:dyDescent="0.25">
      <c r="B49" s="22"/>
      <c r="C49" s="11" t="str">
        <f>'[1]Metrica Presentacion x KPI'!C95</f>
        <v>Ventanas 4</v>
      </c>
      <c r="D49" s="12">
        <v>3.6827956989247315E-3</v>
      </c>
      <c r="E49" s="12">
        <v>2.1466460319533327E-2</v>
      </c>
      <c r="F49" s="12">
        <v>8.1134040880503147E-2</v>
      </c>
      <c r="G49" s="12">
        <v>2.2090895979744358E-2</v>
      </c>
      <c r="H49" s="12">
        <v>5.3092329869582712E-2</v>
      </c>
      <c r="I49" s="12">
        <v>1.9016567217569742E-2</v>
      </c>
    </row>
    <row r="50" spans="2:9" x14ac:dyDescent="0.25">
      <c r="B50" s="22"/>
      <c r="C50" s="11" t="str">
        <f>'[1]Metrica Presentacion x KPI'!C96</f>
        <v>Laguna Verde ST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</row>
    <row r="51" spans="2:9" x14ac:dyDescent="0.25">
      <c r="B51" s="22"/>
      <c r="C51" s="30" t="str">
        <f>'[1]Metrica Presentacion x KPI'!C97</f>
        <v>Division Ventanas</v>
      </c>
      <c r="D51" s="31">
        <v>5.2715419275090715E-3</v>
      </c>
      <c r="E51" s="31">
        <v>1.6929315612663982E-2</v>
      </c>
      <c r="F51" s="31">
        <v>5.6278091498161403E-2</v>
      </c>
      <c r="G51" s="31">
        <v>2.4254406560724088E-2</v>
      </c>
      <c r="H51" s="31">
        <v>3.9056820061457657E-2</v>
      </c>
      <c r="I51" s="31">
        <v>2.1763079602474443E-2</v>
      </c>
    </row>
    <row r="52" spans="2:9" x14ac:dyDescent="0.25">
      <c r="B52" s="22"/>
      <c r="C52" s="11" t="str">
        <f>'[1]Metrica Presentacion x KPI'!C98</f>
        <v>Alfalfal 1</v>
      </c>
      <c r="D52" s="12">
        <v>0</v>
      </c>
      <c r="E52" s="12">
        <v>1.1283820849280117E-3</v>
      </c>
      <c r="F52" s="12">
        <v>0</v>
      </c>
      <c r="G52" s="12">
        <v>2.2163414747894679E-3</v>
      </c>
      <c r="H52" s="12">
        <v>8.7805755488481281E-4</v>
      </c>
      <c r="I52" s="12">
        <v>2.2327009003431106E-3</v>
      </c>
    </row>
    <row r="53" spans="2:9" x14ac:dyDescent="0.25">
      <c r="B53" s="22"/>
      <c r="C53" s="11" t="str">
        <f>'[1]Metrica Presentacion x KPI'!C99</f>
        <v>Alfalfal 2</v>
      </c>
      <c r="D53" s="12">
        <v>0</v>
      </c>
      <c r="E53" s="12">
        <v>1.1283820849280117E-3</v>
      </c>
      <c r="F53" s="12">
        <v>1.6686320754716981E-3</v>
      </c>
      <c r="G53" s="12">
        <v>2.573096640372384E-3</v>
      </c>
      <c r="H53" s="12">
        <v>1.7643511467120708E-3</v>
      </c>
      <c r="I53" s="12">
        <v>2.2586023011634806E-3</v>
      </c>
    </row>
    <row r="54" spans="2:9" x14ac:dyDescent="0.25">
      <c r="B54" s="22"/>
      <c r="C54" s="11" t="str">
        <f>'[1]Metrica Presentacion x KPI'!C100</f>
        <v>Maitenes 1</v>
      </c>
      <c r="D54" s="12">
        <v>0</v>
      </c>
      <c r="E54" s="12">
        <v>1.8805716264070802E-3</v>
      </c>
      <c r="F54" s="12">
        <v>5.6011508038580329E-4</v>
      </c>
      <c r="G54" s="12">
        <v>1.4658453450383643E-3</v>
      </c>
      <c r="H54" s="12">
        <v>9.8054101488576333E-4</v>
      </c>
      <c r="I54" s="12">
        <v>1.5364152105979245E-3</v>
      </c>
    </row>
    <row r="55" spans="2:9" x14ac:dyDescent="0.25">
      <c r="B55" s="22"/>
      <c r="C55" s="11" t="str">
        <f>'[1]Metrica Presentacion x KPI'!C101</f>
        <v>Maitenes 2</v>
      </c>
      <c r="D55" s="12">
        <v>0</v>
      </c>
      <c r="E55" s="12">
        <v>1.8805716264070802E-3</v>
      </c>
      <c r="F55" s="12">
        <v>7.6057731968177499E-4</v>
      </c>
      <c r="G55" s="12">
        <v>1.4531142468962571E-3</v>
      </c>
      <c r="H55" s="12">
        <v>1.0969604860833046E-3</v>
      </c>
      <c r="I55" s="12">
        <v>1.5290207097592211E-3</v>
      </c>
    </row>
    <row r="56" spans="2:9" x14ac:dyDescent="0.25">
      <c r="B56" s="22"/>
      <c r="C56" s="11" t="str">
        <f>'[1]Metrica Presentacion x KPI'!C102</f>
        <v>Maitenes 3</v>
      </c>
      <c r="D56" s="12">
        <v>1.3440860215053762E-3</v>
      </c>
      <c r="E56" s="12">
        <v>0</v>
      </c>
      <c r="F56" s="12">
        <v>9.9248461612221279E-4</v>
      </c>
      <c r="G56" s="12">
        <v>1.9292529427900548E-3</v>
      </c>
      <c r="H56" s="12">
        <v>1.1857889860537804E-3</v>
      </c>
      <c r="I56" s="12">
        <v>1.8055725002509614E-3</v>
      </c>
    </row>
    <row r="57" spans="2:9" x14ac:dyDescent="0.25">
      <c r="B57" s="22"/>
      <c r="C57" s="11" t="str">
        <f>'[1]Metrica Presentacion x KPI'!C103</f>
        <v>Queltehues 1</v>
      </c>
      <c r="D57" s="12">
        <v>0</v>
      </c>
      <c r="E57" s="12">
        <v>2.6768453663259758E-3</v>
      </c>
      <c r="F57" s="12">
        <v>0</v>
      </c>
      <c r="G57" s="12">
        <v>3.1637531455733191E-3</v>
      </c>
      <c r="H57" s="12">
        <v>1.3179238292355187E-3</v>
      </c>
      <c r="I57" s="12">
        <v>3.1571379393917874E-3</v>
      </c>
    </row>
    <row r="58" spans="2:9" x14ac:dyDescent="0.25">
      <c r="B58" s="22"/>
      <c r="C58" s="11" t="str">
        <f>'[1]Metrica Presentacion x KPI'!C104</f>
        <v>Queltehues 2</v>
      </c>
      <c r="D58" s="12">
        <v>0</v>
      </c>
      <c r="E58" s="12">
        <v>2.6768453663259758E-3</v>
      </c>
      <c r="F58" s="12">
        <v>0</v>
      </c>
      <c r="G58" s="12">
        <v>3.1637531455733191E-3</v>
      </c>
      <c r="H58" s="12">
        <v>1.3179238292355187E-3</v>
      </c>
      <c r="I58" s="12">
        <v>3.1571379393917874E-3</v>
      </c>
    </row>
    <row r="59" spans="2:9" x14ac:dyDescent="0.25">
      <c r="B59" s="22"/>
      <c r="C59" s="11" t="str">
        <f>'[1]Metrica Presentacion x KPI'!C105</f>
        <v>Queltehues 3</v>
      </c>
      <c r="D59" s="12">
        <v>0</v>
      </c>
      <c r="E59" s="12">
        <v>2.6768453663259758E-3</v>
      </c>
      <c r="F59" s="12">
        <v>0</v>
      </c>
      <c r="G59" s="12">
        <v>3.1637531455733191E-3</v>
      </c>
      <c r="H59" s="12">
        <v>1.3179238292355183E-3</v>
      </c>
      <c r="I59" s="12">
        <v>3.1571379393917874E-3</v>
      </c>
    </row>
    <row r="60" spans="2:9" x14ac:dyDescent="0.25">
      <c r="B60" s="22"/>
      <c r="C60" s="11" t="str">
        <f>'[1]Metrica Presentacion x KPI'!C106</f>
        <v>Volcan</v>
      </c>
      <c r="D60" s="12">
        <v>0</v>
      </c>
      <c r="E60" s="12">
        <v>2.9896257237386268E-3</v>
      </c>
      <c r="F60" s="12">
        <v>0</v>
      </c>
      <c r="G60" s="12">
        <v>3.5428359337203678E-3</v>
      </c>
      <c r="H60" s="12">
        <v>1.508220473217849E-3</v>
      </c>
      <c r="I60" s="12">
        <v>3.5159956972251492E-3</v>
      </c>
    </row>
    <row r="61" spans="2:9" x14ac:dyDescent="0.25">
      <c r="B61" s="22"/>
      <c r="C61" s="30" t="str">
        <f>'[1]Metrica Presentacion x KPI'!C107</f>
        <v>Division Cordillera</v>
      </c>
      <c r="D61" s="31">
        <v>5.1461855456451222E-5</v>
      </c>
      <c r="E61" s="31">
        <v>1.5125425444574635E-3</v>
      </c>
      <c r="F61" s="31">
        <v>6.359161777184124E-4</v>
      </c>
      <c r="G61" s="31">
        <v>2.4996719996410112E-3</v>
      </c>
      <c r="H61" s="31">
        <v>1.302804039951952E-3</v>
      </c>
      <c r="I61" s="31">
        <v>2.4002608519417389E-3</v>
      </c>
    </row>
    <row r="62" spans="2:9" x14ac:dyDescent="0.25">
      <c r="B62" s="22"/>
      <c r="C62" s="11" t="str">
        <f>'[1]Metrica Presentacion x KPI'!C108</f>
        <v>Nueva Renca</v>
      </c>
      <c r="D62" s="12">
        <v>2.379520264681555E-2</v>
      </c>
      <c r="E62" s="12">
        <v>9.3039576923076919E-3</v>
      </c>
      <c r="F62" s="12">
        <v>4.1245222544750845E-3</v>
      </c>
      <c r="G62" s="12">
        <v>8.8666050919206599E-3</v>
      </c>
      <c r="H62" s="12">
        <v>5.6109060041936755E-3</v>
      </c>
      <c r="I62" s="12">
        <v>8.3652116508605573E-3</v>
      </c>
    </row>
    <row r="63" spans="2:9" x14ac:dyDescent="0.25">
      <c r="B63" s="22"/>
      <c r="C63" s="11" t="str">
        <f>'[1]Metrica Presentacion x KPI'!C109</f>
        <v>Los Vientos</v>
      </c>
      <c r="D63" s="12">
        <v>0</v>
      </c>
      <c r="E63" s="12">
        <v>4.0322580645161292E-6</v>
      </c>
      <c r="F63" s="12">
        <v>0</v>
      </c>
      <c r="G63" s="12">
        <v>4.5896597905934713E-5</v>
      </c>
      <c r="H63" s="12">
        <v>5.6546019075585762E-7</v>
      </c>
      <c r="I63" s="12">
        <v>2.7000215770022359E-5</v>
      </c>
    </row>
    <row r="64" spans="2:9" x14ac:dyDescent="0.25">
      <c r="B64" s="22"/>
      <c r="C64" s="11" t="str">
        <f>'[1]Metrica Presentacion x KPI'!C110</f>
        <v xml:space="preserve">Santa Lidia </v>
      </c>
      <c r="D64" s="12">
        <v>0</v>
      </c>
      <c r="E64" s="12">
        <v>1.1439514849775659E-4</v>
      </c>
      <c r="F64" s="12">
        <v>0</v>
      </c>
      <c r="G64" s="12">
        <v>5.1086373064243402E-5</v>
      </c>
      <c r="H64" s="12">
        <v>1.4625771288087693E-6</v>
      </c>
      <c r="I64" s="12">
        <v>2.9672085177040005E-5</v>
      </c>
    </row>
    <row r="65" spans="2:9" x14ac:dyDescent="0.25">
      <c r="B65" s="22"/>
      <c r="C65" s="11" t="str">
        <f>'[1]Metrica Presentacion x KPI'!C111</f>
        <v>Laja</v>
      </c>
      <c r="D65" s="12">
        <v>0</v>
      </c>
      <c r="E65" s="12">
        <v>1.935483870967742E-2</v>
      </c>
      <c r="F65" s="12">
        <v>7.7810534591194963E-3</v>
      </c>
      <c r="G65" s="12">
        <v>1.971698113207547E-2</v>
      </c>
      <c r="H65" s="12">
        <v>1.2355022831050227E-2</v>
      </c>
      <c r="I65" s="12">
        <v>1.928767123287671E-2</v>
      </c>
    </row>
    <row r="66" spans="2:9" x14ac:dyDescent="0.25">
      <c r="B66" s="22"/>
      <c r="C66" s="30" t="str">
        <f>'[1]Metrica Presentacion x KPI'!C112</f>
        <v>Division Renca</v>
      </c>
      <c r="D66" s="31">
        <v>1.313468674244209E-2</v>
      </c>
      <c r="E66" s="31">
        <v>5.480670732491269E-3</v>
      </c>
      <c r="F66" s="31">
        <v>2.4048788080957817E-3</v>
      </c>
      <c r="G66" s="31">
        <v>5.2400185937532314E-3</v>
      </c>
      <c r="H66" s="31">
        <v>3.3011346644905215E-3</v>
      </c>
      <c r="I66" s="31">
        <v>4.9474724553420597E-3</v>
      </c>
    </row>
    <row r="67" spans="2:9" x14ac:dyDescent="0.25">
      <c r="B67" s="22"/>
      <c r="C67" s="35" t="str">
        <f>'[1]Metrica Presentacion x KPI'!C113</f>
        <v>Complejo Centro</v>
      </c>
      <c r="D67" s="36">
        <v>7.2032542295854133E-3</v>
      </c>
      <c r="E67" s="36">
        <v>1.0392778741999759E-2</v>
      </c>
      <c r="F67" s="36">
        <v>2.8254401966837706E-2</v>
      </c>
      <c r="G67" s="36">
        <v>1.4021162064899478E-2</v>
      </c>
      <c r="H67" s="36">
        <v>2.0324105411246157E-2</v>
      </c>
      <c r="I67" s="36">
        <v>1.2693162322498792E-2</v>
      </c>
    </row>
    <row r="68" spans="2:9" x14ac:dyDescent="0.25">
      <c r="B68" s="22"/>
      <c r="C68" s="11" t="str">
        <f>'[1]Metrica Presentacion x KPI'!C114</f>
        <v>Guacolda 1</v>
      </c>
      <c r="D68" s="12">
        <v>2.1639784946236558E-3</v>
      </c>
      <c r="E68" s="12">
        <v>1.9212165497235891E-2</v>
      </c>
      <c r="F68" s="12">
        <v>4.1273584905660379E-4</v>
      </c>
      <c r="G68" s="12">
        <v>1.7274103837432931E-2</v>
      </c>
      <c r="H68" s="12">
        <v>7.0989839967666758E-3</v>
      </c>
      <c r="I68" s="12">
        <v>1.7627103899014528E-2</v>
      </c>
    </row>
    <row r="69" spans="2:9" x14ac:dyDescent="0.25">
      <c r="B69" s="22"/>
      <c r="C69" s="11" t="str">
        <f>'[1]Metrica Presentacion x KPI'!C115</f>
        <v>Guacolda 2</v>
      </c>
      <c r="D69" s="12">
        <v>1.8145161290322581E-3</v>
      </c>
      <c r="E69" s="12">
        <v>1.9873417772894766E-2</v>
      </c>
      <c r="F69" s="12">
        <v>2.5676100628930821E-2</v>
      </c>
      <c r="G69" s="12">
        <v>1.7567697553949369E-2</v>
      </c>
      <c r="H69" s="12">
        <v>2.140258594508633E-2</v>
      </c>
      <c r="I69" s="12">
        <v>1.7938207161318043E-2</v>
      </c>
    </row>
    <row r="70" spans="2:9" x14ac:dyDescent="0.25">
      <c r="B70" s="22"/>
      <c r="C70" s="11" t="str">
        <f>'[1]Metrica Presentacion x KPI'!C116</f>
        <v>Guacolda 3</v>
      </c>
      <c r="D70" s="12">
        <v>6.9758064516129037E-2</v>
      </c>
      <c r="E70" s="12">
        <v>1.9985296198870892E-2</v>
      </c>
      <c r="F70" s="12">
        <v>0.14664308176100627</v>
      </c>
      <c r="G70" s="12">
        <v>1.9156494621696763E-2</v>
      </c>
      <c r="H70" s="12">
        <v>9.2656902760641952E-2</v>
      </c>
      <c r="I70" s="12">
        <v>1.9130867065475142E-2</v>
      </c>
    </row>
    <row r="71" spans="2:9" x14ac:dyDescent="0.25">
      <c r="B71" s="22"/>
      <c r="C71" s="11" t="str">
        <f>'[1]Metrica Presentacion x KPI'!C117</f>
        <v>Guacolda 4</v>
      </c>
      <c r="D71" s="12">
        <v>1.2634408602150537E-3</v>
      </c>
      <c r="E71" s="12">
        <v>1.4673237764650246E-2</v>
      </c>
      <c r="F71" s="12">
        <v>2.9150943396226415E-2</v>
      </c>
      <c r="G71" s="12">
        <v>1.8218272024481594E-2</v>
      </c>
      <c r="H71" s="12">
        <v>2.3931128698419884E-2</v>
      </c>
      <c r="I71" s="12">
        <v>1.7620630405296409E-2</v>
      </c>
    </row>
    <row r="72" spans="2:9" x14ac:dyDescent="0.25">
      <c r="B72" s="22"/>
      <c r="C72" s="11" t="str">
        <f>'[1]Metrica Presentacion x KPI'!C118</f>
        <v>Guacolda 5</v>
      </c>
      <c r="D72" s="12">
        <v>0</v>
      </c>
      <c r="E72" s="12">
        <v>2.1986526017665133E-2</v>
      </c>
      <c r="F72" s="12">
        <v>3.6556603773584912E-4</v>
      </c>
      <c r="G72" s="12">
        <v>1.9020353338387242E-2</v>
      </c>
      <c r="H72" s="12">
        <v>6.3289460322239191E-3</v>
      </c>
      <c r="I72" s="12">
        <v>1.7508404835290283E-2</v>
      </c>
    </row>
    <row r="73" spans="2:9" ht="15.75" thickBot="1" x14ac:dyDescent="0.3">
      <c r="B73" s="23"/>
      <c r="C73" s="35" t="str">
        <f>'[1]Metrica Presentacion x KPI'!C119</f>
        <v>Complejo Guacolda</v>
      </c>
      <c r="D73" s="36">
        <v>1.4935548922817895E-2</v>
      </c>
      <c r="E73" s="36">
        <v>1.9156802070179467E-2</v>
      </c>
      <c r="F73" s="36">
        <v>4.0298701850981444E-2</v>
      </c>
      <c r="G73" s="36">
        <v>1.8242640541417669E-2</v>
      </c>
      <c r="H73" s="36">
        <v>3.0194561385683112E-2</v>
      </c>
      <c r="I73" s="36">
        <v>1.7964486749865938E-2</v>
      </c>
    </row>
    <row r="74" spans="2:9" x14ac:dyDescent="0.25">
      <c r="B74" s="24" t="s">
        <v>13</v>
      </c>
      <c r="C74" s="11" t="str">
        <f>'[1]Metrica Presentacion x KPI'!C205</f>
        <v>Norgener 1</v>
      </c>
      <c r="D74" s="16">
        <v>10364.721575907795</v>
      </c>
      <c r="E74" s="16">
        <v>10014</v>
      </c>
      <c r="F74" s="16">
        <v>10184.662462842094</v>
      </c>
      <c r="G74" s="16">
        <v>10014.000000000002</v>
      </c>
      <c r="H74" s="16">
        <v>10115.447345657876</v>
      </c>
      <c r="I74" s="16">
        <v>10014</v>
      </c>
    </row>
    <row r="75" spans="2:9" x14ac:dyDescent="0.25">
      <c r="B75" s="25"/>
      <c r="C75" s="11" t="str">
        <f>'[1]Metrica Presentacion x KPI'!C206</f>
        <v>Norgener 2</v>
      </c>
      <c r="D75" s="16">
        <v>9970.2455627020609</v>
      </c>
      <c r="E75" s="16">
        <v>9921</v>
      </c>
      <c r="F75" s="16">
        <v>10073.45432690543</v>
      </c>
      <c r="G75" s="16">
        <v>9921</v>
      </c>
      <c r="H75" s="16">
        <v>10013.357105492902</v>
      </c>
      <c r="I75" s="16">
        <v>9921.0000000000018</v>
      </c>
    </row>
    <row r="76" spans="2:9" x14ac:dyDescent="0.25">
      <c r="B76" s="25"/>
      <c r="C76" s="11" t="str">
        <f>'[1]Metrica Presentacion x KPI'!C207</f>
        <v>Angamos 1</v>
      </c>
      <c r="D76" s="16">
        <v>9815.3325412498489</v>
      </c>
      <c r="E76" s="16">
        <v>9749</v>
      </c>
      <c r="F76" s="16">
        <v>9734.0724056650488</v>
      </c>
      <c r="G76" s="16">
        <v>9749</v>
      </c>
      <c r="H76" s="16">
        <v>9740.6359934305547</v>
      </c>
      <c r="I76" s="16">
        <v>9749</v>
      </c>
    </row>
    <row r="77" spans="2:9" x14ac:dyDescent="0.25">
      <c r="B77" s="25"/>
      <c r="C77" s="11" t="str">
        <f>'[1]Metrica Presentacion x KPI'!C208</f>
        <v>Angamos 2</v>
      </c>
      <c r="D77" s="16">
        <v>10069.28129418458</v>
      </c>
      <c r="E77" s="16">
        <v>9606</v>
      </c>
      <c r="F77" s="16">
        <v>9671.2802884043831</v>
      </c>
      <c r="G77" s="16">
        <v>9605.9999999999982</v>
      </c>
      <c r="H77" s="16">
        <v>9641.0218131367037</v>
      </c>
      <c r="I77" s="16">
        <v>9606</v>
      </c>
    </row>
    <row r="78" spans="2:9" x14ac:dyDescent="0.25">
      <c r="B78" s="25"/>
      <c r="C78" s="11" t="str">
        <f>'[1]Metrica Presentacion x KPI'!C209</f>
        <v>Cochrane 1</v>
      </c>
      <c r="D78" s="16">
        <v>10260.349244153836</v>
      </c>
      <c r="E78" s="16">
        <v>9822</v>
      </c>
      <c r="F78" s="16">
        <v>9895.7350558961007</v>
      </c>
      <c r="G78" s="16">
        <v>9822.0000000000018</v>
      </c>
      <c r="H78" s="16">
        <v>9861.3112303780999</v>
      </c>
      <c r="I78" s="16">
        <v>9822</v>
      </c>
    </row>
    <row r="79" spans="2:9" x14ac:dyDescent="0.25">
      <c r="B79" s="25"/>
      <c r="C79" s="11" t="str">
        <f>'[1]Metrica Presentacion x KPI'!C210</f>
        <v>Cochrane 2</v>
      </c>
      <c r="D79" s="16">
        <v>10175.450764117</v>
      </c>
      <c r="E79" s="16">
        <v>9822.0000000000018</v>
      </c>
      <c r="F79" s="16">
        <v>9881.840773431546</v>
      </c>
      <c r="G79" s="16">
        <v>9822.0000000000018</v>
      </c>
      <c r="H79" s="16">
        <v>9853.564916295134</v>
      </c>
      <c r="I79" s="16">
        <v>9822.0000000000018</v>
      </c>
    </row>
    <row r="80" spans="2:9" x14ac:dyDescent="0.25">
      <c r="B80" s="25"/>
      <c r="C80" s="38" t="str">
        <f>'[1]Metrica Presentacion x KPI'!C211</f>
        <v>Complejo Norte</v>
      </c>
      <c r="D80" s="39">
        <v>10092.257883030326</v>
      </c>
      <c r="E80" s="39">
        <v>9781.1415404691033</v>
      </c>
      <c r="F80" s="39">
        <v>9864.7818824338556</v>
      </c>
      <c r="G80" s="39">
        <v>9785.7519550482357</v>
      </c>
      <c r="H80" s="39">
        <v>9829.263101141154</v>
      </c>
      <c r="I80" s="39">
        <v>9784.3367134608161</v>
      </c>
    </row>
    <row r="81" spans="2:9" x14ac:dyDescent="0.25">
      <c r="B81" s="25"/>
      <c r="C81" s="11" t="str">
        <f>'[1]Metrica Presentacion x KPI'!C212</f>
        <v>Ventanas 1</v>
      </c>
      <c r="D81" s="16">
        <v>10985.019931845947</v>
      </c>
      <c r="E81" s="16">
        <v>10460.999999378395</v>
      </c>
      <c r="F81" s="16">
        <v>10913.401171131387</v>
      </c>
      <c r="G81" s="16">
        <v>10460.999999728569</v>
      </c>
      <c r="H81" s="16">
        <v>10762.837172828664</v>
      </c>
      <c r="I81" s="16">
        <v>10460.999999947609</v>
      </c>
    </row>
    <row r="82" spans="2:9" x14ac:dyDescent="0.25">
      <c r="B82" s="25"/>
      <c r="C82" s="11" t="str">
        <f>'[1]Metrica Presentacion x KPI'!C213</f>
        <v>Ventanas 2</v>
      </c>
      <c r="D82" s="16">
        <v>10724.820057872577</v>
      </c>
      <c r="E82" s="16" t="s">
        <v>11</v>
      </c>
      <c r="F82" s="16">
        <v>10868.571916096504</v>
      </c>
      <c r="G82" s="16">
        <v>10850.99999996867</v>
      </c>
      <c r="H82" s="16">
        <v>10863.712433617649</v>
      </c>
      <c r="I82" s="16">
        <v>10850.999999995865</v>
      </c>
    </row>
    <row r="83" spans="2:9" x14ac:dyDescent="0.25">
      <c r="B83" s="25"/>
      <c r="C83" s="11" t="str">
        <f>'[1]Metrica Presentacion x KPI'!C214</f>
        <v>Ventanas 3</v>
      </c>
      <c r="D83" s="16">
        <v>9422.6500020047988</v>
      </c>
      <c r="E83" s="16">
        <v>9379.0000002618781</v>
      </c>
      <c r="F83" s="16">
        <v>9505.8893864418897</v>
      </c>
      <c r="G83" s="16">
        <v>9379.0000000443324</v>
      </c>
      <c r="H83" s="16">
        <v>9459.9839014619411</v>
      </c>
      <c r="I83" s="16">
        <v>9379.000000086764</v>
      </c>
    </row>
    <row r="84" spans="2:9" x14ac:dyDescent="0.25">
      <c r="B84" s="25"/>
      <c r="C84" s="11" t="str">
        <f>'[1]Metrica Presentacion x KPI'!C215</f>
        <v>Ventanas 4</v>
      </c>
      <c r="D84" s="16">
        <v>9255.1200230715731</v>
      </c>
      <c r="E84" s="16">
        <v>9522.9999999614556</v>
      </c>
      <c r="F84" s="16">
        <v>9389.0243207028107</v>
      </c>
      <c r="G84" s="16">
        <v>9523.0000000458549</v>
      </c>
      <c r="H84" s="16">
        <v>9433.0867664149682</v>
      </c>
      <c r="I84" s="16">
        <v>9523.000000030941</v>
      </c>
    </row>
    <row r="85" spans="2:9" x14ac:dyDescent="0.25">
      <c r="B85" s="25"/>
      <c r="C85" s="30" t="str">
        <f>'[1]Metrica Presentacion x KPI'!C217</f>
        <v>Division Ventanas</v>
      </c>
      <c r="D85" s="37">
        <v>9714.4860017080646</v>
      </c>
      <c r="E85" s="37">
        <v>9608.6604151723059</v>
      </c>
      <c r="F85" s="37">
        <v>9930.8547982119635</v>
      </c>
      <c r="G85" s="37">
        <v>9836.9596365675225</v>
      </c>
      <c r="H85" s="37">
        <v>9888.6384658516745</v>
      </c>
      <c r="I85" s="37">
        <v>9859.1253859117351</v>
      </c>
    </row>
    <row r="86" spans="2:9" x14ac:dyDescent="0.25">
      <c r="B86" s="25"/>
      <c r="C86" s="11" t="str">
        <f>'[1]Metrica Presentacion x KPI'!C228</f>
        <v>Nueva Renca</v>
      </c>
      <c r="D86" s="16">
        <v>7594.214220596542</v>
      </c>
      <c r="E86" s="16">
        <v>7500</v>
      </c>
      <c r="F86" s="16">
        <v>7539.8570217504084</v>
      </c>
      <c r="G86" s="16">
        <v>7500</v>
      </c>
      <c r="H86" s="16">
        <v>7523.2177367641316</v>
      </c>
      <c r="I86" s="16">
        <v>7500</v>
      </c>
    </row>
    <row r="87" spans="2:9" x14ac:dyDescent="0.25">
      <c r="B87" s="25"/>
      <c r="C87" s="11" t="str">
        <f>'[1]Metrica Presentacion x KPI'!C229</f>
        <v>Los Vientos</v>
      </c>
      <c r="D87" s="16" t="s">
        <v>11</v>
      </c>
      <c r="E87" s="16">
        <v>11499.680277512758</v>
      </c>
      <c r="F87" s="16">
        <v>11065.013936321544</v>
      </c>
      <c r="G87" s="16">
        <v>11499.680341445566</v>
      </c>
      <c r="H87" s="16">
        <v>11068.898926103997</v>
      </c>
      <c r="I87" s="16">
        <v>11499.680340685212</v>
      </c>
    </row>
    <row r="88" spans="2:9" x14ac:dyDescent="0.25">
      <c r="B88" s="25"/>
      <c r="C88" s="11" t="str">
        <f>'[1]Metrica Presentacion x KPI'!C230</f>
        <v xml:space="preserve">Santa Lidia </v>
      </c>
      <c r="D88" s="16" t="s">
        <v>11</v>
      </c>
      <c r="E88" s="16">
        <v>11499.680321247732</v>
      </c>
      <c r="F88" s="16">
        <v>11483.283508406243</v>
      </c>
      <c r="G88" s="16">
        <v>11499.680329945857</v>
      </c>
      <c r="H88" s="16">
        <v>11486.82945591138</v>
      </c>
      <c r="I88" s="16">
        <v>11499.680329945857</v>
      </c>
    </row>
    <row r="89" spans="2:9" x14ac:dyDescent="0.25">
      <c r="B89" s="25"/>
      <c r="C89" s="11" t="str">
        <f>'[1]Metrica Presentacion x KPI'!C231</f>
        <v>Laja</v>
      </c>
      <c r="D89" s="16">
        <v>55122.018469656985</v>
      </c>
      <c r="E89" s="16">
        <v>34170.940229010477</v>
      </c>
      <c r="F89" s="16">
        <v>25798.481545314531</v>
      </c>
      <c r="G89" s="16">
        <v>31316.146550597558</v>
      </c>
      <c r="H89" s="16">
        <v>27439.668623290898</v>
      </c>
      <c r="I89" s="16">
        <v>30822.780021507264</v>
      </c>
    </row>
    <row r="90" spans="2:9" x14ac:dyDescent="0.25">
      <c r="B90" s="25"/>
      <c r="C90" s="30" t="str">
        <f>'[1]Metrica Presentacion x KPI'!C232</f>
        <v>Division Renca</v>
      </c>
      <c r="D90" s="37">
        <v>7993.8090986229499</v>
      </c>
      <c r="E90" s="37">
        <v>7891.5992578963651</v>
      </c>
      <c r="F90" s="37">
        <v>7927.5331825570956</v>
      </c>
      <c r="G90" s="37">
        <v>7899.036920567868</v>
      </c>
      <c r="H90" s="37">
        <v>7883.3723466126312</v>
      </c>
      <c r="I90" s="37">
        <v>7882.9598855283748</v>
      </c>
    </row>
    <row r="91" spans="2:9" x14ac:dyDescent="0.25">
      <c r="B91" s="25"/>
      <c r="C91" s="38" t="str">
        <f>'[1]Metrica Presentacion x KPI'!C233</f>
        <v>Complejo Centro</v>
      </c>
      <c r="D91" s="39">
        <v>9238.7665595407489</v>
      </c>
      <c r="E91" s="39">
        <v>8970.0971004576622</v>
      </c>
      <c r="F91" s="39">
        <v>9338.1143455910096</v>
      </c>
      <c r="G91" s="39">
        <v>9220.062573972782</v>
      </c>
      <c r="H91" s="39">
        <v>9246.1399319652555</v>
      </c>
      <c r="I91" s="39">
        <v>9215.0854604187389</v>
      </c>
    </row>
    <row r="92" spans="2:9" x14ac:dyDescent="0.25">
      <c r="B92" s="25"/>
      <c r="C92" s="11" t="str">
        <f>'[1]Metrica Presentacion x KPI'!C234</f>
        <v>Guacolda 1</v>
      </c>
      <c r="D92" s="16">
        <v>10372.710024243701</v>
      </c>
      <c r="E92" s="16">
        <v>10450.999999472488</v>
      </c>
      <c r="F92" s="16">
        <v>10366.158107827539</v>
      </c>
      <c r="G92" s="16">
        <v>10450.999999935659</v>
      </c>
      <c r="H92" s="16">
        <v>10404.412763786504</v>
      </c>
      <c r="I92" s="16">
        <v>10451.000000036625</v>
      </c>
    </row>
    <row r="93" spans="2:9" x14ac:dyDescent="0.25">
      <c r="B93" s="25"/>
      <c r="C93" s="11" t="str">
        <f>'[1]Metrica Presentacion x KPI'!C235</f>
        <v>Guacolda 2</v>
      </c>
      <c r="D93" s="16">
        <v>11098.419925274375</v>
      </c>
      <c r="E93" s="16">
        <v>10302.000000537055</v>
      </c>
      <c r="F93" s="16">
        <v>10772.803867883993</v>
      </c>
      <c r="G93" s="16">
        <v>10302.000000098549</v>
      </c>
      <c r="H93" s="16">
        <v>10560.608267487813</v>
      </c>
      <c r="I93" s="16">
        <v>10302.000000067519</v>
      </c>
    </row>
    <row r="94" spans="2:9" x14ac:dyDescent="0.25">
      <c r="B94" s="25"/>
      <c r="C94" s="11" t="str">
        <f>'[1]Metrica Presentacion x KPI'!C236</f>
        <v>Guacolda 3</v>
      </c>
      <c r="D94" s="16">
        <v>9935.0400279190781</v>
      </c>
      <c r="E94" s="16">
        <v>9898.9999999002084</v>
      </c>
      <c r="F94" s="16">
        <v>10277.159510948706</v>
      </c>
      <c r="G94" s="16">
        <v>9899.0000001065637</v>
      </c>
      <c r="H94" s="16">
        <v>10072.450436144891</v>
      </c>
      <c r="I94" s="16">
        <v>9899.0000001416629</v>
      </c>
    </row>
    <row r="95" spans="2:9" x14ac:dyDescent="0.25">
      <c r="B95" s="25"/>
      <c r="C95" s="11" t="str">
        <f>'[1]Metrica Presentacion x KPI'!C237</f>
        <v>Guacolda 4</v>
      </c>
      <c r="D95" s="16">
        <v>9970.3499321097406</v>
      </c>
      <c r="E95" s="16">
        <v>10076.000000465347</v>
      </c>
      <c r="F95" s="16">
        <v>10102.545015803438</v>
      </c>
      <c r="G95" s="16">
        <v>10076.000000054806</v>
      </c>
      <c r="H95" s="16">
        <v>10090.957861723797</v>
      </c>
      <c r="I95" s="16">
        <v>10076.000000021942</v>
      </c>
    </row>
    <row r="96" spans="2:9" x14ac:dyDescent="0.25">
      <c r="B96" s="25"/>
      <c r="C96" s="11" t="str">
        <f>'[1]Metrica Presentacion x KPI'!C238</f>
        <v>Guacolda 5</v>
      </c>
      <c r="D96" s="16">
        <v>10117.370025229326</v>
      </c>
      <c r="E96" s="16">
        <v>10366.000000507196</v>
      </c>
      <c r="F96" s="16">
        <v>10170.317783230097</v>
      </c>
      <c r="G96" s="16">
        <v>10366.000000262986</v>
      </c>
      <c r="H96" s="16">
        <v>10248.835516763103</v>
      </c>
      <c r="I96" s="16">
        <v>10366.000000359416</v>
      </c>
    </row>
    <row r="97" spans="2:9" ht="15.75" thickBot="1" x14ac:dyDescent="0.3">
      <c r="B97" s="26"/>
      <c r="C97" s="38" t="str">
        <f>'[1]Metrica Presentacion x KPI'!C239</f>
        <v>Complejo Guacolda</v>
      </c>
      <c r="D97" s="39">
        <v>10244.154968170389</v>
      </c>
      <c r="E97" s="39">
        <v>10228.91410748769</v>
      </c>
      <c r="F97" s="39">
        <v>10330.962321878638</v>
      </c>
      <c r="G97" s="39">
        <v>10214.959727631696</v>
      </c>
      <c r="H97" s="39">
        <v>10275.736426083653</v>
      </c>
      <c r="I97" s="39">
        <v>10214.727587519739</v>
      </c>
    </row>
    <row r="98" spans="2:9" x14ac:dyDescent="0.25">
      <c r="B98" s="27" t="s">
        <v>14</v>
      </c>
      <c r="C98" s="17" t="str">
        <f>'[1]Metrica Presentacion x KPI'!C245</f>
        <v>AES Gener S.A</v>
      </c>
      <c r="D98" s="12">
        <v>0.96833763980138809</v>
      </c>
      <c r="E98" s="12">
        <v>0.8911942162606471</v>
      </c>
      <c r="F98" s="12">
        <v>0.95937791899306657</v>
      </c>
      <c r="G98" s="12">
        <v>0.97822989646071901</v>
      </c>
      <c r="H98" s="12">
        <v>0.96830089583732581</v>
      </c>
      <c r="I98" s="12">
        <v>0.97539672388280774</v>
      </c>
    </row>
    <row r="99" spans="2:9" x14ac:dyDescent="0.25">
      <c r="B99" s="28"/>
      <c r="C99" s="17" t="str">
        <f>'[1]Metrica Presentacion x KPI'!C246</f>
        <v>ESSA</v>
      </c>
      <c r="D99" s="12">
        <v>0.97774939988274123</v>
      </c>
      <c r="E99" s="12">
        <v>0.91984036302843997</v>
      </c>
      <c r="F99" s="12">
        <v>0.97717546959769153</v>
      </c>
      <c r="G99" s="12">
        <v>0.92884000995508442</v>
      </c>
      <c r="H99" s="12">
        <v>0.98213660127402602</v>
      </c>
      <c r="I99" s="12">
        <v>0.86399169318144731</v>
      </c>
    </row>
    <row r="100" spans="2:9" x14ac:dyDescent="0.25">
      <c r="B100" s="28"/>
      <c r="C100" s="17" t="str">
        <f>'[1]Metrica Presentacion x KPI'!C247</f>
        <v>Empresa Eléctrica Guacolda S.A</v>
      </c>
      <c r="D100" s="12">
        <v>0.9971612181862799</v>
      </c>
      <c r="E100" s="12">
        <v>0.9798209148289998</v>
      </c>
      <c r="F100" s="12">
        <v>0.96943637856230358</v>
      </c>
      <c r="G100" s="12">
        <v>0.9867966113468627</v>
      </c>
      <c r="H100" s="12">
        <v>0.98172565455007488</v>
      </c>
      <c r="I100" s="12">
        <v>0.98928809919432059</v>
      </c>
    </row>
    <row r="101" spans="2:9" x14ac:dyDescent="0.25">
      <c r="B101" s="28"/>
      <c r="C101" s="17" t="str">
        <f>'[1]Metrica Presentacion x KPI'!C248</f>
        <v>Eléctrica Ventanas S.A.</v>
      </c>
      <c r="D101" s="12">
        <v>0.99657732788443498</v>
      </c>
      <c r="E101" s="12">
        <v>0.98074469840358935</v>
      </c>
      <c r="F101" s="12">
        <v>0.94824283518001373</v>
      </c>
      <c r="G101" s="12">
        <v>0.94126000430782508</v>
      </c>
      <c r="H101" s="12">
        <v>0.96473239043329828</v>
      </c>
      <c r="I101" s="12">
        <v>0.96273385739803552</v>
      </c>
    </row>
    <row r="102" spans="2:9" x14ac:dyDescent="0.25">
      <c r="B102" s="28"/>
      <c r="C102" s="17" t="str">
        <f>'[1]Metrica Presentacion x KPI'!C249</f>
        <v>Empresa Electrica Angamos S.A.</v>
      </c>
      <c r="D102" s="12">
        <v>0.98792775877554562</v>
      </c>
      <c r="E102" s="12">
        <v>0.9924945291986188</v>
      </c>
      <c r="F102" s="12">
        <v>0.98700694345304751</v>
      </c>
      <c r="G102" s="12">
        <v>0.96847965965368499</v>
      </c>
      <c r="H102" s="12">
        <v>0.98422035322019652</v>
      </c>
      <c r="I102" s="12">
        <v>0.97381716230651905</v>
      </c>
    </row>
    <row r="103" spans="2:9" x14ac:dyDescent="0.25">
      <c r="B103" s="28"/>
      <c r="C103" s="17" t="str">
        <f>'[1]Metrica Presentacion x KPI'!C250</f>
        <v>Empresa Electrica Campiche S.A</v>
      </c>
      <c r="D103" s="12">
        <v>0.9988229167791739</v>
      </c>
      <c r="E103" s="12">
        <v>0.98987852419881783</v>
      </c>
      <c r="F103" s="12">
        <v>0.87065652769936419</v>
      </c>
      <c r="G103" s="12">
        <v>0.969425959934477</v>
      </c>
      <c r="H103" s="12">
        <v>0.92351322321132778</v>
      </c>
      <c r="I103" s="12">
        <v>0.97977005342350776</v>
      </c>
    </row>
    <row r="104" spans="2:9" ht="15.75" thickBot="1" x14ac:dyDescent="0.3">
      <c r="B104" s="29"/>
      <c r="C104" s="17" t="str">
        <f>'[1]Metrica Presentacion x KPI'!C251</f>
        <v>Empresa Electrica Cochrane S.A.</v>
      </c>
      <c r="D104" s="12">
        <v>0.99908580027444727</v>
      </c>
      <c r="E104" s="12">
        <v>0.99783688653547498</v>
      </c>
      <c r="F104" s="12">
        <v>0.98946378860554662</v>
      </c>
      <c r="G104" s="12">
        <v>0.9900234444696242</v>
      </c>
      <c r="H104" s="12">
        <v>0.97280359816557915</v>
      </c>
      <c r="I104" s="12">
        <v>0.99340806540077042</v>
      </c>
    </row>
  </sheetData>
  <mergeCells count="4">
    <mergeCell ref="B2:B38"/>
    <mergeCell ref="B39:B73"/>
    <mergeCell ref="B74:B97"/>
    <mergeCell ref="B98:B104"/>
  </mergeCells>
  <conditionalFormatting sqref="B2">
    <cfRule type="expression" dxfId="0" priority="1" stopIfTrue="1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KPI Julio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M. Gomez Ortiz (Link)</dc:creator>
  <cp:lastModifiedBy>Juan Claudio Gálvez Contreras</cp:lastModifiedBy>
  <dcterms:created xsi:type="dcterms:W3CDTF">2017-09-07T19:59:13Z</dcterms:created>
  <dcterms:modified xsi:type="dcterms:W3CDTF">2017-09-12T14:20:08Z</dcterms:modified>
</cp:coreProperties>
</file>