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g\MIGRACION\01_MONITOREO_CRTL\"/>
    </mc:Choice>
  </mc:AlternateContent>
  <bookViews>
    <workbookView xWindow="0" yWindow="0" windowWidth="18870" windowHeight="7815" activeTab="2"/>
  </bookViews>
  <sheets>
    <sheet name="Migración" sheetId="1" r:id="rId1"/>
    <sheet name="Estructuras de migración" sheetId="5" r:id="rId2"/>
    <sheet name="mig_cargas_tab_mig" sheetId="6" r:id="rId3"/>
    <sheet name="Hoja1" sheetId="7" r:id="rId4"/>
  </sheets>
  <definedNames>
    <definedName name="_xlnm._FilterDatabase" localSheetId="1" hidden="1">'Estructuras de migración'!$C$1:$F$1</definedName>
    <definedName name="_xlnm._FilterDatabase" localSheetId="3" hidden="1">Hoja1!$A$1:$A$9</definedName>
    <definedName name="_xlnm._FilterDatabase" localSheetId="0" hidden="1">Migración!$A$8:$V$9</definedName>
  </definedNames>
  <calcPr calcId="152511"/>
</workbook>
</file>

<file path=xl/calcChain.xml><?xml version="1.0" encoding="utf-8"?>
<calcChain xmlns="http://schemas.openxmlformats.org/spreadsheetml/2006/main">
  <c r="L97" i="6" l="1"/>
  <c r="L96" i="6"/>
  <c r="L95" i="6"/>
  <c r="L92" i="6"/>
  <c r="L10" i="6"/>
  <c r="L57" i="6" l="1"/>
  <c r="L7" i="6" l="1"/>
  <c r="L93" i="6" l="1"/>
  <c r="L91" i="6"/>
  <c r="L94" i="6"/>
  <c r="L63" i="6" l="1"/>
  <c r="L62" i="6"/>
  <c r="L12" i="6"/>
  <c r="L13" i="6"/>
  <c r="L11" i="6"/>
  <c r="L25" i="6" l="1"/>
  <c r="L26" i="6"/>
  <c r="L27" i="6"/>
  <c r="L28" i="6"/>
  <c r="L29" i="6"/>
  <c r="L30" i="6"/>
  <c r="L31" i="6"/>
  <c r="L32" i="6"/>
  <c r="L33" i="6"/>
  <c r="L34" i="6"/>
  <c r="L35" i="6"/>
  <c r="L23" i="6"/>
  <c r="L24" i="6"/>
  <c r="L90" i="6" l="1"/>
  <c r="L89" i="6"/>
  <c r="L88" i="6"/>
  <c r="L87" i="6"/>
  <c r="L86" i="6"/>
  <c r="L85" i="6"/>
  <c r="L84" i="6" l="1"/>
  <c r="L2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68" i="6"/>
  <c r="L69" i="6"/>
  <c r="L70" i="6"/>
  <c r="L67" i="6"/>
  <c r="L66" i="6"/>
  <c r="L59" i="6" l="1"/>
  <c r="L60" i="6"/>
  <c r="L61" i="6"/>
  <c r="L64" i="6"/>
  <c r="L65" i="6"/>
  <c r="L56" i="6"/>
  <c r="L51" i="6"/>
  <c r="L52" i="6"/>
  <c r="L53" i="6"/>
  <c r="L54" i="6"/>
  <c r="L55" i="6"/>
  <c r="L39" i="6" l="1"/>
  <c r="L40" i="6"/>
  <c r="L41" i="6"/>
  <c r="L42" i="6"/>
  <c r="L43" i="6"/>
  <c r="L44" i="6"/>
  <c r="L45" i="6"/>
  <c r="L46" i="6"/>
  <c r="L47" i="6"/>
  <c r="L48" i="6"/>
  <c r="L49" i="6"/>
  <c r="L50" i="6"/>
  <c r="L16" i="6" l="1"/>
  <c r="L17" i="6"/>
  <c r="L18" i="6"/>
  <c r="L19" i="6"/>
  <c r="L15" i="6"/>
  <c r="L37" i="6" l="1"/>
  <c r="L38" i="6"/>
  <c r="L21" i="6"/>
  <c r="L14" i="6"/>
  <c r="L9" i="6"/>
  <c r="L8" i="6"/>
  <c r="L2" i="6"/>
  <c r="L4" i="6"/>
  <c r="L5" i="6"/>
  <c r="L6" i="6"/>
  <c r="L3" i="6"/>
  <c r="N59" i="5" l="1"/>
  <c r="D118" i="5" l="1"/>
  <c r="K118" i="5" l="1"/>
  <c r="H118" i="5"/>
</calcChain>
</file>

<file path=xl/comments1.xml><?xml version="1.0" encoding="utf-8"?>
<comments xmlns="http://schemas.openxmlformats.org/spreadsheetml/2006/main">
  <authors>
    <author>Hugo Aldemar Gomez Martinez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Hugo Aldemar Gomez Martinez:</t>
        </r>
        <r>
          <rPr>
            <sz val="9"/>
            <color indexed="81"/>
            <rFont val="Tahoma"/>
            <family val="2"/>
          </rPr>
          <t xml:space="preserve">
Deben quedar con CDOMICI &lt;&gt; 0, para que sea tomado x el proceso de mig_seguros. CARGAR al menos MIG_Seguros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Hugo Aldemar Gomez Martinez:</t>
        </r>
        <r>
          <rPr>
            <sz val="9"/>
            <color indexed="81"/>
            <rFont val="Tahoma"/>
            <family val="2"/>
          </rPr>
          <t xml:space="preserve">
Por rendimiento, se deberá crear un # de carga para c/u de las 
tablas densas.</t>
        </r>
      </text>
    </comment>
  </commentList>
</comments>
</file>

<file path=xl/sharedStrings.xml><?xml version="1.0" encoding="utf-8"?>
<sst xmlns="http://schemas.openxmlformats.org/spreadsheetml/2006/main" count="324" uniqueCount="289">
  <si>
    <t>FECHA MÁXIMA APROBACIÓN</t>
  </si>
  <si>
    <t>Entrega 1.0</t>
  </si>
  <si>
    <t>No</t>
  </si>
  <si>
    <t>Mesa</t>
  </si>
  <si>
    <t>Descripción documento</t>
  </si>
  <si>
    <t>HORAS TOTALES ESTIMADAS</t>
  </si>
  <si>
    <t>RESP.</t>
  </si>
  <si>
    <t>Pruebas</t>
  </si>
  <si>
    <t>PRIORIDAD</t>
  </si>
  <si>
    <t>BUG</t>
  </si>
  <si>
    <t>Patch</t>
  </si>
  <si>
    <t>Ambiente</t>
  </si>
  <si>
    <t>Estado</t>
  </si>
  <si>
    <t>Fecha entrega prevista v1.0</t>
  </si>
  <si>
    <t>Avance</t>
  </si>
  <si>
    <t>Validado</t>
  </si>
  <si>
    <t>Fecha validación</t>
  </si>
  <si>
    <t>Asignación</t>
  </si>
  <si>
    <t>Observaciones</t>
  </si>
  <si>
    <t>FILTRO</t>
  </si>
  <si>
    <t>N</t>
  </si>
  <si>
    <t>Fecha Prevista</t>
  </si>
  <si>
    <t>OBS.</t>
  </si>
  <si>
    <t>MIGRACION</t>
  </si>
  <si>
    <t>Creación de las estructuras de tablas requeridas para la migración en base a la ficha técnica de migración.</t>
  </si>
  <si>
    <t>Modificación de las estructuras de tablas requeridas para la migración.</t>
  </si>
  <si>
    <t>Modificación de los procesos ya existentes encargados de cargar en tablas reales los datos extraídos.</t>
  </si>
  <si>
    <t>Definición de los procesos automáticos y los órdenes lógicos en la migración para las nuevas estructuras.</t>
  </si>
  <si>
    <t>Creación de procesos de cargue de ficheros con información extraída .</t>
  </si>
  <si>
    <r>
      <t>1.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PERSONAS Y RED COMERCIAL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</si>
  <si>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MIG_PERSONAS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</si>
  <si>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MIG_REGIMENFISCAL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</si>
  <si>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MIG_DIRECCIONES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</si>
  <si>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MIG_AGENTES </t>
    </r>
  </si>
  <si>
    <t xml:space="preserve">            </t>
  </si>
  <si>
    <r>
      <t>2.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CATEGORIAS TRIBUTARIAS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</si>
  <si>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MIG_TIPOS_INDICADORES   </t>
    </r>
  </si>
  <si>
    <r>
      <t>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FORMULARIO SARLAFT   </t>
    </r>
  </si>
  <si>
    <t xml:space="preserve">       </t>
  </si>
  <si>
    <r>
      <t>4.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CONTRAGARANTIAS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</si>
  <si>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MIG_CTGAR_CONTRAGARANTIA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</si>
  <si>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MIG_CTGAR_DET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</si>
  <si>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MIG_CTGAR_INMUEBLE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</si>
  <si>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MIG_CTGAR_VEHICULO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</si>
  <si>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MIG_CTGAR_CODEUDOR  </t>
    </r>
  </si>
  <si>
    <t xml:space="preserve">    </t>
  </si>
  <si>
    <r>
      <t>5.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MARCAS POR PERSONA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</si>
  <si>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MIG_PER_AGR_MARCAS </t>
    </r>
  </si>
  <si>
    <t xml:space="preserve">     </t>
  </si>
  <si>
    <r>
      <t>6.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FICHA BUREAU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</si>
  <si>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MIG_BUREAU   </t>
    </r>
  </si>
  <si>
    <r>
      <t>7.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FICHA FINANCIERA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</si>
  <si>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MIG_FIN_GENERAL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</si>
  <si>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MIG_FIN_D_RENTA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</si>
  <si>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MIG_FIN_ENDEUDAMIENTO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</si>
  <si>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MIG_FIN_INDICADORES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</si>
  <si>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MIG_FIN_PARINDICADORES</t>
    </r>
  </si>
  <si>
    <t xml:space="preserve">  </t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</si>
  <si>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COASEGURO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</si>
  <si>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MIG_COMPANIAS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</si>
  <si>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MIG_COACEDIDO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</si>
  <si>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MIG_CTACOASEGURO 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</si>
  <si>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PRODUCCIÓN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</si>
  <si>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MIG_SEGUROS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</si>
  <si>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MIG_ASEGURADOS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</si>
  <si>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MIG_MOVSEGURO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</si>
  <si>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MIG_HISTORICOSEGUROS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</si>
  <si>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MIG_RIESGOS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</si>
  <si>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MIG_GARANSEG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</si>
  <si>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MIG_CLAUSUESP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</si>
  <si>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MIG_BENESPSEG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</si>
  <si>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MIG_PREGUNSEG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</si>
  <si>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MIG_COMISIONSEGU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</si>
  <si>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MIG_CTASEGURO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</si>
  <si>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MIG_AGENSEGU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</si>
  <si>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MIG_PREGUNGARANSEG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</si>
  <si>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MIG_SITRIESGO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</si>
  <si>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MIG_CTGAR_SEGURO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</si>
  <si>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MIG_AGE_CORRETAJE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</si>
  <si>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REASEGURO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</si>
  <si>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MIG_CODICONTRATOS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</si>
  <si>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MIG_CONTRATOS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</si>
  <si>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MIG_TRAMOS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</si>
  <si>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MIG_CUADROCES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</si>
  <si>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MIG_AGR_CONTRATOS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</si>
  <si>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MIG_CLAUSULAS_REAS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</si>
  <si>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MIG_CTATECNICA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</si>
  <si>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MIG_CESIONESREA 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</si>
  <si>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PROVISIONES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</si>
  <si>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IBNR 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</si>
  <si>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PPNC (PROVISIÓN PRIMAS NO CONSUMIDAS)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</si>
  <si>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PPPC (PROVISIÓN DE PRIMAS PENDIENTES DE COBRO)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</si>
  <si>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PTPPLP (PROVISIONES DE PRESTACIONES PENDIENTES DE LIQUIDACIÓN O PAGO)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</si>
  <si>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PM (PROVISIÓN MATEMÁTICA)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</si>
  <si>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PBEX (PROVISIÓN PARTICIPACIÓN EN BENEFICIOS)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</si>
  <si>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PPNA (PROVISIÓN DE RIESGOS EN CURSO)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</si>
  <si>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PRPC (PROVISIÓN DE PRIMAS PENDIENTES DE COBRO)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</si>
  <si>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ADMINISTRACIÓN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</si>
  <si>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MIG_RECIBOS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</si>
  <si>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MIG_MOVRECIBO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</si>
  <si>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MIG_DETRECIBOS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</si>
  <si>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MIG_LIQUIDACAB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</si>
  <si>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MIG_LIQUIDALIN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</si>
  <si>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MIG_CTACTES 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</si>
  <si>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SINIESTROS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</si>
  <si>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MIG_SIN_PROF_PROFESIONALES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</si>
  <si>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MIG_SIN_SINIESTRO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</si>
  <si>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MIG_SIN_MOVSINIESTRO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</si>
  <si>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MIG_SIN_TRAMITACION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</si>
  <si>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MIG_SIN_TRAMITA_MOVIMIENTO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</si>
  <si>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MIG_SIN_TRAMITA_RESERVA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</si>
  <si>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MIG_SIN_TRAMITA_PAGO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</si>
  <si>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MIG_SIN_TRAMITA_MOVPAGO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</si>
  <si>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MIG_SIN_TRAMITA_PAGO_GAR</t>
    </r>
  </si>
  <si>
    <t>Estructuras nuevas</t>
  </si>
  <si>
    <t>Estructuras modificadas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</si>
  <si>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MIG_SIN_TRAMITA_JUDICIAL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</si>
  <si>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MIG_SIN_TRAMITA_JUDICIAL_DETPER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</si>
  <si>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MIG_SIN_TRAMITA_VALPRETENSION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</si>
  <si>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MIG_SIN_TRAMITA_FISCAL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</si>
  <si>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MIG_SIN_TRAMITA_VALPRETFISCAL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</si>
  <si>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MIG_PERSONAS_REL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</si>
  <si>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MIG_DATSARLAFT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</si>
  <si>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MIG_DETSARLATF_ACT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</si>
  <si>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MIG_DETSARLAFT_REC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</si>
  <si>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MIG_DETSARLATF_DEC              </t>
    </r>
  </si>
  <si>
    <t>Este ítem ya no se va realizar porque la carga se toma a partir de tablas de ORACLE</t>
  </si>
  <si>
    <t>Terminado</t>
  </si>
  <si>
    <t>OK</t>
  </si>
  <si>
    <t>En curso</t>
  </si>
  <si>
    <t>Joan Torres: Está modificando los procesos de migración para el módulo de PERSONAS.
Joan Torres: Culminó los procesos de personas el 13/02/2017</t>
  </si>
  <si>
    <t>En Curso</t>
  </si>
  <si>
    <t>hgomez</t>
  </si>
  <si>
    <t>x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</si>
  <si>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MIG_SIN_PROF_INDICADORES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</si>
  <si>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MIG_SIN_TRAMITA_CITACIONES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</si>
  <si>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MIG_DET_CESIONESREA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</si>
  <si>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MIG_CUAFACUL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</si>
  <si>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MIG_CUACESFAC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</si>
  <si>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MIG_ECO_TIPOCAMBIO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</si>
  <si>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MIG_CTAPB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</si>
  <si>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MIG_PLANILLAS</t>
    </r>
  </si>
  <si>
    <t>Núm días</t>
  </si>
  <si>
    <t>Orden</t>
  </si>
  <si>
    <t>3-8'</t>
  </si>
  <si>
    <t>7-10'</t>
  </si>
  <si>
    <t>14/08/2017 - 07/12/2017</t>
  </si>
  <si>
    <t>5-8'</t>
  </si>
  <si>
    <t>15/03/2018 - 20/06/2018</t>
  </si>
  <si>
    <t>4-7'</t>
  </si>
  <si>
    <t>28/08/2018 - 16/10/2018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</si>
  <si>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MIG_AGD_OBSERVACIONES</t>
    </r>
  </si>
  <si>
    <t>Fecha prevista cargue CICLO 1 
(4 días/Semana)</t>
  </si>
  <si>
    <t>Fecha prevista cargue CICLO 2 
(4 días/Semana)</t>
  </si>
  <si>
    <t>Fecha prevista cargue CICLO 3 
(4 días/Semana)</t>
  </si>
  <si>
    <t>Total:</t>
  </si>
  <si>
    <t>Desde 26/12/2017 Hasta 05/01/2018</t>
  </si>
  <si>
    <t>*</t>
  </si>
  <si>
    <t>*Vacaciones</t>
  </si>
  <si>
    <t>MIG_PERSONAS</t>
  </si>
  <si>
    <t>MIG_DIRECCIONES</t>
  </si>
  <si>
    <t>MIG_PERSONAS_REL</t>
  </si>
  <si>
    <t>MIG_AGENTES</t>
  </si>
  <si>
    <t>MIG_CODICONTRATOS</t>
  </si>
  <si>
    <t>MIG_CONTRATOS</t>
  </si>
  <si>
    <t>MIG_CUADROCES</t>
  </si>
  <si>
    <t>MIG_COMPANIAS</t>
  </si>
  <si>
    <t>MIG_REGIMENFISCAL</t>
  </si>
  <si>
    <t>NTABAXIS</t>
  </si>
  <si>
    <t>NTAB</t>
  </si>
  <si>
    <t>TABLA</t>
  </si>
  <si>
    <t>Módulo</t>
  </si>
  <si>
    <t>1.     PERSONAS Y RED COMERCIAL</t>
  </si>
  <si>
    <t xml:space="preserve">2.     CATEGORIAS TRIBUTARIAS </t>
  </si>
  <si>
    <t xml:space="preserve">10.  REASEGURO               </t>
  </si>
  <si>
    <t>MIG_TIPOS_INDICADORES</t>
  </si>
  <si>
    <t>MIG_SEGUROS</t>
  </si>
  <si>
    <t>MIG_ASEGURADOS</t>
  </si>
  <si>
    <t>MIG_MOVSEGURO</t>
  </si>
  <si>
    <t>MIG_HISTORICOSEGUROS</t>
  </si>
  <si>
    <t>MIG_GARANSEG</t>
  </si>
  <si>
    <t>MIG_CLAUSUESP</t>
  </si>
  <si>
    <t>MIG_BENESPSEG</t>
  </si>
  <si>
    <t>MIG_PREGUNSEG</t>
  </si>
  <si>
    <t>MIG_COMISIONSEGU</t>
  </si>
  <si>
    <t>MIG_CTASEGURO</t>
  </si>
  <si>
    <t>MIG_AGENSEGU</t>
  </si>
  <si>
    <t>MIG_PREGUNGARANSEG</t>
  </si>
  <si>
    <t>MIG_SITRIESGO</t>
  </si>
  <si>
    <t>MIG_CTGAR_SEGURO</t>
  </si>
  <si>
    <t>MIG_AGE_CORRETAJE</t>
  </si>
  <si>
    <t>5.     MARCAS POR PERSONA</t>
  </si>
  <si>
    <t>MIG_PER_AGR_MARCAS</t>
  </si>
  <si>
    <t>Descripción Mig_Carga</t>
  </si>
  <si>
    <t>MIG_RIESGOS</t>
  </si>
  <si>
    <t>NORDEN</t>
  </si>
  <si>
    <t>MIG_CTGAR_CONTRAGARANTIA</t>
  </si>
  <si>
    <t>MIG_CTGAR_INMUEBLE</t>
  </si>
  <si>
    <t>MIG_CTGAR_DET</t>
  </si>
  <si>
    <t>MIG_CTGAR_VEHICULO</t>
  </si>
  <si>
    <t>MIG_CTGAR_CODEUDOR</t>
  </si>
  <si>
    <t>4.     CONTRAGARANTIAS</t>
  </si>
  <si>
    <t>MIG_SIN_PROF_INDICADORES</t>
  </si>
  <si>
    <t>MIG_SIN_TRAMITA_PAGO_GAR</t>
  </si>
  <si>
    <t>MIG_SIN_TRAMITA_JUDICIAL</t>
  </si>
  <si>
    <t>MIG_SIN_TRAMITA_FISCAL</t>
  </si>
  <si>
    <t>MIG_SIN_TRAMITA_CITACIONES</t>
  </si>
  <si>
    <t>MIG_AGD_OBSERVACIONES</t>
  </si>
  <si>
    <t>MIG_SIN_PROF_PROFESIONALES</t>
  </si>
  <si>
    <t>MIG_SIN_SINIESTRO</t>
  </si>
  <si>
    <t>MIG_SIN_MOVSINIESTRO</t>
  </si>
  <si>
    <t>MIG_SIN_TRAMITACION</t>
  </si>
  <si>
    <t>MIG_SIN_TRAMITA_MOVIMIENTO</t>
  </si>
  <si>
    <t>MIG_SIN_TRAMITA_RESERVA</t>
  </si>
  <si>
    <t>MIG_SIN_TRAMITA_PAGO</t>
  </si>
  <si>
    <t>MIG_SIN_TRAMITA_MOVPAGO</t>
  </si>
  <si>
    <t>13.  SINIESTROS</t>
  </si>
  <si>
    <t>MIG_SIN_PRO_PROFESIONALES_CONF</t>
  </si>
  <si>
    <t>MIG_SIN_MOVSINIESTRO_CONF</t>
  </si>
  <si>
    <t>MIG_SIN_TRAMITACION_CONF</t>
  </si>
  <si>
    <t>MIG_SIN_TRAMITA_MVTO_CONF</t>
  </si>
  <si>
    <t>MIG_SIN_TRAMITA_RESERVA_CONF</t>
  </si>
  <si>
    <t>MIG_SIN_TRAMITA_PAGO_CONF</t>
  </si>
  <si>
    <t>MIG_SIN_TRAMITA_MOVPAGO_CONF</t>
  </si>
  <si>
    <t>MIG_SIN_TRAMITA_PAGO_GAR_CONF</t>
  </si>
  <si>
    <t>MIG_SIN_TRAM_JUDI_DETPER_CONF</t>
  </si>
  <si>
    <t>MIG_SIN_TRAM_VALPRET_CONF</t>
  </si>
  <si>
    <t>MIG_SIN_TRAMITA_FISCAL_CONF</t>
  </si>
  <si>
    <t>MIG_SIN_TRAM_VPRETFIS_CONF</t>
  </si>
  <si>
    <r>
      <t>MIG_</t>
    </r>
    <r>
      <rPr>
        <sz val="10"/>
        <color rgb="FF222222"/>
        <rFont val="Arial"/>
        <family val="2"/>
      </rPr>
      <t>SIN_SINIESTROS_CONF</t>
    </r>
  </si>
  <si>
    <t>Ncarga [MIGRA]</t>
  </si>
  <si>
    <t>Tabla [Migración]</t>
  </si>
  <si>
    <t>MIG_SIN_TRAM_JUDI_DETPER</t>
  </si>
  <si>
    <t>MIG_SIN_TRAM_VALPRET</t>
  </si>
  <si>
    <t>MIG_SIN_TRAM_VPRETFIS</t>
  </si>
  <si>
    <t>NCARGA [AXIS_D712]</t>
  </si>
  <si>
    <t>MIG_MOVRECIBO</t>
  </si>
  <si>
    <t>MIG_RECIBOS</t>
  </si>
  <si>
    <t>MIG_DETRECIBOS</t>
  </si>
  <si>
    <t>MIG_LIQUIDACAB</t>
  </si>
  <si>
    <t>MIG_LIQUIDALIN</t>
  </si>
  <si>
    <t>MIG_CTACTES</t>
  </si>
  <si>
    <t>IBNR</t>
  </si>
  <si>
    <t xml:space="preserve">11.  PROVISIONES             </t>
  </si>
  <si>
    <t>PPNC</t>
  </si>
  <si>
    <t>PPPC</t>
  </si>
  <si>
    <t>PTPPLP</t>
  </si>
  <si>
    <t>PM</t>
  </si>
  <si>
    <t>PBEX</t>
  </si>
  <si>
    <t>PPNA</t>
  </si>
  <si>
    <t>PRPC</t>
  </si>
  <si>
    <t>MIG_CLAUSULAS_REAS</t>
  </si>
  <si>
    <t>MIG_CTATECNICA</t>
  </si>
  <si>
    <t>MIG_CESIONESREA</t>
  </si>
  <si>
    <t>MIG_DET_CESIONESREA</t>
  </si>
  <si>
    <t>MIG_CUAFACUL</t>
  </si>
  <si>
    <t>MIG_CUACESFAC</t>
  </si>
  <si>
    <t>MIG_ECO_TIPOCAMBIO</t>
  </si>
  <si>
    <t>MIG_CTAPB</t>
  </si>
  <si>
    <t>MIG_PLANILLAS</t>
  </si>
  <si>
    <t>10.  REASEGURO - II</t>
  </si>
  <si>
    <t>6.     FICHA BUREAU</t>
  </si>
  <si>
    <t>MIG_BUREAU</t>
  </si>
  <si>
    <t>MIG_AGR_CONTRATOS</t>
  </si>
  <si>
    <t>y</t>
  </si>
  <si>
    <t>Subir PACK.NMOVIMI (NUMBER 4)</t>
  </si>
  <si>
    <t>7.     FICHA FINANCIERA</t>
  </si>
  <si>
    <t>MIG_FIN_GENERAL</t>
  </si>
  <si>
    <t>MIG_FIN_D_RENTA</t>
  </si>
  <si>
    <t>MIG_FIN_ENDEUDAMIENTO</t>
  </si>
  <si>
    <t>MIG_FIN_INDICADORES</t>
  </si>
  <si>
    <t>MIG_FIN_PARINDICADORES</t>
  </si>
  <si>
    <t>MIG_PSU_RETENIDAS</t>
  </si>
  <si>
    <t>MIG_TRAMOS</t>
  </si>
  <si>
    <t>MIG_DETMOVRECIBO</t>
  </si>
  <si>
    <t>MIG_DETMOVRECIBO_PARCIAL</t>
  </si>
  <si>
    <t xml:space="preserve">8.     COASEGURO               </t>
  </si>
  <si>
    <t>MIG_COACEDIDO</t>
  </si>
  <si>
    <t>MIG_CTACOASEGURO</t>
  </si>
  <si>
    <t>3.     FORMULARIO SARLAFT</t>
  </si>
  <si>
    <t>MIG_DATSARLAFT</t>
  </si>
  <si>
    <t>MIG_DETSARLATF_ACT</t>
  </si>
  <si>
    <t>MIG_DETSARLAFT_REC</t>
  </si>
  <si>
    <t>MIG_DETSARLATF_DEC</t>
  </si>
  <si>
    <t>MIG_SIN_TRA_JUDICIAL_CL1</t>
  </si>
  <si>
    <t>MIG_COACUADRO</t>
  </si>
  <si>
    <t>MIG_SIN_TRAMITA_APOYO</t>
  </si>
  <si>
    <t>X</t>
  </si>
  <si>
    <t xml:space="preserve">9.     PRODUCCIÓN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</si>
</sst>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b/>
      <sz val="7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name val="Arial"/>
      <family val="2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sz val="12"/>
      <color rgb="FFFF0000"/>
      <name val="Arial"/>
      <family val="2"/>
    </font>
    <font>
      <sz val="14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theme="5" tint="-0.249977111117893"/>
      <name val="Arial"/>
      <family val="2"/>
    </font>
    <font>
      <b/>
      <i/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trike/>
      <sz val="9"/>
      <color rgb="FF000000"/>
      <name val="Arial"/>
      <family val="2"/>
    </font>
    <font>
      <sz val="9"/>
      <color rgb="FF000000"/>
      <name val="Symbol"/>
      <family val="1"/>
      <charset val="2"/>
    </font>
    <font>
      <sz val="10"/>
      <color theme="5"/>
      <name val="Arial"/>
      <family val="2"/>
    </font>
    <font>
      <i/>
      <sz val="10"/>
      <color theme="5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00B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10" fillId="13" borderId="0" applyNumberFormat="0" applyBorder="0" applyAlignment="0" applyProtection="0"/>
  </cellStyleXfs>
  <cellXfs count="37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2" fontId="2" fillId="4" borderId="4" xfId="0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left" vertical="center" wrapText="1"/>
    </xf>
    <xf numFmtId="0" fontId="1" fillId="6" borderId="8" xfId="0" applyFont="1" applyFill="1" applyBorder="1"/>
    <xf numFmtId="0" fontId="0" fillId="0" borderId="0" xfId="0" applyFont="1" applyAlignment="1">
      <alignment wrapText="1"/>
    </xf>
    <xf numFmtId="0" fontId="1" fillId="0" borderId="11" xfId="0" applyFont="1" applyBorder="1"/>
    <xf numFmtId="2" fontId="1" fillId="0" borderId="11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wrapText="1"/>
    </xf>
    <xf numFmtId="0" fontId="1" fillId="0" borderId="13" xfId="0" applyFont="1" applyBorder="1"/>
    <xf numFmtId="2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4" xfId="0" applyFont="1" applyBorder="1"/>
    <xf numFmtId="2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10" borderId="0" xfId="0" applyFont="1" applyFill="1"/>
    <xf numFmtId="0" fontId="2" fillId="11" borderId="10" xfId="0" applyFont="1" applyFill="1" applyBorder="1" applyAlignment="1">
      <alignment horizontal="left" vertical="center" wrapText="1"/>
    </xf>
    <xf numFmtId="2" fontId="1" fillId="11" borderId="10" xfId="0" applyNumberFormat="1" applyFont="1" applyFill="1" applyBorder="1" applyAlignment="1">
      <alignment horizontal="right" vertical="center" wrapText="1"/>
    </xf>
    <xf numFmtId="0" fontId="1" fillId="11" borderId="10" xfId="0" applyFont="1" applyFill="1" applyBorder="1" applyAlignment="1">
      <alignment horizontal="right" vertical="center" wrapText="1"/>
    </xf>
    <xf numFmtId="0" fontId="1" fillId="11" borderId="10" xfId="0" applyFont="1" applyFill="1" applyBorder="1" applyAlignment="1">
      <alignment horizontal="left" vertical="center" wrapText="1"/>
    </xf>
    <xf numFmtId="15" fontId="1" fillId="11" borderId="10" xfId="0" applyNumberFormat="1" applyFont="1" applyFill="1" applyBorder="1" applyAlignment="1">
      <alignment horizontal="center" vertical="center"/>
    </xf>
    <xf numFmtId="14" fontId="1" fillId="11" borderId="10" xfId="0" applyNumberFormat="1" applyFont="1" applyFill="1" applyBorder="1" applyAlignment="1">
      <alignment horizontal="center" vertical="center"/>
    </xf>
    <xf numFmtId="9" fontId="1" fillId="11" borderId="10" xfId="0" applyNumberFormat="1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left" vertical="center" wrapText="1"/>
    </xf>
    <xf numFmtId="0" fontId="1" fillId="11" borderId="10" xfId="0" applyFont="1" applyFill="1" applyBorder="1" applyAlignment="1">
      <alignment horizontal="center"/>
    </xf>
    <xf numFmtId="0" fontId="0" fillId="10" borderId="0" xfId="0" applyFont="1" applyFill="1"/>
    <xf numFmtId="0" fontId="0" fillId="10" borderId="0" xfId="0" applyFont="1" applyFill="1" applyAlignment="1"/>
    <xf numFmtId="0" fontId="9" fillId="0" borderId="0" xfId="0" applyFont="1" applyAlignment="1"/>
    <xf numFmtId="0" fontId="4" fillId="12" borderId="0" xfId="2" applyFill="1" applyAlignment="1"/>
    <xf numFmtId="0" fontId="3" fillId="7" borderId="0" xfId="1" applyFill="1" applyAlignment="1"/>
    <xf numFmtId="2" fontId="1" fillId="11" borderId="10" xfId="0" applyNumberFormat="1" applyFont="1" applyFill="1" applyBorder="1" applyAlignment="1">
      <alignment vertical="center" wrapText="1"/>
    </xf>
    <xf numFmtId="0" fontId="10" fillId="13" borderId="10" xfId="3" applyBorder="1" applyAlignment="1">
      <alignment horizontal="left" vertical="center" wrapText="1"/>
    </xf>
    <xf numFmtId="2" fontId="10" fillId="13" borderId="10" xfId="3" applyNumberFormat="1" applyBorder="1" applyAlignment="1">
      <alignment vertical="center" wrapText="1"/>
    </xf>
    <xf numFmtId="2" fontId="10" fillId="13" borderId="10" xfId="3" applyNumberFormat="1" applyBorder="1" applyAlignment="1">
      <alignment horizontal="right" vertical="center" wrapText="1"/>
    </xf>
    <xf numFmtId="0" fontId="10" fillId="13" borderId="10" xfId="3" applyBorder="1" applyAlignment="1">
      <alignment horizontal="right" vertical="center" wrapText="1"/>
    </xf>
    <xf numFmtId="15" fontId="10" fillId="13" borderId="10" xfId="3" applyNumberFormat="1" applyBorder="1" applyAlignment="1">
      <alignment horizontal="center" vertical="center"/>
    </xf>
    <xf numFmtId="14" fontId="10" fillId="13" borderId="10" xfId="3" applyNumberFormat="1" applyBorder="1" applyAlignment="1">
      <alignment horizontal="center" vertical="center"/>
    </xf>
    <xf numFmtId="9" fontId="10" fillId="13" borderId="10" xfId="3" applyNumberFormat="1" applyBorder="1" applyAlignment="1">
      <alignment horizontal="center" vertical="center"/>
    </xf>
    <xf numFmtId="49" fontId="10" fillId="13" borderId="10" xfId="3" applyNumberFormat="1" applyBorder="1" applyAlignment="1">
      <alignment horizontal="left" vertical="center" wrapText="1"/>
    </xf>
    <xf numFmtId="0" fontId="10" fillId="13" borderId="10" xfId="3" applyBorder="1" applyAlignment="1">
      <alignment horizontal="center"/>
    </xf>
    <xf numFmtId="2" fontId="1" fillId="14" borderId="10" xfId="0" applyNumberFormat="1" applyFont="1" applyFill="1" applyBorder="1" applyAlignment="1">
      <alignment vertical="center" wrapText="1"/>
    </xf>
    <xf numFmtId="2" fontId="1" fillId="14" borderId="10" xfId="0" applyNumberFormat="1" applyFont="1" applyFill="1" applyBorder="1" applyAlignment="1">
      <alignment horizontal="right" vertical="center" wrapText="1"/>
    </xf>
    <xf numFmtId="0" fontId="1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right" vertical="center" wrapText="1"/>
    </xf>
    <xf numFmtId="0" fontId="1" fillId="14" borderId="10" xfId="0" applyFont="1" applyFill="1" applyBorder="1" applyAlignment="1">
      <alignment horizontal="left" vertical="center" wrapText="1"/>
    </xf>
    <xf numFmtId="15" fontId="1" fillId="14" borderId="10" xfId="0" applyNumberFormat="1" applyFont="1" applyFill="1" applyBorder="1" applyAlignment="1">
      <alignment horizontal="center" vertical="center"/>
    </xf>
    <xf numFmtId="14" fontId="1" fillId="14" borderId="10" xfId="0" applyNumberFormat="1" applyFont="1" applyFill="1" applyBorder="1" applyAlignment="1">
      <alignment horizontal="center" vertical="center"/>
    </xf>
    <xf numFmtId="9" fontId="1" fillId="14" borderId="10" xfId="0" applyNumberFormat="1" applyFont="1" applyFill="1" applyBorder="1" applyAlignment="1">
      <alignment horizontal="center" vertical="center"/>
    </xf>
    <xf numFmtId="49" fontId="1" fillId="14" borderId="10" xfId="0" applyNumberFormat="1" applyFont="1" applyFill="1" applyBorder="1" applyAlignment="1">
      <alignment horizontal="left" vertical="center" wrapText="1"/>
    </xf>
    <xf numFmtId="2" fontId="1" fillId="15" borderId="10" xfId="0" applyNumberFormat="1" applyFont="1" applyFill="1" applyBorder="1" applyAlignment="1">
      <alignment horizontal="right" vertical="center" wrapText="1"/>
    </xf>
    <xf numFmtId="0" fontId="1" fillId="15" borderId="10" xfId="0" applyFont="1" applyFill="1" applyBorder="1" applyAlignment="1">
      <alignment horizontal="right" vertical="center" wrapText="1"/>
    </xf>
    <xf numFmtId="0" fontId="1" fillId="15" borderId="10" xfId="0" applyFont="1" applyFill="1" applyBorder="1" applyAlignment="1">
      <alignment horizontal="left" vertical="center" wrapText="1"/>
    </xf>
    <xf numFmtId="15" fontId="1" fillId="15" borderId="10" xfId="0" applyNumberFormat="1" applyFont="1" applyFill="1" applyBorder="1" applyAlignment="1">
      <alignment horizontal="center" vertical="center"/>
    </xf>
    <xf numFmtId="14" fontId="1" fillId="15" borderId="10" xfId="0" applyNumberFormat="1" applyFont="1" applyFill="1" applyBorder="1" applyAlignment="1">
      <alignment horizontal="center" vertical="center"/>
    </xf>
    <xf numFmtId="9" fontId="1" fillId="15" borderId="10" xfId="0" applyNumberFormat="1" applyFont="1" applyFill="1" applyBorder="1" applyAlignment="1">
      <alignment horizontal="center" vertical="center"/>
    </xf>
    <xf numFmtId="49" fontId="1" fillId="15" borderId="10" xfId="0" applyNumberFormat="1" applyFont="1" applyFill="1" applyBorder="1" applyAlignment="1">
      <alignment horizontal="left" vertical="center" wrapText="1"/>
    </xf>
    <xf numFmtId="2" fontId="1" fillId="15" borderId="16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10" fillId="13" borderId="17" xfId="3" applyBorder="1" applyAlignment="1">
      <alignment horizontal="left" vertical="center" wrapText="1"/>
    </xf>
    <xf numFmtId="0" fontId="2" fillId="14" borderId="18" xfId="0" applyFont="1" applyFill="1" applyBorder="1" applyAlignment="1">
      <alignment horizontal="left" vertical="center" wrapText="1"/>
    </xf>
    <xf numFmtId="0" fontId="2" fillId="14" borderId="20" xfId="0" applyFont="1" applyFill="1" applyBorder="1" applyAlignment="1">
      <alignment horizontal="left" vertical="center" wrapText="1"/>
    </xf>
    <xf numFmtId="0" fontId="2" fillId="15" borderId="20" xfId="0" applyFont="1" applyFill="1" applyBorder="1" applyAlignment="1">
      <alignment horizontal="left" vertical="center" wrapText="1"/>
    </xf>
    <xf numFmtId="0" fontId="2" fillId="15" borderId="18" xfId="0" applyFont="1" applyFill="1" applyBorder="1" applyAlignment="1">
      <alignment horizontal="left" vertical="center" wrapText="1"/>
    </xf>
    <xf numFmtId="2" fontId="1" fillId="15" borderId="10" xfId="0" applyNumberFormat="1" applyFont="1" applyFill="1" applyBorder="1" applyAlignment="1">
      <alignment vertical="center" wrapText="1"/>
    </xf>
    <xf numFmtId="0" fontId="11" fillId="15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14" borderId="19" xfId="0" applyFont="1" applyFill="1" applyBorder="1" applyAlignment="1">
      <alignment horizontal="center" vertical="center" wrapText="1"/>
    </xf>
    <xf numFmtId="0" fontId="2" fillId="15" borderId="1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0" fillId="13" borderId="9" xfId="3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vertical="center" wrapText="1"/>
    </xf>
    <xf numFmtId="164" fontId="1" fillId="14" borderId="10" xfId="0" applyNumberFormat="1" applyFont="1" applyFill="1" applyBorder="1" applyAlignment="1">
      <alignment horizontal="center" vertical="center"/>
    </xf>
    <xf numFmtId="164" fontId="1" fillId="15" borderId="10" xfId="0" applyNumberFormat="1" applyFont="1" applyFill="1" applyBorder="1" applyAlignment="1">
      <alignment horizontal="center" vertical="center"/>
    </xf>
    <xf numFmtId="164" fontId="1" fillId="15" borderId="8" xfId="0" applyNumberFormat="1" applyFont="1" applyFill="1" applyBorder="1" applyAlignment="1">
      <alignment horizontal="center" vertical="center"/>
    </xf>
    <xf numFmtId="164" fontId="1" fillId="11" borderId="10" xfId="0" applyNumberFormat="1" applyFont="1" applyFill="1" applyBorder="1" applyAlignment="1">
      <alignment horizontal="center" vertical="center"/>
    </xf>
    <xf numFmtId="164" fontId="10" fillId="13" borderId="10" xfId="3" applyNumberForma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0" xfId="0" applyNumberFormat="1" applyFont="1"/>
    <xf numFmtId="164" fontId="1" fillId="0" borderId="15" xfId="0" applyNumberFormat="1" applyFont="1" applyBorder="1"/>
    <xf numFmtId="164" fontId="0" fillId="0" borderId="0" xfId="0" applyNumberFormat="1" applyFont="1"/>
    <xf numFmtId="164" fontId="0" fillId="0" borderId="0" xfId="0" applyNumberFormat="1" applyFont="1" applyAlignment="1"/>
    <xf numFmtId="0" fontId="0" fillId="0" borderId="0" xfId="0" applyFont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horizontal="center"/>
    </xf>
    <xf numFmtId="0" fontId="0" fillId="0" borderId="0" xfId="0" applyFont="1" applyBorder="1" applyAlignment="1"/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/>
    <xf numFmtId="0" fontId="0" fillId="0" borderId="21" xfId="0" applyFont="1" applyBorder="1" applyAlignment="1"/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5" fillId="0" borderId="24" xfId="0" applyFont="1" applyBorder="1" applyAlignment="1">
      <alignment horizontal="left" vertical="center" indent="2"/>
    </xf>
    <xf numFmtId="0" fontId="0" fillId="0" borderId="25" xfId="0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0" fontId="7" fillId="0" borderId="22" xfId="0" applyFont="1" applyBorder="1" applyAlignment="1">
      <alignment horizontal="left" vertical="center" indent="4"/>
    </xf>
    <xf numFmtId="0" fontId="0" fillId="0" borderId="0" xfId="0" applyFont="1" applyBorder="1" applyAlignment="1">
      <alignment vertical="center"/>
    </xf>
    <xf numFmtId="0" fontId="7" fillId="7" borderId="22" xfId="0" applyFont="1" applyFill="1" applyBorder="1" applyAlignment="1">
      <alignment horizontal="left" vertical="center" indent="4"/>
    </xf>
    <xf numFmtId="0" fontId="7" fillId="0" borderId="23" xfId="0" applyFont="1" applyBorder="1" applyAlignment="1">
      <alignment horizontal="left" vertical="center" indent="4"/>
    </xf>
    <xf numFmtId="0" fontId="0" fillId="0" borderId="26" xfId="0" applyFont="1" applyBorder="1" applyAlignment="1">
      <alignment horizontal="center"/>
    </xf>
    <xf numFmtId="9" fontId="0" fillId="0" borderId="26" xfId="0" applyNumberFormat="1" applyFont="1" applyBorder="1" applyAlignment="1">
      <alignment horizontal="center"/>
    </xf>
    <xf numFmtId="0" fontId="0" fillId="0" borderId="26" xfId="0" applyFont="1" applyBorder="1" applyAlignment="1">
      <alignment vertical="center"/>
    </xf>
    <xf numFmtId="0" fontId="0" fillId="0" borderId="26" xfId="0" applyFont="1" applyBorder="1" applyAlignment="1"/>
    <xf numFmtId="0" fontId="9" fillId="0" borderId="24" xfId="0" applyFont="1" applyBorder="1" applyAlignment="1">
      <alignment horizontal="left" vertical="center" indent="4"/>
    </xf>
    <xf numFmtId="0" fontId="0" fillId="0" borderId="25" xfId="0" applyFont="1" applyBorder="1" applyAlignment="1">
      <alignment vertical="center"/>
    </xf>
    <xf numFmtId="0" fontId="0" fillId="0" borderId="25" xfId="0" applyFont="1" applyBorder="1" applyAlignment="1"/>
    <xf numFmtId="0" fontId="5" fillId="0" borderId="22" xfId="0" applyFont="1" applyBorder="1" applyAlignment="1">
      <alignment horizontal="left" vertical="center" indent="2"/>
    </xf>
    <xf numFmtId="14" fontId="0" fillId="0" borderId="0" xfId="0" applyNumberFormat="1" applyFont="1" applyBorder="1" applyAlignment="1">
      <alignment vertical="center"/>
    </xf>
    <xf numFmtId="0" fontId="7" fillId="12" borderId="22" xfId="0" applyFont="1" applyFill="1" applyBorder="1" applyAlignment="1">
      <alignment horizontal="left" vertical="center" indent="4"/>
    </xf>
    <xf numFmtId="0" fontId="9" fillId="0" borderId="23" xfId="0" applyFont="1" applyBorder="1" applyAlignment="1">
      <alignment horizontal="left" vertical="center" indent="4"/>
    </xf>
    <xf numFmtId="14" fontId="0" fillId="0" borderId="25" xfId="0" applyNumberFormat="1" applyFont="1" applyBorder="1" applyAlignment="1">
      <alignment vertical="center"/>
    </xf>
    <xf numFmtId="14" fontId="0" fillId="0" borderId="25" xfId="0" applyNumberFormat="1" applyFont="1" applyBorder="1" applyAlignment="1"/>
    <xf numFmtId="14" fontId="9" fillId="0" borderId="25" xfId="0" applyNumberFormat="1" applyFont="1" applyBorder="1" applyAlignment="1"/>
    <xf numFmtId="0" fontId="9" fillId="0" borderId="24" xfId="0" applyFont="1" applyBorder="1" applyAlignment="1">
      <alignment horizontal="left" vertical="center" indent="2"/>
    </xf>
    <xf numFmtId="16" fontId="0" fillId="0" borderId="25" xfId="0" quotePrefix="1" applyNumberFormat="1" applyFont="1" applyBorder="1" applyAlignment="1">
      <alignment horizontal="center"/>
    </xf>
    <xf numFmtId="14" fontId="0" fillId="0" borderId="25" xfId="0" applyNumberFormat="1" applyFont="1" applyBorder="1" applyAlignment="1">
      <alignment horizontal="right" vertical="center"/>
    </xf>
    <xf numFmtId="0" fontId="9" fillId="0" borderId="25" xfId="0" applyFont="1" applyBorder="1" applyAlignment="1"/>
    <xf numFmtId="0" fontId="0" fillId="0" borderId="27" xfId="0" applyFont="1" applyBorder="1" applyAlignment="1">
      <alignment horizontal="center"/>
    </xf>
    <xf numFmtId="9" fontId="0" fillId="0" borderId="28" xfId="0" applyNumberFormat="1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14" fontId="0" fillId="0" borderId="33" xfId="0" applyNumberFormat="1" applyFont="1" applyBorder="1" applyAlignment="1">
      <alignment vertical="center"/>
    </xf>
    <xf numFmtId="14" fontId="0" fillId="0" borderId="31" xfId="0" applyNumberFormat="1" applyFont="1" applyBorder="1" applyAlignment="1">
      <alignment vertical="center"/>
    </xf>
    <xf numFmtId="0" fontId="0" fillId="0" borderId="30" xfId="0" quotePrefix="1" applyFont="1" applyBorder="1" applyAlignment="1">
      <alignment horizontal="center"/>
    </xf>
    <xf numFmtId="14" fontId="0" fillId="0" borderId="31" xfId="0" applyNumberFormat="1" applyFont="1" applyBorder="1" applyAlignment="1">
      <alignment horizontal="right" vertical="center"/>
    </xf>
    <xf numFmtId="0" fontId="0" fillId="0" borderId="36" xfId="0" applyFont="1" applyBorder="1" applyAlignment="1">
      <alignment horizontal="center"/>
    </xf>
    <xf numFmtId="9" fontId="0" fillId="0" borderId="37" xfId="0" applyNumberFormat="1" applyFont="1" applyBorder="1" applyAlignment="1">
      <alignment horizontal="center"/>
    </xf>
    <xf numFmtId="0" fontId="0" fillId="0" borderId="38" xfId="0" applyFont="1" applyBorder="1" applyAlignment="1">
      <alignment vertical="center"/>
    </xf>
    <xf numFmtId="0" fontId="0" fillId="0" borderId="33" xfId="0" applyFont="1" applyBorder="1" applyAlignment="1"/>
    <xf numFmtId="0" fontId="0" fillId="0" borderId="35" xfId="0" applyFont="1" applyBorder="1" applyAlignment="1"/>
    <xf numFmtId="0" fontId="0" fillId="0" borderId="31" xfId="0" applyFont="1" applyBorder="1" applyAlignment="1"/>
    <xf numFmtId="14" fontId="0" fillId="0" borderId="33" xfId="0" applyNumberFormat="1" applyFont="1" applyBorder="1" applyAlignment="1"/>
    <xf numFmtId="14" fontId="0" fillId="0" borderId="31" xfId="0" applyNumberFormat="1" applyFont="1" applyBorder="1" applyAlignment="1"/>
    <xf numFmtId="14" fontId="9" fillId="0" borderId="31" xfId="0" applyNumberFormat="1" applyFont="1" applyBorder="1" applyAlignment="1"/>
    <xf numFmtId="0" fontId="9" fillId="0" borderId="30" xfId="0" quotePrefix="1" applyFont="1" applyBorder="1" applyAlignment="1">
      <alignment horizontal="center"/>
    </xf>
    <xf numFmtId="0" fontId="9" fillId="0" borderId="31" xfId="0" applyFont="1" applyBorder="1" applyAlignment="1"/>
    <xf numFmtId="0" fontId="0" fillId="0" borderId="38" xfId="0" applyFont="1" applyBorder="1" applyAlignment="1"/>
    <xf numFmtId="9" fontId="0" fillId="16" borderId="0" xfId="0" applyNumberFormat="1" applyFont="1" applyFill="1" applyBorder="1" applyAlignment="1">
      <alignment horizontal="center"/>
    </xf>
    <xf numFmtId="0" fontId="0" fillId="16" borderId="0" xfId="0" applyFont="1" applyFill="1" applyBorder="1" applyAlignment="1"/>
    <xf numFmtId="0" fontId="0" fillId="0" borderId="0" xfId="0" applyFont="1" applyFill="1" applyAlignment="1"/>
    <xf numFmtId="9" fontId="9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center" indent="4"/>
    </xf>
    <xf numFmtId="0" fontId="9" fillId="0" borderId="22" xfId="0" applyFont="1" applyBorder="1" applyAlignment="1">
      <alignment horizontal="left" vertical="center" indent="4"/>
    </xf>
    <xf numFmtId="0" fontId="9" fillId="0" borderId="27" xfId="0" applyFont="1" applyBorder="1" applyAlignment="1">
      <alignment horizontal="left" vertical="center" indent="2"/>
    </xf>
    <xf numFmtId="0" fontId="0" fillId="0" borderId="28" xfId="0" applyFont="1" applyBorder="1" applyAlignment="1">
      <alignment horizontal="center"/>
    </xf>
    <xf numFmtId="14" fontId="0" fillId="0" borderId="29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9" xfId="0" applyNumberFormat="1" applyFont="1" applyBorder="1" applyAlignment="1"/>
    <xf numFmtId="14" fontId="0" fillId="0" borderId="28" xfId="0" applyNumberFormat="1" applyFont="1" applyBorder="1" applyAlignment="1"/>
    <xf numFmtId="0" fontId="7" fillId="12" borderId="32" xfId="0" applyFont="1" applyFill="1" applyBorder="1" applyAlignment="1">
      <alignment horizontal="left" vertical="center" indent="4"/>
    </xf>
    <xf numFmtId="0" fontId="7" fillId="0" borderId="32" xfId="0" applyFont="1" applyBorder="1" applyAlignment="1">
      <alignment horizontal="left" vertical="center" indent="4"/>
    </xf>
    <xf numFmtId="0" fontId="7" fillId="12" borderId="36" xfId="0" applyFont="1" applyFill="1" applyBorder="1" applyAlignment="1">
      <alignment horizontal="left" vertical="center" indent="4"/>
    </xf>
    <xf numFmtId="0" fontId="0" fillId="0" borderId="37" xfId="0" applyFont="1" applyBorder="1" applyAlignment="1">
      <alignment horizontal="center"/>
    </xf>
    <xf numFmtId="0" fontId="0" fillId="0" borderId="37" xfId="0" applyFont="1" applyBorder="1" applyAlignment="1">
      <alignment vertical="center"/>
    </xf>
    <xf numFmtId="0" fontId="0" fillId="0" borderId="37" xfId="0" applyFont="1" applyBorder="1" applyAlignment="1"/>
    <xf numFmtId="0" fontId="7" fillId="0" borderId="27" xfId="0" applyFont="1" applyBorder="1" applyAlignment="1">
      <alignment horizontal="left" vertical="center" indent="4"/>
    </xf>
    <xf numFmtId="0" fontId="7" fillId="0" borderId="28" xfId="0" applyFont="1" applyBorder="1" applyAlignment="1">
      <alignment horizontal="left" vertical="center" indent="4"/>
    </xf>
    <xf numFmtId="0" fontId="7" fillId="0" borderId="29" xfId="0" applyFont="1" applyBorder="1" applyAlignment="1">
      <alignment horizontal="left" vertical="center" indent="4"/>
    </xf>
    <xf numFmtId="9" fontId="9" fillId="0" borderId="32" xfId="0" applyNumberFormat="1" applyFont="1" applyBorder="1" applyAlignment="1">
      <alignment horizontal="center"/>
    </xf>
    <xf numFmtId="9" fontId="9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left" vertical="center" indent="4"/>
    </xf>
    <xf numFmtId="0" fontId="15" fillId="16" borderId="32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vertical="center"/>
    </xf>
    <xf numFmtId="0" fontId="0" fillId="16" borderId="33" xfId="0" applyFont="1" applyFill="1" applyBorder="1" applyAlignment="1"/>
    <xf numFmtId="0" fontId="14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vertical="center"/>
    </xf>
    <xf numFmtId="14" fontId="9" fillId="0" borderId="25" xfId="0" applyNumberFormat="1" applyFont="1" applyBorder="1" applyAlignment="1">
      <alignment vertical="center"/>
    </xf>
    <xf numFmtId="14" fontId="0" fillId="0" borderId="33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vertical="center"/>
    </xf>
    <xf numFmtId="14" fontId="0" fillId="0" borderId="33" xfId="0" applyNumberFormat="1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9" fontId="0" fillId="0" borderId="3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/>
    </xf>
    <xf numFmtId="0" fontId="0" fillId="0" borderId="40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42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32" xfId="0" applyFont="1" applyBorder="1" applyAlignment="1"/>
    <xf numFmtId="0" fontId="0" fillId="0" borderId="45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0" fillId="0" borderId="47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9" fillId="0" borderId="0" xfId="0" applyFont="1" applyBorder="1" applyAlignment="1"/>
    <xf numFmtId="0" fontId="9" fillId="0" borderId="50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9" fillId="0" borderId="52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0" fontId="0" fillId="0" borderId="52" xfId="0" applyFont="1" applyFill="1" applyBorder="1" applyAlignment="1"/>
    <xf numFmtId="0" fontId="9" fillId="0" borderId="44" xfId="0" applyFont="1" applyBorder="1" applyAlignment="1"/>
    <xf numFmtId="0" fontId="0" fillId="12" borderId="47" xfId="0" applyFont="1" applyFill="1" applyBorder="1" applyAlignment="1">
      <alignment horizontal="center"/>
    </xf>
    <xf numFmtId="0" fontId="0" fillId="12" borderId="42" xfId="0" applyFont="1" applyFill="1" applyBorder="1" applyAlignment="1">
      <alignment horizontal="center"/>
    </xf>
    <xf numFmtId="0" fontId="0" fillId="12" borderId="40" xfId="0" applyFont="1" applyFill="1" applyBorder="1" applyAlignment="1">
      <alignment horizontal="center"/>
    </xf>
    <xf numFmtId="0" fontId="0" fillId="0" borderId="56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/>
    </xf>
    <xf numFmtId="0" fontId="0" fillId="12" borderId="56" xfId="0" applyFont="1" applyFill="1" applyBorder="1" applyAlignment="1">
      <alignment horizontal="center"/>
    </xf>
    <xf numFmtId="0" fontId="9" fillId="0" borderId="57" xfId="0" applyFont="1" applyBorder="1" applyAlignment="1"/>
    <xf numFmtId="0" fontId="9" fillId="0" borderId="29" xfId="0" applyFont="1" applyBorder="1" applyAlignment="1"/>
    <xf numFmtId="0" fontId="9" fillId="0" borderId="43" xfId="0" applyFont="1" applyBorder="1" applyAlignment="1"/>
    <xf numFmtId="0" fontId="0" fillId="12" borderId="45" xfId="0" applyFont="1" applyFill="1" applyBorder="1" applyAlignment="1">
      <alignment horizontal="center"/>
    </xf>
    <xf numFmtId="0" fontId="9" fillId="0" borderId="46" xfId="0" applyFont="1" applyBorder="1" applyAlignment="1"/>
    <xf numFmtId="0" fontId="0" fillId="0" borderId="51" xfId="0" applyFont="1" applyFill="1" applyBorder="1" applyAlignment="1"/>
    <xf numFmtId="0" fontId="0" fillId="0" borderId="53" xfId="0" applyFont="1" applyFill="1" applyBorder="1" applyAlignment="1"/>
    <xf numFmtId="0" fontId="0" fillId="0" borderId="61" xfId="0" applyFont="1" applyFill="1" applyBorder="1" applyAlignment="1"/>
    <xf numFmtId="0" fontId="0" fillId="0" borderId="62" xfId="0" applyFont="1" applyFill="1" applyBorder="1" applyAlignment="1"/>
    <xf numFmtId="0" fontId="0" fillId="0" borderId="63" xfId="0" applyFont="1" applyFill="1" applyBorder="1" applyAlignment="1"/>
    <xf numFmtId="0" fontId="18" fillId="17" borderId="40" xfId="0" applyFont="1" applyFill="1" applyBorder="1" applyAlignment="1">
      <alignment horizontal="center"/>
    </xf>
    <xf numFmtId="0" fontId="18" fillId="17" borderId="52" xfId="0" applyFont="1" applyFill="1" applyBorder="1" applyAlignment="1"/>
    <xf numFmtId="0" fontId="9" fillId="12" borderId="32" xfId="0" applyFont="1" applyFill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64" xfId="0" applyFont="1" applyBorder="1" applyAlignment="1"/>
    <xf numFmtId="0" fontId="9" fillId="0" borderId="65" xfId="0" applyFont="1" applyBorder="1" applyAlignment="1"/>
    <xf numFmtId="0" fontId="9" fillId="0" borderId="66" xfId="0" applyFont="1" applyBorder="1" applyAlignment="1"/>
    <xf numFmtId="0" fontId="9" fillId="0" borderId="51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0" fillId="0" borderId="29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40" xfId="0" applyFont="1" applyBorder="1" applyAlignment="1"/>
    <xf numFmtId="0" fontId="20" fillId="0" borderId="52" xfId="0" applyFont="1" applyFill="1" applyBorder="1" applyAlignment="1"/>
    <xf numFmtId="0" fontId="0" fillId="0" borderId="67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61" xfId="0" applyFont="1" applyBorder="1" applyAlignment="1"/>
    <xf numFmtId="0" fontId="0" fillId="0" borderId="62" xfId="0" applyFont="1" applyBorder="1" applyAlignment="1"/>
    <xf numFmtId="0" fontId="9" fillId="7" borderId="73" xfId="0" applyFont="1" applyFill="1" applyBorder="1" applyAlignment="1">
      <alignment vertical="center"/>
    </xf>
    <xf numFmtId="0" fontId="9" fillId="0" borderId="74" xfId="0" applyFont="1" applyBorder="1" applyAlignment="1">
      <alignment vertical="center"/>
    </xf>
    <xf numFmtId="0" fontId="9" fillId="12" borderId="74" xfId="0" applyFont="1" applyFill="1" applyBorder="1" applyAlignment="1">
      <alignment vertical="center"/>
    </xf>
    <xf numFmtId="0" fontId="9" fillId="12" borderId="75" xfId="0" applyFont="1" applyFill="1" applyBorder="1" applyAlignment="1">
      <alignment vertical="center"/>
    </xf>
    <xf numFmtId="0" fontId="0" fillId="0" borderId="77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9" fillId="0" borderId="29" xfId="0" applyFont="1" applyBorder="1" applyAlignment="1">
      <alignment horizontal="left" vertical="center" indent="2"/>
    </xf>
    <xf numFmtId="0" fontId="21" fillId="0" borderId="52" xfId="0" applyFont="1" applyBorder="1" applyAlignment="1">
      <alignment vertic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9" fillId="0" borderId="41" xfId="0" applyFont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51" xfId="0" applyFont="1" applyBorder="1" applyAlignment="1">
      <alignment horizontal="left"/>
    </xf>
    <xf numFmtId="0" fontId="0" fillId="0" borderId="52" xfId="0" applyFont="1" applyBorder="1" applyAlignment="1">
      <alignment horizontal="left"/>
    </xf>
    <xf numFmtId="0" fontId="0" fillId="0" borderId="32" xfId="0" applyFont="1" applyBorder="1" applyAlignment="1">
      <alignment horizontal="center" vertical="center" wrapText="1"/>
    </xf>
    <xf numFmtId="0" fontId="22" fillId="12" borderId="0" xfId="0" applyFont="1" applyFill="1" applyBorder="1" applyAlignment="1">
      <alignment vertical="center"/>
    </xf>
    <xf numFmtId="0" fontId="9" fillId="0" borderId="32" xfId="0" applyFont="1" applyBorder="1" applyAlignment="1">
      <alignment wrapText="1"/>
    </xf>
    <xf numFmtId="0" fontId="9" fillId="0" borderId="62" xfId="0" applyFont="1" applyBorder="1" applyAlignment="1"/>
    <xf numFmtId="0" fontId="0" fillId="0" borderId="80" xfId="0" applyFont="1" applyBorder="1" applyAlignment="1">
      <alignment horizontal="center"/>
    </xf>
    <xf numFmtId="0" fontId="9" fillId="0" borderId="27" xfId="0" applyFont="1" applyBorder="1" applyAlignment="1">
      <alignment wrapText="1"/>
    </xf>
    <xf numFmtId="0" fontId="0" fillId="0" borderId="73" xfId="0" applyFont="1" applyBorder="1" applyAlignment="1">
      <alignment horizontal="center"/>
    </xf>
    <xf numFmtId="0" fontId="0" fillId="0" borderId="36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/>
    </xf>
    <xf numFmtId="0" fontId="9" fillId="0" borderId="63" xfId="0" applyFont="1" applyBorder="1" applyAlignment="1"/>
    <xf numFmtId="0" fontId="0" fillId="0" borderId="53" xfId="0" applyFont="1" applyBorder="1" applyAlignment="1">
      <alignment horizontal="center"/>
    </xf>
    <xf numFmtId="0" fontId="9" fillId="12" borderId="73" xfId="0" applyFont="1" applyFill="1" applyBorder="1" applyAlignment="1">
      <alignment vertical="center"/>
    </xf>
    <xf numFmtId="0" fontId="22" fillId="12" borderId="37" xfId="0" applyFont="1" applyFill="1" applyBorder="1" applyAlignment="1">
      <alignment vertical="center"/>
    </xf>
    <xf numFmtId="0" fontId="0" fillId="0" borderId="64" xfId="0" applyFont="1" applyBorder="1" applyAlignment="1">
      <alignment horizontal="left"/>
    </xf>
    <xf numFmtId="0" fontId="0" fillId="0" borderId="65" xfId="0" applyFont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9" fillId="12" borderId="64" xfId="0" applyFont="1" applyFill="1" applyBorder="1" applyAlignment="1">
      <alignment vertical="center"/>
    </xf>
    <xf numFmtId="0" fontId="9" fillId="12" borderId="65" xfId="0" applyFont="1" applyFill="1" applyBorder="1" applyAlignment="1">
      <alignment vertical="center"/>
    </xf>
    <xf numFmtId="0" fontId="9" fillId="12" borderId="31" xfId="0" applyFont="1" applyFill="1" applyBorder="1" applyAlignment="1">
      <alignment vertical="center"/>
    </xf>
    <xf numFmtId="0" fontId="9" fillId="12" borderId="66" xfId="0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65" xfId="0" applyFont="1" applyFill="1" applyBorder="1" applyAlignment="1">
      <alignment horizontal="left" vertical="center"/>
    </xf>
    <xf numFmtId="0" fontId="9" fillId="12" borderId="66" xfId="0" applyFont="1" applyFill="1" applyBorder="1" applyAlignment="1">
      <alignment horizontal="left" vertical="center"/>
    </xf>
    <xf numFmtId="0" fontId="9" fillId="12" borderId="0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4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76" xfId="0" applyFont="1" applyBorder="1" applyAlignment="1">
      <alignment horizontal="center" vertical="center"/>
    </xf>
    <xf numFmtId="0" fontId="24" fillId="0" borderId="79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/>
    </xf>
    <xf numFmtId="0" fontId="25" fillId="17" borderId="59" xfId="0" applyFont="1" applyFill="1" applyBorder="1" applyAlignment="1">
      <alignment horizontal="center"/>
    </xf>
    <xf numFmtId="0" fontId="24" fillId="0" borderId="60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58" xfId="0" applyFont="1" applyBorder="1" applyAlignment="1">
      <alignment horizontal="center"/>
    </xf>
    <xf numFmtId="0" fontId="24" fillId="0" borderId="7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left" vertical="center" indent="2"/>
    </xf>
    <xf numFmtId="0" fontId="26" fillId="0" borderId="0" xfId="0" applyFont="1" applyFill="1" applyBorder="1" applyAlignment="1">
      <alignment horizontal="left" vertical="center" indent="4"/>
    </xf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12" borderId="48" xfId="0" applyFont="1" applyFill="1" applyBorder="1" applyAlignment="1">
      <alignment vertical="center"/>
    </xf>
    <xf numFmtId="0" fontId="0" fillId="0" borderId="55" xfId="0" applyFont="1" applyBorder="1" applyAlignment="1"/>
    <xf numFmtId="0" fontId="9" fillId="0" borderId="55" xfId="0" applyFont="1" applyBorder="1" applyAlignment="1"/>
    <xf numFmtId="0" fontId="18" fillId="17" borderId="55" xfId="0" applyFont="1" applyFill="1" applyBorder="1" applyAlignment="1"/>
    <xf numFmtId="0" fontId="9" fillId="0" borderId="81" xfId="0" applyFont="1" applyBorder="1" applyAlignment="1"/>
    <xf numFmtId="0" fontId="20" fillId="0" borderId="52" xfId="0" applyFont="1" applyBorder="1" applyAlignment="1"/>
    <xf numFmtId="0" fontId="9" fillId="17" borderId="52" xfId="0" applyFont="1" applyFill="1" applyBorder="1" applyAlignment="1"/>
    <xf numFmtId="0" fontId="5" fillId="0" borderId="40" xfId="0" applyFont="1" applyBorder="1" applyAlignment="1">
      <alignment horizontal="center"/>
    </xf>
    <xf numFmtId="0" fontId="24" fillId="0" borderId="69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0" borderId="71" xfId="0" applyFont="1" applyBorder="1" applyAlignment="1"/>
    <xf numFmtId="0" fontId="0" fillId="0" borderId="74" xfId="0" applyFont="1" applyBorder="1" applyAlignment="1"/>
    <xf numFmtId="0" fontId="0" fillId="0" borderId="82" xfId="0" applyFont="1" applyBorder="1" applyAlignment="1">
      <alignment horizontal="center"/>
    </xf>
    <xf numFmtId="0" fontId="0" fillId="0" borderId="41" xfId="0" applyFont="1" applyFill="1" applyBorder="1" applyAlignment="1">
      <alignment horizontal="left"/>
    </xf>
    <xf numFmtId="0" fontId="0" fillId="0" borderId="53" xfId="0" applyFont="1" applyBorder="1" applyAlignment="1">
      <alignment horizontal="left"/>
    </xf>
    <xf numFmtId="0" fontId="27" fillId="0" borderId="52" xfId="0" applyFont="1" applyBorder="1" applyAlignment="1">
      <alignment horizontal="left"/>
    </xf>
    <xf numFmtId="0" fontId="9" fillId="0" borderId="41" xfId="0" applyFont="1" applyBorder="1" applyAlignment="1">
      <alignment wrapText="1"/>
    </xf>
    <xf numFmtId="0" fontId="28" fillId="0" borderId="52" xfId="0" applyFont="1" applyBorder="1" applyAlignment="1"/>
    <xf numFmtId="0" fontId="28" fillId="0" borderId="65" xfId="0" applyFont="1" applyBorder="1" applyAlignment="1"/>
    <xf numFmtId="0" fontId="5" fillId="0" borderId="79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9" fillId="0" borderId="40" xfId="0" applyFont="1" applyBorder="1" applyAlignment="1"/>
    <xf numFmtId="0" fontId="5" fillId="0" borderId="28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2" xfId="0" applyFont="1" applyBorder="1" applyAlignment="1">
      <alignment wrapText="1"/>
    </xf>
    <xf numFmtId="0" fontId="0" fillId="0" borderId="4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9" fontId="9" fillId="0" borderId="0" xfId="0" applyNumberFormat="1" applyFont="1" applyBorder="1" applyAlignment="1">
      <alignment horizontal="center"/>
    </xf>
    <xf numFmtId="9" fontId="9" fillId="0" borderId="33" xfId="0" applyNumberFormat="1" applyFont="1" applyBorder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74" xfId="0" applyFont="1" applyBorder="1" applyAlignment="1"/>
  </cellXfs>
  <cellStyles count="4">
    <cellStyle name="Buena" xfId="1" builtinId="26"/>
    <cellStyle name="Incorrecto" xfId="3" builtinId="27"/>
    <cellStyle name="Neutral" xfId="2" builtinId="28"/>
    <cellStyle name="Normal" xfId="0" builtinId="0"/>
  </cellStyles>
  <dxfs count="10"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1924050</xdr:colOff>
      <xdr:row>1</xdr:row>
      <xdr:rowOff>0</xdr:rowOff>
    </xdr:to>
    <xdr:grpSp>
      <xdr:nvGrpSpPr>
        <xdr:cNvPr id="2" name="Shape 2"/>
        <xdr:cNvGrpSpPr/>
      </xdr:nvGrpSpPr>
      <xdr:grpSpPr>
        <a:xfrm>
          <a:off x="0" y="0"/>
          <a:ext cx="18478500" cy="409575"/>
          <a:chOff x="0" y="3575212"/>
          <a:chExt cx="10692000" cy="409575"/>
        </a:xfrm>
      </xdr:grpSpPr>
      <xdr:grpSp>
        <xdr:nvGrpSpPr>
          <xdr:cNvPr id="3" name="Shape 3"/>
          <xdr:cNvGrpSpPr/>
        </xdr:nvGrpSpPr>
        <xdr:grpSpPr>
          <a:xfrm>
            <a:off x="0" y="3575212"/>
            <a:ext cx="10692000" cy="409575"/>
            <a:chOff x="0" y="3699037"/>
            <a:chExt cx="10692000" cy="161925"/>
          </a:xfrm>
        </xdr:grpSpPr>
        <xdr:sp macro="" textlink="">
          <xdr:nvSpPr>
            <xdr:cNvPr id="4" name="Shape 4"/>
            <xdr:cNvSpPr/>
          </xdr:nvSpPr>
          <xdr:spPr>
            <a:xfrm>
              <a:off x="0" y="3699037"/>
              <a:ext cx="10692000" cy="161925"/>
            </a:xfrm>
            <a:prstGeom prst="rect">
              <a:avLst/>
            </a:prstGeom>
            <a:noFill/>
            <a:ln>
              <a:noFill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0" y="3699038"/>
              <a:ext cx="10691999" cy="161924"/>
              <a:chOff x="0" y="3265648"/>
              <a:chExt cx="10691999" cy="1028703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0" y="3265649"/>
                <a:ext cx="10691999" cy="1028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lIns="91425" tIns="91425" rIns="91425" bIns="91425" anchor="ctr" anchorCtr="0">
                <a:noAutofit/>
              </a:bodyPr>
              <a:lstStyle/>
              <a:p>
                <a:pPr lvl="0" indent="0">
                  <a:spcBef>
                    <a:spcPts val="0"/>
                  </a:spcBef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0" y="3265648"/>
                <a:ext cx="10691998" cy="1028703"/>
                <a:chOff x="0" y="3265647"/>
                <a:chExt cx="10691998" cy="1028703"/>
              </a:xfrm>
            </xdr:grpSpPr>
            <xdr:sp macro="" textlink="">
              <xdr:nvSpPr>
                <xdr:cNvPr id="8" name="Shape 8"/>
                <xdr:cNvSpPr/>
              </xdr:nvSpPr>
              <xdr:spPr>
                <a:xfrm>
                  <a:off x="0" y="3265649"/>
                  <a:ext cx="10691998" cy="1028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lIns="91425" tIns="91425" rIns="91425" bIns="91425" anchor="ctr" anchorCtr="0">
                  <a:noAutofit/>
                </a:bodyPr>
                <a:lstStyle/>
                <a:p>
                  <a:pPr lvl="0" indent="0">
                    <a:spcBef>
                      <a:spcPts val="0"/>
                    </a:spcBef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0" y="3265647"/>
                  <a:ext cx="10691977" cy="1028703"/>
                  <a:chOff x="0" y="3265646"/>
                  <a:chExt cx="10691975" cy="1028703"/>
                </a:xfrm>
              </xdr:grpSpPr>
              <xdr:sp macro="" textlink="">
                <xdr:nvSpPr>
                  <xdr:cNvPr id="10" name="Shape 10"/>
                  <xdr:cNvSpPr/>
                </xdr:nvSpPr>
                <xdr:spPr>
                  <a:xfrm>
                    <a:off x="0" y="3265649"/>
                    <a:ext cx="10691975" cy="10287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lIns="91425" tIns="91425" rIns="91425" bIns="91425" anchor="ctr" anchorCtr="0">
                    <a:noAutofit/>
                  </a:bodyPr>
                  <a:lstStyle/>
                  <a:p>
                    <a:pPr lvl="0" indent="0">
                      <a:spcBef>
                        <a:spcPts val="0"/>
                      </a:spcBef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0" y="3265646"/>
                    <a:ext cx="10673450" cy="1011411"/>
                    <a:chOff x="10" y="17"/>
                    <a:chExt cx="1151" cy="117"/>
                  </a:xfrm>
                </xdr:grpSpPr>
                <xdr:sp macro="" textlink="">
                  <xdr:nvSpPr>
                    <xdr:cNvPr id="12" name="Shape 12"/>
                    <xdr:cNvSpPr/>
                  </xdr:nvSpPr>
                  <xdr:spPr>
                    <a:xfrm>
                      <a:off x="10" y="17"/>
                      <a:ext cx="1149" cy="1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lIns="91425" tIns="91425" rIns="91425" bIns="91425" anchor="ctr" anchorCtr="0">
                      <a:noAutofit/>
                    </a:bodyPr>
                    <a:lstStyle/>
                    <a:p>
                      <a:pPr lvl="0" indent="0">
                        <a:spcBef>
                          <a:spcPts val="0"/>
                        </a:spcBef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/>
                    <xdr:cNvSpPr/>
                  </xdr:nvSpPr>
                  <xdr:spPr>
                    <a:xfrm>
                      <a:off x="934" y="17"/>
                      <a:ext cx="227" cy="73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Código del documento: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Font typeface="Arial"/>
                        <a:buNone/>
                      </a:pPr>
                      <a:endParaRPr sz="800" b="1" i="0" u="none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   DOC - 108</a:t>
                      </a:r>
                    </a:p>
                  </xdr:txBody>
                </xdr:sp>
                <xdr:sp macro="" textlink="">
                  <xdr:nvSpPr>
                    <xdr:cNvPr id="14" name="Shape 14"/>
                    <xdr:cNvSpPr/>
                  </xdr:nvSpPr>
                  <xdr:spPr>
                    <a:xfrm>
                      <a:off x="931" y="93"/>
                      <a:ext cx="111" cy="41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Fecha: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11/10/2016</a:t>
                      </a:r>
                    </a:p>
                  </xdr:txBody>
                </xdr:sp>
                <xdr:sp macro="" textlink="">
                  <xdr:nvSpPr>
                    <xdr:cNvPr id="15" name="Shape 15"/>
                    <xdr:cNvSpPr/>
                  </xdr:nvSpPr>
                  <xdr:spPr>
                    <a:xfrm>
                      <a:off x="1043" y="93"/>
                      <a:ext cx="117" cy="41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Revisión: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1</a:t>
                      </a:r>
                    </a:p>
                  </xdr:txBody>
                </xdr:sp>
                <xdr:sp macro="" textlink="">
                  <xdr:nvSpPr>
                    <xdr:cNvPr id="17" name="Shape 17"/>
                    <xdr:cNvSpPr/>
                  </xdr:nvSpPr>
                  <xdr:spPr>
                    <a:xfrm>
                      <a:off x="121" y="17"/>
                      <a:ext cx="743" cy="114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ctr" anchorCtr="0">
                      <a:noAutofit/>
                    </a:bodyPr>
                    <a:lstStyle/>
                    <a:p>
                      <a:pPr lvl="0" indent="0" algn="ctr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12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Procesos</a:t>
                      </a:r>
                      <a:r>
                        <a:rPr lang="en-US" sz="1200" b="1" i="0" u="none" strike="noStrike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 de la fase de Migración</a:t>
                      </a:r>
                    </a:p>
                  </xdr:txBody>
                </xdr:sp>
              </xdr:grpSp>
            </xdr:grpSp>
          </xdr:grpSp>
        </xdr:grpSp>
      </xdr:grpSp>
    </xdr:grpSp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1"/>
  <sheetViews>
    <sheetView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D11" sqref="D11"/>
    </sheetView>
  </sheetViews>
  <sheetFormatPr baseColWidth="10" defaultColWidth="17.28515625" defaultRowHeight="15" customHeight="1" x14ac:dyDescent="0.2"/>
  <cols>
    <col min="1" max="1" width="4.42578125" customWidth="1"/>
    <col min="2" max="2" width="11.7109375" style="32" bestFit="1" customWidth="1"/>
    <col min="3" max="3" width="3.140625" customWidth="1"/>
    <col min="4" max="4" width="59.140625" customWidth="1"/>
    <col min="5" max="5" width="11.85546875" bestFit="1" customWidth="1"/>
    <col min="6" max="6" width="11.7109375" customWidth="1"/>
    <col min="7" max="7" width="16.140625" customWidth="1"/>
    <col min="8" max="8" width="13.5703125" customWidth="1"/>
    <col min="9" max="10" width="15.140625" customWidth="1"/>
    <col min="11" max="11" width="11.7109375" customWidth="1"/>
    <col min="12" max="12" width="15.85546875" customWidth="1"/>
    <col min="13" max="13" width="25.85546875" style="102" customWidth="1"/>
    <col min="14" max="15" width="16.42578125" customWidth="1"/>
    <col min="16" max="17" width="14" hidden="1" customWidth="1"/>
    <col min="18" max="18" width="32.28515625" hidden="1" customWidth="1"/>
    <col min="19" max="19" width="50" customWidth="1"/>
    <col min="20" max="20" width="11.42578125" customWidth="1"/>
    <col min="21" max="21" width="12.5703125" customWidth="1"/>
    <col min="22" max="22" width="33.140625" customWidth="1"/>
    <col min="23" max="29" width="11.42578125" customWidth="1"/>
  </cols>
  <sheetData>
    <row r="1" spans="1:29" ht="32.25" customHeight="1" x14ac:dyDescent="0.2">
      <c r="A1" s="4"/>
      <c r="B1" s="5"/>
      <c r="C1" s="1"/>
      <c r="D1" s="1"/>
      <c r="E1" s="1"/>
      <c r="F1" s="1"/>
      <c r="G1" s="5"/>
      <c r="H1" s="1"/>
      <c r="I1" s="1"/>
      <c r="J1" s="1"/>
      <c r="K1" s="1"/>
      <c r="L1" s="6"/>
      <c r="M1" s="90"/>
      <c r="N1" s="5"/>
      <c r="O1" s="5"/>
      <c r="P1" s="5"/>
      <c r="Q1" s="5"/>
      <c r="R1" s="5"/>
      <c r="S1" s="7"/>
      <c r="T1" s="1"/>
      <c r="U1" s="2"/>
      <c r="V1" s="2"/>
      <c r="W1" s="2"/>
      <c r="X1" s="3"/>
      <c r="Y1" s="3"/>
      <c r="Z1" s="3"/>
      <c r="AA1" s="3"/>
      <c r="AB1" s="3"/>
      <c r="AC1" s="3"/>
    </row>
    <row r="2" spans="1:29" ht="12.75" customHeight="1" x14ac:dyDescent="0.2">
      <c r="A2" s="1"/>
      <c r="B2" s="5"/>
      <c r="C2" s="1"/>
      <c r="D2" s="1"/>
      <c r="E2" s="1"/>
      <c r="F2" s="1"/>
      <c r="G2" s="5"/>
      <c r="H2" s="1"/>
      <c r="I2" s="1"/>
      <c r="J2" s="1"/>
      <c r="K2" s="1"/>
      <c r="L2" s="6"/>
      <c r="M2" s="90"/>
      <c r="N2" s="5"/>
      <c r="O2" s="5"/>
      <c r="P2" s="5"/>
      <c r="Q2" s="5"/>
      <c r="R2" s="5"/>
      <c r="S2" s="7"/>
      <c r="T2" s="1"/>
      <c r="U2" s="2"/>
      <c r="V2" s="2"/>
      <c r="W2" s="2"/>
      <c r="X2" s="3"/>
      <c r="Y2" s="3"/>
      <c r="Z2" s="3"/>
      <c r="AA2" s="3"/>
      <c r="AB2" s="3"/>
      <c r="AC2" s="3"/>
    </row>
    <row r="3" spans="1:29" ht="12.75" customHeight="1" x14ac:dyDescent="0.2">
      <c r="A3" s="1"/>
      <c r="B3" s="5"/>
      <c r="C3" s="1"/>
      <c r="D3" s="1"/>
      <c r="E3" s="1"/>
      <c r="F3" s="1"/>
      <c r="G3" s="5"/>
      <c r="H3" s="1"/>
      <c r="I3" s="1"/>
      <c r="J3" s="1"/>
      <c r="K3" s="1"/>
      <c r="L3" s="6"/>
      <c r="M3" s="90"/>
      <c r="N3" s="5"/>
      <c r="O3" s="5"/>
      <c r="P3" s="5"/>
      <c r="Q3" s="5"/>
      <c r="R3" s="5"/>
      <c r="S3" s="7"/>
      <c r="T3" s="1"/>
      <c r="U3" s="2"/>
      <c r="V3" s="2"/>
      <c r="W3" s="2"/>
      <c r="X3" s="3"/>
      <c r="Y3" s="3"/>
      <c r="Z3" s="3"/>
      <c r="AA3" s="3"/>
      <c r="AB3" s="3"/>
      <c r="AC3" s="3"/>
    </row>
    <row r="4" spans="1:29" ht="0.75" customHeight="1" x14ac:dyDescent="0.2">
      <c r="A4" s="1"/>
      <c r="B4" s="5"/>
      <c r="C4" s="1"/>
      <c r="D4" s="1"/>
      <c r="E4" s="1"/>
      <c r="F4" s="1"/>
      <c r="G4" s="5"/>
      <c r="H4" s="1"/>
      <c r="I4" s="1"/>
      <c r="J4" s="8"/>
      <c r="K4" s="8"/>
      <c r="L4" s="6"/>
      <c r="M4" s="90"/>
      <c r="N4" s="5"/>
      <c r="O4" s="5"/>
      <c r="P4" s="5"/>
      <c r="Q4" s="5"/>
      <c r="R4" s="5"/>
      <c r="S4" s="7"/>
      <c r="T4" s="1"/>
      <c r="U4" s="2"/>
      <c r="V4" s="2"/>
      <c r="W4" s="2"/>
      <c r="X4" s="3"/>
      <c r="Y4" s="3"/>
      <c r="Z4" s="3"/>
      <c r="AA4" s="3"/>
      <c r="AB4" s="3"/>
      <c r="AC4" s="3"/>
    </row>
    <row r="5" spans="1:29" ht="0.75" customHeight="1" x14ac:dyDescent="0.2">
      <c r="A5" s="1"/>
      <c r="B5" s="5"/>
      <c r="C5" s="1"/>
      <c r="D5" s="1"/>
      <c r="E5" s="9"/>
      <c r="F5" s="9"/>
      <c r="G5" s="5"/>
      <c r="H5" s="1"/>
      <c r="I5" s="1"/>
      <c r="J5" s="8"/>
      <c r="K5" s="8"/>
      <c r="L5" s="6"/>
      <c r="M5" s="90"/>
      <c r="N5" s="5"/>
      <c r="O5" s="5"/>
      <c r="P5" s="5"/>
      <c r="Q5" s="5"/>
      <c r="R5" s="5"/>
      <c r="S5" s="7"/>
      <c r="T5" s="1"/>
      <c r="U5" s="2"/>
      <c r="V5" s="2"/>
      <c r="W5" s="2"/>
      <c r="X5" s="3"/>
      <c r="Y5" s="3"/>
      <c r="Z5" s="3"/>
      <c r="AA5" s="3"/>
      <c r="AB5" s="3"/>
      <c r="AC5" s="3"/>
    </row>
    <row r="6" spans="1:29" ht="0.75" customHeight="1" x14ac:dyDescent="0.2">
      <c r="A6" s="1"/>
      <c r="B6" s="5"/>
      <c r="C6" s="1"/>
      <c r="D6" s="1"/>
      <c r="E6" s="9"/>
      <c r="F6" s="9"/>
      <c r="G6" s="5"/>
      <c r="H6" s="1"/>
      <c r="I6" s="1"/>
      <c r="J6" s="8"/>
      <c r="K6" s="8"/>
      <c r="L6" s="6"/>
      <c r="M6" s="90"/>
      <c r="N6" s="5"/>
      <c r="O6" s="5"/>
      <c r="P6" s="5"/>
      <c r="Q6" s="5"/>
      <c r="R6" s="5"/>
      <c r="S6" s="7"/>
      <c r="T6" s="1"/>
      <c r="U6" s="2"/>
      <c r="V6" s="2"/>
      <c r="W6" s="2"/>
      <c r="X6" s="3"/>
      <c r="Y6" s="3"/>
      <c r="Z6" s="3"/>
      <c r="AA6" s="3"/>
      <c r="AB6" s="3"/>
      <c r="AC6" s="3"/>
    </row>
    <row r="7" spans="1:29" ht="0.75" customHeight="1" thickBot="1" x14ac:dyDescent="0.25">
      <c r="A7" s="1"/>
      <c r="B7" s="5"/>
      <c r="C7" s="1"/>
      <c r="D7" s="1"/>
      <c r="E7" s="1"/>
      <c r="F7" s="1"/>
      <c r="G7" s="5"/>
      <c r="H7" s="1"/>
      <c r="I7" s="1"/>
      <c r="J7" s="8"/>
      <c r="K7" s="8"/>
      <c r="L7" s="10" t="s">
        <v>0</v>
      </c>
      <c r="M7" s="91" t="s">
        <v>1</v>
      </c>
      <c r="N7" s="5"/>
      <c r="O7" s="5"/>
      <c r="P7" s="5"/>
      <c r="Q7" s="5"/>
      <c r="R7" s="5"/>
      <c r="S7" s="7"/>
      <c r="T7" s="1"/>
      <c r="U7" s="2"/>
      <c r="V7" s="2"/>
      <c r="W7" s="2"/>
      <c r="X7" s="3"/>
      <c r="Y7" s="3"/>
      <c r="Z7" s="3"/>
      <c r="AA7" s="3"/>
      <c r="AB7" s="3"/>
      <c r="AC7" s="3"/>
    </row>
    <row r="8" spans="1:29" ht="39" customHeight="1" thickBot="1" x14ac:dyDescent="0.25">
      <c r="A8" s="1" t="s">
        <v>2</v>
      </c>
      <c r="B8" s="85" t="s">
        <v>3</v>
      </c>
      <c r="C8" s="76"/>
      <c r="D8" s="11" t="s">
        <v>4</v>
      </c>
      <c r="E8" s="12" t="s">
        <v>5</v>
      </c>
      <c r="F8" s="12" t="s">
        <v>7</v>
      </c>
      <c r="G8" s="13" t="s">
        <v>6</v>
      </c>
      <c r="H8" s="13" t="s">
        <v>8</v>
      </c>
      <c r="I8" s="13" t="s">
        <v>9</v>
      </c>
      <c r="J8" s="13" t="s">
        <v>10</v>
      </c>
      <c r="K8" s="13" t="s">
        <v>11</v>
      </c>
      <c r="L8" s="14" t="s">
        <v>0</v>
      </c>
      <c r="M8" s="92" t="s">
        <v>13</v>
      </c>
      <c r="N8" s="15" t="s">
        <v>12</v>
      </c>
      <c r="O8" s="15" t="s">
        <v>14</v>
      </c>
      <c r="P8" s="16" t="s">
        <v>15</v>
      </c>
      <c r="Q8" s="16" t="s">
        <v>16</v>
      </c>
      <c r="R8" s="16" t="s">
        <v>17</v>
      </c>
      <c r="S8" s="17" t="s">
        <v>18</v>
      </c>
      <c r="T8" s="18" t="s">
        <v>19</v>
      </c>
      <c r="U8" s="33" t="s">
        <v>21</v>
      </c>
      <c r="V8" s="33" t="s">
        <v>22</v>
      </c>
      <c r="W8" s="2"/>
      <c r="X8" s="3"/>
      <c r="Y8" s="3"/>
      <c r="Z8" s="3"/>
      <c r="AA8" s="3"/>
      <c r="AB8" s="3"/>
      <c r="AC8" s="3"/>
    </row>
    <row r="9" spans="1:29" s="45" customFormat="1" ht="38.25" customHeight="1" thickBot="1" x14ac:dyDescent="0.25">
      <c r="A9" s="34">
        <v>1</v>
      </c>
      <c r="B9" s="86" t="s">
        <v>23</v>
      </c>
      <c r="C9" s="80"/>
      <c r="D9" s="79" t="s">
        <v>24</v>
      </c>
      <c r="E9" s="59">
        <v>45</v>
      </c>
      <c r="F9" s="60" t="s">
        <v>128</v>
      </c>
      <c r="G9" s="61" t="s">
        <v>132</v>
      </c>
      <c r="H9" s="62"/>
      <c r="I9" s="63"/>
      <c r="J9" s="63"/>
      <c r="K9" s="63"/>
      <c r="L9" s="64"/>
      <c r="M9" s="93">
        <v>42692</v>
      </c>
      <c r="N9" s="65" t="s">
        <v>127</v>
      </c>
      <c r="O9" s="66">
        <v>1</v>
      </c>
      <c r="P9" s="65" t="s">
        <v>20</v>
      </c>
      <c r="Q9" s="64">
        <v>42426</v>
      </c>
      <c r="R9" s="65"/>
      <c r="S9" s="67"/>
      <c r="T9" s="43"/>
      <c r="U9" s="44"/>
      <c r="V9" s="44"/>
      <c r="W9" s="44"/>
      <c r="X9" s="44"/>
      <c r="Y9" s="44"/>
      <c r="Z9" s="44"/>
      <c r="AA9" s="44"/>
      <c r="AB9" s="44"/>
      <c r="AC9" s="44"/>
    </row>
    <row r="10" spans="1:29" s="45" customFormat="1" ht="38.25" customHeight="1" thickBot="1" x14ac:dyDescent="0.25">
      <c r="A10" s="34">
        <v>2</v>
      </c>
      <c r="B10" s="87" t="s">
        <v>23</v>
      </c>
      <c r="C10" s="81"/>
      <c r="D10" s="82" t="s">
        <v>25</v>
      </c>
      <c r="E10" s="83">
        <v>45</v>
      </c>
      <c r="F10" s="68" t="s">
        <v>128</v>
      </c>
      <c r="G10" s="84" t="s">
        <v>132</v>
      </c>
      <c r="H10" s="69"/>
      <c r="I10" s="70"/>
      <c r="J10" s="70"/>
      <c r="K10" s="70"/>
      <c r="L10" s="71"/>
      <c r="M10" s="94">
        <v>42705</v>
      </c>
      <c r="N10" s="72" t="s">
        <v>131</v>
      </c>
      <c r="O10" s="73">
        <v>0.95</v>
      </c>
      <c r="P10" s="65" t="s">
        <v>20</v>
      </c>
      <c r="Q10" s="64">
        <v>42426</v>
      </c>
      <c r="R10" s="65"/>
      <c r="S10" s="74"/>
      <c r="T10" s="43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s="45" customFormat="1" ht="64.5" thickBot="1" x14ac:dyDescent="0.25">
      <c r="A11" s="34">
        <v>4</v>
      </c>
      <c r="B11" s="87" t="s">
        <v>23</v>
      </c>
      <c r="C11" s="81"/>
      <c r="D11" s="82" t="s">
        <v>26</v>
      </c>
      <c r="E11" s="75">
        <v>80</v>
      </c>
      <c r="F11" s="68"/>
      <c r="G11" s="84" t="s">
        <v>132</v>
      </c>
      <c r="H11" s="69"/>
      <c r="I11" s="70"/>
      <c r="J11" s="70"/>
      <c r="K11" s="70"/>
      <c r="L11" s="71"/>
      <c r="M11" s="95"/>
      <c r="N11" s="72" t="s">
        <v>129</v>
      </c>
      <c r="O11" s="73"/>
      <c r="P11" s="72" t="s">
        <v>20</v>
      </c>
      <c r="Q11" s="71">
        <v>42426</v>
      </c>
      <c r="R11" s="72"/>
      <c r="S11" s="74" t="s">
        <v>130</v>
      </c>
      <c r="T11" s="43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s="45" customFormat="1" ht="38.25" customHeight="1" thickBot="1" x14ac:dyDescent="0.25">
      <c r="A12" s="34">
        <v>5</v>
      </c>
      <c r="B12" s="88" t="s">
        <v>23</v>
      </c>
      <c r="C12" s="77"/>
      <c r="D12" s="35" t="s">
        <v>27</v>
      </c>
      <c r="E12" s="49">
        <v>18</v>
      </c>
      <c r="F12" s="36"/>
      <c r="G12" s="84" t="s">
        <v>132</v>
      </c>
      <c r="H12" s="37"/>
      <c r="I12" s="38"/>
      <c r="J12" s="38"/>
      <c r="K12" s="38"/>
      <c r="L12" s="39"/>
      <c r="M12" s="96">
        <v>42817</v>
      </c>
      <c r="N12" s="40"/>
      <c r="O12" s="41">
        <v>0</v>
      </c>
      <c r="P12" s="40" t="s">
        <v>20</v>
      </c>
      <c r="Q12" s="39">
        <v>42426</v>
      </c>
      <c r="R12" s="40"/>
      <c r="S12" s="42"/>
      <c r="T12" s="43"/>
      <c r="U12" s="44"/>
      <c r="V12" s="44"/>
      <c r="W12" s="44"/>
      <c r="X12" s="44"/>
      <c r="Y12" s="44"/>
      <c r="Z12" s="44"/>
      <c r="AA12" s="44"/>
      <c r="AB12" s="44"/>
      <c r="AC12" s="44"/>
    </row>
    <row r="13" spans="1:29" s="45" customFormat="1" ht="38.25" customHeight="1" x14ac:dyDescent="0.25">
      <c r="A13" s="34">
        <v>6</v>
      </c>
      <c r="B13" s="89" t="s">
        <v>23</v>
      </c>
      <c r="C13" s="78"/>
      <c r="D13" s="50" t="s">
        <v>28</v>
      </c>
      <c r="E13" s="51"/>
      <c r="F13" s="52"/>
      <c r="G13" s="84" t="s">
        <v>132</v>
      </c>
      <c r="H13" s="53"/>
      <c r="I13" s="50"/>
      <c r="J13" s="50"/>
      <c r="K13" s="50"/>
      <c r="L13" s="54"/>
      <c r="M13" s="97"/>
      <c r="N13" s="55"/>
      <c r="O13" s="56">
        <v>0</v>
      </c>
      <c r="P13" s="55" t="s">
        <v>20</v>
      </c>
      <c r="Q13" s="54">
        <v>42426</v>
      </c>
      <c r="R13" s="55"/>
      <c r="S13" s="57" t="s">
        <v>126</v>
      </c>
      <c r="T13" s="58"/>
      <c r="U13" s="44"/>
      <c r="V13" s="44"/>
      <c r="W13" s="44"/>
      <c r="X13" s="44"/>
      <c r="Y13" s="44"/>
      <c r="Z13" s="44"/>
      <c r="AA13" s="44"/>
      <c r="AB13" s="44"/>
      <c r="AC13" s="44"/>
    </row>
    <row r="14" spans="1:29" ht="12.75" customHeight="1" x14ac:dyDescent="0.2">
      <c r="A14" s="1"/>
      <c r="B14" s="5"/>
      <c r="C14" s="1"/>
      <c r="D14" s="20"/>
      <c r="E14" s="21"/>
      <c r="F14" s="21"/>
      <c r="G14" s="22"/>
      <c r="H14" s="20"/>
      <c r="I14" s="20"/>
      <c r="J14" s="23"/>
      <c r="K14" s="23"/>
      <c r="L14" s="20"/>
      <c r="M14" s="98"/>
      <c r="N14" s="5"/>
      <c r="O14" s="5"/>
      <c r="P14" s="5"/>
      <c r="Q14" s="5"/>
      <c r="R14" s="5"/>
      <c r="S14" s="7"/>
      <c r="T14" s="1"/>
      <c r="U14" s="2"/>
      <c r="V14" s="2"/>
      <c r="W14" s="2"/>
      <c r="X14" s="3"/>
      <c r="Y14" s="3"/>
      <c r="Z14" s="3"/>
      <c r="AA14" s="3"/>
      <c r="AB14" s="3"/>
      <c r="AC14" s="3"/>
    </row>
    <row r="15" spans="1:29" ht="12.75" customHeight="1" x14ac:dyDescent="0.2">
      <c r="A15" s="1"/>
      <c r="B15" s="5"/>
      <c r="C15" s="1"/>
      <c r="D15" s="20"/>
      <c r="E15" s="21"/>
      <c r="F15" s="21"/>
      <c r="G15" s="22"/>
      <c r="H15" s="20"/>
      <c r="I15" s="20"/>
      <c r="J15" s="23"/>
      <c r="K15" s="23"/>
      <c r="L15" s="20"/>
      <c r="M15" s="98"/>
      <c r="N15" s="5"/>
      <c r="O15" s="5"/>
      <c r="P15" s="5"/>
      <c r="Q15" s="5"/>
      <c r="R15" s="5"/>
      <c r="S15" s="7"/>
      <c r="T15" s="1"/>
      <c r="U15" s="2"/>
      <c r="V15" s="2"/>
      <c r="W15" s="2"/>
      <c r="X15" s="3"/>
      <c r="Y15" s="3"/>
      <c r="Z15" s="3"/>
      <c r="AA15" s="3"/>
      <c r="AB15" s="3"/>
      <c r="AC15" s="3"/>
    </row>
    <row r="16" spans="1:29" ht="12.75" customHeight="1" x14ac:dyDescent="0.2">
      <c r="A16" s="1"/>
      <c r="B16" s="5"/>
      <c r="C16" s="1"/>
      <c r="D16" s="24"/>
      <c r="E16" s="25"/>
      <c r="F16" s="25"/>
      <c r="G16" s="26"/>
      <c r="H16" s="24"/>
      <c r="I16" s="24"/>
      <c r="J16" s="27"/>
      <c r="K16" s="27"/>
      <c r="L16" s="24"/>
      <c r="M16" s="99"/>
      <c r="N16" s="5"/>
      <c r="O16" s="5"/>
      <c r="P16" s="5"/>
      <c r="Q16" s="5"/>
      <c r="R16" s="5"/>
      <c r="S16" s="7"/>
      <c r="T16" s="1"/>
      <c r="U16" s="2"/>
      <c r="V16" s="2"/>
      <c r="W16" s="2"/>
      <c r="X16" s="3"/>
      <c r="Y16" s="3"/>
      <c r="Z16" s="3"/>
      <c r="AA16" s="3"/>
      <c r="AB16" s="3"/>
      <c r="AC16" s="3"/>
    </row>
    <row r="17" spans="1:29" ht="12.75" customHeight="1" x14ac:dyDescent="0.2">
      <c r="A17" s="1"/>
      <c r="B17" s="5"/>
      <c r="C17" s="1"/>
      <c r="D17" s="24"/>
      <c r="E17" s="25"/>
      <c r="F17" s="25"/>
      <c r="G17" s="26"/>
      <c r="H17" s="24"/>
      <c r="I17" s="24"/>
      <c r="J17" s="27"/>
      <c r="K17" s="27"/>
      <c r="L17" s="24"/>
      <c r="M17" s="99"/>
      <c r="N17" s="5"/>
      <c r="O17" s="5"/>
      <c r="P17" s="5"/>
      <c r="Q17" s="5"/>
      <c r="R17" s="5"/>
      <c r="S17" s="7"/>
      <c r="T17" s="1"/>
      <c r="U17" s="2"/>
      <c r="V17" s="2"/>
      <c r="W17" s="2"/>
      <c r="X17" s="3"/>
      <c r="Y17" s="3"/>
      <c r="Z17" s="3"/>
      <c r="AA17" s="3"/>
      <c r="AB17" s="3"/>
      <c r="AC17" s="3"/>
    </row>
    <row r="18" spans="1:29" ht="12.75" customHeight="1" x14ac:dyDescent="0.2">
      <c r="A18" s="1"/>
      <c r="B18" s="5"/>
      <c r="C18" s="1"/>
      <c r="D18" s="24"/>
      <c r="E18" s="25"/>
      <c r="F18" s="25"/>
      <c r="G18" s="26"/>
      <c r="H18" s="24"/>
      <c r="I18" s="24"/>
      <c r="J18" s="27"/>
      <c r="K18" s="27"/>
      <c r="L18" s="24"/>
      <c r="M18" s="99"/>
      <c r="N18" s="5"/>
      <c r="O18" s="5"/>
      <c r="P18" s="5"/>
      <c r="Q18" s="5"/>
      <c r="R18" s="5"/>
      <c r="S18" s="7"/>
      <c r="T18" s="1"/>
      <c r="U18" s="2"/>
      <c r="V18" s="2"/>
      <c r="W18" s="2"/>
      <c r="X18" s="3"/>
      <c r="Y18" s="3"/>
      <c r="Z18" s="3"/>
      <c r="AA18" s="3"/>
      <c r="AB18" s="3"/>
      <c r="AC18" s="3"/>
    </row>
    <row r="19" spans="1:29" ht="12.75" customHeight="1" x14ac:dyDescent="0.2">
      <c r="A19" s="1"/>
      <c r="B19" s="5"/>
      <c r="C19" s="1"/>
      <c r="D19" s="24"/>
      <c r="E19" s="25"/>
      <c r="F19" s="25"/>
      <c r="G19" s="26"/>
      <c r="H19" s="24"/>
      <c r="I19" s="24"/>
      <c r="J19" s="27"/>
      <c r="K19" s="27"/>
      <c r="L19" s="24"/>
      <c r="M19" s="99"/>
      <c r="N19" s="5"/>
      <c r="O19" s="5"/>
      <c r="P19" s="5"/>
      <c r="Q19" s="5"/>
      <c r="R19" s="5"/>
      <c r="S19" s="7"/>
      <c r="T19" s="1"/>
      <c r="U19" s="2"/>
      <c r="V19" s="2"/>
      <c r="W19" s="2"/>
      <c r="X19" s="3"/>
      <c r="Y19" s="3"/>
      <c r="Z19" s="3"/>
      <c r="AA19" s="3"/>
      <c r="AB19" s="3"/>
      <c r="AC19" s="3"/>
    </row>
    <row r="20" spans="1:29" ht="12.75" customHeight="1" x14ac:dyDescent="0.2">
      <c r="A20" s="1"/>
      <c r="B20" s="5"/>
      <c r="C20" s="1"/>
      <c r="D20" s="24"/>
      <c r="E20" s="25"/>
      <c r="F20" s="25"/>
      <c r="G20" s="26"/>
      <c r="H20" s="24"/>
      <c r="I20" s="24"/>
      <c r="J20" s="27"/>
      <c r="K20" s="27"/>
      <c r="L20" s="24"/>
      <c r="M20" s="99"/>
      <c r="N20" s="5"/>
      <c r="O20" s="5"/>
      <c r="P20" s="5"/>
      <c r="Q20" s="5"/>
      <c r="R20" s="5"/>
      <c r="S20" s="7"/>
      <c r="T20" s="1"/>
      <c r="U20" s="2"/>
      <c r="V20" s="2"/>
      <c r="W20" s="2"/>
      <c r="X20" s="3"/>
      <c r="Y20" s="3"/>
      <c r="Z20" s="3"/>
      <c r="AA20" s="3"/>
      <c r="AB20" s="3"/>
      <c r="AC20" s="3"/>
    </row>
    <row r="21" spans="1:29" ht="12.75" customHeight="1" x14ac:dyDescent="0.2">
      <c r="A21" s="1"/>
      <c r="B21" s="5"/>
      <c r="C21" s="1"/>
      <c r="D21" s="24"/>
      <c r="E21" s="25"/>
      <c r="F21" s="25"/>
      <c r="G21" s="26"/>
      <c r="H21" s="24"/>
      <c r="I21" s="24"/>
      <c r="J21" s="27"/>
      <c r="K21" s="27"/>
      <c r="L21" s="24"/>
      <c r="M21" s="99"/>
      <c r="N21" s="5"/>
      <c r="O21" s="5"/>
      <c r="P21" s="5"/>
      <c r="Q21" s="5"/>
      <c r="R21" s="5"/>
      <c r="S21" s="7"/>
      <c r="T21" s="1"/>
      <c r="U21" s="2"/>
      <c r="V21" s="2"/>
      <c r="W21" s="2"/>
      <c r="X21" s="3"/>
      <c r="Y21" s="3"/>
      <c r="Z21" s="3"/>
      <c r="AA21" s="3"/>
      <c r="AB21" s="3"/>
      <c r="AC21" s="3"/>
    </row>
    <row r="22" spans="1:29" ht="12.75" customHeight="1" x14ac:dyDescent="0.2">
      <c r="A22" s="1"/>
      <c r="B22" s="5"/>
      <c r="C22" s="1"/>
      <c r="D22" s="24"/>
      <c r="E22" s="25"/>
      <c r="F22" s="25"/>
      <c r="G22" s="26"/>
      <c r="H22" s="24"/>
      <c r="I22" s="24"/>
      <c r="J22" s="27"/>
      <c r="K22" s="27"/>
      <c r="L22" s="24"/>
      <c r="M22" s="99"/>
      <c r="N22" s="5"/>
      <c r="O22" s="5"/>
      <c r="P22" s="5"/>
      <c r="Q22" s="5"/>
      <c r="R22" s="5"/>
      <c r="S22" s="7"/>
      <c r="T22" s="1"/>
      <c r="U22" s="2"/>
      <c r="V22" s="2"/>
      <c r="W22" s="2"/>
      <c r="X22" s="3"/>
      <c r="Y22" s="3"/>
      <c r="Z22" s="3"/>
      <c r="AA22" s="3"/>
      <c r="AB22" s="3"/>
      <c r="AC22" s="3"/>
    </row>
    <row r="23" spans="1:29" ht="12.75" customHeight="1" x14ac:dyDescent="0.2">
      <c r="A23" s="1"/>
      <c r="B23" s="5"/>
      <c r="C23" s="1"/>
      <c r="D23" s="28"/>
      <c r="E23" s="29"/>
      <c r="F23" s="29"/>
      <c r="G23" s="30"/>
      <c r="H23" s="28"/>
      <c r="I23" s="28"/>
      <c r="J23" s="31"/>
      <c r="K23" s="31"/>
      <c r="L23" s="28"/>
      <c r="M23" s="100"/>
      <c r="N23" s="5"/>
      <c r="O23" s="5"/>
      <c r="P23" s="5"/>
      <c r="Q23" s="5"/>
      <c r="R23" s="5"/>
      <c r="S23" s="7"/>
      <c r="T23" s="1"/>
      <c r="U23" s="2"/>
      <c r="V23" s="2"/>
      <c r="W23" s="2"/>
      <c r="X23" s="3"/>
      <c r="Y23" s="3"/>
      <c r="Z23" s="3"/>
      <c r="AA23" s="3"/>
      <c r="AB23" s="3"/>
      <c r="AC23" s="3"/>
    </row>
    <row r="24" spans="1:29" ht="12.75" customHeight="1" x14ac:dyDescent="0.2">
      <c r="A24" s="1"/>
      <c r="B24" s="5"/>
      <c r="C24" s="1"/>
      <c r="D24" s="1"/>
      <c r="E24" s="9"/>
      <c r="F24" s="9"/>
      <c r="G24" s="5"/>
      <c r="H24" s="1"/>
      <c r="I24" s="1"/>
      <c r="J24" s="8"/>
      <c r="K24" s="8"/>
      <c r="L24" s="1"/>
      <c r="M24" s="99"/>
      <c r="N24" s="5"/>
      <c r="O24" s="5"/>
      <c r="P24" s="5"/>
      <c r="Q24" s="5"/>
      <c r="R24" s="5"/>
      <c r="S24" s="7"/>
      <c r="T24" s="1"/>
      <c r="U24" s="2"/>
      <c r="V24" s="2"/>
      <c r="W24" s="2"/>
      <c r="X24" s="3"/>
      <c r="Y24" s="3"/>
      <c r="Z24" s="3"/>
      <c r="AA24" s="3"/>
      <c r="AB24" s="3"/>
      <c r="AC24" s="3"/>
    </row>
    <row r="25" spans="1:29" ht="12.75" customHeight="1" x14ac:dyDescent="0.2">
      <c r="A25" s="1"/>
      <c r="B25" s="5"/>
      <c r="C25" s="1"/>
      <c r="D25" s="1"/>
      <c r="E25" s="9"/>
      <c r="F25" s="9"/>
      <c r="G25" s="5"/>
      <c r="H25" s="1"/>
      <c r="I25" s="1"/>
      <c r="J25" s="8"/>
      <c r="K25" s="8"/>
      <c r="L25" s="6"/>
      <c r="M25" s="90"/>
      <c r="N25" s="5"/>
      <c r="O25" s="5"/>
      <c r="P25" s="5"/>
      <c r="Q25" s="5"/>
      <c r="R25" s="5"/>
      <c r="S25" s="7"/>
      <c r="T25" s="1"/>
      <c r="U25" s="2"/>
      <c r="V25" s="2"/>
      <c r="W25" s="2"/>
      <c r="X25" s="3"/>
      <c r="Y25" s="3"/>
      <c r="Z25" s="3"/>
      <c r="AA25" s="3"/>
      <c r="AB25" s="3"/>
      <c r="AC25" s="3"/>
    </row>
    <row r="26" spans="1:29" ht="12.75" customHeight="1" x14ac:dyDescent="0.2">
      <c r="A26" s="2"/>
      <c r="C26" s="3"/>
      <c r="D26" s="2"/>
      <c r="E26" s="2"/>
      <c r="F26" s="2"/>
      <c r="G26" s="32"/>
      <c r="H26" s="2"/>
      <c r="I26" s="2"/>
      <c r="J26" s="19"/>
      <c r="K26" s="19"/>
      <c r="L26" s="2"/>
      <c r="M26" s="101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  <c r="AA26" s="3"/>
      <c r="AB26" s="3"/>
      <c r="AC26" s="3"/>
    </row>
    <row r="27" spans="1:29" ht="12.75" customHeight="1" x14ac:dyDescent="0.2">
      <c r="A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101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  <c r="AA27" s="3"/>
      <c r="AB27" s="3"/>
      <c r="AC27" s="3"/>
    </row>
    <row r="28" spans="1:29" ht="12.75" customHeight="1" x14ac:dyDescent="0.2">
      <c r="A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101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  <c r="AA28" s="3"/>
      <c r="AB28" s="3"/>
      <c r="AC28" s="3"/>
    </row>
    <row r="29" spans="1:29" ht="12.75" x14ac:dyDescent="0.2">
      <c r="A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0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0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0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0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0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0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10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10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10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0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0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10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0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10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10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10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10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10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0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0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0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0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0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0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0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10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0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10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10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10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0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0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10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0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0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0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0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0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0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0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0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0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0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0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0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0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0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0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0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0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0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0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0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0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0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0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0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0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0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0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0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0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0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0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0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0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0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0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0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0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0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0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0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0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0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0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0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0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0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0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0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0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0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0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0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0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0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0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0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0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0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0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0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0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0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0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0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0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0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0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0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0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0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0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0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0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0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0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0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0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0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0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0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0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0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0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0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0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0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0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0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0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0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0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0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0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0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0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0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0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0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0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0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0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0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0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0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0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0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0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0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0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0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0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0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0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0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0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0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0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0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0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0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0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0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0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0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0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0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0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0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0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0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0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0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0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0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0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0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0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0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0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0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0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0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0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0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0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0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0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0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0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0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0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0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0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0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0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0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0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0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0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0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0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0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0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0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0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0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0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0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0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0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0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0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0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0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0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0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0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0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0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0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0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0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0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0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0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0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0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0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0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0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0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0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0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0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0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0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0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0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0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0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0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0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0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0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0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0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0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0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0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0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0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0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0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0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0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0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0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0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0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0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0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0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0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0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0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0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0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0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0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0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0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0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0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0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0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0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0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0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0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0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0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0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0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0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0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0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0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0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0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0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0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0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0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0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0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0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0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0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0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0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0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0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0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0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0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0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0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0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0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0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0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0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0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0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0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0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0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0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0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0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0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0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0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0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0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0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0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0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0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0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0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0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0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0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0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0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0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0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0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0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0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0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0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0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0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0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0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0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0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0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0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0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0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0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0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0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0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0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0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0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0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0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0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0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0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0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0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0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0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0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0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0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0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0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0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0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0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0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0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0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0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0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0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0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0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0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0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0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0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0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0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0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0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0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0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0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0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0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0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0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0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0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0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0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0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0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0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0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0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0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0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0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0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0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0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0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0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0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0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0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0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0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0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0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0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0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0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0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0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0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0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0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0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0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0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0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0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0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0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0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0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0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0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0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0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0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0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0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0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0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0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0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0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0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0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0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0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0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0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0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0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0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0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0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0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0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0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0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0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0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0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0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0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0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0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0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0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0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0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0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0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0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0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0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0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0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0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0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0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0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0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0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0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0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0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0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0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0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0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0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0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0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0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0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0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0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0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0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0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0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0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0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0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0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0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0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0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0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0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0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0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0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0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0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0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0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0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0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0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0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0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0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0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0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0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0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0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0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0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0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0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0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0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0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0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0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0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0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0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0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0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0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0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0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0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0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0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0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0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0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0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0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0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0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0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0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0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0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0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0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0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0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0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0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0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0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0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0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0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0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0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0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0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0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0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0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0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0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0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0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0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0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0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0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0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0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0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0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0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0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0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0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0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0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0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0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0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0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0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0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0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0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0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0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0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0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0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0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0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0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0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0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0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0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0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0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0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0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0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0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0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0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0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0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0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0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0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0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0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0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0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0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0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0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0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0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0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0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0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0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0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0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0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0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0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0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0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0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0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0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0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0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0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0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0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0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0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0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0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0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0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0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0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0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0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0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0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0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0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0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0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0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0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0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0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0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0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0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0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0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0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0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0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0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0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0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0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0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0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0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0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0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0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0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0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0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0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0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0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0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0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0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0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0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0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0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0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0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0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0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0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0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0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0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0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0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0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0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0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0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0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0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0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0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0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0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0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0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0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0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0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0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0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0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0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0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0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0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0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0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0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0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0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0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0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0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0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0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0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0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0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0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0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0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0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0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0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0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0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0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0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0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0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0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0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0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0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0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0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0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0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0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0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0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0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0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0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0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0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0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0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0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0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0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0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0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0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0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0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0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0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0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0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0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0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0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0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0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0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0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0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0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0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0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0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0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0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0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0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0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0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0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</sheetData>
  <conditionalFormatting sqref="R9">
    <cfRule type="cellIs" dxfId="9" priority="37" operator="equal">
      <formula>"Cliente"</formula>
    </cfRule>
  </conditionalFormatting>
  <conditionalFormatting sqref="R9">
    <cfRule type="cellIs" dxfId="8" priority="38" operator="equal">
      <formula>"CSI"</formula>
    </cfRule>
  </conditionalFormatting>
  <conditionalFormatting sqref="R10">
    <cfRule type="cellIs" dxfId="7" priority="35" operator="equal">
      <formula>"Cliente"</formula>
    </cfRule>
  </conditionalFormatting>
  <conditionalFormatting sqref="R10">
    <cfRule type="cellIs" dxfId="6" priority="36" operator="equal">
      <formula>"CSI"</formula>
    </cfRule>
  </conditionalFormatting>
  <conditionalFormatting sqref="R11">
    <cfRule type="cellIs" dxfId="5" priority="31" operator="equal">
      <formula>"Cliente"</formula>
    </cfRule>
  </conditionalFormatting>
  <conditionalFormatting sqref="R11">
    <cfRule type="cellIs" dxfId="4" priority="32" operator="equal">
      <formula>"CSI"</formula>
    </cfRule>
  </conditionalFormatting>
  <conditionalFormatting sqref="R12">
    <cfRule type="cellIs" dxfId="3" priority="29" operator="equal">
      <formula>"Cliente"</formula>
    </cfRule>
  </conditionalFormatting>
  <conditionalFormatting sqref="R12">
    <cfRule type="cellIs" dxfId="2" priority="30" operator="equal">
      <formula>"CSI"</formula>
    </cfRule>
  </conditionalFormatting>
  <conditionalFormatting sqref="R13">
    <cfRule type="cellIs" dxfId="1" priority="27" operator="equal">
      <formula>"Cliente"</formula>
    </cfRule>
  </conditionalFormatting>
  <conditionalFormatting sqref="R13">
    <cfRule type="cellIs" dxfId="0" priority="28" operator="equal">
      <formula>"CSI"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zoomScaleNormal="100" workbookViewId="0">
      <pane ySplit="1" topLeftCell="A31" activePane="bottomLeft" state="frozen"/>
      <selection pane="bottomLeft" activeCell="B43" sqref="B43"/>
    </sheetView>
  </sheetViews>
  <sheetFormatPr baseColWidth="10" defaultRowHeight="12.75" x14ac:dyDescent="0.2"/>
  <cols>
    <col min="1" max="1" width="45.28515625" customWidth="1"/>
    <col min="2" max="3" width="9.5703125" style="32" customWidth="1"/>
    <col min="4" max="4" width="9.5703125" style="105" customWidth="1"/>
    <col min="5" max="5" width="9.5703125" style="111" customWidth="1"/>
    <col min="6" max="6" width="20.7109375" style="104" customWidth="1"/>
    <col min="7" max="7" width="10.140625" style="103" customWidth="1"/>
    <col min="8" max="8" width="9.5703125" style="105" customWidth="1"/>
    <col min="9" max="9" width="20.7109375" style="109" customWidth="1"/>
    <col min="10" max="10" width="10.140625" style="106" customWidth="1"/>
    <col min="11" max="11" width="9.5703125" style="105" customWidth="1"/>
    <col min="12" max="12" width="20.7109375" customWidth="1"/>
    <col min="14" max="14" width="21.28515625" bestFit="1" customWidth="1"/>
  </cols>
  <sheetData>
    <row r="1" spans="1:15" ht="48" customHeight="1" thickBot="1" x14ac:dyDescent="0.25">
      <c r="C1" s="32" t="s">
        <v>143</v>
      </c>
      <c r="D1" s="195" t="s">
        <v>142</v>
      </c>
      <c r="E1" s="196" t="s">
        <v>14</v>
      </c>
      <c r="F1" s="197" t="s">
        <v>152</v>
      </c>
      <c r="G1" s="198"/>
      <c r="H1" s="195" t="s">
        <v>142</v>
      </c>
      <c r="I1" s="199" t="s">
        <v>153</v>
      </c>
      <c r="J1" s="200"/>
      <c r="K1" s="195" t="s">
        <v>142</v>
      </c>
      <c r="L1" s="201" t="s">
        <v>154</v>
      </c>
    </row>
    <row r="2" spans="1:15" ht="15" x14ac:dyDescent="0.25">
      <c r="A2" s="112" t="s">
        <v>29</v>
      </c>
      <c r="B2" s="113"/>
      <c r="C2" s="113">
        <v>1</v>
      </c>
      <c r="D2" s="140">
        <v>15</v>
      </c>
      <c r="E2" s="111">
        <v>1</v>
      </c>
      <c r="F2" s="192">
        <v>42923</v>
      </c>
      <c r="G2" s="193"/>
      <c r="H2" s="140">
        <v>7</v>
      </c>
      <c r="I2" s="194">
        <v>43160</v>
      </c>
      <c r="J2" s="107"/>
      <c r="K2" s="140">
        <v>4</v>
      </c>
      <c r="L2" s="155">
        <v>43333</v>
      </c>
      <c r="N2" s="46" t="s">
        <v>114</v>
      </c>
      <c r="O2" s="47"/>
    </row>
    <row r="3" spans="1:15" ht="15" x14ac:dyDescent="0.25">
      <c r="A3" s="115" t="s">
        <v>30</v>
      </c>
      <c r="B3" s="110"/>
      <c r="C3" s="110"/>
      <c r="D3" s="140"/>
      <c r="F3" s="141"/>
      <c r="G3" s="116"/>
      <c r="H3" s="140"/>
      <c r="I3" s="152"/>
      <c r="K3" s="140"/>
      <c r="L3" s="152"/>
      <c r="N3" s="46" t="s">
        <v>115</v>
      </c>
      <c r="O3" s="48"/>
    </row>
    <row r="4" spans="1:15" x14ac:dyDescent="0.2">
      <c r="A4" s="115" t="s">
        <v>31</v>
      </c>
      <c r="B4" s="110"/>
      <c r="C4" s="110"/>
      <c r="D4" s="140"/>
      <c r="F4" s="141"/>
      <c r="G4" s="116"/>
      <c r="H4" s="140"/>
      <c r="I4" s="152"/>
      <c r="K4" s="140"/>
      <c r="L4" s="152"/>
    </row>
    <row r="5" spans="1:15" x14ac:dyDescent="0.2">
      <c r="A5" s="115" t="s">
        <v>32</v>
      </c>
      <c r="B5" s="110"/>
      <c r="C5" s="110"/>
      <c r="D5" s="140"/>
      <c r="F5" s="141"/>
      <c r="G5" s="116"/>
      <c r="H5" s="140"/>
      <c r="I5" s="152"/>
      <c r="K5" s="140"/>
      <c r="L5" s="152"/>
    </row>
    <row r="6" spans="1:15" x14ac:dyDescent="0.2">
      <c r="A6" s="117" t="s">
        <v>121</v>
      </c>
      <c r="B6" s="110"/>
      <c r="C6" s="110"/>
      <c r="D6" s="140"/>
      <c r="F6" s="141"/>
      <c r="G6" s="116"/>
      <c r="H6" s="140"/>
      <c r="I6" s="152"/>
      <c r="K6" s="140"/>
      <c r="L6" s="152"/>
    </row>
    <row r="7" spans="1:15" x14ac:dyDescent="0.2">
      <c r="A7" s="118" t="s">
        <v>33</v>
      </c>
      <c r="B7" s="119"/>
      <c r="C7" s="119"/>
      <c r="D7" s="142"/>
      <c r="E7" s="120"/>
      <c r="F7" s="143"/>
      <c r="G7" s="121"/>
      <c r="H7" s="142"/>
      <c r="I7" s="153"/>
      <c r="J7" s="122"/>
      <c r="K7" s="142"/>
      <c r="L7" s="153"/>
    </row>
    <row r="8" spans="1:15" x14ac:dyDescent="0.2">
      <c r="A8" s="123" t="s">
        <v>34</v>
      </c>
      <c r="B8" s="113"/>
      <c r="C8" s="113"/>
      <c r="D8" s="139"/>
      <c r="E8" s="114"/>
      <c r="F8" s="144"/>
      <c r="G8" s="124"/>
      <c r="H8" s="139"/>
      <c r="I8" s="154"/>
      <c r="J8" s="125"/>
      <c r="K8" s="139"/>
      <c r="L8" s="154"/>
    </row>
    <row r="9" spans="1:15" x14ac:dyDescent="0.2">
      <c r="A9" s="126" t="s">
        <v>35</v>
      </c>
      <c r="B9" s="110"/>
      <c r="C9" s="110">
        <v>2</v>
      </c>
      <c r="D9" s="140">
        <v>5</v>
      </c>
      <c r="E9" s="111">
        <v>0.8</v>
      </c>
      <c r="F9" s="145">
        <v>42947</v>
      </c>
      <c r="G9" s="127"/>
      <c r="H9" s="140">
        <v>3</v>
      </c>
      <c r="I9" s="155">
        <v>43166</v>
      </c>
      <c r="J9" s="108"/>
      <c r="K9" s="140">
        <v>1</v>
      </c>
      <c r="L9" s="155">
        <v>43334</v>
      </c>
    </row>
    <row r="10" spans="1:15" x14ac:dyDescent="0.2">
      <c r="A10" s="128" t="s">
        <v>36</v>
      </c>
      <c r="B10" s="110" t="s">
        <v>133</v>
      </c>
      <c r="C10" s="110"/>
      <c r="D10" s="140"/>
      <c r="F10" s="141"/>
      <c r="G10" s="116"/>
      <c r="H10" s="140"/>
      <c r="I10" s="152"/>
      <c r="K10" s="140"/>
      <c r="L10" s="152"/>
    </row>
    <row r="11" spans="1:15" x14ac:dyDescent="0.2">
      <c r="A11" s="129"/>
      <c r="B11" s="119"/>
      <c r="C11" s="119"/>
      <c r="D11" s="142"/>
      <c r="E11" s="120"/>
      <c r="F11" s="143"/>
      <c r="G11" s="121"/>
      <c r="H11" s="142"/>
      <c r="I11" s="153"/>
      <c r="J11" s="122"/>
      <c r="K11" s="142"/>
      <c r="L11" s="153"/>
    </row>
    <row r="12" spans="1:15" x14ac:dyDescent="0.2">
      <c r="A12" s="112" t="s">
        <v>37</v>
      </c>
      <c r="B12" s="113"/>
      <c r="C12" s="113">
        <v>13</v>
      </c>
      <c r="D12" s="139">
        <v>4</v>
      </c>
      <c r="E12" s="114">
        <v>0</v>
      </c>
      <c r="F12" s="146">
        <v>43125</v>
      </c>
      <c r="G12" s="130"/>
      <c r="H12" s="139">
        <v>6</v>
      </c>
      <c r="I12" s="156">
        <v>43325</v>
      </c>
      <c r="J12" s="131"/>
      <c r="K12" s="139">
        <v>4</v>
      </c>
      <c r="L12" s="156">
        <v>43426</v>
      </c>
    </row>
    <row r="13" spans="1:15" x14ac:dyDescent="0.2">
      <c r="A13" s="128" t="s">
        <v>122</v>
      </c>
      <c r="B13" s="110"/>
      <c r="C13" s="110"/>
      <c r="D13" s="140"/>
      <c r="F13" s="141"/>
      <c r="G13" s="116"/>
      <c r="H13" s="140"/>
      <c r="I13" s="152"/>
      <c r="K13" s="140"/>
      <c r="L13" s="152"/>
    </row>
    <row r="14" spans="1:15" x14ac:dyDescent="0.2">
      <c r="A14" s="128" t="s">
        <v>123</v>
      </c>
      <c r="B14" s="110"/>
      <c r="C14" s="110"/>
      <c r="D14" s="140"/>
      <c r="F14" s="141"/>
      <c r="G14" s="116"/>
      <c r="H14" s="140"/>
      <c r="I14" s="152"/>
      <c r="K14" s="140"/>
      <c r="L14" s="152"/>
    </row>
    <row r="15" spans="1:15" x14ac:dyDescent="0.2">
      <c r="A15" s="128" t="s">
        <v>124</v>
      </c>
      <c r="B15" s="110"/>
      <c r="C15" s="110"/>
      <c r="D15" s="140"/>
      <c r="F15" s="141"/>
      <c r="G15" s="116"/>
      <c r="H15" s="140"/>
      <c r="I15" s="152"/>
      <c r="K15" s="140"/>
      <c r="L15" s="152"/>
    </row>
    <row r="16" spans="1:15" x14ac:dyDescent="0.2">
      <c r="A16" s="128" t="s">
        <v>125</v>
      </c>
      <c r="B16" s="110"/>
      <c r="C16" s="110"/>
      <c r="D16" s="140"/>
      <c r="F16" s="141"/>
      <c r="G16" s="116"/>
      <c r="H16" s="140"/>
      <c r="I16" s="152"/>
      <c r="K16" s="140"/>
      <c r="L16" s="152"/>
    </row>
    <row r="17" spans="1:12" x14ac:dyDescent="0.2">
      <c r="A17" s="129" t="s">
        <v>38</v>
      </c>
      <c r="B17" s="119"/>
      <c r="C17" s="119"/>
      <c r="D17" s="142"/>
      <c r="E17" s="120"/>
      <c r="F17" s="143"/>
      <c r="G17" s="121"/>
      <c r="H17" s="142"/>
      <c r="I17" s="153"/>
      <c r="J17" s="122"/>
      <c r="K17" s="142"/>
      <c r="L17" s="153"/>
    </row>
    <row r="18" spans="1:12" x14ac:dyDescent="0.2">
      <c r="A18" s="112" t="s">
        <v>39</v>
      </c>
      <c r="B18" s="113"/>
      <c r="C18" s="113">
        <v>12</v>
      </c>
      <c r="D18" s="139">
        <v>0</v>
      </c>
      <c r="E18" s="114">
        <v>1</v>
      </c>
      <c r="F18" s="146"/>
      <c r="G18" s="130"/>
      <c r="H18" s="139">
        <v>6</v>
      </c>
      <c r="I18" s="156">
        <v>43312</v>
      </c>
      <c r="J18" s="131"/>
      <c r="K18" s="139">
        <v>4</v>
      </c>
      <c r="L18" s="156">
        <v>43419</v>
      </c>
    </row>
    <row r="19" spans="1:12" x14ac:dyDescent="0.2">
      <c r="A19" s="128" t="s">
        <v>40</v>
      </c>
      <c r="B19" s="110"/>
      <c r="C19" s="110"/>
      <c r="D19" s="140"/>
      <c r="F19" s="141"/>
      <c r="G19" s="116"/>
      <c r="H19" s="140"/>
      <c r="I19" s="152"/>
      <c r="K19" s="140"/>
      <c r="L19" s="152"/>
    </row>
    <row r="20" spans="1:12" x14ac:dyDescent="0.2">
      <c r="A20" s="128" t="s">
        <v>41</v>
      </c>
      <c r="B20" s="110"/>
      <c r="C20" s="110"/>
      <c r="D20" s="140"/>
      <c r="F20" s="141"/>
      <c r="G20" s="116"/>
      <c r="H20" s="140"/>
      <c r="I20" s="152"/>
      <c r="K20" s="140"/>
      <c r="L20" s="152"/>
    </row>
    <row r="21" spans="1:12" x14ac:dyDescent="0.2">
      <c r="A21" s="128" t="s">
        <v>42</v>
      </c>
      <c r="B21" s="110"/>
      <c r="C21" s="110"/>
      <c r="D21" s="140"/>
      <c r="F21" s="141"/>
      <c r="G21" s="116"/>
      <c r="H21" s="140"/>
      <c r="I21" s="152"/>
      <c r="K21" s="140"/>
      <c r="L21" s="152"/>
    </row>
    <row r="22" spans="1:12" x14ac:dyDescent="0.2">
      <c r="A22" s="128" t="s">
        <v>43</v>
      </c>
      <c r="B22" s="110"/>
      <c r="C22" s="110"/>
      <c r="D22" s="140"/>
      <c r="F22" s="141"/>
      <c r="G22" s="116"/>
      <c r="H22" s="140"/>
      <c r="I22" s="152"/>
      <c r="K22" s="140"/>
      <c r="L22" s="152"/>
    </row>
    <row r="23" spans="1:12" x14ac:dyDescent="0.2">
      <c r="A23" s="128" t="s">
        <v>44</v>
      </c>
      <c r="B23" s="110"/>
      <c r="C23" s="110"/>
      <c r="D23" s="140"/>
      <c r="F23" s="141"/>
      <c r="G23" s="116"/>
      <c r="H23" s="140"/>
      <c r="I23" s="152"/>
      <c r="K23" s="140"/>
      <c r="L23" s="152"/>
    </row>
    <row r="24" spans="1:12" x14ac:dyDescent="0.2">
      <c r="A24" s="129" t="s">
        <v>45</v>
      </c>
      <c r="B24" s="119"/>
      <c r="C24" s="119"/>
      <c r="D24" s="142"/>
      <c r="E24" s="120"/>
      <c r="F24" s="143"/>
      <c r="G24" s="121"/>
      <c r="H24" s="142"/>
      <c r="I24" s="153"/>
      <c r="J24" s="122"/>
      <c r="K24" s="142"/>
      <c r="L24" s="153"/>
    </row>
    <row r="25" spans="1:12" x14ac:dyDescent="0.2">
      <c r="A25" s="112" t="s">
        <v>46</v>
      </c>
      <c r="B25" s="113"/>
      <c r="C25" s="113">
        <v>1</v>
      </c>
      <c r="D25" s="139">
        <v>1</v>
      </c>
      <c r="E25" s="114">
        <v>1</v>
      </c>
      <c r="F25" s="146">
        <v>42923</v>
      </c>
      <c r="G25" s="130"/>
      <c r="H25" s="139">
        <v>1</v>
      </c>
      <c r="I25" s="157">
        <v>43160</v>
      </c>
      <c r="J25" s="132"/>
      <c r="K25" s="139">
        <v>1</v>
      </c>
      <c r="L25" s="156">
        <v>43333</v>
      </c>
    </row>
    <row r="26" spans="1:12" x14ac:dyDescent="0.2">
      <c r="A26" s="128" t="s">
        <v>47</v>
      </c>
      <c r="B26" s="110"/>
      <c r="C26" s="110"/>
      <c r="D26" s="140"/>
      <c r="F26" s="141"/>
      <c r="G26" s="116"/>
      <c r="H26" s="140"/>
      <c r="I26" s="152"/>
      <c r="K26" s="140"/>
      <c r="L26" s="152"/>
    </row>
    <row r="27" spans="1:12" x14ac:dyDescent="0.2">
      <c r="A27" s="129" t="s">
        <v>48</v>
      </c>
      <c r="B27" s="119"/>
      <c r="C27" s="119"/>
      <c r="D27" s="142"/>
      <c r="E27" s="120"/>
      <c r="F27" s="143"/>
      <c r="G27" s="121"/>
      <c r="H27" s="142"/>
      <c r="I27" s="153"/>
      <c r="J27" s="122"/>
      <c r="K27" s="142"/>
      <c r="L27" s="153"/>
    </row>
    <row r="28" spans="1:12" x14ac:dyDescent="0.2">
      <c r="A28" s="112" t="s">
        <v>49</v>
      </c>
      <c r="B28" s="113"/>
      <c r="C28" s="113">
        <v>9</v>
      </c>
      <c r="D28" s="139">
        <v>5</v>
      </c>
      <c r="E28" s="114">
        <v>0</v>
      </c>
      <c r="F28" s="146">
        <v>43087</v>
      </c>
      <c r="G28" s="191" t="s">
        <v>157</v>
      </c>
      <c r="H28" s="139">
        <v>4</v>
      </c>
      <c r="I28" s="156">
        <v>43279</v>
      </c>
      <c r="J28" s="131"/>
      <c r="K28" s="139">
        <v>3</v>
      </c>
      <c r="L28" s="156">
        <v>43395</v>
      </c>
    </row>
    <row r="29" spans="1:12" x14ac:dyDescent="0.2">
      <c r="A29" s="128" t="s">
        <v>50</v>
      </c>
      <c r="B29" s="110"/>
      <c r="C29" s="110"/>
      <c r="D29" s="140"/>
      <c r="F29" s="141"/>
      <c r="G29" s="116"/>
      <c r="H29" s="140"/>
      <c r="I29" s="152"/>
      <c r="K29" s="140"/>
      <c r="L29" s="152"/>
    </row>
    <row r="30" spans="1:12" x14ac:dyDescent="0.2">
      <c r="A30" s="129"/>
      <c r="B30" s="119"/>
      <c r="C30" s="119"/>
      <c r="D30" s="142"/>
      <c r="E30" s="120"/>
      <c r="F30" s="143"/>
      <c r="G30" s="121"/>
      <c r="H30" s="142"/>
      <c r="I30" s="153"/>
      <c r="J30" s="122"/>
      <c r="K30" s="142"/>
      <c r="L30" s="153"/>
    </row>
    <row r="31" spans="1:12" x14ac:dyDescent="0.2">
      <c r="A31" s="112" t="s">
        <v>51</v>
      </c>
      <c r="B31" s="113"/>
      <c r="C31" s="113">
        <v>10</v>
      </c>
      <c r="D31" s="139">
        <v>10</v>
      </c>
      <c r="E31" s="114">
        <v>0</v>
      </c>
      <c r="F31" s="146">
        <v>43109</v>
      </c>
      <c r="G31" s="191"/>
      <c r="H31" s="139">
        <v>8</v>
      </c>
      <c r="I31" s="156">
        <v>42932</v>
      </c>
      <c r="J31" s="131"/>
      <c r="K31" s="139">
        <v>6</v>
      </c>
      <c r="L31" s="156">
        <v>43405</v>
      </c>
    </row>
    <row r="32" spans="1:12" x14ac:dyDescent="0.2">
      <c r="A32" s="128" t="s">
        <v>52</v>
      </c>
      <c r="B32" s="110"/>
      <c r="C32" s="110"/>
      <c r="D32" s="140"/>
      <c r="F32" s="141"/>
      <c r="G32" s="116"/>
      <c r="H32" s="140"/>
      <c r="I32" s="152"/>
      <c r="K32" s="140"/>
      <c r="L32" s="152"/>
    </row>
    <row r="33" spans="1:12" x14ac:dyDescent="0.2">
      <c r="A33" s="128" t="s">
        <v>53</v>
      </c>
      <c r="B33" s="110"/>
      <c r="C33" s="110"/>
      <c r="D33" s="140"/>
      <c r="F33" s="141"/>
      <c r="G33" s="116"/>
      <c r="H33" s="140"/>
      <c r="I33" s="152"/>
      <c r="K33" s="140"/>
      <c r="L33" s="152"/>
    </row>
    <row r="34" spans="1:12" x14ac:dyDescent="0.2">
      <c r="A34" s="128" t="s">
        <v>54</v>
      </c>
      <c r="B34" s="110"/>
      <c r="C34" s="110"/>
      <c r="D34" s="140"/>
      <c r="F34" s="141"/>
      <c r="G34" s="116"/>
      <c r="H34" s="140"/>
      <c r="I34" s="152"/>
      <c r="K34" s="140"/>
      <c r="L34" s="152"/>
    </row>
    <row r="35" spans="1:12" x14ac:dyDescent="0.2">
      <c r="A35" s="128" t="s">
        <v>55</v>
      </c>
      <c r="B35" s="110"/>
      <c r="C35" s="110"/>
      <c r="D35" s="140"/>
      <c r="F35" s="141"/>
      <c r="G35" s="116"/>
      <c r="H35" s="140"/>
      <c r="I35" s="152"/>
      <c r="K35" s="140"/>
      <c r="L35" s="152"/>
    </row>
    <row r="36" spans="1:12" x14ac:dyDescent="0.2">
      <c r="A36" s="128" t="s">
        <v>56</v>
      </c>
      <c r="B36" s="110"/>
      <c r="C36" s="110"/>
      <c r="D36" s="140"/>
      <c r="F36" s="141"/>
      <c r="G36" s="116"/>
      <c r="H36" s="140"/>
      <c r="I36" s="152"/>
      <c r="K36" s="140"/>
      <c r="L36" s="152"/>
    </row>
    <row r="37" spans="1:12" x14ac:dyDescent="0.2">
      <c r="A37" s="129" t="s">
        <v>57</v>
      </c>
      <c r="B37" s="119"/>
      <c r="C37" s="119"/>
      <c r="D37" s="142"/>
      <c r="E37" s="120"/>
      <c r="F37" s="143"/>
      <c r="G37" s="121"/>
      <c r="H37" s="142"/>
      <c r="I37" s="153"/>
      <c r="J37" s="122"/>
      <c r="K37" s="142"/>
      <c r="L37" s="153"/>
    </row>
    <row r="38" spans="1:12" x14ac:dyDescent="0.2">
      <c r="A38" s="133" t="s">
        <v>58</v>
      </c>
      <c r="B38" s="113"/>
      <c r="C38" s="113">
        <v>11</v>
      </c>
      <c r="D38" s="139">
        <v>5</v>
      </c>
      <c r="E38" s="114">
        <v>0</v>
      </c>
      <c r="F38" s="146">
        <v>43118</v>
      </c>
      <c r="G38" s="130"/>
      <c r="H38" s="139">
        <v>3</v>
      </c>
      <c r="I38" s="156">
        <v>43300</v>
      </c>
      <c r="J38" s="131"/>
      <c r="K38" s="139">
        <v>2</v>
      </c>
      <c r="L38" s="156">
        <v>43411</v>
      </c>
    </row>
    <row r="39" spans="1:12" x14ac:dyDescent="0.2">
      <c r="A39" s="128" t="s">
        <v>59</v>
      </c>
      <c r="B39" s="110" t="s">
        <v>133</v>
      </c>
      <c r="C39" s="110"/>
      <c r="D39" s="140"/>
      <c r="F39" s="141"/>
      <c r="G39" s="116"/>
      <c r="H39" s="140"/>
      <c r="I39" s="152"/>
      <c r="K39" s="140"/>
      <c r="L39" s="152"/>
    </row>
    <row r="40" spans="1:12" x14ac:dyDescent="0.2">
      <c r="A40" s="115" t="s">
        <v>60</v>
      </c>
      <c r="B40" s="110"/>
      <c r="C40" s="110"/>
      <c r="D40" s="140"/>
      <c r="F40" s="141"/>
      <c r="G40" s="116"/>
      <c r="H40" s="140"/>
      <c r="I40" s="152"/>
      <c r="K40" s="140"/>
      <c r="L40" s="152"/>
    </row>
    <row r="41" spans="1:12" x14ac:dyDescent="0.2">
      <c r="A41" s="117" t="s">
        <v>61</v>
      </c>
      <c r="B41" s="110"/>
      <c r="C41" s="110"/>
      <c r="D41" s="140"/>
      <c r="F41" s="141"/>
      <c r="G41" s="116"/>
      <c r="H41" s="140"/>
      <c r="I41" s="152"/>
      <c r="K41" s="140"/>
      <c r="L41" s="152"/>
    </row>
    <row r="42" spans="1:12" x14ac:dyDescent="0.2">
      <c r="A42" s="129" t="s">
        <v>38</v>
      </c>
      <c r="B42" s="119"/>
      <c r="C42" s="119"/>
      <c r="D42" s="142"/>
      <c r="E42" s="120"/>
      <c r="F42" s="143"/>
      <c r="G42" s="121"/>
      <c r="H42" s="142"/>
      <c r="I42" s="153"/>
      <c r="J42" s="122"/>
      <c r="K42" s="142"/>
      <c r="L42" s="153"/>
    </row>
    <row r="43" spans="1:12" x14ac:dyDescent="0.2">
      <c r="A43" s="133" t="s">
        <v>62</v>
      </c>
      <c r="B43" s="113"/>
      <c r="C43" s="113">
        <v>4</v>
      </c>
      <c r="D43" s="139">
        <v>15</v>
      </c>
      <c r="E43" s="114">
        <v>0</v>
      </c>
      <c r="F43" s="146">
        <v>42986</v>
      </c>
      <c r="G43" s="130"/>
      <c r="H43" s="139">
        <v>10</v>
      </c>
      <c r="I43" s="156">
        <v>43195</v>
      </c>
      <c r="J43" s="131"/>
      <c r="K43" s="139">
        <v>8</v>
      </c>
      <c r="L43" s="154"/>
    </row>
    <row r="44" spans="1:12" x14ac:dyDescent="0.2">
      <c r="A44" s="117" t="s">
        <v>63</v>
      </c>
      <c r="B44" s="110"/>
      <c r="C44" s="110"/>
      <c r="D44" s="140"/>
      <c r="F44" s="141"/>
      <c r="G44" s="116"/>
      <c r="H44" s="140"/>
      <c r="I44" s="152"/>
      <c r="K44" s="140"/>
      <c r="L44" s="152"/>
    </row>
    <row r="45" spans="1:12" x14ac:dyDescent="0.2">
      <c r="A45" s="115" t="s">
        <v>64</v>
      </c>
      <c r="B45" s="110"/>
      <c r="C45" s="110"/>
      <c r="D45" s="140"/>
      <c r="F45" s="141"/>
      <c r="G45" s="116"/>
      <c r="H45" s="140"/>
      <c r="I45" s="152"/>
      <c r="K45" s="140"/>
      <c r="L45" s="152"/>
    </row>
    <row r="46" spans="1:12" x14ac:dyDescent="0.2">
      <c r="A46" s="117" t="s">
        <v>65</v>
      </c>
      <c r="B46" s="110"/>
      <c r="C46" s="110"/>
      <c r="D46" s="140"/>
      <c r="F46" s="141"/>
      <c r="G46" s="116"/>
      <c r="H46" s="140"/>
      <c r="I46" s="152"/>
      <c r="K46" s="140"/>
      <c r="L46" s="152"/>
    </row>
    <row r="47" spans="1:12" x14ac:dyDescent="0.2">
      <c r="A47" s="128" t="s">
        <v>66</v>
      </c>
      <c r="B47" s="110"/>
      <c r="C47" s="110"/>
      <c r="D47" s="140"/>
      <c r="F47" s="141"/>
      <c r="G47" s="116"/>
      <c r="H47" s="140"/>
      <c r="I47" s="152"/>
      <c r="K47" s="140"/>
      <c r="L47" s="152"/>
    </row>
    <row r="48" spans="1:12" x14ac:dyDescent="0.2">
      <c r="A48" s="117" t="s">
        <v>67</v>
      </c>
      <c r="B48" s="110"/>
      <c r="C48" s="110"/>
      <c r="D48" s="140"/>
      <c r="F48" s="141"/>
      <c r="G48" s="116"/>
      <c r="H48" s="140"/>
      <c r="I48" s="152"/>
      <c r="K48" s="140"/>
      <c r="L48" s="152"/>
    </row>
    <row r="49" spans="1:14" x14ac:dyDescent="0.2">
      <c r="A49" s="117" t="s">
        <v>68</v>
      </c>
      <c r="B49" s="110"/>
      <c r="C49" s="110"/>
      <c r="D49" s="140"/>
      <c r="F49" s="141"/>
      <c r="G49" s="116"/>
      <c r="H49" s="140"/>
      <c r="I49" s="152"/>
      <c r="K49" s="140"/>
      <c r="L49" s="152"/>
    </row>
    <row r="50" spans="1:14" x14ac:dyDescent="0.2">
      <c r="A50" s="115" t="s">
        <v>69</v>
      </c>
      <c r="B50" s="110"/>
      <c r="C50" s="110"/>
      <c r="D50" s="140"/>
      <c r="F50" s="141"/>
      <c r="G50" s="116"/>
      <c r="H50" s="140"/>
      <c r="I50" s="152"/>
      <c r="K50" s="140"/>
      <c r="L50" s="152"/>
    </row>
    <row r="51" spans="1:14" x14ac:dyDescent="0.2">
      <c r="A51" s="115" t="s">
        <v>70</v>
      </c>
      <c r="B51" s="110"/>
      <c r="C51" s="110"/>
      <c r="D51" s="140"/>
      <c r="F51" s="141"/>
      <c r="G51" s="116"/>
      <c r="H51" s="140"/>
      <c r="I51" s="152"/>
      <c r="K51" s="140"/>
      <c r="L51" s="152"/>
    </row>
    <row r="52" spans="1:14" x14ac:dyDescent="0.2">
      <c r="A52" s="115" t="s">
        <v>71</v>
      </c>
      <c r="B52" s="110"/>
      <c r="C52" s="110"/>
      <c r="D52" s="140"/>
      <c r="F52" s="141"/>
      <c r="G52" s="116"/>
      <c r="H52" s="140"/>
      <c r="I52" s="152"/>
      <c r="K52" s="140"/>
      <c r="L52" s="152"/>
    </row>
    <row r="53" spans="1:14" x14ac:dyDescent="0.2">
      <c r="A53" s="115" t="s">
        <v>72</v>
      </c>
      <c r="B53" s="110"/>
      <c r="C53" s="110"/>
      <c r="D53" s="140"/>
      <c r="F53" s="141"/>
      <c r="G53" s="116"/>
      <c r="H53" s="140"/>
      <c r="I53" s="152"/>
      <c r="K53" s="140"/>
      <c r="L53" s="152"/>
    </row>
    <row r="54" spans="1:14" x14ac:dyDescent="0.2">
      <c r="A54" s="115" t="s">
        <v>73</v>
      </c>
      <c r="B54" s="110"/>
      <c r="C54" s="110"/>
      <c r="D54" s="140"/>
      <c r="F54" s="141"/>
      <c r="G54" s="116"/>
      <c r="H54" s="140"/>
      <c r="I54" s="152"/>
      <c r="K54" s="140"/>
      <c r="L54" s="152"/>
    </row>
    <row r="55" spans="1:14" x14ac:dyDescent="0.2">
      <c r="A55" s="115" t="s">
        <v>74</v>
      </c>
      <c r="B55" s="110"/>
      <c r="C55" s="110"/>
      <c r="D55" s="140"/>
      <c r="F55" s="141"/>
      <c r="G55" s="116"/>
      <c r="H55" s="140"/>
      <c r="I55" s="152"/>
      <c r="K55" s="140"/>
      <c r="L55" s="152"/>
    </row>
    <row r="56" spans="1:14" x14ac:dyDescent="0.2">
      <c r="A56" s="115" t="s">
        <v>75</v>
      </c>
      <c r="B56" s="110"/>
      <c r="C56" s="110"/>
      <c r="D56" s="140"/>
      <c r="F56" s="141"/>
      <c r="G56" s="116"/>
      <c r="H56" s="140"/>
      <c r="I56" s="152"/>
      <c r="K56" s="140"/>
      <c r="L56" s="152"/>
    </row>
    <row r="57" spans="1:14" x14ac:dyDescent="0.2">
      <c r="A57" s="115" t="s">
        <v>76</v>
      </c>
      <c r="B57" s="110"/>
      <c r="C57" s="110"/>
      <c r="D57" s="140"/>
      <c r="F57" s="141"/>
      <c r="G57" s="116"/>
      <c r="H57" s="140"/>
      <c r="I57" s="152"/>
      <c r="K57" s="140"/>
      <c r="L57" s="152"/>
    </row>
    <row r="58" spans="1:14" x14ac:dyDescent="0.2">
      <c r="A58" s="128" t="s">
        <v>77</v>
      </c>
      <c r="B58" s="110"/>
      <c r="C58" s="110"/>
      <c r="D58" s="140"/>
      <c r="F58" s="141"/>
      <c r="G58" s="116"/>
      <c r="H58" s="140"/>
      <c r="I58" s="152"/>
      <c r="K58" s="140"/>
      <c r="L58" s="152"/>
    </row>
    <row r="59" spans="1:14" x14ac:dyDescent="0.2">
      <c r="A59" s="117" t="s">
        <v>78</v>
      </c>
      <c r="B59" s="110"/>
      <c r="C59" s="110"/>
      <c r="D59" s="140"/>
      <c r="F59" s="141"/>
      <c r="G59" s="116"/>
      <c r="H59" s="140"/>
      <c r="I59" s="152"/>
      <c r="K59" s="140"/>
      <c r="L59" s="152"/>
      <c r="N59">
        <f>5/14</f>
        <v>0.35714285714285715</v>
      </c>
    </row>
    <row r="60" spans="1:14" x14ac:dyDescent="0.2">
      <c r="A60" s="166" t="s">
        <v>272</v>
      </c>
      <c r="B60" s="110"/>
      <c r="C60" s="110"/>
      <c r="D60" s="140"/>
      <c r="F60" s="141"/>
      <c r="G60" s="116"/>
      <c r="H60" s="140"/>
      <c r="I60" s="152"/>
      <c r="K60" s="140"/>
      <c r="L60" s="152"/>
    </row>
    <row r="61" spans="1:14" x14ac:dyDescent="0.2">
      <c r="A61" s="129" t="s">
        <v>45</v>
      </c>
      <c r="B61" s="119"/>
      <c r="C61" s="119"/>
      <c r="D61" s="142"/>
      <c r="E61" s="120"/>
      <c r="F61" s="143"/>
      <c r="G61" s="121"/>
      <c r="H61" s="142"/>
      <c r="I61" s="153"/>
      <c r="J61" s="122"/>
      <c r="K61" s="142"/>
      <c r="L61" s="153"/>
    </row>
    <row r="62" spans="1:14" x14ac:dyDescent="0.2">
      <c r="A62" s="133" t="s">
        <v>79</v>
      </c>
      <c r="B62" s="113"/>
      <c r="C62" s="134" t="s">
        <v>144</v>
      </c>
      <c r="D62" s="147" t="s">
        <v>145</v>
      </c>
      <c r="E62" s="114">
        <v>0.3</v>
      </c>
      <c r="F62" s="148" t="s">
        <v>146</v>
      </c>
      <c r="G62" s="135"/>
      <c r="H62" s="158" t="s">
        <v>147</v>
      </c>
      <c r="I62" s="159" t="s">
        <v>148</v>
      </c>
      <c r="J62" s="136"/>
      <c r="K62" s="158" t="s">
        <v>149</v>
      </c>
      <c r="L62" s="157" t="s">
        <v>150</v>
      </c>
    </row>
    <row r="63" spans="1:14" x14ac:dyDescent="0.2">
      <c r="A63" s="128" t="s">
        <v>80</v>
      </c>
      <c r="B63" s="110" t="s">
        <v>133</v>
      </c>
      <c r="C63" s="110"/>
      <c r="D63" s="140"/>
      <c r="F63" s="141"/>
      <c r="G63" s="116"/>
      <c r="H63" s="140"/>
      <c r="I63" s="152"/>
      <c r="K63" s="140"/>
      <c r="L63" s="152"/>
    </row>
    <row r="64" spans="1:14" x14ac:dyDescent="0.2">
      <c r="A64" s="128" t="s">
        <v>81</v>
      </c>
      <c r="B64" s="110" t="s">
        <v>133</v>
      </c>
      <c r="C64" s="110"/>
      <c r="D64" s="140"/>
      <c r="F64" s="141"/>
      <c r="G64" s="116"/>
      <c r="H64" s="140"/>
      <c r="I64" s="152"/>
      <c r="K64" s="140"/>
      <c r="L64" s="152"/>
    </row>
    <row r="65" spans="1:12" x14ac:dyDescent="0.2">
      <c r="A65" s="128" t="s">
        <v>82</v>
      </c>
      <c r="B65" s="110" t="s">
        <v>133</v>
      </c>
      <c r="C65" s="110"/>
      <c r="D65" s="140"/>
      <c r="F65" s="141"/>
      <c r="G65" s="116"/>
      <c r="H65" s="140"/>
      <c r="I65" s="152"/>
      <c r="K65" s="140"/>
      <c r="L65" s="152"/>
    </row>
    <row r="66" spans="1:12" x14ac:dyDescent="0.2">
      <c r="A66" s="128" t="s">
        <v>83</v>
      </c>
      <c r="B66" s="110" t="s">
        <v>133</v>
      </c>
      <c r="C66" s="110"/>
      <c r="D66" s="140"/>
      <c r="F66" s="141"/>
      <c r="G66" s="116"/>
      <c r="H66" s="140"/>
      <c r="I66" s="152"/>
      <c r="K66" s="140"/>
      <c r="L66" s="152"/>
    </row>
    <row r="67" spans="1:12" x14ac:dyDescent="0.2">
      <c r="A67" s="128" t="s">
        <v>84</v>
      </c>
      <c r="B67" s="110" t="s">
        <v>133</v>
      </c>
      <c r="C67" s="110"/>
      <c r="D67" s="140"/>
      <c r="F67" s="141"/>
      <c r="G67" s="116"/>
      <c r="H67" s="140"/>
      <c r="I67" s="152"/>
      <c r="K67" s="140"/>
      <c r="L67" s="152"/>
    </row>
    <row r="68" spans="1:12" x14ac:dyDescent="0.2">
      <c r="A68" s="128" t="s">
        <v>85</v>
      </c>
      <c r="B68" s="278" t="s">
        <v>264</v>
      </c>
      <c r="C68" s="110"/>
      <c r="D68" s="140"/>
      <c r="F68" s="141"/>
      <c r="G68" s="116"/>
      <c r="H68" s="140"/>
      <c r="I68" s="152"/>
      <c r="K68" s="140"/>
      <c r="L68" s="152"/>
    </row>
    <row r="69" spans="1:12" x14ac:dyDescent="0.2">
      <c r="A69" s="128" t="s">
        <v>86</v>
      </c>
      <c r="B69" s="278" t="s">
        <v>264</v>
      </c>
      <c r="C69" s="110"/>
      <c r="D69" s="140"/>
      <c r="F69" s="141"/>
      <c r="G69" s="116"/>
      <c r="H69" s="140"/>
      <c r="I69" s="152"/>
      <c r="K69" s="140"/>
      <c r="L69" s="152"/>
    </row>
    <row r="70" spans="1:12" x14ac:dyDescent="0.2">
      <c r="A70" s="128" t="s">
        <v>87</v>
      </c>
      <c r="B70" s="278" t="s">
        <v>264</v>
      </c>
      <c r="C70" s="110"/>
      <c r="D70" s="140"/>
      <c r="F70" s="141"/>
      <c r="G70" s="116"/>
      <c r="H70" s="140"/>
      <c r="I70" s="152"/>
      <c r="K70" s="140"/>
      <c r="L70" s="152"/>
    </row>
    <row r="71" spans="1:12" x14ac:dyDescent="0.2">
      <c r="A71" s="128" t="s">
        <v>136</v>
      </c>
      <c r="B71" s="278" t="s">
        <v>264</v>
      </c>
      <c r="C71" s="110"/>
      <c r="D71" s="140"/>
      <c r="F71" s="141"/>
      <c r="G71" s="116"/>
      <c r="H71" s="140"/>
      <c r="I71" s="152"/>
      <c r="K71" s="140"/>
      <c r="L71" s="152"/>
    </row>
    <row r="72" spans="1:12" x14ac:dyDescent="0.2">
      <c r="A72" s="128" t="s">
        <v>137</v>
      </c>
      <c r="B72" s="278" t="s">
        <v>264</v>
      </c>
      <c r="C72" s="110"/>
      <c r="D72" s="140"/>
      <c r="F72" s="141"/>
      <c r="G72" s="116"/>
      <c r="H72" s="140"/>
      <c r="I72" s="152"/>
      <c r="K72" s="140"/>
      <c r="L72" s="152"/>
    </row>
    <row r="73" spans="1:12" x14ac:dyDescent="0.2">
      <c r="A73" s="128" t="s">
        <v>138</v>
      </c>
      <c r="B73" s="278" t="s">
        <v>264</v>
      </c>
      <c r="C73" s="110"/>
      <c r="D73" s="140"/>
      <c r="F73" s="141"/>
      <c r="G73" s="116"/>
      <c r="H73" s="140"/>
      <c r="I73" s="152"/>
      <c r="K73" s="140"/>
      <c r="L73" s="152"/>
    </row>
    <row r="74" spans="1:12" x14ac:dyDescent="0.2">
      <c r="A74" s="128" t="s">
        <v>139</v>
      </c>
      <c r="B74" s="278" t="s">
        <v>264</v>
      </c>
      <c r="C74" s="110"/>
      <c r="D74" s="140"/>
      <c r="F74" s="141"/>
      <c r="G74" s="116"/>
      <c r="H74" s="140"/>
      <c r="I74" s="152"/>
      <c r="K74" s="140"/>
      <c r="L74" s="152"/>
    </row>
    <row r="75" spans="1:12" x14ac:dyDescent="0.2">
      <c r="A75" s="128" t="s">
        <v>140</v>
      </c>
      <c r="B75" s="110"/>
      <c r="C75" s="110"/>
      <c r="D75" s="140"/>
      <c r="F75" s="141"/>
      <c r="G75" s="116"/>
      <c r="H75" s="140"/>
      <c r="I75" s="152"/>
      <c r="K75" s="140"/>
      <c r="L75" s="152"/>
    </row>
    <row r="76" spans="1:12" x14ac:dyDescent="0.2">
      <c r="A76" s="128" t="s">
        <v>141</v>
      </c>
      <c r="B76" s="110"/>
      <c r="C76" s="110"/>
      <c r="D76" s="140"/>
      <c r="F76" s="141"/>
      <c r="G76" s="116"/>
      <c r="H76" s="140"/>
      <c r="I76" s="152"/>
      <c r="K76" s="140"/>
      <c r="L76" s="152"/>
    </row>
    <row r="77" spans="1:12" x14ac:dyDescent="0.2">
      <c r="A77" s="129" t="s">
        <v>45</v>
      </c>
      <c r="B77" s="119"/>
      <c r="C77" s="119"/>
      <c r="D77" s="142"/>
      <c r="E77" s="120"/>
      <c r="F77" s="143"/>
      <c r="G77" s="121"/>
      <c r="H77" s="142"/>
      <c r="I77" s="153"/>
      <c r="J77" s="122"/>
      <c r="K77" s="142"/>
      <c r="L77" s="153"/>
    </row>
    <row r="78" spans="1:12" x14ac:dyDescent="0.2">
      <c r="A78" s="133" t="s">
        <v>88</v>
      </c>
      <c r="B78" s="113"/>
      <c r="C78" s="113">
        <v>7</v>
      </c>
      <c r="D78" s="139">
        <v>10</v>
      </c>
      <c r="E78" s="114">
        <v>0</v>
      </c>
      <c r="F78" s="146">
        <v>43061</v>
      </c>
      <c r="G78" s="130"/>
      <c r="H78" s="139">
        <v>8</v>
      </c>
      <c r="I78" s="156">
        <v>43256</v>
      </c>
      <c r="J78" s="131"/>
      <c r="K78" s="139">
        <v>6</v>
      </c>
      <c r="L78" s="156">
        <v>43381</v>
      </c>
    </row>
    <row r="79" spans="1:12" x14ac:dyDescent="0.2">
      <c r="A79" s="115" t="s">
        <v>89</v>
      </c>
      <c r="B79" s="110"/>
      <c r="C79" s="110"/>
      <c r="D79" s="140"/>
      <c r="F79" s="141"/>
      <c r="G79" s="116"/>
      <c r="H79" s="140"/>
      <c r="I79" s="152"/>
      <c r="K79" s="140"/>
      <c r="L79" s="152"/>
    </row>
    <row r="80" spans="1:12" x14ac:dyDescent="0.2">
      <c r="A80" s="115" t="s">
        <v>90</v>
      </c>
      <c r="B80" s="110"/>
      <c r="C80" s="110"/>
      <c r="D80" s="140"/>
      <c r="F80" s="141"/>
      <c r="G80" s="116"/>
      <c r="H80" s="140"/>
      <c r="I80" s="152"/>
      <c r="K80" s="140"/>
      <c r="L80" s="152"/>
    </row>
    <row r="81" spans="1:12" x14ac:dyDescent="0.2">
      <c r="A81" s="115" t="s">
        <v>91</v>
      </c>
      <c r="B81" s="110"/>
      <c r="C81" s="110"/>
      <c r="D81" s="140"/>
      <c r="F81" s="141"/>
      <c r="G81" s="116"/>
      <c r="H81" s="140"/>
      <c r="I81" s="152"/>
      <c r="K81" s="140"/>
      <c r="L81" s="152"/>
    </row>
    <row r="82" spans="1:12" x14ac:dyDescent="0.2">
      <c r="A82" s="115" t="s">
        <v>92</v>
      </c>
      <c r="B82" s="110"/>
      <c r="C82" s="110"/>
      <c r="D82" s="140"/>
      <c r="F82" s="141"/>
      <c r="G82" s="116"/>
      <c r="H82" s="140"/>
      <c r="I82" s="152"/>
      <c r="K82" s="140"/>
      <c r="L82" s="152"/>
    </row>
    <row r="83" spans="1:12" x14ac:dyDescent="0.2">
      <c r="A83" s="115" t="s">
        <v>93</v>
      </c>
      <c r="B83" s="110"/>
      <c r="C83" s="110"/>
      <c r="D83" s="140"/>
      <c r="F83" s="141"/>
      <c r="G83" s="116"/>
      <c r="H83" s="140"/>
      <c r="I83" s="152"/>
      <c r="K83" s="140"/>
      <c r="L83" s="152"/>
    </row>
    <row r="84" spans="1:12" x14ac:dyDescent="0.2">
      <c r="A84" s="115" t="s">
        <v>94</v>
      </c>
      <c r="B84" s="110"/>
      <c r="C84" s="110"/>
      <c r="D84" s="140"/>
      <c r="F84" s="141"/>
      <c r="G84" s="116"/>
      <c r="H84" s="140"/>
      <c r="I84" s="152"/>
      <c r="K84" s="140"/>
      <c r="L84" s="152"/>
    </row>
    <row r="85" spans="1:12" x14ac:dyDescent="0.2">
      <c r="A85" s="115" t="s">
        <v>95</v>
      </c>
      <c r="B85" s="110"/>
      <c r="C85" s="110"/>
      <c r="D85" s="140"/>
      <c r="F85" s="141"/>
      <c r="G85" s="116"/>
      <c r="H85" s="140"/>
      <c r="I85" s="152"/>
      <c r="K85" s="140"/>
      <c r="L85" s="152"/>
    </row>
    <row r="86" spans="1:12" x14ac:dyDescent="0.2">
      <c r="A86" s="115" t="s">
        <v>96</v>
      </c>
      <c r="B86" s="110"/>
      <c r="C86" s="110"/>
      <c r="D86" s="140"/>
      <c r="F86" s="141"/>
      <c r="G86" s="116"/>
      <c r="H86" s="140"/>
      <c r="I86" s="152"/>
      <c r="K86" s="140"/>
      <c r="L86" s="152"/>
    </row>
    <row r="87" spans="1:12" x14ac:dyDescent="0.2">
      <c r="A87" s="129"/>
      <c r="B87" s="119"/>
      <c r="C87" s="119"/>
      <c r="D87" s="142"/>
      <c r="E87" s="120"/>
      <c r="F87" s="143"/>
      <c r="G87" s="121"/>
      <c r="H87" s="142"/>
      <c r="I87" s="153"/>
      <c r="J87" s="122"/>
      <c r="K87" s="142"/>
      <c r="L87" s="153"/>
    </row>
    <row r="88" spans="1:12" x14ac:dyDescent="0.2">
      <c r="A88" s="133" t="s">
        <v>97</v>
      </c>
      <c r="B88" s="113"/>
      <c r="C88" s="113">
        <v>6</v>
      </c>
      <c r="D88" s="139">
        <v>10</v>
      </c>
      <c r="E88" s="114">
        <v>0</v>
      </c>
      <c r="F88" s="146">
        <v>43040</v>
      </c>
      <c r="G88" s="130"/>
      <c r="H88" s="139">
        <v>8</v>
      </c>
      <c r="I88" s="156">
        <v>43241</v>
      </c>
      <c r="J88" s="131"/>
      <c r="K88" s="139">
        <v>6</v>
      </c>
      <c r="L88" s="156">
        <v>43344</v>
      </c>
    </row>
    <row r="89" spans="1:12" x14ac:dyDescent="0.2">
      <c r="A89" s="117" t="s">
        <v>98</v>
      </c>
      <c r="B89" s="110"/>
      <c r="C89" s="110"/>
      <c r="D89" s="140"/>
      <c r="F89" s="141"/>
      <c r="G89" s="116"/>
      <c r="H89" s="140"/>
      <c r="I89" s="152"/>
      <c r="K89" s="140"/>
      <c r="L89" s="152"/>
    </row>
    <row r="90" spans="1:12" x14ac:dyDescent="0.2">
      <c r="A90" s="115" t="s">
        <v>99</v>
      </c>
      <c r="B90" s="110"/>
      <c r="C90" s="110"/>
      <c r="D90" s="140"/>
      <c r="F90" s="141"/>
      <c r="G90" s="116"/>
      <c r="H90" s="140"/>
      <c r="I90" s="152"/>
      <c r="K90" s="140"/>
      <c r="L90" s="152"/>
    </row>
    <row r="91" spans="1:12" x14ac:dyDescent="0.2">
      <c r="A91" s="115" t="s">
        <v>100</v>
      </c>
      <c r="B91" s="110"/>
      <c r="C91" s="110"/>
      <c r="D91" s="140"/>
      <c r="F91" s="141"/>
      <c r="G91" s="116"/>
      <c r="H91" s="140"/>
      <c r="I91" s="152"/>
      <c r="K91" s="140"/>
      <c r="L91" s="152"/>
    </row>
    <row r="92" spans="1:12" x14ac:dyDescent="0.2">
      <c r="A92" s="128" t="s">
        <v>101</v>
      </c>
      <c r="B92" s="110"/>
      <c r="C92" s="110"/>
      <c r="D92" s="140"/>
      <c r="F92" s="141"/>
      <c r="G92" s="116"/>
      <c r="H92" s="140"/>
      <c r="I92" s="152"/>
      <c r="K92" s="140"/>
      <c r="L92" s="152"/>
    </row>
    <row r="93" spans="1:12" x14ac:dyDescent="0.2">
      <c r="A93" s="128" t="s">
        <v>102</v>
      </c>
      <c r="B93" s="110"/>
      <c r="C93" s="110"/>
      <c r="D93" s="140"/>
      <c r="F93" s="141"/>
      <c r="G93" s="116"/>
      <c r="H93" s="140"/>
      <c r="I93" s="152"/>
      <c r="K93" s="140"/>
      <c r="L93" s="152"/>
    </row>
    <row r="94" spans="1:12" x14ac:dyDescent="0.2">
      <c r="A94" s="128" t="s">
        <v>103</v>
      </c>
      <c r="B94" s="110"/>
      <c r="C94" s="110"/>
      <c r="D94" s="140"/>
      <c r="F94" s="141"/>
      <c r="G94" s="116"/>
      <c r="H94" s="140"/>
      <c r="I94" s="152"/>
      <c r="K94" s="140"/>
      <c r="L94" s="152"/>
    </row>
    <row r="95" spans="1:12" ht="13.5" thickBot="1" x14ac:dyDescent="0.25">
      <c r="A95" s="166" t="s">
        <v>45</v>
      </c>
      <c r="B95" s="110"/>
      <c r="C95" s="110"/>
      <c r="D95" s="140"/>
      <c r="F95" s="141"/>
      <c r="G95" s="116"/>
      <c r="H95" s="140"/>
      <c r="I95" s="152"/>
      <c r="K95" s="140"/>
      <c r="L95" s="152"/>
    </row>
    <row r="96" spans="1:12" x14ac:dyDescent="0.2">
      <c r="A96" s="167" t="s">
        <v>104</v>
      </c>
      <c r="B96" s="168"/>
      <c r="C96" s="168">
        <v>5</v>
      </c>
      <c r="D96" s="137">
        <v>20</v>
      </c>
      <c r="E96" s="138">
        <v>0</v>
      </c>
      <c r="F96" s="169">
        <v>43021</v>
      </c>
      <c r="G96" s="170"/>
      <c r="H96" s="137">
        <v>15</v>
      </c>
      <c r="I96" s="171">
        <v>43223</v>
      </c>
      <c r="J96" s="172"/>
      <c r="K96" s="137">
        <v>12</v>
      </c>
      <c r="L96" s="171">
        <v>43360</v>
      </c>
    </row>
    <row r="97" spans="1:12" x14ac:dyDescent="0.2">
      <c r="A97" s="173" t="s">
        <v>105</v>
      </c>
      <c r="B97" s="110"/>
      <c r="C97" s="110"/>
      <c r="D97" s="140"/>
      <c r="F97" s="141"/>
      <c r="G97" s="116"/>
      <c r="H97" s="140"/>
      <c r="I97" s="152"/>
      <c r="K97" s="140"/>
      <c r="L97" s="152"/>
    </row>
    <row r="98" spans="1:12" x14ac:dyDescent="0.2">
      <c r="A98" s="173" t="s">
        <v>134</v>
      </c>
      <c r="B98" s="110"/>
      <c r="C98" s="110"/>
      <c r="D98" s="140"/>
      <c r="F98" s="141"/>
      <c r="G98" s="116"/>
      <c r="H98" s="140"/>
      <c r="I98" s="152"/>
      <c r="K98" s="140"/>
      <c r="L98" s="152"/>
    </row>
    <row r="99" spans="1:12" x14ac:dyDescent="0.2">
      <c r="A99" s="174" t="s">
        <v>106</v>
      </c>
      <c r="B99" s="110"/>
      <c r="C99" s="110"/>
      <c r="D99" s="140"/>
      <c r="F99" s="141"/>
      <c r="G99" s="116"/>
      <c r="H99" s="140"/>
      <c r="I99" s="152"/>
      <c r="K99" s="140"/>
      <c r="L99" s="152"/>
    </row>
    <row r="100" spans="1:12" x14ac:dyDescent="0.2">
      <c r="A100" s="174" t="s">
        <v>107</v>
      </c>
      <c r="B100" s="110"/>
      <c r="C100" s="110"/>
      <c r="D100" s="140"/>
      <c r="F100" s="141"/>
      <c r="G100" s="116"/>
      <c r="H100" s="140"/>
      <c r="I100" s="152"/>
      <c r="K100" s="140"/>
      <c r="L100" s="152"/>
    </row>
    <row r="101" spans="1:12" x14ac:dyDescent="0.2">
      <c r="A101" s="174" t="s">
        <v>108</v>
      </c>
      <c r="B101" s="110"/>
      <c r="C101" s="110"/>
      <c r="D101" s="140"/>
      <c r="F101" s="141"/>
      <c r="G101" s="116"/>
      <c r="H101" s="140"/>
      <c r="I101" s="152"/>
      <c r="K101" s="140"/>
      <c r="L101" s="152"/>
    </row>
    <row r="102" spans="1:12" x14ac:dyDescent="0.2">
      <c r="A102" s="174" t="s">
        <v>109</v>
      </c>
      <c r="B102" s="110"/>
      <c r="C102" s="110"/>
      <c r="D102" s="140"/>
      <c r="F102" s="141"/>
      <c r="G102" s="116"/>
      <c r="H102" s="140"/>
      <c r="I102" s="152"/>
      <c r="K102" s="140"/>
      <c r="L102" s="152"/>
    </row>
    <row r="103" spans="1:12" x14ac:dyDescent="0.2">
      <c r="A103" s="174" t="s">
        <v>110</v>
      </c>
      <c r="B103" s="110"/>
      <c r="C103" s="110"/>
      <c r="D103" s="140"/>
      <c r="F103" s="141"/>
      <c r="G103" s="116"/>
      <c r="H103" s="140"/>
      <c r="I103" s="152"/>
      <c r="K103" s="140"/>
      <c r="L103" s="152"/>
    </row>
    <row r="104" spans="1:12" x14ac:dyDescent="0.2">
      <c r="A104" s="174" t="s">
        <v>111</v>
      </c>
      <c r="B104" s="110"/>
      <c r="C104" s="110"/>
      <c r="D104" s="140"/>
      <c r="F104" s="141"/>
      <c r="G104" s="116"/>
      <c r="H104" s="140"/>
      <c r="I104" s="152"/>
      <c r="K104" s="140"/>
      <c r="L104" s="152"/>
    </row>
    <row r="105" spans="1:12" x14ac:dyDescent="0.2">
      <c r="A105" s="174" t="s">
        <v>112</v>
      </c>
      <c r="B105" s="110"/>
      <c r="C105" s="110"/>
      <c r="D105" s="140"/>
      <c r="F105" s="141"/>
      <c r="G105" s="116"/>
      <c r="H105" s="140"/>
      <c r="I105" s="152"/>
      <c r="K105" s="140"/>
      <c r="L105" s="152"/>
    </row>
    <row r="106" spans="1:12" x14ac:dyDescent="0.2">
      <c r="A106" s="174" t="s">
        <v>113</v>
      </c>
      <c r="B106" s="110"/>
      <c r="C106" s="110"/>
      <c r="D106" s="140"/>
      <c r="F106" s="141"/>
      <c r="G106" s="116"/>
      <c r="H106" s="140"/>
      <c r="I106" s="152"/>
      <c r="K106" s="140"/>
      <c r="L106" s="152"/>
    </row>
    <row r="107" spans="1:12" x14ac:dyDescent="0.2">
      <c r="A107" s="173" t="s">
        <v>116</v>
      </c>
      <c r="B107" s="110"/>
      <c r="C107" s="110"/>
      <c r="D107" s="140"/>
      <c r="F107" s="141"/>
      <c r="G107" s="116"/>
      <c r="H107" s="140"/>
      <c r="I107" s="152"/>
      <c r="K107" s="140"/>
      <c r="L107" s="152"/>
    </row>
    <row r="108" spans="1:12" x14ac:dyDescent="0.2">
      <c r="A108" s="173" t="s">
        <v>117</v>
      </c>
      <c r="B108" s="110"/>
      <c r="C108" s="110"/>
      <c r="D108" s="140"/>
      <c r="F108" s="141"/>
      <c r="G108" s="116"/>
      <c r="H108" s="140"/>
      <c r="I108" s="152"/>
      <c r="K108" s="140"/>
      <c r="L108" s="152"/>
    </row>
    <row r="109" spans="1:12" x14ac:dyDescent="0.2">
      <c r="A109" s="173" t="s">
        <v>118</v>
      </c>
      <c r="B109" s="110"/>
      <c r="C109" s="110"/>
      <c r="D109" s="140"/>
      <c r="F109" s="141"/>
      <c r="G109" s="116"/>
      <c r="H109" s="140"/>
      <c r="I109" s="152"/>
      <c r="K109" s="140"/>
      <c r="L109" s="152"/>
    </row>
    <row r="110" spans="1:12" x14ac:dyDescent="0.2">
      <c r="A110" s="173" t="s">
        <v>119</v>
      </c>
      <c r="B110" s="110"/>
      <c r="C110" s="110"/>
      <c r="D110" s="140"/>
      <c r="F110" s="141"/>
      <c r="G110" s="116"/>
      <c r="H110" s="140"/>
      <c r="I110" s="152"/>
      <c r="K110" s="140"/>
      <c r="L110" s="152"/>
    </row>
    <row r="111" spans="1:12" x14ac:dyDescent="0.2">
      <c r="A111" s="173" t="s">
        <v>120</v>
      </c>
      <c r="B111" s="110"/>
      <c r="C111" s="110"/>
      <c r="D111" s="140"/>
      <c r="F111" s="141"/>
      <c r="G111" s="116"/>
      <c r="H111" s="140"/>
      <c r="I111" s="152"/>
      <c r="K111" s="140"/>
      <c r="L111" s="152"/>
    </row>
    <row r="112" spans="1:12" x14ac:dyDescent="0.2">
      <c r="A112" s="173" t="s">
        <v>135</v>
      </c>
      <c r="B112" s="110"/>
      <c r="C112" s="110"/>
      <c r="D112" s="140"/>
      <c r="F112" s="141"/>
      <c r="G112" s="116"/>
      <c r="H112" s="140"/>
      <c r="I112" s="152"/>
      <c r="K112" s="140"/>
      <c r="L112" s="152"/>
    </row>
    <row r="113" spans="1:14" ht="13.5" thickBot="1" x14ac:dyDescent="0.25">
      <c r="A113" s="175" t="s">
        <v>151</v>
      </c>
      <c r="B113" s="176"/>
      <c r="C113" s="176"/>
      <c r="D113" s="149"/>
      <c r="E113" s="150"/>
      <c r="F113" s="151"/>
      <c r="G113" s="177"/>
      <c r="H113" s="149"/>
      <c r="I113" s="160"/>
      <c r="J113" s="178"/>
      <c r="K113" s="149"/>
      <c r="L113" s="160"/>
    </row>
    <row r="114" spans="1:14" s="163" customFormat="1" x14ac:dyDescent="0.2">
      <c r="A114" s="111"/>
      <c r="B114" s="179"/>
      <c r="C114" s="180"/>
      <c r="D114" s="179"/>
      <c r="E114" s="180"/>
      <c r="F114" s="181"/>
      <c r="G114" s="180"/>
      <c r="H114" s="179"/>
      <c r="I114" s="181"/>
      <c r="J114" s="180"/>
      <c r="K114" s="179"/>
      <c r="L114" s="181"/>
      <c r="M114" s="165"/>
      <c r="N114" s="165"/>
    </row>
    <row r="115" spans="1:14" s="163" customFormat="1" x14ac:dyDescent="0.2">
      <c r="A115" s="164" t="s">
        <v>158</v>
      </c>
      <c r="B115" s="182"/>
      <c r="C115" s="164"/>
      <c r="D115" s="140">
        <v>8</v>
      </c>
      <c r="E115" s="361" t="s">
        <v>156</v>
      </c>
      <c r="F115" s="362"/>
      <c r="G115" s="164"/>
      <c r="H115" s="182"/>
      <c r="I115" s="183"/>
      <c r="J115" s="164"/>
      <c r="K115" s="182"/>
      <c r="L115" s="183"/>
      <c r="M115" s="164"/>
      <c r="N115" s="165"/>
    </row>
    <row r="116" spans="1:14" s="163" customFormat="1" x14ac:dyDescent="0.2">
      <c r="A116" s="111"/>
      <c r="B116" s="174"/>
      <c r="C116" s="165"/>
      <c r="D116" s="174"/>
      <c r="E116" s="165"/>
      <c r="F116" s="184"/>
      <c r="G116" s="165"/>
      <c r="H116" s="174"/>
      <c r="I116" s="184"/>
      <c r="J116" s="165"/>
      <c r="K116" s="174"/>
      <c r="L116" s="184"/>
      <c r="M116" s="165"/>
      <c r="N116" s="165"/>
    </row>
    <row r="117" spans="1:14" s="163" customFormat="1" x14ac:dyDescent="0.2">
      <c r="A117" s="111"/>
      <c r="B117" s="174"/>
      <c r="C117" s="165"/>
      <c r="D117" s="174"/>
      <c r="E117" s="165"/>
      <c r="F117" s="184"/>
      <c r="G117" s="165"/>
      <c r="H117" s="174"/>
      <c r="I117" s="184"/>
      <c r="J117" s="165"/>
      <c r="K117" s="174"/>
      <c r="L117" s="184"/>
      <c r="M117" s="165"/>
      <c r="N117" s="165"/>
    </row>
    <row r="118" spans="1:14" ht="18" x14ac:dyDescent="0.25">
      <c r="B118" s="185" t="s">
        <v>155</v>
      </c>
      <c r="C118" s="186"/>
      <c r="D118" s="189">
        <f>SUM(D2:D115)</f>
        <v>108</v>
      </c>
      <c r="E118" s="161"/>
      <c r="F118" s="190"/>
      <c r="G118" s="187"/>
      <c r="H118" s="189">
        <f>SUM(H2:H113)</f>
        <v>79</v>
      </c>
      <c r="I118" s="188"/>
      <c r="J118" s="162"/>
      <c r="K118" s="189">
        <f>SUM(K2:K113)</f>
        <v>57</v>
      </c>
      <c r="L118" s="188"/>
    </row>
    <row r="119" spans="1:14" ht="13.5" thickBot="1" x14ac:dyDescent="0.25">
      <c r="B119" s="149"/>
      <c r="C119" s="176"/>
      <c r="D119" s="149"/>
      <c r="E119" s="150"/>
      <c r="F119" s="151"/>
      <c r="G119" s="177"/>
      <c r="H119" s="149"/>
      <c r="I119" s="160"/>
      <c r="J119" s="178"/>
      <c r="K119" s="149"/>
      <c r="L119" s="160"/>
    </row>
  </sheetData>
  <mergeCells count="1">
    <mergeCell ref="E115:F1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X106"/>
  <sheetViews>
    <sheetView tabSelected="1" zoomScale="90" zoomScaleNormal="90" workbookViewId="0">
      <pane ySplit="1" topLeftCell="A2" activePane="bottomLeft" state="frozen"/>
      <selection pane="bottomLeft" activeCell="G24" sqref="G24"/>
    </sheetView>
  </sheetViews>
  <sheetFormatPr baseColWidth="10" defaultRowHeight="12.75" x14ac:dyDescent="0.2"/>
  <cols>
    <col min="1" max="1" width="12.42578125" customWidth="1"/>
    <col min="2" max="2" width="7.85546875" customWidth="1"/>
    <col min="3" max="3" width="7" customWidth="1"/>
    <col min="4" max="4" width="23" style="19" customWidth="1"/>
    <col min="5" max="5" width="12.5703125" style="328" customWidth="1"/>
    <col min="6" max="6" width="11.42578125" style="32"/>
    <col min="7" max="8" width="8.7109375" style="32" customWidth="1"/>
    <col min="9" max="9" width="10.42578125" style="32" bestFit="1" customWidth="1"/>
    <col min="10" max="10" width="36.7109375" bestFit="1" customWidth="1"/>
    <col min="11" max="11" width="38.140625" bestFit="1" customWidth="1"/>
    <col min="12" max="12" width="41.28515625" bestFit="1" customWidth="1"/>
    <col min="13" max="13" width="9.7109375" customWidth="1"/>
    <col min="14" max="14" width="10.7109375" customWidth="1"/>
  </cols>
  <sheetData>
    <row r="1" spans="4:17" s="249" customFormat="1" ht="26.25" thickBot="1" x14ac:dyDescent="0.25">
      <c r="D1" s="250" t="s">
        <v>171</v>
      </c>
      <c r="E1" s="309" t="s">
        <v>235</v>
      </c>
      <c r="F1" s="351" t="s">
        <v>230</v>
      </c>
      <c r="G1" s="352" t="s">
        <v>169</v>
      </c>
      <c r="H1" s="352" t="s">
        <v>195</v>
      </c>
      <c r="I1" s="352" t="s">
        <v>168</v>
      </c>
      <c r="J1" s="353" t="s">
        <v>170</v>
      </c>
      <c r="K1" s="355" t="s">
        <v>231</v>
      </c>
      <c r="L1" s="356" t="s">
        <v>193</v>
      </c>
      <c r="M1" s="251"/>
      <c r="N1" s="251"/>
      <c r="Q1" s="360"/>
    </row>
    <row r="2" spans="4:17" ht="18.75" customHeight="1" x14ac:dyDescent="0.2">
      <c r="D2" s="363" t="s">
        <v>172</v>
      </c>
      <c r="E2" s="310">
        <v>20047</v>
      </c>
      <c r="F2" s="203">
        <v>17413</v>
      </c>
      <c r="G2" s="202">
        <v>1</v>
      </c>
      <c r="H2" s="202">
        <v>27</v>
      </c>
      <c r="I2" s="202"/>
      <c r="J2" s="253" t="s">
        <v>159</v>
      </c>
      <c r="K2" s="333"/>
      <c r="L2" s="284" t="str">
        <f>$J$2&amp;"_TXT"</f>
        <v>MIG_PERSONAS_TXT</v>
      </c>
      <c r="M2" s="343"/>
      <c r="N2" s="106"/>
      <c r="O2" s="204"/>
      <c r="P2" s="204"/>
    </row>
    <row r="3" spans="4:17" x14ac:dyDescent="0.2">
      <c r="D3" s="364"/>
      <c r="E3" s="311">
        <v>20047</v>
      </c>
      <c r="F3" s="203">
        <v>17413</v>
      </c>
      <c r="G3" s="202">
        <v>2</v>
      </c>
      <c r="H3" s="202">
        <v>30</v>
      </c>
      <c r="I3" s="202"/>
      <c r="J3" s="354" t="s">
        <v>160</v>
      </c>
      <c r="K3" s="333"/>
      <c r="L3" s="284" t="str">
        <f>$J$2&amp;"_TXT"</f>
        <v>MIG_PERSONAS_TXT</v>
      </c>
      <c r="M3" s="343"/>
      <c r="N3" s="106"/>
    </row>
    <row r="4" spans="4:17" x14ac:dyDescent="0.2">
      <c r="D4" s="364"/>
      <c r="E4" s="311">
        <v>20047</v>
      </c>
      <c r="F4" s="203">
        <v>17413</v>
      </c>
      <c r="G4" s="202">
        <v>3</v>
      </c>
      <c r="H4" s="202">
        <v>3215</v>
      </c>
      <c r="I4" s="202"/>
      <c r="J4" s="253" t="s">
        <v>161</v>
      </c>
      <c r="K4" s="333"/>
      <c r="L4" s="284" t="str">
        <f t="shared" ref="L4:L6" si="0">$J$2&amp;"_TXT"</f>
        <v>MIG_PERSONAS_TXT</v>
      </c>
      <c r="M4" s="343"/>
      <c r="N4" s="106"/>
    </row>
    <row r="5" spans="4:17" x14ac:dyDescent="0.2">
      <c r="D5" s="364"/>
      <c r="E5" s="311">
        <v>20047</v>
      </c>
      <c r="F5" s="203">
        <v>17413</v>
      </c>
      <c r="G5" s="202">
        <v>4</v>
      </c>
      <c r="H5" s="202">
        <v>3220</v>
      </c>
      <c r="I5" s="202"/>
      <c r="J5" s="354" t="s">
        <v>167</v>
      </c>
      <c r="K5" s="333"/>
      <c r="L5" s="284" t="str">
        <f t="shared" si="0"/>
        <v>MIG_PERSONAS_TXT</v>
      </c>
      <c r="M5" s="343"/>
      <c r="N5" s="106"/>
    </row>
    <row r="6" spans="4:17" ht="13.5" thickBot="1" x14ac:dyDescent="0.25">
      <c r="D6" s="365"/>
      <c r="E6" s="312">
        <v>20047</v>
      </c>
      <c r="F6" s="203">
        <v>17413</v>
      </c>
      <c r="G6" s="202">
        <v>5</v>
      </c>
      <c r="H6" s="202">
        <v>65</v>
      </c>
      <c r="I6" s="202"/>
      <c r="J6" s="253" t="s">
        <v>162</v>
      </c>
      <c r="K6" s="333"/>
      <c r="L6" s="284" t="str">
        <f t="shared" si="0"/>
        <v>MIG_PERSONAS_TXT</v>
      </c>
      <c r="M6" s="343"/>
      <c r="N6" s="106"/>
    </row>
    <row r="7" spans="4:17" ht="26.25" thickBot="1" x14ac:dyDescent="0.25">
      <c r="D7" s="275" t="s">
        <v>191</v>
      </c>
      <c r="E7" s="313">
        <v>20050</v>
      </c>
      <c r="F7" s="210">
        <v>17413</v>
      </c>
      <c r="G7" s="211">
        <v>6</v>
      </c>
      <c r="H7" s="222">
        <v>3221</v>
      </c>
      <c r="I7" s="211"/>
      <c r="J7" s="213" t="s">
        <v>192</v>
      </c>
      <c r="K7" s="212"/>
      <c r="L7" s="291" t="str">
        <f>J7&amp;"_TXT"</f>
        <v>MIG_PER_AGR_MARCAS_TXT</v>
      </c>
      <c r="M7" s="212"/>
      <c r="N7" s="106"/>
    </row>
    <row r="8" spans="4:17" x14ac:dyDescent="0.2">
      <c r="D8" s="363" t="s">
        <v>174</v>
      </c>
      <c r="E8" s="310">
        <v>20049</v>
      </c>
      <c r="F8" s="205">
        <v>17415</v>
      </c>
      <c r="G8" s="206">
        <v>7</v>
      </c>
      <c r="H8" s="223">
        <v>204</v>
      </c>
      <c r="I8" s="261"/>
      <c r="J8" s="263" t="s">
        <v>166</v>
      </c>
      <c r="K8" s="214"/>
      <c r="L8" s="218" t="str">
        <f>$J$8&amp;"_TXT"</f>
        <v>MIG_COMPANIAS_TXT</v>
      </c>
      <c r="M8" s="106"/>
      <c r="N8" s="106"/>
    </row>
    <row r="9" spans="4:17" x14ac:dyDescent="0.2">
      <c r="D9" s="364"/>
      <c r="E9" s="311">
        <v>20049</v>
      </c>
      <c r="F9" s="203">
        <v>17415</v>
      </c>
      <c r="G9" s="202">
        <v>8</v>
      </c>
      <c r="H9" s="202">
        <v>205</v>
      </c>
      <c r="I9" s="262"/>
      <c r="J9" s="284" t="s">
        <v>163</v>
      </c>
      <c r="K9" s="106"/>
      <c r="L9" s="218" t="str">
        <f t="shared" ref="L9:L10" si="1">$J$8&amp;"_TXT"</f>
        <v>MIG_COMPANIAS_TXT</v>
      </c>
      <c r="M9" s="106"/>
      <c r="N9" s="106"/>
    </row>
    <row r="10" spans="4:17" x14ac:dyDescent="0.2">
      <c r="D10" s="364"/>
      <c r="E10" s="311"/>
      <c r="F10" s="203">
        <v>17415</v>
      </c>
      <c r="G10" s="202">
        <v>9</v>
      </c>
      <c r="H10" s="202"/>
      <c r="I10" s="262"/>
      <c r="J10" s="349" t="s">
        <v>263</v>
      </c>
      <c r="K10" s="106"/>
      <c r="L10" s="218" t="str">
        <f t="shared" si="1"/>
        <v>MIG_COMPANIAS_TXT</v>
      </c>
      <c r="M10" s="106"/>
      <c r="N10" s="106"/>
    </row>
    <row r="11" spans="4:17" x14ac:dyDescent="0.2">
      <c r="D11" s="364"/>
      <c r="E11" s="311">
        <v>20049</v>
      </c>
      <c r="F11" s="203">
        <v>17416</v>
      </c>
      <c r="G11" s="202">
        <v>10</v>
      </c>
      <c r="H11" s="202">
        <v>380</v>
      </c>
      <c r="I11" s="262"/>
      <c r="J11" s="284" t="s">
        <v>164</v>
      </c>
      <c r="K11" s="106"/>
      <c r="L11" s="218" t="str">
        <f>J11&amp;"_TXT"</f>
        <v>MIG_CONTRATOS_TXT</v>
      </c>
      <c r="M11" s="106"/>
      <c r="N11" s="106"/>
    </row>
    <row r="12" spans="4:17" x14ac:dyDescent="0.2">
      <c r="D12" s="364"/>
      <c r="E12" s="311">
        <v>20049</v>
      </c>
      <c r="F12" s="203">
        <v>17417</v>
      </c>
      <c r="G12" s="202">
        <v>11</v>
      </c>
      <c r="H12" s="202">
        <v>525</v>
      </c>
      <c r="I12" s="262"/>
      <c r="J12" s="284" t="s">
        <v>273</v>
      </c>
      <c r="K12" s="106"/>
      <c r="L12" s="218" t="str">
        <f t="shared" ref="L12:L13" si="2">J12&amp;"_TXT"</f>
        <v>MIG_TRAMOS_TXT</v>
      </c>
      <c r="M12" s="106"/>
      <c r="N12" s="106"/>
    </row>
    <row r="13" spans="4:17" ht="13.5" thickBot="1" x14ac:dyDescent="0.25">
      <c r="D13" s="364"/>
      <c r="E13" s="314">
        <v>20049</v>
      </c>
      <c r="F13" s="276">
        <v>17418</v>
      </c>
      <c r="G13" s="255">
        <v>12</v>
      </c>
      <c r="H13" s="255">
        <v>1600</v>
      </c>
      <c r="I13" s="277"/>
      <c r="J13" s="291" t="s">
        <v>165</v>
      </c>
      <c r="K13" s="106"/>
      <c r="L13" s="218" t="str">
        <f t="shared" si="2"/>
        <v>MIG_CUADROCES_TXT</v>
      </c>
      <c r="M13" s="106"/>
      <c r="N13" s="106"/>
    </row>
    <row r="14" spans="4:17" ht="26.25" thickBot="1" x14ac:dyDescent="0.25">
      <c r="D14" s="275" t="s">
        <v>173</v>
      </c>
      <c r="E14" s="315">
        <v>20051</v>
      </c>
      <c r="F14" s="225">
        <v>17414</v>
      </c>
      <c r="G14" s="226">
        <v>13</v>
      </c>
      <c r="H14" s="227">
        <v>3320</v>
      </c>
      <c r="I14" s="226"/>
      <c r="J14" s="228" t="s">
        <v>175</v>
      </c>
      <c r="K14" s="229"/>
      <c r="L14" s="233" t="str">
        <f>$J$14&amp;"_TXT"</f>
        <v>MIG_TIPOS_INDICADORES_TXT</v>
      </c>
      <c r="M14" s="212"/>
      <c r="N14" s="106"/>
    </row>
    <row r="15" spans="4:17" x14ac:dyDescent="0.2">
      <c r="D15" s="363" t="s">
        <v>201</v>
      </c>
      <c r="E15" s="310">
        <v>20065</v>
      </c>
      <c r="F15" s="205">
        <v>17434</v>
      </c>
      <c r="G15" s="206">
        <v>29</v>
      </c>
      <c r="H15" s="223">
        <v>3330</v>
      </c>
      <c r="I15" s="206"/>
      <c r="J15" s="230" t="s">
        <v>196</v>
      </c>
      <c r="K15" s="242"/>
      <c r="L15" s="235" t="str">
        <f>J$15&amp;"_TXT"</f>
        <v>MIG_CTGAR_CONTRAGARANTIA_TXT</v>
      </c>
      <c r="M15" s="212"/>
      <c r="N15" s="106"/>
    </row>
    <row r="16" spans="4:17" x14ac:dyDescent="0.2">
      <c r="D16" s="364"/>
      <c r="E16" s="311">
        <v>20065</v>
      </c>
      <c r="F16" s="203"/>
      <c r="G16" s="202">
        <v>30</v>
      </c>
      <c r="H16" s="224">
        <v>3330</v>
      </c>
      <c r="I16" s="202"/>
      <c r="J16" s="221" t="s">
        <v>198</v>
      </c>
      <c r="K16" s="243"/>
      <c r="L16" s="236" t="str">
        <f t="shared" ref="L16:L19" si="3">J$15&amp;"_TXT"</f>
        <v>MIG_CTGAR_CONTRAGARANTIA_TXT</v>
      </c>
      <c r="M16" s="212"/>
      <c r="N16" s="106"/>
    </row>
    <row r="17" spans="4:14" x14ac:dyDescent="0.2">
      <c r="D17" s="364"/>
      <c r="E17" s="311">
        <v>20065</v>
      </c>
      <c r="F17" s="203"/>
      <c r="G17" s="202">
        <v>31</v>
      </c>
      <c r="H17" s="224">
        <v>3330</v>
      </c>
      <c r="I17" s="202"/>
      <c r="J17" s="221" t="s">
        <v>197</v>
      </c>
      <c r="K17" s="243"/>
      <c r="L17" s="236" t="str">
        <f t="shared" si="3"/>
        <v>MIG_CTGAR_CONTRAGARANTIA_TXT</v>
      </c>
      <c r="M17" s="212"/>
      <c r="N17" s="106"/>
    </row>
    <row r="18" spans="4:14" x14ac:dyDescent="0.2">
      <c r="D18" s="364"/>
      <c r="E18" s="311">
        <v>20065</v>
      </c>
      <c r="F18" s="203"/>
      <c r="G18" s="202">
        <v>32</v>
      </c>
      <c r="H18" s="224">
        <v>3330</v>
      </c>
      <c r="I18" s="202"/>
      <c r="J18" s="221" t="s">
        <v>199</v>
      </c>
      <c r="K18" s="243"/>
      <c r="L18" s="236" t="str">
        <f t="shared" si="3"/>
        <v>MIG_CTGAR_CONTRAGARANTIA_TXT</v>
      </c>
      <c r="M18" s="212"/>
      <c r="N18" s="106"/>
    </row>
    <row r="19" spans="4:14" ht="13.5" thickBot="1" x14ac:dyDescent="0.25">
      <c r="D19" s="365"/>
      <c r="E19" s="312">
        <v>20065</v>
      </c>
      <c r="F19" s="208"/>
      <c r="G19" s="209">
        <v>33</v>
      </c>
      <c r="H19" s="231">
        <v>3330</v>
      </c>
      <c r="I19" s="209"/>
      <c r="J19" s="232" t="s">
        <v>200</v>
      </c>
      <c r="K19" s="244"/>
      <c r="L19" s="237" t="str">
        <f t="shared" si="3"/>
        <v>MIG_CTGAR_CONTRAGARANTIA_TXT</v>
      </c>
      <c r="M19" s="212"/>
      <c r="N19" s="106"/>
    </row>
    <row r="20" spans="4:14" ht="13.5" thickBot="1" x14ac:dyDescent="0.25">
      <c r="D20" s="348" t="s">
        <v>261</v>
      </c>
      <c r="E20" s="330">
        <v>17415</v>
      </c>
      <c r="F20" s="344">
        <v>17419</v>
      </c>
      <c r="G20" s="331">
        <v>14</v>
      </c>
      <c r="H20" s="331">
        <v>74</v>
      </c>
      <c r="I20" s="331"/>
      <c r="J20" s="332" t="s">
        <v>262</v>
      </c>
      <c r="K20" s="252"/>
      <c r="L20" s="345" t="str">
        <f t="shared" ref="L20" si="4">J20&amp;"_TXT"</f>
        <v>MIG_BUREAU_TXT</v>
      </c>
      <c r="N20" s="106"/>
    </row>
    <row r="21" spans="4:14" ht="12.75" customHeight="1" x14ac:dyDescent="0.2">
      <c r="D21" s="367" t="s">
        <v>288</v>
      </c>
      <c r="E21" s="329">
        <v>20052</v>
      </c>
      <c r="F21" s="339">
        <v>17420</v>
      </c>
      <c r="G21" s="202">
        <v>15</v>
      </c>
      <c r="H21" s="202">
        <v>75</v>
      </c>
      <c r="I21" s="202"/>
      <c r="J21" s="342" t="s">
        <v>176</v>
      </c>
      <c r="K21" s="152"/>
      <c r="L21" s="233" t="str">
        <f>J21&amp;"_TXT"</f>
        <v>MIG_SEGUROS_TXT</v>
      </c>
      <c r="M21" s="106"/>
      <c r="N21" s="106"/>
    </row>
    <row r="22" spans="4:14" ht="12.75" customHeight="1" x14ac:dyDescent="0.2">
      <c r="D22" s="367"/>
      <c r="E22" s="329"/>
      <c r="F22" s="339">
        <v>17420</v>
      </c>
      <c r="G22" s="202">
        <v>16</v>
      </c>
      <c r="H22" s="202"/>
      <c r="I22" s="202"/>
      <c r="J22" s="350" t="s">
        <v>179</v>
      </c>
      <c r="K22" s="216"/>
      <c r="L22" s="220"/>
      <c r="M22" s="106"/>
      <c r="N22" s="106"/>
    </row>
    <row r="23" spans="4:14" x14ac:dyDescent="0.2">
      <c r="D23" s="367"/>
      <c r="E23" s="340">
        <v>20053</v>
      </c>
      <c r="F23" s="202">
        <v>17422</v>
      </c>
      <c r="G23" s="202">
        <v>17</v>
      </c>
      <c r="H23" s="285">
        <v>1940</v>
      </c>
      <c r="I23" s="285"/>
      <c r="J23" s="122" t="s">
        <v>177</v>
      </c>
      <c r="K23" s="218"/>
      <c r="L23" s="220" t="str">
        <f t="shared" ref="L23:L65" si="5">J23&amp;"_TXT"</f>
        <v>MIG_ASEGURADOS_TXT</v>
      </c>
      <c r="M23" s="106"/>
      <c r="N23" s="106"/>
    </row>
    <row r="24" spans="4:14" x14ac:dyDescent="0.2">
      <c r="D24" s="367"/>
      <c r="E24" s="340">
        <v>20054</v>
      </c>
      <c r="F24" s="202">
        <v>17423</v>
      </c>
      <c r="G24" s="202">
        <v>18</v>
      </c>
      <c r="H24" s="202">
        <v>155</v>
      </c>
      <c r="I24" s="202"/>
      <c r="J24" s="373" t="s">
        <v>178</v>
      </c>
      <c r="K24" s="337"/>
      <c r="L24" s="220" t="str">
        <f t="shared" si="5"/>
        <v>MIG_MOVSEGURO_TXT</v>
      </c>
      <c r="M24" s="106"/>
      <c r="N24" s="106"/>
    </row>
    <row r="25" spans="4:14" ht="12.75" customHeight="1" x14ac:dyDescent="0.2">
      <c r="D25" s="367"/>
      <c r="E25" s="340">
        <v>20055</v>
      </c>
      <c r="F25" s="202">
        <v>17424</v>
      </c>
      <c r="G25" s="202">
        <v>19</v>
      </c>
      <c r="H25" s="202">
        <v>280</v>
      </c>
      <c r="I25" s="341"/>
      <c r="J25" s="334" t="s">
        <v>194</v>
      </c>
      <c r="K25" s="216"/>
      <c r="L25" s="220" t="str">
        <f t="shared" si="5"/>
        <v>MIG_RIESGOS_TXT</v>
      </c>
      <c r="M25" s="106"/>
      <c r="N25" s="106"/>
    </row>
    <row r="26" spans="4:14" ht="12.75" customHeight="1" x14ac:dyDescent="0.2">
      <c r="D26" s="367"/>
      <c r="E26" s="316"/>
      <c r="F26" s="202">
        <v>17425</v>
      </c>
      <c r="G26" s="202">
        <v>20</v>
      </c>
      <c r="H26" s="202">
        <v>705</v>
      </c>
      <c r="I26" s="341"/>
      <c r="J26" s="334" t="s">
        <v>188</v>
      </c>
      <c r="K26" s="216"/>
      <c r="L26" s="220" t="str">
        <f t="shared" si="5"/>
        <v>MIG_SITRIESGO_TXT</v>
      </c>
      <c r="M26" s="106"/>
      <c r="N26" s="106"/>
    </row>
    <row r="27" spans="4:14" ht="12.75" customHeight="1" x14ac:dyDescent="0.2">
      <c r="D27" s="367"/>
      <c r="E27" s="316">
        <v>20056</v>
      </c>
      <c r="F27" s="202">
        <v>17426</v>
      </c>
      <c r="G27" s="202">
        <v>21</v>
      </c>
      <c r="H27" s="202">
        <v>1235</v>
      </c>
      <c r="I27" s="202"/>
      <c r="J27" s="333" t="s">
        <v>180</v>
      </c>
      <c r="K27" s="218"/>
      <c r="L27" s="220" t="str">
        <f t="shared" si="5"/>
        <v>MIG_GARANSEG_TXT</v>
      </c>
      <c r="M27" s="106"/>
      <c r="N27" s="106"/>
    </row>
    <row r="28" spans="4:14" x14ac:dyDescent="0.2">
      <c r="D28" s="367"/>
      <c r="E28" s="316">
        <v>20057</v>
      </c>
      <c r="F28" s="202">
        <v>17427</v>
      </c>
      <c r="G28" s="202">
        <v>22</v>
      </c>
      <c r="H28" s="202">
        <v>1805</v>
      </c>
      <c r="I28" s="202"/>
      <c r="J28" s="334" t="s">
        <v>181</v>
      </c>
      <c r="K28" s="216"/>
      <c r="L28" s="220" t="str">
        <f t="shared" si="5"/>
        <v>MIG_CLAUSUESP_TXT</v>
      </c>
      <c r="M28" s="106"/>
      <c r="N28" s="106"/>
    </row>
    <row r="29" spans="4:14" x14ac:dyDescent="0.2">
      <c r="D29" s="367"/>
      <c r="E29" s="316">
        <v>20058</v>
      </c>
      <c r="F29" s="202">
        <v>17428</v>
      </c>
      <c r="G29" s="202">
        <v>23</v>
      </c>
      <c r="H29" s="202">
        <v>3260</v>
      </c>
      <c r="I29" s="202"/>
      <c r="J29" s="334" t="s">
        <v>182</v>
      </c>
      <c r="K29" s="218"/>
      <c r="L29" s="220" t="str">
        <f t="shared" si="5"/>
        <v>MIG_BENESPSEG_TXT</v>
      </c>
      <c r="M29" s="106"/>
      <c r="N29" s="106"/>
    </row>
    <row r="30" spans="4:14" x14ac:dyDescent="0.2">
      <c r="D30" s="367"/>
      <c r="E30" s="316">
        <v>20059</v>
      </c>
      <c r="F30" s="202">
        <v>17429</v>
      </c>
      <c r="G30" s="202">
        <v>24</v>
      </c>
      <c r="H30" s="202">
        <v>910</v>
      </c>
      <c r="I30" s="202"/>
      <c r="J30" s="334" t="s">
        <v>183</v>
      </c>
      <c r="K30" s="218"/>
      <c r="L30" s="220" t="str">
        <f t="shared" si="5"/>
        <v>MIG_PREGUNSEG_TXT</v>
      </c>
      <c r="M30" s="106"/>
      <c r="N30" s="106"/>
    </row>
    <row r="31" spans="4:14" x14ac:dyDescent="0.2">
      <c r="D31" s="367"/>
      <c r="E31" s="316">
        <v>20060</v>
      </c>
      <c r="F31" s="202">
        <v>17430</v>
      </c>
      <c r="G31" s="202">
        <v>25</v>
      </c>
      <c r="H31" s="202">
        <v>1695</v>
      </c>
      <c r="I31" s="202"/>
      <c r="J31" s="334" t="s">
        <v>184</v>
      </c>
      <c r="K31" s="216"/>
      <c r="L31" s="220" t="str">
        <f t="shared" si="5"/>
        <v>MIG_COMISIONSEGU_TXT</v>
      </c>
      <c r="M31" s="106"/>
      <c r="N31" s="106"/>
    </row>
    <row r="32" spans="4:14" x14ac:dyDescent="0.2">
      <c r="D32" s="367"/>
      <c r="E32" s="316">
        <v>20061</v>
      </c>
      <c r="F32" s="202">
        <v>17431</v>
      </c>
      <c r="G32" s="202">
        <v>26</v>
      </c>
      <c r="H32" s="202">
        <v>2010</v>
      </c>
      <c r="I32" s="202"/>
      <c r="J32" s="334" t="s">
        <v>185</v>
      </c>
      <c r="K32" s="218"/>
      <c r="L32" s="220" t="str">
        <f t="shared" si="5"/>
        <v>MIG_CTASEGURO_TXT</v>
      </c>
      <c r="M32" s="106"/>
      <c r="N32" s="106"/>
    </row>
    <row r="33" spans="4:24" x14ac:dyDescent="0.2">
      <c r="D33" s="367"/>
      <c r="E33" s="316">
        <v>20062</v>
      </c>
      <c r="F33" s="202">
        <v>17432</v>
      </c>
      <c r="G33" s="202">
        <v>27</v>
      </c>
      <c r="H33" s="202">
        <v>1955</v>
      </c>
      <c r="I33" s="202"/>
      <c r="J33" s="334" t="s">
        <v>186</v>
      </c>
      <c r="K33" s="216"/>
      <c r="L33" s="220" t="str">
        <f t="shared" si="5"/>
        <v>MIG_AGENSEGU_TXT</v>
      </c>
      <c r="M33" s="106"/>
      <c r="N33" s="106"/>
    </row>
    <row r="34" spans="4:24" x14ac:dyDescent="0.2">
      <c r="D34" s="367"/>
      <c r="E34" s="316">
        <v>20063</v>
      </c>
      <c r="F34" s="202">
        <v>17433</v>
      </c>
      <c r="G34" s="202">
        <v>28</v>
      </c>
      <c r="H34" s="202">
        <v>1238</v>
      </c>
      <c r="I34" s="202"/>
      <c r="J34" s="334" t="s">
        <v>187</v>
      </c>
      <c r="K34" s="216"/>
      <c r="L34" s="220" t="str">
        <f t="shared" si="5"/>
        <v>MIG_PREGUNGARANSEG_TXT</v>
      </c>
      <c r="M34" s="106"/>
      <c r="N34" s="106"/>
    </row>
    <row r="35" spans="4:24" x14ac:dyDescent="0.2">
      <c r="D35" s="367"/>
      <c r="E35" s="316">
        <v>20064</v>
      </c>
      <c r="F35" s="202"/>
      <c r="G35" s="110"/>
      <c r="H35" s="110"/>
      <c r="I35" s="110"/>
      <c r="J35" s="106"/>
      <c r="K35" s="218"/>
      <c r="L35" s="220" t="str">
        <f t="shared" si="5"/>
        <v>_TXT</v>
      </c>
      <c r="M35" s="106"/>
      <c r="N35" s="106"/>
    </row>
    <row r="36" spans="4:24" x14ac:dyDescent="0.2">
      <c r="D36" s="367"/>
      <c r="E36" s="317"/>
      <c r="F36" s="238"/>
      <c r="G36" s="238"/>
      <c r="H36" s="238"/>
      <c r="I36" s="238"/>
      <c r="J36" s="335"/>
      <c r="K36" s="338"/>
      <c r="L36" s="239"/>
      <c r="M36" s="106"/>
      <c r="N36" s="106"/>
    </row>
    <row r="37" spans="4:24" x14ac:dyDescent="0.2">
      <c r="D37" s="367"/>
      <c r="E37" s="316">
        <v>20066</v>
      </c>
      <c r="F37" s="202">
        <v>17435</v>
      </c>
      <c r="G37" s="202">
        <v>34</v>
      </c>
      <c r="H37" s="224">
        <v>3340</v>
      </c>
      <c r="I37" s="202"/>
      <c r="J37" s="334" t="s">
        <v>189</v>
      </c>
      <c r="K37" s="216"/>
      <c r="L37" s="220" t="str">
        <f t="shared" si="5"/>
        <v>MIG_CTGAR_SEGURO_TXT</v>
      </c>
      <c r="M37" s="106"/>
      <c r="N37" s="106"/>
    </row>
    <row r="38" spans="4:24" x14ac:dyDescent="0.2">
      <c r="D38" s="367"/>
      <c r="E38" s="316">
        <v>20067</v>
      </c>
      <c r="F38" s="202">
        <v>17436</v>
      </c>
      <c r="G38" s="202">
        <v>35</v>
      </c>
      <c r="H38" s="202">
        <v>3265</v>
      </c>
      <c r="I38" s="202"/>
      <c r="J38" s="334" t="s">
        <v>190</v>
      </c>
      <c r="K38" s="216"/>
      <c r="L38" s="220" t="str">
        <f t="shared" si="5"/>
        <v>MIG_AGE_CORRETAJE_TXT</v>
      </c>
      <c r="M38" s="106"/>
      <c r="N38" s="106"/>
    </row>
    <row r="39" spans="4:24" ht="13.5" thickBot="1" x14ac:dyDescent="0.25">
      <c r="D39" s="368"/>
      <c r="E39" s="318"/>
      <c r="F39" s="209">
        <v>17437</v>
      </c>
      <c r="G39" s="209">
        <v>36</v>
      </c>
      <c r="H39" s="209"/>
      <c r="I39" s="209"/>
      <c r="J39" s="336" t="s">
        <v>272</v>
      </c>
      <c r="K39" s="219"/>
      <c r="L39" s="234" t="str">
        <f t="shared" si="5"/>
        <v>MIG_PSU_RETENIDAS_TXT</v>
      </c>
      <c r="M39" s="106"/>
      <c r="N39" s="106"/>
      <c r="Q39" s="106"/>
      <c r="R39" s="251"/>
      <c r="S39" s="251"/>
      <c r="T39" s="251"/>
      <c r="U39" s="251"/>
      <c r="V39" s="251"/>
      <c r="W39" s="251"/>
      <c r="X39" s="106"/>
    </row>
    <row r="40" spans="4:24" x14ac:dyDescent="0.2">
      <c r="D40" s="364" t="s">
        <v>216</v>
      </c>
      <c r="E40" s="319">
        <v>20068</v>
      </c>
      <c r="F40" s="226">
        <v>17438</v>
      </c>
      <c r="G40" s="226">
        <v>37</v>
      </c>
      <c r="H40" s="247">
        <v>2091</v>
      </c>
      <c r="I40" s="247"/>
      <c r="J40" s="240" t="s">
        <v>208</v>
      </c>
      <c r="K40" s="245" t="s">
        <v>217</v>
      </c>
      <c r="L40" s="233" t="str">
        <f t="shared" si="5"/>
        <v>MIG_SIN_PROF_PROFESIONALES_TXT</v>
      </c>
      <c r="N40" s="106"/>
      <c r="Q40" s="106"/>
      <c r="R40" s="106"/>
      <c r="S40" s="106"/>
      <c r="T40" s="106"/>
      <c r="U40" s="106"/>
      <c r="V40" s="106"/>
      <c r="W40" s="106"/>
      <c r="X40" s="106"/>
    </row>
    <row r="41" spans="4:24" x14ac:dyDescent="0.2">
      <c r="D41" s="369"/>
      <c r="E41" s="320">
        <v>20069</v>
      </c>
      <c r="F41" s="211">
        <v>17439</v>
      </c>
      <c r="G41" s="211">
        <v>38</v>
      </c>
      <c r="H41" s="248">
        <v>2092</v>
      </c>
      <c r="I41" s="248"/>
      <c r="J41" s="240" t="s">
        <v>202</v>
      </c>
      <c r="K41" s="246"/>
      <c r="L41" s="220" t="str">
        <f t="shared" si="5"/>
        <v>MIG_SIN_PROF_INDICADORES_TXT</v>
      </c>
      <c r="N41" s="106"/>
    </row>
    <row r="42" spans="4:24" x14ac:dyDescent="0.2">
      <c r="D42" s="369"/>
      <c r="E42" s="320">
        <v>20070</v>
      </c>
      <c r="F42" s="211">
        <v>17440</v>
      </c>
      <c r="G42" s="211">
        <v>39</v>
      </c>
      <c r="H42" s="248">
        <v>3000</v>
      </c>
      <c r="I42" s="248"/>
      <c r="J42" s="241" t="s">
        <v>209</v>
      </c>
      <c r="K42" s="246" t="s">
        <v>229</v>
      </c>
      <c r="L42" s="220" t="str">
        <f t="shared" si="5"/>
        <v>MIG_SIN_SINIESTRO_TXT</v>
      </c>
      <c r="N42" s="106"/>
    </row>
    <row r="43" spans="4:24" x14ac:dyDescent="0.2">
      <c r="D43" s="369"/>
      <c r="E43" s="320">
        <v>20071</v>
      </c>
      <c r="F43" s="211">
        <v>17441</v>
      </c>
      <c r="G43" s="211">
        <v>40</v>
      </c>
      <c r="H43" s="248">
        <v>3010</v>
      </c>
      <c r="I43" s="248"/>
      <c r="J43" s="241" t="s">
        <v>210</v>
      </c>
      <c r="K43" s="246" t="s">
        <v>218</v>
      </c>
      <c r="L43" s="220" t="str">
        <f t="shared" si="5"/>
        <v>MIG_SIN_MOVSINIESTRO_TXT</v>
      </c>
      <c r="N43" s="106"/>
    </row>
    <row r="44" spans="4:24" x14ac:dyDescent="0.2">
      <c r="D44" s="369"/>
      <c r="E44" s="320">
        <v>20072</v>
      </c>
      <c r="F44" s="211">
        <v>17442</v>
      </c>
      <c r="G44" s="211">
        <v>41</v>
      </c>
      <c r="H44" s="248">
        <v>3020</v>
      </c>
      <c r="I44" s="248"/>
      <c r="J44" s="240" t="s">
        <v>211</v>
      </c>
      <c r="K44" s="246" t="s">
        <v>219</v>
      </c>
      <c r="L44" s="220" t="str">
        <f t="shared" si="5"/>
        <v>MIG_SIN_TRAMITACION_TXT</v>
      </c>
      <c r="N44" s="106"/>
    </row>
    <row r="45" spans="4:24" x14ac:dyDescent="0.2">
      <c r="D45" s="369"/>
      <c r="E45" s="320">
        <v>20073</v>
      </c>
      <c r="F45" s="211">
        <v>17443</v>
      </c>
      <c r="G45" s="211">
        <v>42</v>
      </c>
      <c r="H45" s="248">
        <v>3050</v>
      </c>
      <c r="I45" s="248"/>
      <c r="J45" s="241" t="s">
        <v>212</v>
      </c>
      <c r="K45" s="246" t="s">
        <v>220</v>
      </c>
      <c r="L45" s="220" t="str">
        <f t="shared" si="5"/>
        <v>MIG_SIN_TRAMITA_MOVIMIENTO_TXT</v>
      </c>
      <c r="N45" s="106"/>
    </row>
    <row r="46" spans="4:24" x14ac:dyDescent="0.2">
      <c r="D46" s="369"/>
      <c r="E46" s="320">
        <v>20074</v>
      </c>
      <c r="F46" s="211">
        <v>17444</v>
      </c>
      <c r="G46" s="211">
        <v>43</v>
      </c>
      <c r="H46" s="248">
        <v>3030</v>
      </c>
      <c r="I46" s="248"/>
      <c r="J46" s="241" t="s">
        <v>213</v>
      </c>
      <c r="K46" s="246" t="s">
        <v>221</v>
      </c>
      <c r="L46" s="220" t="str">
        <f t="shared" si="5"/>
        <v>MIG_SIN_TRAMITA_RESERVA_TXT</v>
      </c>
      <c r="N46" s="106"/>
    </row>
    <row r="47" spans="4:24" x14ac:dyDescent="0.2">
      <c r="D47" s="369"/>
      <c r="E47" s="320">
        <v>20075</v>
      </c>
      <c r="F47" s="211">
        <v>17445</v>
      </c>
      <c r="G47" s="211">
        <v>44</v>
      </c>
      <c r="H47" s="248">
        <v>3040</v>
      </c>
      <c r="I47" s="248"/>
      <c r="J47" s="241" t="s">
        <v>214</v>
      </c>
      <c r="K47" s="246" t="s">
        <v>222</v>
      </c>
      <c r="L47" s="220" t="str">
        <f t="shared" si="5"/>
        <v>MIG_SIN_TRAMITA_PAGO_TXT</v>
      </c>
      <c r="N47" s="106"/>
    </row>
    <row r="48" spans="4:24" x14ac:dyDescent="0.2">
      <c r="D48" s="369"/>
      <c r="E48" s="320">
        <v>20076</v>
      </c>
      <c r="F48" s="211">
        <v>17446</v>
      </c>
      <c r="G48" s="211">
        <v>45</v>
      </c>
      <c r="H48" s="248">
        <v>3060</v>
      </c>
      <c r="I48" s="248"/>
      <c r="J48" s="241" t="s">
        <v>215</v>
      </c>
      <c r="K48" s="246" t="s">
        <v>223</v>
      </c>
      <c r="L48" s="220" t="str">
        <f t="shared" si="5"/>
        <v>MIG_SIN_TRAMITA_MOVPAGO_TXT</v>
      </c>
      <c r="N48" s="106"/>
    </row>
    <row r="49" spans="4:14" x14ac:dyDescent="0.2">
      <c r="D49" s="369"/>
      <c r="E49" s="320">
        <v>20077</v>
      </c>
      <c r="F49" s="211">
        <v>17447</v>
      </c>
      <c r="G49" s="211">
        <v>46</v>
      </c>
      <c r="H49" s="248">
        <v>3070</v>
      </c>
      <c r="I49" s="248"/>
      <c r="J49" s="241" t="s">
        <v>203</v>
      </c>
      <c r="K49" s="246" t="s">
        <v>224</v>
      </c>
      <c r="L49" s="220" t="str">
        <f t="shared" si="5"/>
        <v>MIG_SIN_TRAMITA_PAGO_GAR_TXT</v>
      </c>
      <c r="N49" s="106"/>
    </row>
    <row r="50" spans="4:14" x14ac:dyDescent="0.2">
      <c r="D50" s="369"/>
      <c r="E50" s="320">
        <v>20078</v>
      </c>
      <c r="F50" s="211">
        <v>17448</v>
      </c>
      <c r="G50" s="211">
        <v>47</v>
      </c>
      <c r="H50" s="248">
        <v>3160</v>
      </c>
      <c r="I50" s="248"/>
      <c r="J50" s="240" t="s">
        <v>204</v>
      </c>
      <c r="K50" s="246" t="s">
        <v>284</v>
      </c>
      <c r="L50" s="220" t="str">
        <f t="shared" si="5"/>
        <v>MIG_SIN_TRAMITA_JUDICIAL_TXT</v>
      </c>
      <c r="N50" s="106"/>
    </row>
    <row r="51" spans="4:14" x14ac:dyDescent="0.2">
      <c r="D51" s="369"/>
      <c r="E51" s="320">
        <v>20079</v>
      </c>
      <c r="F51" s="211">
        <v>17449</v>
      </c>
      <c r="G51" s="211">
        <v>48</v>
      </c>
      <c r="H51" s="248">
        <v>3162</v>
      </c>
      <c r="I51" s="248"/>
      <c r="J51" s="240" t="s">
        <v>232</v>
      </c>
      <c r="K51" s="246" t="s">
        <v>225</v>
      </c>
      <c r="L51" s="254" t="str">
        <f t="shared" si="5"/>
        <v>MIG_SIN_TRAM_JUDI_DETPER_TXT</v>
      </c>
      <c r="N51" s="106"/>
    </row>
    <row r="52" spans="4:14" x14ac:dyDescent="0.2">
      <c r="D52" s="369"/>
      <c r="E52" s="320">
        <v>20080</v>
      </c>
      <c r="F52" s="211">
        <v>17450</v>
      </c>
      <c r="G52" s="211">
        <v>49</v>
      </c>
      <c r="H52" s="248">
        <v>3165</v>
      </c>
      <c r="I52" s="248"/>
      <c r="J52" s="240" t="s">
        <v>233</v>
      </c>
      <c r="K52" s="246" t="s">
        <v>226</v>
      </c>
      <c r="L52" s="220" t="str">
        <f t="shared" si="5"/>
        <v>MIG_SIN_TRAM_VALPRET_TXT</v>
      </c>
      <c r="N52" s="106"/>
    </row>
    <row r="53" spans="4:14" x14ac:dyDescent="0.2">
      <c r="D53" s="369"/>
      <c r="E53" s="320">
        <v>20081</v>
      </c>
      <c r="F53" s="211">
        <v>17451</v>
      </c>
      <c r="G53" s="211">
        <v>50</v>
      </c>
      <c r="H53" s="248">
        <v>3167</v>
      </c>
      <c r="I53" s="248"/>
      <c r="J53" s="240" t="s">
        <v>205</v>
      </c>
      <c r="K53" s="246" t="s">
        <v>227</v>
      </c>
      <c r="L53" s="220" t="str">
        <f t="shared" si="5"/>
        <v>MIG_SIN_TRAMITA_FISCAL_TXT</v>
      </c>
      <c r="N53" s="106"/>
    </row>
    <row r="54" spans="4:14" x14ac:dyDescent="0.2">
      <c r="D54" s="369"/>
      <c r="E54" s="320">
        <v>20082</v>
      </c>
      <c r="F54" s="211">
        <v>17452</v>
      </c>
      <c r="G54" s="211">
        <v>51</v>
      </c>
      <c r="H54" s="248">
        <v>3170</v>
      </c>
      <c r="I54" s="248"/>
      <c r="J54" s="240" t="s">
        <v>234</v>
      </c>
      <c r="K54" s="246" t="s">
        <v>228</v>
      </c>
      <c r="L54" s="220" t="str">
        <f t="shared" si="5"/>
        <v>MIG_SIN_TRAM_VPRETFIS_TXT</v>
      </c>
      <c r="N54" s="106"/>
    </row>
    <row r="55" spans="4:14" x14ac:dyDescent="0.2">
      <c r="D55" s="369"/>
      <c r="E55" s="320">
        <v>20083</v>
      </c>
      <c r="F55" s="211">
        <v>17453</v>
      </c>
      <c r="G55" s="211">
        <v>52</v>
      </c>
      <c r="H55" s="248">
        <v>3180</v>
      </c>
      <c r="I55" s="248"/>
      <c r="J55" s="240" t="s">
        <v>206</v>
      </c>
      <c r="K55" s="246"/>
      <c r="L55" s="220" t="str">
        <f t="shared" si="5"/>
        <v>MIG_SIN_TRAMITA_CITACIONES_TXT</v>
      </c>
      <c r="N55" s="106"/>
    </row>
    <row r="56" spans="4:14" ht="13.5" thickBot="1" x14ac:dyDescent="0.25">
      <c r="D56" s="369"/>
      <c r="E56" s="320">
        <v>20084</v>
      </c>
      <c r="F56" s="211">
        <v>17454</v>
      </c>
      <c r="G56" s="211">
        <v>53</v>
      </c>
      <c r="H56" s="248">
        <v>3190</v>
      </c>
      <c r="I56" s="248"/>
      <c r="J56" s="240" t="s">
        <v>207</v>
      </c>
      <c r="K56" s="246"/>
      <c r="L56" s="234" t="str">
        <f t="shared" si="5"/>
        <v>MIG_AGD_OBSERVACIONES_TXT</v>
      </c>
      <c r="N56" s="106"/>
    </row>
    <row r="57" spans="4:14" x14ac:dyDescent="0.2">
      <c r="D57" s="281"/>
      <c r="E57" s="320">
        <v>17429</v>
      </c>
      <c r="F57" s="211">
        <v>17455</v>
      </c>
      <c r="G57" s="211">
        <v>54</v>
      </c>
      <c r="H57" s="248">
        <v>3185</v>
      </c>
      <c r="I57" s="248"/>
      <c r="J57" s="305" t="s">
        <v>286</v>
      </c>
      <c r="K57" s="246"/>
      <c r="L57" s="220" t="str">
        <f t="shared" si="5"/>
        <v>MIG_SIN_TRAMITA_APOYO_TXT</v>
      </c>
      <c r="N57" s="106"/>
    </row>
    <row r="58" spans="4:14" ht="13.5" thickBot="1" x14ac:dyDescent="0.25">
      <c r="D58" s="281"/>
      <c r="E58" s="320"/>
      <c r="F58" s="211"/>
      <c r="G58" s="211"/>
      <c r="H58" s="248"/>
      <c r="I58" s="248"/>
      <c r="J58" s="282" t="s">
        <v>265</v>
      </c>
      <c r="K58" s="246"/>
      <c r="L58" s="220"/>
      <c r="N58" s="106"/>
    </row>
    <row r="59" spans="4:14" x14ac:dyDescent="0.2">
      <c r="D59" s="370" t="s">
        <v>97</v>
      </c>
      <c r="E59" s="321">
        <v>17407</v>
      </c>
      <c r="F59" s="206">
        <v>17456</v>
      </c>
      <c r="G59" s="206">
        <v>55</v>
      </c>
      <c r="H59" s="256">
        <v>285</v>
      </c>
      <c r="I59" s="258"/>
      <c r="J59" s="265" t="s">
        <v>237</v>
      </c>
      <c r="K59" s="258"/>
      <c r="L59" s="233" t="str">
        <f t="shared" si="5"/>
        <v>MIG_RECIBOS_TXT</v>
      </c>
      <c r="N59" s="106"/>
    </row>
    <row r="60" spans="4:14" x14ac:dyDescent="0.2">
      <c r="D60" s="371"/>
      <c r="E60" s="316">
        <v>17408</v>
      </c>
      <c r="F60" s="202">
        <v>17457</v>
      </c>
      <c r="G60" s="202">
        <v>56</v>
      </c>
      <c r="H60" s="257">
        <v>1010</v>
      </c>
      <c r="I60" s="259"/>
      <c r="J60" s="266" t="s">
        <v>236</v>
      </c>
      <c r="K60" s="259"/>
      <c r="L60" s="220" t="str">
        <f t="shared" si="5"/>
        <v>MIG_MOVRECIBO_TXT</v>
      </c>
      <c r="N60" s="106"/>
    </row>
    <row r="61" spans="4:14" x14ac:dyDescent="0.2">
      <c r="D61" s="371"/>
      <c r="E61" s="316">
        <v>17409</v>
      </c>
      <c r="F61" s="202">
        <v>17458</v>
      </c>
      <c r="G61" s="202">
        <v>57</v>
      </c>
      <c r="H61" s="257">
        <v>1400</v>
      </c>
      <c r="I61" s="259"/>
      <c r="J61" s="266" t="s">
        <v>238</v>
      </c>
      <c r="K61" s="259"/>
      <c r="L61" s="220" t="str">
        <f t="shared" si="5"/>
        <v>MIG_DETRECIBOS_TXT</v>
      </c>
      <c r="N61" s="106"/>
    </row>
    <row r="62" spans="4:14" x14ac:dyDescent="0.2">
      <c r="D62" s="371"/>
      <c r="E62" s="316">
        <v>17409</v>
      </c>
      <c r="F62" s="202">
        <v>17459</v>
      </c>
      <c r="G62" s="202">
        <v>58</v>
      </c>
      <c r="H62" s="257">
        <v>1011</v>
      </c>
      <c r="I62" s="259"/>
      <c r="J62" s="266" t="s">
        <v>274</v>
      </c>
      <c r="K62" s="259"/>
      <c r="L62" s="220" t="str">
        <f t="shared" ref="L62" si="6">J62&amp;"_TXT"</f>
        <v>MIG_DETMOVRECIBO_TXT</v>
      </c>
      <c r="N62" s="106"/>
    </row>
    <row r="63" spans="4:14" x14ac:dyDescent="0.2">
      <c r="D63" s="371"/>
      <c r="E63" s="316">
        <v>17409</v>
      </c>
      <c r="F63" s="202">
        <v>17460</v>
      </c>
      <c r="G63" s="202">
        <v>59</v>
      </c>
      <c r="H63" s="257">
        <v>1012</v>
      </c>
      <c r="I63" s="259"/>
      <c r="J63" s="266" t="s">
        <v>275</v>
      </c>
      <c r="K63" s="259"/>
      <c r="L63" s="220" t="str">
        <f t="shared" ref="L63" si="7">J63&amp;"_TXT"</f>
        <v>MIG_DETMOVRECIBO_PARCIAL_TXT</v>
      </c>
      <c r="N63" s="106"/>
    </row>
    <row r="64" spans="4:14" x14ac:dyDescent="0.2">
      <c r="D64" s="371"/>
      <c r="E64" s="316">
        <v>17410</v>
      </c>
      <c r="F64" s="202">
        <v>17461</v>
      </c>
      <c r="G64" s="202">
        <v>60</v>
      </c>
      <c r="H64" s="257">
        <v>320</v>
      </c>
      <c r="I64" s="259"/>
      <c r="J64" s="267" t="s">
        <v>239</v>
      </c>
      <c r="K64" s="259"/>
      <c r="L64" s="220" t="str">
        <f t="shared" si="5"/>
        <v>MIG_LIQUIDACAB_TXT</v>
      </c>
      <c r="N64" s="106"/>
    </row>
    <row r="65" spans="4:14" x14ac:dyDescent="0.2">
      <c r="D65" s="371"/>
      <c r="E65" s="316">
        <v>17411</v>
      </c>
      <c r="F65" s="202">
        <v>17462</v>
      </c>
      <c r="G65" s="202">
        <v>61</v>
      </c>
      <c r="H65" s="257">
        <v>1095</v>
      </c>
      <c r="I65" s="259"/>
      <c r="J65" s="267" t="s">
        <v>240</v>
      </c>
      <c r="K65" s="259"/>
      <c r="L65" s="220" t="str">
        <f t="shared" si="5"/>
        <v>MIG_LIQUIDALIN_TXT</v>
      </c>
      <c r="N65" s="106"/>
    </row>
    <row r="66" spans="4:14" ht="13.5" thickBot="1" x14ac:dyDescent="0.25">
      <c r="D66" s="372"/>
      <c r="E66" s="322">
        <v>17412</v>
      </c>
      <c r="F66" s="202">
        <v>17463</v>
      </c>
      <c r="G66" s="202">
        <v>62</v>
      </c>
      <c r="H66" s="269">
        <v>1660</v>
      </c>
      <c r="I66" s="270"/>
      <c r="J66" s="268" t="s">
        <v>241</v>
      </c>
      <c r="K66" s="260"/>
      <c r="L66" s="234" t="str">
        <f>J66&amp;"_TXT"</f>
        <v>MIG_CTACTES_TXT</v>
      </c>
      <c r="N66" s="106"/>
    </row>
    <row r="67" spans="4:14" x14ac:dyDescent="0.2">
      <c r="D67" s="366" t="s">
        <v>243</v>
      </c>
      <c r="E67" s="321"/>
      <c r="F67" s="206"/>
      <c r="G67" s="206">
        <v>63</v>
      </c>
      <c r="H67" s="256"/>
      <c r="I67" s="271"/>
      <c r="J67" s="245" t="s">
        <v>242</v>
      </c>
      <c r="K67" s="273"/>
      <c r="L67" s="279" t="str">
        <f>J67&amp;"_TXT"</f>
        <v>IBNR_TXT</v>
      </c>
      <c r="N67" s="106"/>
    </row>
    <row r="68" spans="4:14" x14ac:dyDescent="0.2">
      <c r="D68" s="367"/>
      <c r="E68" s="316"/>
      <c r="F68" s="202"/>
      <c r="G68" s="202">
        <v>64</v>
      </c>
      <c r="H68" s="257"/>
      <c r="I68" s="248"/>
      <c r="J68" s="246" t="s">
        <v>244</v>
      </c>
      <c r="K68" s="274"/>
      <c r="L68" s="280" t="str">
        <f t="shared" ref="L68:L84" si="8">J68&amp;"_TXT"</f>
        <v>PPNC_TXT</v>
      </c>
      <c r="N68" s="106"/>
    </row>
    <row r="69" spans="4:14" x14ac:dyDescent="0.2">
      <c r="D69" s="367"/>
      <c r="E69" s="316">
        <v>17413</v>
      </c>
      <c r="F69" s="202"/>
      <c r="G69" s="202">
        <v>65</v>
      </c>
      <c r="H69" s="257"/>
      <c r="I69" s="248"/>
      <c r="J69" s="246" t="s">
        <v>245</v>
      </c>
      <c r="K69" s="218"/>
      <c r="L69" s="280" t="str">
        <f t="shared" si="8"/>
        <v>PPPC_TXT</v>
      </c>
      <c r="N69" s="106"/>
    </row>
    <row r="70" spans="4:14" x14ac:dyDescent="0.2">
      <c r="D70" s="367"/>
      <c r="E70" s="316">
        <v>17420</v>
      </c>
      <c r="F70" s="202">
        <v>17464</v>
      </c>
      <c r="G70" s="202">
        <v>66</v>
      </c>
      <c r="H70" s="257">
        <v>3318</v>
      </c>
      <c r="I70" s="248"/>
      <c r="J70" s="272" t="s">
        <v>246</v>
      </c>
      <c r="K70" s="218"/>
      <c r="L70" s="347" t="str">
        <f t="shared" si="8"/>
        <v>PTPPLP_TXT</v>
      </c>
      <c r="N70" s="106"/>
    </row>
    <row r="71" spans="4:14" x14ac:dyDescent="0.2">
      <c r="D71" s="367"/>
      <c r="E71" s="316"/>
      <c r="F71" s="202"/>
      <c r="G71" s="202">
        <v>67</v>
      </c>
      <c r="H71" s="257"/>
      <c r="I71" s="248"/>
      <c r="J71" s="246" t="s">
        <v>247</v>
      </c>
      <c r="K71" s="218"/>
      <c r="L71" s="280" t="str">
        <f t="shared" si="8"/>
        <v>PM_TXT</v>
      </c>
      <c r="N71" s="106"/>
    </row>
    <row r="72" spans="4:14" x14ac:dyDescent="0.2">
      <c r="D72" s="367"/>
      <c r="E72" s="316"/>
      <c r="F72" s="202"/>
      <c r="G72" s="202">
        <v>68</v>
      </c>
      <c r="H72" s="257"/>
      <c r="I72" s="248"/>
      <c r="J72" s="246" t="s">
        <v>248</v>
      </c>
      <c r="K72" s="218"/>
      <c r="L72" s="280" t="str">
        <f t="shared" si="8"/>
        <v>PBEX_TXT</v>
      </c>
      <c r="N72" s="106"/>
    </row>
    <row r="73" spans="4:14" x14ac:dyDescent="0.2">
      <c r="D73" s="367"/>
      <c r="E73" s="316">
        <v>17421</v>
      </c>
      <c r="F73" s="202">
        <v>17465</v>
      </c>
      <c r="G73" s="202">
        <v>69</v>
      </c>
      <c r="H73" s="257">
        <v>3319</v>
      </c>
      <c r="I73" s="248"/>
      <c r="J73" s="272" t="s">
        <v>249</v>
      </c>
      <c r="K73" s="218"/>
      <c r="L73" s="347" t="str">
        <f t="shared" si="8"/>
        <v>PPNA_TXT</v>
      </c>
      <c r="N73" s="106"/>
    </row>
    <row r="74" spans="4:14" ht="13.5" thickBot="1" x14ac:dyDescent="0.25">
      <c r="D74" s="368"/>
      <c r="E74" s="322"/>
      <c r="F74" s="255">
        <v>17466</v>
      </c>
      <c r="G74" s="202">
        <v>70</v>
      </c>
      <c r="H74" s="269">
        <v>3410</v>
      </c>
      <c r="I74" s="248"/>
      <c r="J74" s="272" t="s">
        <v>250</v>
      </c>
      <c r="K74" s="218"/>
      <c r="L74" s="347" t="str">
        <f t="shared" si="8"/>
        <v>PRPC_TXT</v>
      </c>
      <c r="N74" s="106"/>
    </row>
    <row r="75" spans="4:14" x14ac:dyDescent="0.2">
      <c r="D75" s="366" t="s">
        <v>260</v>
      </c>
      <c r="E75" s="321">
        <v>17414</v>
      </c>
      <c r="F75" s="206">
        <v>17467</v>
      </c>
      <c r="G75" s="206">
        <v>71</v>
      </c>
      <c r="H75" s="261">
        <v>3350</v>
      </c>
      <c r="I75" s="258"/>
      <c r="J75" s="293" t="s">
        <v>251</v>
      </c>
      <c r="K75" s="263"/>
      <c r="L75" s="295" t="str">
        <f t="shared" si="8"/>
        <v>MIG_CLAUSULAS_REAS_TXT</v>
      </c>
      <c r="N75" s="106"/>
    </row>
    <row r="76" spans="4:14" x14ac:dyDescent="0.2">
      <c r="D76" s="367"/>
      <c r="E76" s="316">
        <v>17416</v>
      </c>
      <c r="F76" s="202">
        <v>17468</v>
      </c>
      <c r="G76" s="202">
        <v>72</v>
      </c>
      <c r="H76" s="262">
        <v>1655</v>
      </c>
      <c r="I76" s="259"/>
      <c r="J76" s="267" t="s">
        <v>252</v>
      </c>
      <c r="K76" s="264"/>
      <c r="L76" s="296" t="str">
        <f t="shared" si="8"/>
        <v>MIG_CTATECNICA_TXT</v>
      </c>
      <c r="N76" s="106"/>
    </row>
    <row r="77" spans="4:14" x14ac:dyDescent="0.2">
      <c r="D77" s="367"/>
      <c r="E77" s="316">
        <v>17417</v>
      </c>
      <c r="F77" s="202">
        <v>17469</v>
      </c>
      <c r="G77" s="202">
        <v>73</v>
      </c>
      <c r="H77" s="262">
        <v>1840</v>
      </c>
      <c r="I77" s="259"/>
      <c r="J77" s="267" t="s">
        <v>253</v>
      </c>
      <c r="K77" s="264"/>
      <c r="L77" s="296" t="str">
        <f t="shared" si="8"/>
        <v>MIG_CESIONESREA_TXT</v>
      </c>
      <c r="N77" s="106"/>
    </row>
    <row r="78" spans="4:14" x14ac:dyDescent="0.2">
      <c r="D78" s="367"/>
      <c r="E78" s="316">
        <v>17418</v>
      </c>
      <c r="F78" s="202">
        <v>17470</v>
      </c>
      <c r="G78" s="202">
        <v>74</v>
      </c>
      <c r="H78" s="262">
        <v>3380</v>
      </c>
      <c r="I78" s="259"/>
      <c r="J78" s="267" t="s">
        <v>254</v>
      </c>
      <c r="K78" s="264"/>
      <c r="L78" s="296" t="str">
        <f t="shared" si="8"/>
        <v>MIG_DET_CESIONESREA_TXT</v>
      </c>
      <c r="N78" s="106"/>
    </row>
    <row r="79" spans="4:14" x14ac:dyDescent="0.2">
      <c r="D79" s="367"/>
      <c r="E79" s="316">
        <v>17420</v>
      </c>
      <c r="F79" s="202">
        <v>17471</v>
      </c>
      <c r="G79" s="202">
        <v>75</v>
      </c>
      <c r="H79" s="262">
        <v>1595</v>
      </c>
      <c r="I79" s="259"/>
      <c r="J79" s="267" t="s">
        <v>255</v>
      </c>
      <c r="K79" s="264"/>
      <c r="L79" s="296" t="str">
        <f t="shared" si="8"/>
        <v>MIG_CUAFACUL_TXT</v>
      </c>
      <c r="N79" s="106"/>
    </row>
    <row r="80" spans="4:14" x14ac:dyDescent="0.2">
      <c r="D80" s="367"/>
      <c r="E80" s="316">
        <v>17420</v>
      </c>
      <c r="F80" s="202">
        <v>17472</v>
      </c>
      <c r="G80" s="202">
        <v>76</v>
      </c>
      <c r="H80" s="262">
        <v>1645</v>
      </c>
      <c r="I80" s="259"/>
      <c r="J80" s="267" t="s">
        <v>256</v>
      </c>
      <c r="K80" s="264"/>
      <c r="L80" s="296" t="str">
        <f t="shared" si="8"/>
        <v>MIG_CUACESFAC_TXT</v>
      </c>
      <c r="N80" s="106"/>
    </row>
    <row r="81" spans="4:14" x14ac:dyDescent="0.2">
      <c r="D81" s="367"/>
      <c r="E81" s="316"/>
      <c r="F81" s="202">
        <v>17473</v>
      </c>
      <c r="G81" s="202">
        <v>77</v>
      </c>
      <c r="H81" s="262">
        <v>1365</v>
      </c>
      <c r="I81" s="259"/>
      <c r="J81" s="267" t="s">
        <v>257</v>
      </c>
      <c r="K81" s="264"/>
      <c r="L81" s="296" t="str">
        <f t="shared" si="8"/>
        <v>MIG_ECO_TIPOCAMBIO_TXT</v>
      </c>
      <c r="N81" s="106"/>
    </row>
    <row r="82" spans="4:14" x14ac:dyDescent="0.2">
      <c r="D82" s="367"/>
      <c r="E82" s="316"/>
      <c r="F82" s="202">
        <v>17474</v>
      </c>
      <c r="G82" s="202">
        <v>78</v>
      </c>
      <c r="H82" s="262">
        <v>3370</v>
      </c>
      <c r="I82" s="259"/>
      <c r="J82" s="267" t="s">
        <v>258</v>
      </c>
      <c r="K82" s="264"/>
      <c r="L82" s="296" t="str">
        <f t="shared" si="8"/>
        <v>MIG_CTAPB_TXT</v>
      </c>
      <c r="N82" s="106"/>
    </row>
    <row r="83" spans="4:14" x14ac:dyDescent="0.2">
      <c r="D83" s="367"/>
      <c r="E83" s="316"/>
      <c r="F83" s="202">
        <v>17475</v>
      </c>
      <c r="G83" s="202">
        <v>79</v>
      </c>
      <c r="H83" s="262">
        <v>3380</v>
      </c>
      <c r="I83" s="259"/>
      <c r="J83" s="267" t="s">
        <v>259</v>
      </c>
      <c r="K83" s="264"/>
      <c r="L83" s="296" t="str">
        <f t="shared" si="8"/>
        <v>MIG_PLANILLAS_TXT</v>
      </c>
      <c r="N83" s="106"/>
    </row>
    <row r="84" spans="4:14" ht="13.5" thickBot="1" x14ac:dyDescent="0.25">
      <c r="D84" s="368"/>
      <c r="E84" s="323"/>
      <c r="F84" s="176"/>
      <c r="G84" s="176"/>
      <c r="H84" s="176"/>
      <c r="I84" s="292"/>
      <c r="J84" s="294"/>
      <c r="K84" s="219"/>
      <c r="L84" s="297" t="str">
        <f t="shared" si="8"/>
        <v>_TXT</v>
      </c>
      <c r="N84" s="106"/>
    </row>
    <row r="85" spans="4:14" x14ac:dyDescent="0.2">
      <c r="D85" s="366" t="s">
        <v>266</v>
      </c>
      <c r="E85" s="321">
        <v>17422</v>
      </c>
      <c r="F85" s="206">
        <v>17476</v>
      </c>
      <c r="G85" s="206">
        <v>80</v>
      </c>
      <c r="H85" s="261">
        <v>3390</v>
      </c>
      <c r="I85" s="258"/>
      <c r="J85" s="298" t="s">
        <v>267</v>
      </c>
      <c r="K85" s="207"/>
      <c r="L85" s="279" t="str">
        <f t="shared" ref="L85:L93" si="9">J85&amp;"_TXT"</f>
        <v>MIG_FIN_GENERAL_TXT</v>
      </c>
      <c r="N85" s="106"/>
    </row>
    <row r="86" spans="4:14" x14ac:dyDescent="0.2">
      <c r="D86" s="367"/>
      <c r="E86" s="316"/>
      <c r="F86" s="202">
        <v>17477</v>
      </c>
      <c r="G86" s="202">
        <v>81</v>
      </c>
      <c r="H86" s="262">
        <v>3415</v>
      </c>
      <c r="I86" s="259"/>
      <c r="J86" s="299" t="s">
        <v>268</v>
      </c>
      <c r="K86" s="207"/>
      <c r="L86" s="280" t="str">
        <f t="shared" si="9"/>
        <v>MIG_FIN_D_RENTA_TXT</v>
      </c>
      <c r="N86" s="106"/>
    </row>
    <row r="87" spans="4:14" x14ac:dyDescent="0.2">
      <c r="D87" s="367"/>
      <c r="E87" s="316"/>
      <c r="F87" s="202">
        <v>17478</v>
      </c>
      <c r="G87" s="202">
        <v>82</v>
      </c>
      <c r="H87" s="262">
        <v>3420</v>
      </c>
      <c r="I87" s="259"/>
      <c r="J87" s="299" t="s">
        <v>269</v>
      </c>
      <c r="K87" s="207"/>
      <c r="L87" s="280" t="str">
        <f t="shared" si="9"/>
        <v>MIG_FIN_ENDEUDAMIENTO_TXT</v>
      </c>
      <c r="N87" s="106"/>
    </row>
    <row r="88" spans="4:14" x14ac:dyDescent="0.2">
      <c r="D88" s="367"/>
      <c r="E88" s="316">
        <v>17423</v>
      </c>
      <c r="F88" s="202">
        <v>17479</v>
      </c>
      <c r="G88" s="202">
        <v>83</v>
      </c>
      <c r="H88" s="262">
        <v>3400</v>
      </c>
      <c r="I88" s="259"/>
      <c r="J88" s="299" t="s">
        <v>270</v>
      </c>
      <c r="K88" s="207"/>
      <c r="L88" s="280" t="str">
        <f t="shared" si="9"/>
        <v>MIG_FIN_INDICADORES_TXT</v>
      </c>
      <c r="N88" s="106"/>
    </row>
    <row r="89" spans="4:14" x14ac:dyDescent="0.2">
      <c r="D89" s="367"/>
      <c r="E89" s="316">
        <v>17424</v>
      </c>
      <c r="F89" s="202">
        <v>17480</v>
      </c>
      <c r="G89" s="202">
        <v>84</v>
      </c>
      <c r="H89" s="262">
        <v>3401</v>
      </c>
      <c r="I89" s="259"/>
      <c r="J89" s="299" t="s">
        <v>271</v>
      </c>
      <c r="K89" s="207"/>
      <c r="L89" s="280" t="str">
        <f t="shared" si="9"/>
        <v>MIG_FIN_PARINDICADORES_TXT</v>
      </c>
      <c r="N89" s="106"/>
    </row>
    <row r="90" spans="4:14" ht="13.5" thickBot="1" x14ac:dyDescent="0.25">
      <c r="D90" s="367"/>
      <c r="E90" s="322"/>
      <c r="F90" s="255"/>
      <c r="G90" s="255"/>
      <c r="H90" s="277"/>
      <c r="I90" s="270"/>
      <c r="J90" s="300"/>
      <c r="K90" s="207"/>
      <c r="L90" s="280" t="str">
        <f t="shared" si="9"/>
        <v>_TXT</v>
      </c>
      <c r="N90" s="106"/>
    </row>
    <row r="91" spans="4:14" x14ac:dyDescent="0.2">
      <c r="D91" s="286" t="s">
        <v>276</v>
      </c>
      <c r="E91" s="321"/>
      <c r="F91" s="206">
        <v>17481</v>
      </c>
      <c r="G91" s="206">
        <v>85</v>
      </c>
      <c r="H91" s="261"/>
      <c r="I91" s="258"/>
      <c r="J91" s="298" t="s">
        <v>285</v>
      </c>
      <c r="K91" s="215"/>
      <c r="L91" s="279" t="str">
        <f t="shared" si="9"/>
        <v>MIG_COACUADRO_TXT</v>
      </c>
      <c r="N91" s="106"/>
    </row>
    <row r="92" spans="4:14" x14ac:dyDescent="0.2">
      <c r="D92" s="283"/>
      <c r="E92" s="316"/>
      <c r="F92" s="202">
        <v>17482</v>
      </c>
      <c r="G92" s="202">
        <v>86</v>
      </c>
      <c r="H92" s="262"/>
      <c r="I92" s="259"/>
      <c r="J92" s="299" t="s">
        <v>277</v>
      </c>
      <c r="K92" s="152"/>
      <c r="L92" s="280" t="str">
        <f t="shared" si="9"/>
        <v>MIG_COACEDIDO_TXT</v>
      </c>
      <c r="N92" s="106"/>
    </row>
    <row r="93" spans="4:14" ht="13.5" thickBot="1" x14ac:dyDescent="0.25">
      <c r="D93" s="288"/>
      <c r="E93" s="322"/>
      <c r="F93" s="255">
        <v>17483</v>
      </c>
      <c r="G93" s="255">
        <v>87</v>
      </c>
      <c r="H93" s="277"/>
      <c r="I93" s="260"/>
      <c r="J93" s="301" t="s">
        <v>278</v>
      </c>
      <c r="K93" s="160"/>
      <c r="L93" s="346" t="str">
        <f t="shared" si="9"/>
        <v>MIG_CTACOASEGURO_TXT</v>
      </c>
      <c r="N93" s="106"/>
    </row>
    <row r="94" spans="4:14" ht="25.5" x14ac:dyDescent="0.2">
      <c r="D94" s="286" t="s">
        <v>279</v>
      </c>
      <c r="E94" s="321"/>
      <c r="F94" s="206">
        <v>17484</v>
      </c>
      <c r="G94" s="206">
        <v>88</v>
      </c>
      <c r="H94" s="256">
        <v>3430</v>
      </c>
      <c r="I94" s="248"/>
      <c r="J94" s="302" t="s">
        <v>280</v>
      </c>
      <c r="K94" s="217"/>
      <c r="L94" s="279" t="str">
        <f t="shared" ref="L94:L97" si="10">J94&amp;"_TXT"</f>
        <v>MIG_DATSARLAFT_TXT</v>
      </c>
      <c r="N94" s="106"/>
    </row>
    <row r="95" spans="4:14" x14ac:dyDescent="0.2">
      <c r="D95" s="358"/>
      <c r="E95" s="316"/>
      <c r="F95" s="202">
        <v>17485</v>
      </c>
      <c r="G95" s="202">
        <v>89</v>
      </c>
      <c r="H95" s="257"/>
      <c r="I95" s="248"/>
      <c r="J95" s="303" t="s">
        <v>281</v>
      </c>
      <c r="K95" s="218"/>
      <c r="L95" s="280" t="str">
        <f t="shared" si="10"/>
        <v>MIG_DETSARLATF_ACT_TXT</v>
      </c>
      <c r="N95" s="106"/>
    </row>
    <row r="96" spans="4:14" x14ac:dyDescent="0.2">
      <c r="D96" s="358"/>
      <c r="E96" s="316"/>
      <c r="F96" s="202">
        <v>17486</v>
      </c>
      <c r="G96" s="202">
        <v>90</v>
      </c>
      <c r="H96" s="257"/>
      <c r="I96" s="248"/>
      <c r="J96" s="303" t="s">
        <v>282</v>
      </c>
      <c r="K96" s="218"/>
      <c r="L96" s="280" t="str">
        <f t="shared" si="10"/>
        <v>MIG_DETSARLAFT_REC_TXT</v>
      </c>
      <c r="N96" s="106"/>
    </row>
    <row r="97" spans="4:14" ht="13.5" thickBot="1" x14ac:dyDescent="0.25">
      <c r="D97" s="288"/>
      <c r="E97" s="318"/>
      <c r="F97" s="209">
        <v>17487</v>
      </c>
      <c r="G97" s="209">
        <v>91</v>
      </c>
      <c r="H97" s="359"/>
      <c r="I97" s="357"/>
      <c r="J97" s="304" t="s">
        <v>283</v>
      </c>
      <c r="K97" s="219"/>
      <c r="L97" s="346" t="str">
        <f t="shared" si="10"/>
        <v>MIG_DETSARLATF_DEC_TXT</v>
      </c>
      <c r="N97" s="106"/>
    </row>
    <row r="98" spans="4:14" x14ac:dyDescent="0.2">
      <c r="D98" s="289"/>
      <c r="E98" s="324"/>
      <c r="F98" s="290"/>
      <c r="G98" s="290"/>
      <c r="H98" s="290"/>
      <c r="I98" s="290"/>
      <c r="N98" s="106"/>
    </row>
    <row r="99" spans="4:14" x14ac:dyDescent="0.2">
      <c r="D99" s="289"/>
      <c r="E99" s="325"/>
      <c r="F99" s="290"/>
      <c r="G99" s="290"/>
      <c r="H99" s="290"/>
      <c r="I99" s="290"/>
    </row>
    <row r="100" spans="4:14" x14ac:dyDescent="0.2">
      <c r="D100" s="289"/>
      <c r="E100" s="326"/>
      <c r="F100" s="290"/>
      <c r="G100" s="290"/>
      <c r="H100" s="290"/>
      <c r="I100" s="290"/>
    </row>
    <row r="101" spans="4:14" x14ac:dyDescent="0.2">
      <c r="D101" s="289"/>
      <c r="E101" s="326"/>
      <c r="F101" s="290"/>
      <c r="G101" s="290"/>
      <c r="H101" s="290"/>
      <c r="I101" s="290"/>
    </row>
    <row r="102" spans="4:14" x14ac:dyDescent="0.2">
      <c r="D102" s="289"/>
      <c r="E102" s="326"/>
      <c r="F102" s="290"/>
      <c r="G102" s="290"/>
      <c r="H102" s="290"/>
      <c r="I102" s="290"/>
    </row>
    <row r="103" spans="4:14" x14ac:dyDescent="0.2">
      <c r="D103" s="289"/>
      <c r="E103" s="327"/>
      <c r="F103" s="290"/>
      <c r="G103" s="290"/>
      <c r="H103" s="290"/>
      <c r="I103" s="290"/>
    </row>
    <row r="104" spans="4:14" x14ac:dyDescent="0.2">
      <c r="D104" s="289"/>
      <c r="E104" s="327"/>
      <c r="F104" s="290"/>
      <c r="G104" s="290"/>
      <c r="H104" s="290"/>
      <c r="I104" s="290"/>
    </row>
    <row r="105" spans="4:14" x14ac:dyDescent="0.2">
      <c r="D105" s="289"/>
      <c r="E105" s="324"/>
      <c r="F105" s="290"/>
      <c r="G105" s="290"/>
      <c r="H105" s="290"/>
      <c r="I105" s="290"/>
    </row>
    <row r="106" spans="4:14" x14ac:dyDescent="0.2">
      <c r="D106" s="289"/>
      <c r="E106" s="324"/>
      <c r="F106" s="290"/>
      <c r="G106" s="290"/>
      <c r="H106" s="290"/>
      <c r="I106" s="290"/>
    </row>
  </sheetData>
  <mergeCells count="9">
    <mergeCell ref="D2:D6"/>
    <mergeCell ref="D8:D13"/>
    <mergeCell ref="D15:D19"/>
    <mergeCell ref="D85:D90"/>
    <mergeCell ref="D75:D84"/>
    <mergeCell ref="D21:D39"/>
    <mergeCell ref="D40:D56"/>
    <mergeCell ref="D59:D66"/>
    <mergeCell ref="D67:D7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4" workbookViewId="0">
      <selection activeCell="A79" sqref="A79"/>
    </sheetView>
  </sheetViews>
  <sheetFormatPr baseColWidth="10" defaultRowHeight="12.75" x14ac:dyDescent="0.2"/>
  <sheetData>
    <row r="1" spans="1:1" ht="13.5" thickBot="1" x14ac:dyDescent="0.25">
      <c r="A1" s="306" t="s">
        <v>287</v>
      </c>
    </row>
    <row r="2" spans="1:1" x14ac:dyDescent="0.2">
      <c r="A2" s="206">
        <v>17412</v>
      </c>
    </row>
    <row r="3" spans="1:1" x14ac:dyDescent="0.2">
      <c r="A3" s="203">
        <v>17413</v>
      </c>
    </row>
    <row r="4" spans="1:1" x14ac:dyDescent="0.2">
      <c r="A4" s="203">
        <v>17413</v>
      </c>
    </row>
    <row r="5" spans="1:1" x14ac:dyDescent="0.2">
      <c r="A5" s="203">
        <v>17413</v>
      </c>
    </row>
    <row r="6" spans="1:1" ht="13.5" thickBot="1" x14ac:dyDescent="0.25">
      <c r="A6" s="208">
        <v>17413</v>
      </c>
    </row>
    <row r="7" spans="1:1" ht="13.5" thickBot="1" x14ac:dyDescent="0.25">
      <c r="A7" s="210">
        <v>17413</v>
      </c>
    </row>
    <row r="8" spans="1:1" x14ac:dyDescent="0.2">
      <c r="A8" s="205">
        <v>17413</v>
      </c>
    </row>
    <row r="9" spans="1:1" x14ac:dyDescent="0.2">
      <c r="A9" s="203">
        <v>17414</v>
      </c>
    </row>
    <row r="10" spans="1:1" x14ac:dyDescent="0.2">
      <c r="A10" s="203">
        <v>17415</v>
      </c>
    </row>
    <row r="11" spans="1:1" x14ac:dyDescent="0.2">
      <c r="A11" s="203">
        <v>17415</v>
      </c>
    </row>
    <row r="12" spans="1:1" x14ac:dyDescent="0.2">
      <c r="A12" s="202">
        <v>17416</v>
      </c>
    </row>
    <row r="13" spans="1:1" ht="13.5" thickBot="1" x14ac:dyDescent="0.25">
      <c r="A13" s="308">
        <v>17417</v>
      </c>
    </row>
    <row r="14" spans="1:1" ht="13.5" thickBot="1" x14ac:dyDescent="0.25">
      <c r="A14" s="307">
        <v>17417</v>
      </c>
    </row>
    <row r="15" spans="1:1" x14ac:dyDescent="0.2">
      <c r="A15" s="206">
        <v>17418</v>
      </c>
    </row>
    <row r="16" spans="1:1" x14ac:dyDescent="0.2">
      <c r="A16" s="202">
        <v>17419</v>
      </c>
    </row>
    <row r="17" spans="1:2" x14ac:dyDescent="0.2">
      <c r="A17" s="202">
        <v>17420</v>
      </c>
    </row>
    <row r="18" spans="1:2" x14ac:dyDescent="0.2">
      <c r="A18" s="202">
        <v>17421</v>
      </c>
    </row>
    <row r="19" spans="1:2" ht="13.5" thickBot="1" x14ac:dyDescent="0.25">
      <c r="A19" s="209">
        <v>17422</v>
      </c>
    </row>
    <row r="20" spans="1:2" ht="13.5" thickBot="1" x14ac:dyDescent="0.25">
      <c r="A20" s="110">
        <v>17423</v>
      </c>
    </row>
    <row r="21" spans="1:2" x14ac:dyDescent="0.2">
      <c r="A21" s="287">
        <v>17424</v>
      </c>
    </row>
    <row r="22" spans="1:2" x14ac:dyDescent="0.2">
      <c r="A22" s="285">
        <v>17425</v>
      </c>
    </row>
    <row r="23" spans="1:2" x14ac:dyDescent="0.2">
      <c r="A23" s="203">
        <v>17426</v>
      </c>
    </row>
    <row r="24" spans="1:2" x14ac:dyDescent="0.2">
      <c r="A24" s="202">
        <v>17427</v>
      </c>
    </row>
    <row r="25" spans="1:2" x14ac:dyDescent="0.2">
      <c r="A25" s="202">
        <v>17428</v>
      </c>
    </row>
    <row r="26" spans="1:2" x14ac:dyDescent="0.2">
      <c r="A26" s="202">
        <v>17429</v>
      </c>
    </row>
    <row r="27" spans="1:2" x14ac:dyDescent="0.2">
      <c r="A27" s="202">
        <v>17430</v>
      </c>
    </row>
    <row r="28" spans="1:2" x14ac:dyDescent="0.2">
      <c r="A28" s="202">
        <v>17431</v>
      </c>
    </row>
    <row r="29" spans="1:2" x14ac:dyDescent="0.2">
      <c r="A29" s="202">
        <v>17432</v>
      </c>
    </row>
    <row r="30" spans="1:2" x14ac:dyDescent="0.2">
      <c r="A30" s="202">
        <v>17433</v>
      </c>
    </row>
    <row r="31" spans="1:2" x14ac:dyDescent="0.2">
      <c r="A31" s="202"/>
      <c r="B31">
        <v>17434</v>
      </c>
    </row>
    <row r="32" spans="1:2" x14ac:dyDescent="0.2">
      <c r="A32" s="202"/>
      <c r="B32">
        <v>17435</v>
      </c>
    </row>
    <row r="33" spans="1:2" x14ac:dyDescent="0.2">
      <c r="A33" s="203">
        <v>17436</v>
      </c>
    </row>
    <row r="34" spans="1:2" x14ac:dyDescent="0.2">
      <c r="A34" s="203">
        <v>17437</v>
      </c>
    </row>
    <row r="35" spans="1:2" x14ac:dyDescent="0.2">
      <c r="A35" s="202">
        <v>17438</v>
      </c>
    </row>
    <row r="36" spans="1:2" x14ac:dyDescent="0.2">
      <c r="A36" s="202">
        <v>17439</v>
      </c>
    </row>
    <row r="37" spans="1:2" x14ac:dyDescent="0.2">
      <c r="A37" s="202"/>
      <c r="B37">
        <v>17440</v>
      </c>
    </row>
    <row r="38" spans="1:2" x14ac:dyDescent="0.2">
      <c r="A38" s="202">
        <v>17441</v>
      </c>
    </row>
    <row r="39" spans="1:2" x14ac:dyDescent="0.2">
      <c r="A39" s="202">
        <v>17442</v>
      </c>
    </row>
    <row r="40" spans="1:2" x14ac:dyDescent="0.2">
      <c r="A40" s="202">
        <v>17443</v>
      </c>
    </row>
    <row r="41" spans="1:2" x14ac:dyDescent="0.2">
      <c r="A41" s="202">
        <v>17444</v>
      </c>
    </row>
    <row r="42" spans="1:2" x14ac:dyDescent="0.2">
      <c r="A42" s="203">
        <v>17445</v>
      </c>
    </row>
    <row r="43" spans="1:2" ht="13.5" thickBot="1" x14ac:dyDescent="0.25">
      <c r="A43" s="209">
        <v>17446</v>
      </c>
    </row>
    <row r="44" spans="1:2" x14ac:dyDescent="0.2">
      <c r="A44" s="226">
        <v>17447</v>
      </c>
    </row>
    <row r="45" spans="1:2" x14ac:dyDescent="0.2">
      <c r="A45" s="211">
        <v>17448</v>
      </c>
    </row>
    <row r="46" spans="1:2" x14ac:dyDescent="0.2">
      <c r="A46" s="211">
        <v>17449</v>
      </c>
    </row>
    <row r="47" spans="1:2" x14ac:dyDescent="0.2">
      <c r="A47" s="211">
        <v>17450</v>
      </c>
    </row>
    <row r="48" spans="1:2" x14ac:dyDescent="0.2">
      <c r="A48" s="211">
        <v>17451</v>
      </c>
    </row>
    <row r="49" spans="1:1" x14ac:dyDescent="0.2">
      <c r="A49" s="211">
        <v>17452</v>
      </c>
    </row>
    <row r="50" spans="1:1" x14ac:dyDescent="0.2">
      <c r="A50" s="211">
        <v>17453</v>
      </c>
    </row>
    <row r="51" spans="1:1" x14ac:dyDescent="0.2">
      <c r="A51" s="211">
        <v>17454</v>
      </c>
    </row>
    <row r="52" spans="1:1" x14ac:dyDescent="0.2">
      <c r="A52" s="211">
        <v>17455</v>
      </c>
    </row>
    <row r="53" spans="1:1" x14ac:dyDescent="0.2">
      <c r="A53" s="211">
        <v>17456</v>
      </c>
    </row>
    <row r="54" spans="1:1" x14ac:dyDescent="0.2">
      <c r="A54" s="211">
        <v>17457</v>
      </c>
    </row>
    <row r="55" spans="1:1" x14ac:dyDescent="0.2">
      <c r="A55" s="211">
        <v>17458</v>
      </c>
    </row>
    <row r="56" spans="1:1" x14ac:dyDescent="0.2">
      <c r="A56" s="211">
        <v>17459</v>
      </c>
    </row>
    <row r="57" spans="1:1" x14ac:dyDescent="0.2">
      <c r="A57" s="211">
        <v>17460</v>
      </c>
    </row>
    <row r="58" spans="1:1" x14ac:dyDescent="0.2">
      <c r="A58" s="211">
        <v>17461</v>
      </c>
    </row>
    <row r="59" spans="1:1" x14ac:dyDescent="0.2">
      <c r="A59" s="211">
        <v>17462</v>
      </c>
    </row>
    <row r="60" spans="1:1" x14ac:dyDescent="0.2">
      <c r="A60" s="211">
        <v>17463</v>
      </c>
    </row>
    <row r="61" spans="1:1" x14ac:dyDescent="0.2">
      <c r="A61" s="211">
        <v>17464</v>
      </c>
    </row>
    <row r="62" spans="1:1" ht="13.5" thickBot="1" x14ac:dyDescent="0.25">
      <c r="A62" s="211">
        <v>17465</v>
      </c>
    </row>
    <row r="63" spans="1:1" x14ac:dyDescent="0.2">
      <c r="A63" s="206">
        <v>17466</v>
      </c>
    </row>
    <row r="64" spans="1:1" x14ac:dyDescent="0.2">
      <c r="A64" s="202">
        <v>17467</v>
      </c>
    </row>
    <row r="65" spans="1:2" x14ac:dyDescent="0.2">
      <c r="A65" s="202">
        <v>17468</v>
      </c>
    </row>
    <row r="66" spans="1:2" x14ac:dyDescent="0.2">
      <c r="A66" s="202">
        <v>17469</v>
      </c>
    </row>
    <row r="67" spans="1:2" x14ac:dyDescent="0.2">
      <c r="A67" s="202">
        <v>17470</v>
      </c>
    </row>
    <row r="68" spans="1:2" x14ac:dyDescent="0.2">
      <c r="A68" s="202">
        <v>17471</v>
      </c>
    </row>
    <row r="69" spans="1:2" x14ac:dyDescent="0.2">
      <c r="A69" s="202">
        <v>17472</v>
      </c>
    </row>
    <row r="70" spans="1:2" ht="13.5" thickBot="1" x14ac:dyDescent="0.25">
      <c r="A70" s="255">
        <v>17473</v>
      </c>
    </row>
    <row r="71" spans="1:2" x14ac:dyDescent="0.2">
      <c r="A71" s="206">
        <v>17474</v>
      </c>
    </row>
    <row r="72" spans="1:2" x14ac:dyDescent="0.2">
      <c r="A72" s="202">
        <v>17475</v>
      </c>
    </row>
    <row r="73" spans="1:2" x14ac:dyDescent="0.2">
      <c r="A73" s="202">
        <v>17476</v>
      </c>
    </row>
    <row r="74" spans="1:2" x14ac:dyDescent="0.2">
      <c r="A74" s="202">
        <v>17477</v>
      </c>
    </row>
    <row r="75" spans="1:2" x14ac:dyDescent="0.2">
      <c r="A75" s="202"/>
      <c r="B75">
        <v>17478</v>
      </c>
    </row>
    <row r="76" spans="1:2" x14ac:dyDescent="0.2">
      <c r="A76" s="202">
        <v>17479</v>
      </c>
    </row>
    <row r="77" spans="1:2" x14ac:dyDescent="0.2">
      <c r="A77" s="202">
        <v>17480</v>
      </c>
    </row>
    <row r="78" spans="1:2" x14ac:dyDescent="0.2">
      <c r="A78" s="202">
        <v>17480</v>
      </c>
    </row>
    <row r="79" spans="1:2" ht="13.5" thickBot="1" x14ac:dyDescent="0.25">
      <c r="A79" s="255">
        <v>17481</v>
      </c>
    </row>
    <row r="80" spans="1:2" x14ac:dyDescent="0.2">
      <c r="A80" s="205"/>
    </row>
    <row r="81" spans="1:1" x14ac:dyDescent="0.2">
      <c r="A81" s="203"/>
    </row>
    <row r="82" spans="1:1" x14ac:dyDescent="0.2">
      <c r="A82" s="203"/>
    </row>
    <row r="83" spans="1:1" x14ac:dyDescent="0.2">
      <c r="A83" s="203"/>
    </row>
    <row r="84" spans="1:1" x14ac:dyDescent="0.2">
      <c r="A84" s="203"/>
    </row>
    <row r="85" spans="1:1" x14ac:dyDescent="0.2">
      <c r="A85" s="202"/>
    </row>
    <row r="86" spans="1:1" x14ac:dyDescent="0.2">
      <c r="A86" s="202"/>
    </row>
    <row r="87" spans="1:1" x14ac:dyDescent="0.2">
      <c r="A87" s="238"/>
    </row>
    <row r="88" spans="1:1" x14ac:dyDescent="0.2">
      <c r="A88" s="202"/>
    </row>
    <row r="89" spans="1:1" ht="13.5" thickBot="1" x14ac:dyDescent="0.25">
      <c r="A89" s="176"/>
    </row>
    <row r="90" spans="1:1" x14ac:dyDescent="0.2">
      <c r="A90" s="206"/>
    </row>
    <row r="91" spans="1:1" x14ac:dyDescent="0.2">
      <c r="A91" s="202"/>
    </row>
    <row r="92" spans="1:1" x14ac:dyDescent="0.2">
      <c r="A92" s="202"/>
    </row>
    <row r="93" spans="1:1" x14ac:dyDescent="0.2">
      <c r="A93" s="202"/>
    </row>
    <row r="94" spans="1:1" x14ac:dyDescent="0.2">
      <c r="A94" s="202"/>
    </row>
    <row r="95" spans="1:1" ht="13.5" thickBot="1" x14ac:dyDescent="0.25">
      <c r="A95" s="255"/>
    </row>
    <row r="96" spans="1:1" x14ac:dyDescent="0.2">
      <c r="A96" s="206"/>
    </row>
    <row r="97" spans="1:1" x14ac:dyDescent="0.2">
      <c r="A97" s="202"/>
    </row>
    <row r="98" spans="1:1" ht="13.5" thickBot="1" x14ac:dyDescent="0.25">
      <c r="A98" s="209"/>
    </row>
    <row r="99" spans="1:1" x14ac:dyDescent="0.2">
      <c r="A99" s="110"/>
    </row>
    <row r="100" spans="1:1" x14ac:dyDescent="0.2">
      <c r="A100" s="110"/>
    </row>
    <row r="101" spans="1:1" x14ac:dyDescent="0.2">
      <c r="A101" s="110"/>
    </row>
    <row r="102" spans="1:1" ht="13.5" thickBot="1" x14ac:dyDescent="0.25">
      <c r="A102" s="176"/>
    </row>
  </sheetData>
  <autoFilter ref="A1:A9">
    <sortState ref="A2:A9">
      <sortCondition ref="A1"/>
    </sortState>
  </autoFilter>
  <sortState ref="A2:A9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Migración</vt:lpstr>
      <vt:lpstr>Estructuras de migración</vt:lpstr>
      <vt:lpstr>mig_cargas_tab_mig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Ignacio Gómez Silva</dc:creator>
  <cp:lastModifiedBy>user</cp:lastModifiedBy>
  <dcterms:created xsi:type="dcterms:W3CDTF">2016-09-12T12:49:46Z</dcterms:created>
  <dcterms:modified xsi:type="dcterms:W3CDTF">2017-11-20T22:21:51Z</dcterms:modified>
</cp:coreProperties>
</file>