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ownloads/"/>
    </mc:Choice>
  </mc:AlternateContent>
  <xr:revisionPtr revIDLastSave="0" documentId="13_ncr:1_{B0052B29-E7F0-5C49-9756-4EFAD69A9867}" xr6:coauthVersionLast="47" xr6:coauthVersionMax="47" xr10:uidLastSave="{00000000-0000-0000-0000-000000000000}"/>
  <bookViews>
    <workbookView xWindow="1160" yWindow="1060" windowWidth="27640" windowHeight="16940" xr2:uid="{1CD9A7E4-E932-7C41-B968-B5B544F808E1}"/>
  </bookViews>
  <sheets>
    <sheet name="CalibrationSet3" sheetId="1" r:id="rId1"/>
  </sheets>
  <externalReferences>
    <externalReference r:id="rId2"/>
  </externalReferences>
  <definedNames>
    <definedName name="Area">'[1]Calibtration Exercise'!$AD$2:$AD$501</definedName>
    <definedName name="BinaryAnswer" localSheetId="0">CalibrationSet3!$P$53:$P$54</definedName>
    <definedName name="BinaryAnswer">[1]CalibrationSet1!$L$33:$L$34</definedName>
    <definedName name="Mean">'[1]Calibtration Exercise'!$X$4</definedName>
    <definedName name="NumRows">'[1]Calibtration Exercise'!$X$5</definedName>
    <definedName name="PercentConfidence" localSheetId="0">CalibrationSet3!$Q$53:$Q$59</definedName>
    <definedName name="PercentConfidence">[1]CalibrationSet1!$M$33:$M$39</definedName>
    <definedName name="ShadeLeft">'[1]Calibtration Exercise'!$X$11</definedName>
    <definedName name="ShadeRight">'[1]Calibtration Exercise'!$X$12</definedName>
    <definedName name="StdDev">'[1]Calibtration Exercise'!$X$8</definedName>
    <definedName name="X">'[1]Calibtration Exercise'!$AB$2:$AB$501</definedName>
    <definedName name="Y">'[1]Calibtration Exercise'!$AC$2:$AC$501</definedName>
    <definedName name="Zmax">'[1]Calibtration Exercise'!$X$7</definedName>
    <definedName name="Zmin">'[1]Calibtration Exercise'!$X$6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3" i="1" s="1"/>
  <c r="H53" i="1" s="1"/>
  <c r="G51" i="1"/>
  <c r="Q50" i="1"/>
  <c r="E50" i="1"/>
  <c r="D50" i="1"/>
  <c r="Q49" i="1"/>
  <c r="E49" i="1"/>
  <c r="D49" i="1"/>
  <c r="Q48" i="1"/>
  <c r="E48" i="1"/>
  <c r="D48" i="1"/>
  <c r="Q47" i="1"/>
  <c r="E47" i="1"/>
  <c r="D47" i="1"/>
  <c r="Q46" i="1"/>
  <c r="E46" i="1"/>
  <c r="D46" i="1"/>
  <c r="Q45" i="1"/>
  <c r="E45" i="1"/>
  <c r="D45" i="1"/>
  <c r="Q44" i="1"/>
  <c r="E44" i="1"/>
  <c r="D44" i="1"/>
  <c r="Q43" i="1"/>
  <c r="E43" i="1"/>
  <c r="D43" i="1"/>
  <c r="Q42" i="1"/>
  <c r="E42" i="1"/>
  <c r="D42" i="1"/>
  <c r="Q41" i="1"/>
  <c r="E41" i="1"/>
  <c r="D41" i="1"/>
  <c r="Q40" i="1"/>
  <c r="E40" i="1"/>
  <c r="D40" i="1"/>
  <c r="Q39" i="1"/>
  <c r="E39" i="1"/>
  <c r="D39" i="1"/>
  <c r="Q38" i="1"/>
  <c r="E38" i="1"/>
  <c r="D38" i="1"/>
  <c r="Q37" i="1"/>
  <c r="E37" i="1"/>
  <c r="D37" i="1"/>
  <c r="Q36" i="1"/>
  <c r="E36" i="1"/>
  <c r="D36" i="1"/>
  <c r="Q35" i="1"/>
  <c r="E35" i="1"/>
  <c r="D35" i="1"/>
  <c r="Q34" i="1"/>
  <c r="E34" i="1"/>
  <c r="D34" i="1"/>
  <c r="Q33" i="1"/>
  <c r="E33" i="1"/>
  <c r="D33" i="1"/>
  <c r="Q32" i="1"/>
  <c r="E32" i="1"/>
  <c r="D32" i="1"/>
  <c r="Q31" i="1"/>
  <c r="E31" i="1"/>
  <c r="D31" i="1"/>
  <c r="D30" i="1"/>
  <c r="D29" i="1"/>
  <c r="G26" i="1"/>
  <c r="G28" i="1" s="1"/>
  <c r="E25" i="1"/>
  <c r="D25" i="1"/>
  <c r="Q25" i="1" s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Q21" i="1" s="1"/>
  <c r="C21" i="1"/>
  <c r="B21" i="1"/>
  <c r="E20" i="1"/>
  <c r="D20" i="1"/>
  <c r="C20" i="1"/>
  <c r="B20" i="1"/>
  <c r="E19" i="1"/>
  <c r="D19" i="1"/>
  <c r="Q19" i="1" s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Q9" i="1" s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B5" i="1"/>
  <c r="B4" i="1"/>
  <c r="Q24" i="1" l="1"/>
  <c r="Q22" i="1"/>
  <c r="Q20" i="1"/>
  <c r="Q18" i="1"/>
  <c r="Q16" i="1"/>
  <c r="Q14" i="1"/>
  <c r="Q13" i="1"/>
  <c r="Q12" i="1"/>
  <c r="Q10" i="1"/>
  <c r="Q8" i="1"/>
  <c r="Q6" i="1"/>
  <c r="Q17" i="1"/>
  <c r="Q15" i="1"/>
  <c r="Q23" i="1"/>
  <c r="Q7" i="1"/>
  <c r="Q11" i="1"/>
</calcChain>
</file>

<file path=xl/sharedStrings.xml><?xml version="1.0" encoding="utf-8"?>
<sst xmlns="http://schemas.openxmlformats.org/spreadsheetml/2006/main" count="112" uniqueCount="70">
  <si>
    <t>Grading Code</t>
  </si>
  <si>
    <r>
      <t xml:space="preserve">  </t>
    </r>
    <r>
      <rPr>
        <b/>
        <sz val="12"/>
        <color theme="1"/>
        <rFont val="Calibri"/>
        <family val="2"/>
        <scheme val="minor"/>
      </rPr>
      <t>Step 3:</t>
    </r>
    <r>
      <rPr>
        <sz val="12"/>
        <color theme="1"/>
        <rFont val="Calibri"/>
        <family val="2"/>
        <scheme val="minor"/>
      </rPr>
      <t xml:space="preserve"> Review your 90% </t>
    </r>
  </si>
  <si>
    <r>
      <t xml:space="preserve">&lt;== </t>
    </r>
    <r>
      <rPr>
        <b/>
        <sz val="12"/>
        <color theme="1"/>
        <rFont val="Calibri"/>
        <family val="2"/>
        <scheme val="minor"/>
      </rPr>
      <t>Step 2</t>
    </r>
  </si>
  <si>
    <r>
      <t xml:space="preserve">&lt;== </t>
    </r>
    <r>
      <rPr>
        <b/>
        <sz val="12"/>
        <color theme="1"/>
        <rFont val="Calibri"/>
        <family val="2"/>
        <scheme val="minor"/>
      </rPr>
      <t>Step 1</t>
    </r>
  </si>
  <si>
    <t xml:space="preserve">  Confidence Interval Range</t>
  </si>
  <si>
    <t>90%</t>
  </si>
  <si>
    <t>Expected</t>
  </si>
  <si>
    <t>Grade Code</t>
  </si>
  <si>
    <t>Lower Bound</t>
  </si>
  <si>
    <t>Upper Bound</t>
  </si>
  <si>
    <t>+/- Range</t>
  </si>
  <si>
    <t>Answer</t>
  </si>
  <si>
    <t>Num</t>
  </si>
  <si>
    <t>Questions</t>
  </si>
  <si>
    <t xml:space="preserve">The Airbus A380 provides seating for 525 people in standard three-class configuration.  How many could it seat if all seats were economy class? </t>
  </si>
  <si>
    <t>New development is what percentage of US software costs?</t>
  </si>
  <si>
    <t>Human hair on the head grows at an average rate of how many inches per year?</t>
  </si>
  <si>
    <t>If the Sahara Desert were the shape of a square of the same area, how long would one side be?</t>
  </si>
  <si>
    <t>What is the average daily calorie intake in developed countries?</t>
  </si>
  <si>
    <t>How much did the Apollo Command Module (the capsule where the astronauts sat) weigh (pounds)?</t>
  </si>
  <si>
    <t>What is the average defects per thousand lines of code for U.S. commercial software?</t>
  </si>
  <si>
    <t>What was the total number of pages in the Greater Dallas Yellow pages in 1998?</t>
  </si>
  <si>
    <t>The largest meteorite ever found on Earth weighed how many tons?</t>
  </si>
  <si>
    <t>Gone With The Wind won the Oscar for best picture in what year?</t>
  </si>
  <si>
    <t>What is the road mileage from Seattle to Atlanta? (in miles)</t>
  </si>
  <si>
    <t>How many letters were in the Greek alphabet?</t>
  </si>
  <si>
    <t>What year did Walt Disney create Mickey Mouse?</t>
  </si>
  <si>
    <t>How many 20th century earthquakes world-wide measured above 8.0 on the Richter scale?</t>
  </si>
  <si>
    <t>How many plays did Shakespeare write?</t>
  </si>
  <si>
    <t>How many of the elements in the Periodic Table of chemistry were discovered in the 20th century?</t>
  </si>
  <si>
    <t>What year was Mozart born?</t>
  </si>
  <si>
    <t>The given name “Mathew” was the __th most common name for boys in the US in 2006.</t>
  </si>
  <si>
    <t>The average U.S. home has how many television sets?</t>
  </si>
  <si>
    <t>Construction of Hoover dam began in what year?</t>
  </si>
  <si>
    <t xml:space="preserve">Actual Correct %  </t>
  </si>
  <si>
    <t xml:space="preserve">Target Correct %  </t>
  </si>
  <si>
    <t>Overconfident</t>
  </si>
  <si>
    <t xml:space="preserve">You are:  </t>
  </si>
  <si>
    <t>Underconfident</t>
  </si>
  <si>
    <t>Calibrated</t>
  </si>
  <si>
    <t>T/F</t>
  </si>
  <si>
    <t>%Confidence</t>
  </si>
  <si>
    <t>28 degrees Fahrenheit is colder than -15 degrees Celsius.</t>
  </si>
  <si>
    <t>F</t>
  </si>
  <si>
    <t xml:space="preserve">Alveoli are in the lungs. </t>
  </si>
  <si>
    <t>T</t>
  </si>
  <si>
    <t xml:space="preserve">The Berlin Wall, the barrier wall running through Berlin and separating East and West Germany was actually less than 2 miles long. </t>
  </si>
  <si>
    <t>Another name for aspirin is nitric acid.</t>
  </si>
  <si>
    <t>Crop rotation refers to changing the direction of the planting rows.</t>
  </si>
  <si>
    <t>America On Line purchased Netscape.</t>
  </si>
  <si>
    <t>The “bulge” in the Battle of the Bulge was a break in the Allied Lines caused by a German advance.</t>
  </si>
  <si>
    <t xml:space="preserve">The former president Bill Clinton is taller than Jimmy Carter.  </t>
  </si>
  <si>
    <t>The TV series “Friends” never had a year when it had the number#1 Nielsen ratings.</t>
  </si>
  <si>
    <t>A Google search on “CNN” generates more hits than a search on “weather”.</t>
  </si>
  <si>
    <t>Amazon lists more books under the category “Mystery &amp; Thrillers” than the category “Business &amp; Investing”.</t>
  </si>
  <si>
    <t>A pentagon has more sides than a hexagon.</t>
  </si>
  <si>
    <t>In the English Language, the word “strategy” is used more often than the word “celebrate”.</t>
  </si>
  <si>
    <t>The Ford Taurus has sold more cars to date than the Honda Civic.</t>
  </si>
  <si>
    <t>The world record long jump is longer than the world record pole vault is high.</t>
  </si>
  <si>
    <t>In the United States, more electricity is generated from coal than nuclear power.</t>
  </si>
  <si>
    <t>Changing altitude requires changing the “Yaw” of an aircraft.</t>
  </si>
  <si>
    <t>“Quixotic” is the proper spelling of an actual word in English.</t>
  </si>
  <si>
    <t>Francis Scott Key wrote the lyrics, but not the music, for the American National Anthem.</t>
  </si>
  <si>
    <t>As of July of 2007, more people search Google for  “economy” than “virus” (according to GoogleTrends).</t>
  </si>
  <si>
    <t xml:space="preserve"> = Actual Correct</t>
  </si>
  <si>
    <t xml:space="preserve"> = Predicted Correct</t>
  </si>
  <si>
    <t>✔</t>
  </si>
  <si>
    <t>= Level of Binary Overconfidence</t>
  </si>
  <si>
    <t>= Level of Binary Underconfidence</t>
  </si>
  <si>
    <t xml:space="preserve">  You are binary calibrated!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</si>
</sst>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0" borderId="0" xfId="0" quotePrefix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6" borderId="10" xfId="1" applyFont="1" applyFill="1" applyBorder="1" applyAlignment="1" applyProtection="1">
      <alignment horizontal="center"/>
      <protection locked="0"/>
    </xf>
    <xf numFmtId="164" fontId="0" fillId="6" borderId="11" xfId="1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9" fontId="0" fillId="6" borderId="14" xfId="2" applyFont="1" applyFill="1" applyBorder="1" applyAlignment="1" applyProtection="1">
      <alignment horizontal="center"/>
      <protection locked="0"/>
    </xf>
    <xf numFmtId="9" fontId="0" fillId="6" borderId="5" xfId="2" applyFont="1" applyFill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horizontal="left"/>
    </xf>
    <xf numFmtId="9" fontId="0" fillId="5" borderId="0" xfId="0" applyNumberFormat="1" applyFill="1" applyAlignment="1">
      <alignment horizontal="center"/>
    </xf>
    <xf numFmtId="0" fontId="2" fillId="0" borderId="15" xfId="0" applyFont="1" applyBorder="1" applyAlignment="1">
      <alignment horizontal="center"/>
    </xf>
    <xf numFmtId="164" fontId="0" fillId="6" borderId="14" xfId="1" applyFont="1" applyFill="1" applyBorder="1" applyAlignment="1" applyProtection="1">
      <alignment horizontal="center"/>
      <protection locked="0"/>
    </xf>
    <xf numFmtId="164" fontId="0" fillId="6" borderId="5" xfId="1" applyFont="1" applyFill="1" applyBorder="1" applyAlignment="1" applyProtection="1">
      <alignment horizontal="center"/>
      <protection locked="0"/>
    </xf>
    <xf numFmtId="3" fontId="0" fillId="5" borderId="0" xfId="0" applyNumberFormat="1" applyFill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 vertical="center"/>
      <protection locked="0"/>
    </xf>
    <xf numFmtId="0" fontId="5" fillId="0" borderId="0" xfId="0" applyFont="1" applyAlignment="1">
      <alignment vertical="center" wrapText="1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3" borderId="16" xfId="0" applyFill="1" applyBorder="1" applyAlignment="1" applyProtection="1">
      <alignment horizontal="center"/>
      <protection locked="0"/>
    </xf>
    <xf numFmtId="2" fontId="0" fillId="5" borderId="1" xfId="0" applyNumberFormat="1" applyFill="1" applyBorder="1" applyAlignment="1">
      <alignment horizontal="center"/>
    </xf>
    <xf numFmtId="0" fontId="0" fillId="2" borderId="0" xfId="0" quotePrefix="1" applyFill="1" applyAlignment="1">
      <alignment horizontal="left"/>
    </xf>
    <xf numFmtId="0" fontId="3" fillId="5" borderId="0" xfId="0" applyFont="1" applyFill="1" applyAlignment="1">
      <alignment horizontal="center"/>
    </xf>
    <xf numFmtId="0" fontId="0" fillId="0" borderId="0" xfId="0" quotePrefix="1"/>
    <xf numFmtId="0" fontId="0" fillId="5" borderId="0" xfId="0" applyFill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Rig/Dropbox/%20w%20courses/001%20mcs%20385/%202021%20Fall%20Material/Calibration%20All%20Sheet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Set1"/>
      <sheetName val="Calibtration Exercise"/>
      <sheetName val="CalibrationSet2"/>
      <sheetName val="CalibrationSet3"/>
    </sheetNames>
    <sheetDataSet>
      <sheetData sheetId="0">
        <row r="33">
          <cell r="L33" t="str">
            <v>T</v>
          </cell>
          <cell r="M33">
            <v>0.5</v>
          </cell>
        </row>
        <row r="34">
          <cell r="L34" t="str">
            <v>F</v>
          </cell>
          <cell r="M34">
            <v>0.6</v>
          </cell>
        </row>
        <row r="35">
          <cell r="M35">
            <v>0.7</v>
          </cell>
        </row>
        <row r="36">
          <cell r="M36">
            <v>0.8</v>
          </cell>
        </row>
        <row r="37">
          <cell r="M37">
            <v>0.9</v>
          </cell>
        </row>
        <row r="38">
          <cell r="M38">
            <v>0.95</v>
          </cell>
        </row>
        <row r="39">
          <cell r="M39">
            <v>1</v>
          </cell>
        </row>
      </sheetData>
      <sheetData sheetId="1">
        <row r="2">
          <cell r="AB2">
            <v>-64.528875379939194</v>
          </cell>
          <cell r="AC2">
            <v>2.7518840172904559E-6</v>
          </cell>
          <cell r="AD2" t="e">
            <v>#N/A</v>
          </cell>
        </row>
        <row r="3">
          <cell r="AB3">
            <v>-63.749200528716983</v>
          </cell>
          <cell r="AC3">
            <v>2.9337618790502816E-6</v>
          </cell>
          <cell r="AD3" t="e">
            <v>#N/A</v>
          </cell>
        </row>
        <row r="4">
          <cell r="X4">
            <v>130</v>
          </cell>
          <cell r="AB4">
            <v>-62.969525677494801</v>
          </cell>
          <cell r="AC4">
            <v>3.1268566450110434E-6</v>
          </cell>
          <cell r="AD4" t="e">
            <v>#N/A</v>
          </cell>
        </row>
        <row r="5">
          <cell r="X5">
            <v>500</v>
          </cell>
          <cell r="AB5">
            <v>-62.18985082627259</v>
          </cell>
          <cell r="AC5">
            <v>3.3318040764188044E-6</v>
          </cell>
          <cell r="AD5" t="e">
            <v>#N/A</v>
          </cell>
        </row>
        <row r="6">
          <cell r="X6">
            <v>-4</v>
          </cell>
          <cell r="AB6">
            <v>-61.410175975050379</v>
          </cell>
          <cell r="AC6">
            <v>3.5492722544064445E-6</v>
          </cell>
          <cell r="AD6" t="e">
            <v>#N/A</v>
          </cell>
        </row>
        <row r="7">
          <cell r="X7">
            <v>4</v>
          </cell>
          <cell r="AB7">
            <v>-60.630501123828196</v>
          </cell>
          <cell r="AC7">
            <v>3.7799629891958303E-6</v>
          </cell>
          <cell r="AD7" t="e">
            <v>#N/A</v>
          </cell>
        </row>
        <row r="8">
          <cell r="X8">
            <v>48.632218844984799</v>
          </cell>
          <cell r="AB8">
            <v>-59.850826272605985</v>
          </cell>
          <cell r="AC8">
            <v>4.0246132767235464E-6</v>
          </cell>
          <cell r="AD8" t="e">
            <v>#N/A</v>
          </cell>
        </row>
        <row r="9">
          <cell r="AB9">
            <v>-59.071151421383775</v>
          </cell>
          <cell r="AC9">
            <v>4.2839968034668705E-6</v>
          </cell>
          <cell r="AD9" t="e">
            <v>#N/A</v>
          </cell>
        </row>
        <row r="10">
          <cell r="AB10">
            <v>-58.291476570161592</v>
          </cell>
          <cell r="AC10">
            <v>4.5589255002078638E-6</v>
          </cell>
          <cell r="AD10" t="e">
            <v>#N/A</v>
          </cell>
        </row>
        <row r="11">
          <cell r="X11">
            <v>50</v>
          </cell>
          <cell r="AB11">
            <v>-57.511801718939381</v>
          </cell>
          <cell r="AC11">
            <v>4.8502511454303648E-6</v>
          </cell>
          <cell r="AD11" t="e">
            <v>#N/A</v>
          </cell>
        </row>
        <row r="12">
          <cell r="X12">
            <v>210</v>
          </cell>
          <cell r="AB12">
            <v>-56.73212686771717</v>
          </cell>
          <cell r="AC12">
            <v>5.1588670189972748E-6</v>
          </cell>
          <cell r="AD12" t="e">
            <v>#N/A</v>
          </cell>
        </row>
        <row r="13">
          <cell r="AB13">
            <v>-55.952452016494959</v>
          </cell>
          <cell r="AC13">
            <v>5.485709606704358E-6</v>
          </cell>
          <cell r="AD13" t="e">
            <v>#N/A</v>
          </cell>
        </row>
        <row r="14">
          <cell r="AB14">
            <v>-55.172777165272777</v>
          </cell>
          <cell r="AC14">
            <v>5.8317603562497574E-6</v>
          </cell>
          <cell r="AD14" t="e">
            <v>#N/A</v>
          </cell>
        </row>
        <row r="15">
          <cell r="AB15">
            <v>-54.393102314050566</v>
          </cell>
          <cell r="AC15">
            <v>6.1980474850982956E-6</v>
          </cell>
          <cell r="AD15" t="e">
            <v>#N/A</v>
          </cell>
        </row>
        <row r="16">
          <cell r="AB16">
            <v>-53.613427462828355</v>
          </cell>
          <cell r="AC16">
            <v>6.5856478406528752E-6</v>
          </cell>
          <cell r="AD16" t="e">
            <v>#N/A</v>
          </cell>
        </row>
        <row r="17">
          <cell r="AB17">
            <v>-52.833752611606172</v>
          </cell>
          <cell r="AC17">
            <v>6.9956888130751112E-6</v>
          </cell>
          <cell r="AD17" t="e">
            <v>#N/A</v>
          </cell>
        </row>
        <row r="18">
          <cell r="AB18">
            <v>-52.054077760383962</v>
          </cell>
          <cell r="AC18">
            <v>7.4293503010208476E-6</v>
          </cell>
          <cell r="AD18" t="e">
            <v>#N/A</v>
          </cell>
        </row>
        <row r="19">
          <cell r="AB19">
            <v>-51.274402909161751</v>
          </cell>
          <cell r="AC19">
            <v>7.8878667304745067E-6</v>
          </cell>
          <cell r="AD19" t="e">
            <v>#N/A</v>
          </cell>
        </row>
        <row r="20">
          <cell r="AB20">
            <v>-50.494728057939568</v>
          </cell>
          <cell r="AC20">
            <v>8.3725291267798284E-6</v>
          </cell>
          <cell r="AD20" t="e">
            <v>#N/A</v>
          </cell>
        </row>
        <row r="21">
          <cell r="AB21">
            <v>-49.715053206717357</v>
          </cell>
          <cell r="AC21">
            <v>8.8846872398714849E-6</v>
          </cell>
          <cell r="AD21" t="e">
            <v>#N/A</v>
          </cell>
        </row>
        <row r="22">
          <cell r="AB22">
            <v>-48.935378355495146</v>
          </cell>
          <cell r="AC22">
            <v>9.4257517226139359E-6</v>
          </cell>
          <cell r="AD22" t="e">
            <v>#N/A</v>
          </cell>
        </row>
        <row r="23">
          <cell r="AB23">
            <v>-48.155703504272964</v>
          </cell>
          <cell r="AC23">
            <v>9.9971963620497123E-6</v>
          </cell>
          <cell r="AD23" t="e">
            <v>#N/A</v>
          </cell>
        </row>
        <row r="24">
          <cell r="AB24">
            <v>-47.376028653050753</v>
          </cell>
          <cell r="AC24">
            <v>1.0600560363248996E-5</v>
          </cell>
          <cell r="AD24" t="e">
            <v>#N/A</v>
          </cell>
        </row>
        <row r="25">
          <cell r="AB25">
            <v>-46.596353801828542</v>
          </cell>
          <cell r="AC25">
            <v>1.1237450685336255E-5</v>
          </cell>
          <cell r="AD25" t="e">
            <v>#N/A</v>
          </cell>
        </row>
        <row r="26">
          <cell r="AB26">
            <v>-45.816678950606359</v>
          </cell>
          <cell r="AC26">
            <v>1.190954442914717E-5</v>
          </cell>
          <cell r="AD26" t="e">
            <v>#N/A</v>
          </cell>
        </row>
        <row r="27">
          <cell r="AB27">
            <v>-45.037004099384149</v>
          </cell>
          <cell r="AC27">
            <v>1.2618591275840425E-5</v>
          </cell>
          <cell r="AD27" t="e">
            <v>#N/A</v>
          </cell>
        </row>
        <row r="28">
          <cell r="AB28">
            <v>-44.257329248161938</v>
          </cell>
          <cell r="AC28">
            <v>1.3366415975653525E-5</v>
          </cell>
          <cell r="AD28" t="e">
            <v>#N/A</v>
          </cell>
        </row>
        <row r="29">
          <cell r="AB29">
            <v>-43.477654396939755</v>
          </cell>
          <cell r="AC29">
            <v>1.4154920885851366E-5</v>
          </cell>
          <cell r="AD29" t="e">
            <v>#N/A</v>
          </cell>
        </row>
        <row r="30">
          <cell r="AB30">
            <v>-42.697979545717544</v>
          </cell>
          <cell r="AC30">
            <v>1.4986088556767036E-5</v>
          </cell>
          <cell r="AD30" t="e">
            <v>#N/A</v>
          </cell>
        </row>
        <row r="31">
          <cell r="AB31">
            <v>-41.918304694495333</v>
          </cell>
          <cell r="AC31">
            <v>1.5861984364680689E-5</v>
          </cell>
          <cell r="AD31" t="e">
            <v>#N/A</v>
          </cell>
        </row>
        <row r="32">
          <cell r="AB32">
            <v>-41.138629843273122</v>
          </cell>
          <cell r="AC32">
            <v>1.6784759190122156E-5</v>
          </cell>
          <cell r="AD32" t="e">
            <v>#N/A</v>
          </cell>
        </row>
        <row r="33">
          <cell r="AB33">
            <v>-40.35895499205094</v>
          </cell>
          <cell r="AC33">
            <v>1.7756652140013676E-5</v>
          </cell>
          <cell r="AD33" t="e">
            <v>#N/A</v>
          </cell>
        </row>
        <row r="34">
          <cell r="AB34">
            <v>-39.579280140828729</v>
          </cell>
          <cell r="AC34">
            <v>1.87799933118978E-5</v>
          </cell>
          <cell r="AD34" t="e">
            <v>#N/A</v>
          </cell>
        </row>
        <row r="35">
          <cell r="AB35">
            <v>-38.799605289606518</v>
          </cell>
          <cell r="AC35">
            <v>1.985720659831269E-5</v>
          </cell>
          <cell r="AD35" t="e">
            <v>#N/A</v>
          </cell>
        </row>
        <row r="36">
          <cell r="AB36">
            <v>-38.019930438384336</v>
          </cell>
          <cell r="AC36">
            <v>2.0990812529192462E-5</v>
          </cell>
          <cell r="AD36" t="e">
            <v>#N/A</v>
          </cell>
        </row>
        <row r="37">
          <cell r="AB37">
            <v>-37.240255587162125</v>
          </cell>
          <cell r="AC37">
            <v>2.218343114997646E-5</v>
          </cell>
          <cell r="AD37" t="e">
            <v>#N/A</v>
          </cell>
        </row>
        <row r="38">
          <cell r="AB38">
            <v>-36.460580735939914</v>
          </cell>
          <cell r="AC38">
            <v>2.3437784932911176E-5</v>
          </cell>
          <cell r="AD38" t="e">
            <v>#N/A</v>
          </cell>
        </row>
        <row r="39">
          <cell r="AB39">
            <v>-35.680905884717731</v>
          </cell>
          <cell r="AC39">
            <v>2.4756701718825206E-5</v>
          </cell>
          <cell r="AD39" t="e">
            <v>#N/A</v>
          </cell>
        </row>
        <row r="40">
          <cell r="AB40">
            <v>-34.90123103349552</v>
          </cell>
          <cell r="AC40">
            <v>2.6143117686444632E-5</v>
          </cell>
          <cell r="AD40" t="e">
            <v>#N/A</v>
          </cell>
        </row>
        <row r="41">
          <cell r="AB41">
            <v>-34.121556182273309</v>
          </cell>
          <cell r="AC41">
            <v>2.7600080346099941E-5</v>
          </cell>
          <cell r="AD41" t="e">
            <v>#N/A</v>
          </cell>
        </row>
        <row r="42">
          <cell r="AB42">
            <v>-33.341881331051127</v>
          </cell>
          <cell r="AC42">
            <v>2.9130751554452844E-5</v>
          </cell>
          <cell r="AD42" t="e">
            <v>#N/A</v>
          </cell>
        </row>
        <row r="43">
          <cell r="AB43">
            <v>-32.562206479828916</v>
          </cell>
          <cell r="AC43">
            <v>3.0738410546643118E-5</v>
          </cell>
          <cell r="AD43" t="e">
            <v>#N/A</v>
          </cell>
        </row>
        <row r="44">
          <cell r="AB44">
            <v>-31.782531628606705</v>
          </cell>
          <cell r="AC44">
            <v>3.242645698202174E-5</v>
          </cell>
          <cell r="AD44" t="e">
            <v>#N/A</v>
          </cell>
        </row>
        <row r="45">
          <cell r="AB45">
            <v>-31.002856777384523</v>
          </cell>
          <cell r="AC45">
            <v>3.4198413999400124E-5</v>
          </cell>
          <cell r="AD45" t="e">
            <v>#N/A</v>
          </cell>
        </row>
        <row r="46">
          <cell r="AB46">
            <v>-30.223181926162312</v>
          </cell>
          <cell r="AC46">
            <v>3.6057931277500696E-5</v>
          </cell>
          <cell r="AD46" t="e">
            <v>#N/A</v>
          </cell>
        </row>
        <row r="47">
          <cell r="AB47">
            <v>-29.443507074940101</v>
          </cell>
          <cell r="AC47">
            <v>3.8008788096046911E-5</v>
          </cell>
          <cell r="AD47" t="e">
            <v>#N/A</v>
          </cell>
        </row>
        <row r="48">
          <cell r="AB48">
            <v>-28.663832223717918</v>
          </cell>
          <cell r="AC48">
            <v>4.00548963926821E-5</v>
          </cell>
          <cell r="AD48" t="e">
            <v>#N/A</v>
          </cell>
        </row>
        <row r="49">
          <cell r="AB49">
            <v>-27.884157372495707</v>
          </cell>
          <cell r="AC49">
            <v>4.220030381064956E-5</v>
          </cell>
          <cell r="AD49" t="e">
            <v>#N/A</v>
          </cell>
        </row>
        <row r="50">
          <cell r="AB50">
            <v>-27.104482521273496</v>
          </cell>
          <cell r="AC50">
            <v>4.444919673190842E-5</v>
          </cell>
          <cell r="AD50" t="e">
            <v>#N/A</v>
          </cell>
        </row>
        <row r="51">
          <cell r="AB51">
            <v>-26.324807670051285</v>
          </cell>
          <cell r="AC51">
            <v>4.6805903290102652E-5</v>
          </cell>
          <cell r="AD51" t="e">
            <v>#N/A</v>
          </cell>
        </row>
        <row r="52">
          <cell r="AB52">
            <v>-25.545132818829103</v>
          </cell>
          <cell r="AC52">
            <v>4.9274896357533543E-5</v>
          </cell>
          <cell r="AD52" t="e">
            <v>#N/A</v>
          </cell>
        </row>
        <row r="53">
          <cell r="AB53">
            <v>-24.765457967606892</v>
          </cell>
          <cell r="AC53">
            <v>5.1860796500025503E-5</v>
          </cell>
          <cell r="AD53" t="e">
            <v>#N/A</v>
          </cell>
        </row>
        <row r="54">
          <cell r="AB54">
            <v>-23.985783116384681</v>
          </cell>
          <cell r="AC54">
            <v>5.4568374893305815E-5</v>
          </cell>
          <cell r="AD54" t="e">
            <v>#N/A</v>
          </cell>
        </row>
        <row r="55">
          <cell r="AB55">
            <v>-23.206108265162499</v>
          </cell>
          <cell r="AC55">
            <v>5.7402556194256569E-5</v>
          </cell>
          <cell r="AD55" t="e">
            <v>#N/A</v>
          </cell>
        </row>
        <row r="56">
          <cell r="AB56">
            <v>-22.426433413940288</v>
          </cell>
          <cell r="AC56">
            <v>6.0368421360128194E-5</v>
          </cell>
          <cell r="AD56" t="e">
            <v>#N/A</v>
          </cell>
        </row>
        <row r="57">
          <cell r="AB57">
            <v>-21.646758562718077</v>
          </cell>
          <cell r="AC57">
            <v>6.347121040853855E-5</v>
          </cell>
          <cell r="AD57" t="e">
            <v>#N/A</v>
          </cell>
        </row>
        <row r="58">
          <cell r="AB58">
            <v>-20.867083711495894</v>
          </cell>
          <cell r="AC58">
            <v>6.6716325110818613E-5</v>
          </cell>
          <cell r="AD58" t="e">
            <v>#N/A</v>
          </cell>
        </row>
        <row r="59">
          <cell r="AB59">
            <v>-20.087408860273683</v>
          </cell>
          <cell r="AC59">
            <v>7.0109331611002264E-5</v>
          </cell>
          <cell r="AD59" t="e">
            <v>#N/A</v>
          </cell>
        </row>
        <row r="60">
          <cell r="AB60">
            <v>-19.307734009051472</v>
          </cell>
          <cell r="AC60">
            <v>7.3655962962498531E-5</v>
          </cell>
          <cell r="AD60" t="e">
            <v>#N/A</v>
          </cell>
        </row>
        <row r="61">
          <cell r="AB61">
            <v>-18.52805915782929</v>
          </cell>
          <cell r="AC61">
            <v>7.7362121574227094E-5</v>
          </cell>
          <cell r="AD61" t="e">
            <v>#N/A</v>
          </cell>
        </row>
        <row r="62">
          <cell r="AB62">
            <v>-17.748384306607079</v>
          </cell>
          <cell r="AC62">
            <v>8.1233881557749447E-5</v>
          </cell>
          <cell r="AD62" t="e">
            <v>#N/A</v>
          </cell>
        </row>
        <row r="63">
          <cell r="AB63">
            <v>-16.968709455384868</v>
          </cell>
          <cell r="AC63">
            <v>8.5277490966674207E-5</v>
          </cell>
          <cell r="AD63" t="e">
            <v>#N/A</v>
          </cell>
        </row>
        <row r="64">
          <cell r="AB64">
            <v>-16.189034604162686</v>
          </cell>
          <cell r="AC64">
            <v>8.9499373919383458E-5</v>
          </cell>
          <cell r="AD64" t="e">
            <v>#N/A</v>
          </cell>
        </row>
        <row r="65">
          <cell r="AB65">
            <v>-15.409359752940475</v>
          </cell>
          <cell r="AC65">
            <v>9.3906132595883511E-5</v>
          </cell>
          <cell r="AD65" t="e">
            <v>#N/A</v>
          </cell>
        </row>
        <row r="66">
          <cell r="AB66">
            <v>-14.629684901718264</v>
          </cell>
          <cell r="AC66">
            <v>9.8504549099361118E-5</v>
          </cell>
          <cell r="AD66" t="e">
            <v>#N/A</v>
          </cell>
        </row>
        <row r="67">
          <cell r="AB67">
            <v>-13.850010050496053</v>
          </cell>
          <cell r="AC67">
            <v>1.0330158717281038E-4</v>
          </cell>
          <cell r="AD67" t="e">
            <v>#N/A</v>
          </cell>
        </row>
        <row r="68">
          <cell r="AB68">
            <v>-13.07033519927387</v>
          </cell>
          <cell r="AC68">
            <v>1.0830439376087942E-4</v>
          </cell>
          <cell r="AD68" t="e">
            <v>#N/A</v>
          </cell>
        </row>
        <row r="69">
          <cell r="AB69">
            <v>-12.290660348051659</v>
          </cell>
          <cell r="AC69">
            <v>1.1352030040689714E-4</v>
          </cell>
          <cell r="AD69" t="e">
            <v>#N/A</v>
          </cell>
        </row>
        <row r="70">
          <cell r="AB70">
            <v>-11.510985496829448</v>
          </cell>
          <cell r="AC70">
            <v>1.1895682447484323E-4</v>
          </cell>
          <cell r="AD70" t="e">
            <v>#N/A</v>
          </cell>
        </row>
        <row r="71">
          <cell r="AB71">
            <v>-10.731310645607266</v>
          </cell>
          <cell r="AC71">
            <v>1.2462167018586058E-4</v>
          </cell>
          <cell r="AD71" t="e">
            <v>#N/A</v>
          </cell>
        </row>
        <row r="72">
          <cell r="AB72">
            <v>-9.9516357943850551</v>
          </cell>
          <cell r="AC72">
            <v>1.3052272945874156E-4</v>
          </cell>
          <cell r="AD72" t="e">
            <v>#N/A</v>
          </cell>
        </row>
        <row r="73">
          <cell r="AB73">
            <v>-9.1719609431628442</v>
          </cell>
          <cell r="AC73">
            <v>1.3666808254367226E-4</v>
          </cell>
          <cell r="AD73" t="e">
            <v>#N/A</v>
          </cell>
        </row>
        <row r="74">
          <cell r="AB74">
            <v>-8.3922860919406617</v>
          </cell>
          <cell r="AC74">
            <v>1.430659984383956E-4</v>
          </cell>
          <cell r="AD74" t="e">
            <v>#N/A</v>
          </cell>
        </row>
        <row r="75">
          <cell r="AB75">
            <v>-7.6126112407184507</v>
          </cell>
          <cell r="AC75">
            <v>1.4972493507583288E-4</v>
          </cell>
          <cell r="AD75" t="e">
            <v>#N/A</v>
          </cell>
        </row>
        <row r="76">
          <cell r="AB76">
            <v>-6.8329363894962398</v>
          </cell>
          <cell r="AC76">
            <v>1.5665353927210552E-4</v>
          </cell>
          <cell r="AD76" t="e">
            <v>#N/A</v>
          </cell>
        </row>
        <row r="77">
          <cell r="AB77">
            <v>-6.0532615382740573</v>
          </cell>
          <cell r="AC77">
            <v>1.6386064642383069E-4</v>
          </cell>
          <cell r="AD77" t="e">
            <v>#N/A</v>
          </cell>
        </row>
        <row r="78">
          <cell r="AB78">
            <v>-5.2735866870518464</v>
          </cell>
          <cell r="AC78">
            <v>1.7135527994349418E-4</v>
          </cell>
          <cell r="AD78" t="e">
            <v>#N/A</v>
          </cell>
        </row>
        <row r="79">
          <cell r="AB79">
            <v>-4.4939118358296355</v>
          </cell>
          <cell r="AC79">
            <v>1.7914665042167427E-4</v>
          </cell>
          <cell r="AD79" t="e">
            <v>#N/A</v>
          </cell>
        </row>
        <row r="80">
          <cell r="AB80">
            <v>-3.714236984607453</v>
          </cell>
          <cell r="AC80">
            <v>1.8724415450487296E-4</v>
          </cell>
          <cell r="AD80" t="e">
            <v>#N/A</v>
          </cell>
        </row>
        <row r="81">
          <cell r="AB81">
            <v>-2.9345621333852421</v>
          </cell>
          <cell r="AC81">
            <v>1.9565737347771814E-4</v>
          </cell>
          <cell r="AD81" t="e">
            <v>#N/A</v>
          </cell>
        </row>
        <row r="82">
          <cell r="AB82">
            <v>-2.1548872821630312</v>
          </cell>
          <cell r="AC82">
            <v>2.0439607153832813E-4</v>
          </cell>
          <cell r="AD82" t="e">
            <v>#N/A</v>
          </cell>
        </row>
        <row r="83">
          <cell r="AB83">
            <v>-1.3752124309408487</v>
          </cell>
          <cell r="AC83">
            <v>2.1347019375569741E-4</v>
          </cell>
          <cell r="AD83" t="e">
            <v>#N/A</v>
          </cell>
        </row>
        <row r="84">
          <cell r="AB84">
            <v>-0.59553757971863774</v>
          </cell>
          <cell r="AC84">
            <v>2.2288986369803018E-4</v>
          </cell>
          <cell r="AD84" t="e">
            <v>#N/A</v>
          </cell>
        </row>
        <row r="85">
          <cell r="AB85">
            <v>0.18413727150357317</v>
          </cell>
          <cell r="AC85">
            <v>2.3266538072106541E-4</v>
          </cell>
          <cell r="AD85" t="e">
            <v>#N/A</v>
          </cell>
        </row>
        <row r="86">
          <cell r="AB86">
            <v>0.96381212272578409</v>
          </cell>
          <cell r="AC86">
            <v>2.4280721690558057E-4</v>
          </cell>
          <cell r="AD86" t="e">
            <v>#N/A</v>
          </cell>
        </row>
        <row r="87">
          <cell r="AB87">
            <v>1.7434869739479666</v>
          </cell>
          <cell r="AC87">
            <v>2.5332601363340995E-4</v>
          </cell>
          <cell r="AD87" t="e">
            <v>#N/A</v>
          </cell>
        </row>
        <row r="88">
          <cell r="AB88">
            <v>2.5231618251701775</v>
          </cell>
          <cell r="AC88">
            <v>2.6423257779152989E-4</v>
          </cell>
          <cell r="AD88" t="e">
            <v>#N/A</v>
          </cell>
        </row>
        <row r="89">
          <cell r="AB89">
            <v>3.3028366763923742</v>
          </cell>
          <cell r="AC89">
            <v>2.7553787759396989E-4</v>
          </cell>
          <cell r="AD89" t="e">
            <v>#N/A</v>
          </cell>
        </row>
        <row r="90">
          <cell r="AB90">
            <v>4.0825115276145851</v>
          </cell>
          <cell r="AC90">
            <v>2.8725303801158304E-4</v>
          </cell>
          <cell r="AD90" t="e">
            <v>#N/A</v>
          </cell>
        </row>
        <row r="91">
          <cell r="AB91">
            <v>4.8621863788367818</v>
          </cell>
          <cell r="AC91">
            <v>2.9938933579998743E-4</v>
          </cell>
          <cell r="AD91" t="e">
            <v>#N/A</v>
          </cell>
        </row>
        <row r="92">
          <cell r="AB92">
            <v>5.6418612300589785</v>
          </cell>
          <cell r="AC92">
            <v>3.1195819411631816E-4</v>
          </cell>
          <cell r="AD92" t="e">
            <v>#N/A</v>
          </cell>
        </row>
        <row r="93">
          <cell r="AB93">
            <v>6.4215360812811895</v>
          </cell>
          <cell r="AC93">
            <v>3.2497117671578357E-4</v>
          </cell>
          <cell r="AD93" t="e">
            <v>#N/A</v>
          </cell>
        </row>
        <row r="94">
          <cell r="AB94">
            <v>7.2012109325033862</v>
          </cell>
          <cell r="AC94">
            <v>3.3843998171941155E-4</v>
          </cell>
          <cell r="AD94" t="e">
            <v>#N/A</v>
          </cell>
        </row>
        <row r="95">
          <cell r="AB95">
            <v>7.9808857837255829</v>
          </cell>
          <cell r="AC95">
            <v>3.5237643494479221E-4</v>
          </cell>
          <cell r="AD95" t="e">
            <v>#N/A</v>
          </cell>
        </row>
        <row r="96">
          <cell r="AB96">
            <v>8.7605606349477938</v>
          </cell>
          <cell r="AC96">
            <v>3.6679248279208816E-4</v>
          </cell>
          <cell r="AD96" t="e">
            <v>#N/A</v>
          </cell>
        </row>
        <row r="97">
          <cell r="AB97">
            <v>9.5402354861699905</v>
          </cell>
          <cell r="AC97">
            <v>3.8170018467807465E-4</v>
          </cell>
          <cell r="AD97" t="e">
            <v>#N/A</v>
          </cell>
        </row>
        <row r="98">
          <cell r="AB98">
            <v>10.319910337392187</v>
          </cell>
          <cell r="AC98">
            <v>3.9711170501150275E-4</v>
          </cell>
          <cell r="AD98" t="e">
            <v>#N/A</v>
          </cell>
        </row>
        <row r="99">
          <cell r="AB99">
            <v>11.099585188614398</v>
          </cell>
          <cell r="AC99">
            <v>4.1303930470364949E-4</v>
          </cell>
          <cell r="AD99" t="e">
            <v>#N/A</v>
          </cell>
        </row>
        <row r="100">
          <cell r="AB100">
            <v>11.879260039836595</v>
          </cell>
          <cell r="AC100">
            <v>4.2949533220851418E-4</v>
          </cell>
          <cell r="AD100" t="e">
            <v>#N/A</v>
          </cell>
        </row>
        <row r="101">
          <cell r="AB101">
            <v>12.658934891058806</v>
          </cell>
          <cell r="AC101">
            <v>4.4649221408776682E-4</v>
          </cell>
          <cell r="AD101" t="e">
            <v>#N/A</v>
          </cell>
        </row>
        <row r="102">
          <cell r="AB102">
            <v>13.438609742281002</v>
          </cell>
          <cell r="AC102">
            <v>4.6404244509622389E-4</v>
          </cell>
          <cell r="AD102" t="e">
            <v>#N/A</v>
          </cell>
        </row>
        <row r="103">
          <cell r="AB103">
            <v>14.218284593503199</v>
          </cell>
          <cell r="AC103">
            <v>4.8215857778433866E-4</v>
          </cell>
          <cell r="AD103" t="e">
            <v>#N/A</v>
          </cell>
        </row>
        <row r="104">
          <cell r="AB104">
            <v>14.99795944472541</v>
          </cell>
          <cell r="AC104">
            <v>5.0085321161494193E-4</v>
          </cell>
          <cell r="AD104" t="e">
            <v>#N/A</v>
          </cell>
        </row>
        <row r="105">
          <cell r="AB105">
            <v>15.777634295947607</v>
          </cell>
          <cell r="AC105">
            <v>5.2013898159224798E-4</v>
          </cell>
          <cell r="AD105" t="e">
            <v>#N/A</v>
          </cell>
        </row>
        <row r="106">
          <cell r="AB106">
            <v>16.557309147169804</v>
          </cell>
          <cell r="AC106">
            <v>5.4002854640195625E-4</v>
          </cell>
          <cell r="AD106" t="e">
            <v>#N/A</v>
          </cell>
        </row>
        <row r="107">
          <cell r="AB107">
            <v>17.336983998392014</v>
          </cell>
          <cell r="AC107">
            <v>5.6053457606213876E-4</v>
          </cell>
          <cell r="AD107" t="e">
            <v>#N/A</v>
          </cell>
        </row>
        <row r="108">
          <cell r="AB108">
            <v>18.116658849614211</v>
          </cell>
          <cell r="AC108">
            <v>5.8166973908546995E-4</v>
          </cell>
          <cell r="AD108" t="e">
            <v>#N/A</v>
          </cell>
        </row>
        <row r="109">
          <cell r="AB109">
            <v>18.896333700836422</v>
          </cell>
          <cell r="AC109">
            <v>6.0344668915429656E-4</v>
          </cell>
          <cell r="AD109" t="e">
            <v>#N/A</v>
          </cell>
        </row>
        <row r="110">
          <cell r="AB110">
            <v>19.676008552058619</v>
          </cell>
          <cell r="AC110">
            <v>6.2587805131097388E-4</v>
          </cell>
          <cell r="AD110" t="e">
            <v>#N/A</v>
          </cell>
        </row>
        <row r="111">
          <cell r="AB111">
            <v>20.455683403280815</v>
          </cell>
          <cell r="AC111">
            <v>6.4897640766688745E-4</v>
          </cell>
          <cell r="AD111" t="e">
            <v>#N/A</v>
          </cell>
        </row>
        <row r="112">
          <cell r="AB112">
            <v>21.235358254503026</v>
          </cell>
          <cell r="AC112">
            <v>6.7275428263458177E-4</v>
          </cell>
          <cell r="AD112" t="e">
            <v>#N/A</v>
          </cell>
        </row>
        <row r="113">
          <cell r="AB113">
            <v>22.015033105725223</v>
          </cell>
          <cell r="AC113">
            <v>6.9722412768846687E-4</v>
          </cell>
          <cell r="AD113" t="e">
            <v>#N/A</v>
          </cell>
        </row>
        <row r="114">
          <cell r="AB114">
            <v>22.79470795694742</v>
          </cell>
          <cell r="AC114">
            <v>7.2239830566062254E-4</v>
          </cell>
          <cell r="AD114" t="e">
            <v>#N/A</v>
          </cell>
        </row>
        <row r="115">
          <cell r="AB115">
            <v>23.574382808169631</v>
          </cell>
          <cell r="AC115">
            <v>7.4828907457933388E-4</v>
          </cell>
          <cell r="AD115" t="e">
            <v>#N/A</v>
          </cell>
        </row>
        <row r="116">
          <cell r="AB116">
            <v>24.354057659391827</v>
          </cell>
          <cell r="AC116">
            <v>7.7490857105908125E-4</v>
          </cell>
          <cell r="AD116" t="e">
            <v>#N/A</v>
          </cell>
        </row>
        <row r="117">
          <cell r="AB117">
            <v>25.133732510614024</v>
          </cell>
          <cell r="AC117">
            <v>8.0226879325187301E-4</v>
          </cell>
          <cell r="AD117" t="e">
            <v>#N/A</v>
          </cell>
        </row>
        <row r="118">
          <cell r="AB118">
            <v>25.913407361836235</v>
          </cell>
          <cell r="AC118">
            <v>8.3038158337094329E-4</v>
          </cell>
          <cell r="AD118" t="e">
            <v>#N/A</v>
          </cell>
        </row>
        <row r="119">
          <cell r="AB119">
            <v>26.693082213058432</v>
          </cell>
          <cell r="AC119">
            <v>8.5925860979902964E-4</v>
          </cell>
          <cell r="AD119" t="e">
            <v>#N/A</v>
          </cell>
        </row>
        <row r="120">
          <cell r="AB120">
            <v>27.472757064280643</v>
          </cell>
          <cell r="AC120">
            <v>8.8891134879463644E-4</v>
          </cell>
          <cell r="AD120" t="e">
            <v>#N/A</v>
          </cell>
        </row>
        <row r="121">
          <cell r="AB121">
            <v>28.252431915502839</v>
          </cell>
          <cell r="AC121">
            <v>9.1935106581088311E-4</v>
          </cell>
          <cell r="AD121" t="e">
            <v>#N/A</v>
          </cell>
        </row>
        <row r="122">
          <cell r="AB122">
            <v>29.032106766725036</v>
          </cell>
          <cell r="AC122">
            <v>9.5058879644277755E-4</v>
          </cell>
          <cell r="AD122" t="e">
            <v>#N/A</v>
          </cell>
        </row>
        <row r="123">
          <cell r="AB123">
            <v>29.811781617947247</v>
          </cell>
          <cell r="AC123">
            <v>9.8263532701996724E-4</v>
          </cell>
          <cell r="AD123" t="e">
            <v>#N/A</v>
          </cell>
        </row>
        <row r="124">
          <cell r="AB124">
            <v>30.591456469169444</v>
          </cell>
          <cell r="AC124">
            <v>1.0155011748632524E-3</v>
          </cell>
          <cell r="AD124" t="e">
            <v>#N/A</v>
          </cell>
        </row>
        <row r="125">
          <cell r="AB125">
            <v>31.37113132039164</v>
          </cell>
          <cell r="AC125">
            <v>1.049196568224407E-3</v>
          </cell>
          <cell r="AD125" t="e">
            <v>#N/A</v>
          </cell>
        </row>
        <row r="126">
          <cell r="AB126">
            <v>32.150806171613851</v>
          </cell>
          <cell r="AC126">
            <v>1.0837314259300624E-3</v>
          </cell>
          <cell r="AD126" t="e">
            <v>#N/A</v>
          </cell>
        </row>
        <row r="127">
          <cell r="AB127">
            <v>32.930481022836048</v>
          </cell>
          <cell r="AC127">
            <v>1.1191153367516714E-3</v>
          </cell>
          <cell r="AD127" t="e">
            <v>#N/A</v>
          </cell>
        </row>
        <row r="128">
          <cell r="AB128">
            <v>33.710155874058259</v>
          </cell>
          <cell r="AC128">
            <v>1.1553575385247945E-3</v>
          </cell>
          <cell r="AD128" t="e">
            <v>#N/A</v>
          </cell>
        </row>
        <row r="129">
          <cell r="AB129">
            <v>34.489830725280456</v>
          </cell>
          <cell r="AC129">
            <v>1.1924668970421739E-3</v>
          </cell>
          <cell r="AD129" t="e">
            <v>#N/A</v>
          </cell>
        </row>
        <row r="130">
          <cell r="AB130">
            <v>35.269505576502652</v>
          </cell>
          <cell r="AC130">
            <v>1.2304518847462888E-3</v>
          </cell>
          <cell r="AD130" t="e">
            <v>#N/A</v>
          </cell>
        </row>
        <row r="131">
          <cell r="AB131">
            <v>36.049180427724863</v>
          </cell>
          <cell r="AC131">
            <v>1.2693205592482655E-3</v>
          </cell>
          <cell r="AD131" t="e">
            <v>#N/A</v>
          </cell>
        </row>
        <row r="132">
          <cell r="AB132">
            <v>36.82885527894706</v>
          </cell>
          <cell r="AC132">
            <v>1.3090805417012225E-3</v>
          </cell>
          <cell r="AD132" t="e">
            <v>#N/A</v>
          </cell>
        </row>
        <row r="133">
          <cell r="AB133">
            <v>37.608530130169257</v>
          </cell>
          <cell r="AC133">
            <v>1.3497389950572832E-3</v>
          </cell>
          <cell r="AD133" t="e">
            <v>#N/A</v>
          </cell>
        </row>
        <row r="134">
          <cell r="AB134">
            <v>38.388204981391468</v>
          </cell>
          <cell r="AC134">
            <v>1.391302602238631E-3</v>
          </cell>
          <cell r="AD134" t="e">
            <v>#N/A</v>
          </cell>
        </row>
        <row r="135">
          <cell r="AB135">
            <v>39.167879832613664</v>
          </cell>
          <cell r="AC135">
            <v>1.4337775442540852E-3</v>
          </cell>
          <cell r="AD135" t="e">
            <v>#N/A</v>
          </cell>
        </row>
        <row r="136">
          <cell r="AB136">
            <v>39.947554683835875</v>
          </cell>
          <cell r="AC136">
            <v>1.4771694782937811E-3</v>
          </cell>
          <cell r="AD136" t="e">
            <v>#N/A</v>
          </cell>
        </row>
        <row r="137">
          <cell r="AB137">
            <v>40.727229535058072</v>
          </cell>
          <cell r="AC137">
            <v>1.5214835158355521E-3</v>
          </cell>
          <cell r="AD137" t="e">
            <v>#N/A</v>
          </cell>
        </row>
        <row r="138">
          <cell r="AB138">
            <v>41.506904386280269</v>
          </cell>
          <cell r="AC138">
            <v>1.5667242007976561E-3</v>
          </cell>
          <cell r="AD138" t="e">
            <v>#N/A</v>
          </cell>
        </row>
        <row r="139">
          <cell r="AB139">
            <v>42.28657923750248</v>
          </cell>
          <cell r="AC139">
            <v>1.6128954877734183E-3</v>
          </cell>
          <cell r="AD139" t="e">
            <v>#N/A</v>
          </cell>
        </row>
        <row r="140">
          <cell r="AB140">
            <v>43.066254088724676</v>
          </cell>
          <cell r="AC140">
            <v>1.6600007203843167E-3</v>
          </cell>
          <cell r="AD140" t="e">
            <v>#N/A</v>
          </cell>
        </row>
        <row r="141">
          <cell r="AB141">
            <v>43.845928939946873</v>
          </cell>
          <cell r="AC141">
            <v>1.7080426097889089E-3</v>
          </cell>
          <cell r="AD141" t="e">
            <v>#N/A</v>
          </cell>
        </row>
        <row r="142">
          <cell r="AB142">
            <v>44.625603791169084</v>
          </cell>
          <cell r="AC142">
            <v>1.7570232133857825E-3</v>
          </cell>
          <cell r="AD142" t="e">
            <v>#N/A</v>
          </cell>
        </row>
        <row r="143">
          <cell r="AB143">
            <v>45.405278642391281</v>
          </cell>
          <cell r="AC143">
            <v>1.8069439137495358E-3</v>
          </cell>
          <cell r="AD143" t="e">
            <v>#N/A</v>
          </cell>
        </row>
        <row r="144">
          <cell r="AB144">
            <v>46.184953493613477</v>
          </cell>
          <cell r="AC144">
            <v>1.8578053978394577E-3</v>
          </cell>
          <cell r="AD144" t="e">
            <v>#N/A</v>
          </cell>
        </row>
        <row r="145">
          <cell r="AB145">
            <v>46.964628344835688</v>
          </cell>
          <cell r="AC145">
            <v>1.9096076365212491E-3</v>
          </cell>
          <cell r="AD145" t="e">
            <v>#N/A</v>
          </cell>
        </row>
        <row r="146">
          <cell r="AB146">
            <v>47.744303196057885</v>
          </cell>
          <cell r="AC146">
            <v>1.9623498644426767E-3</v>
          </cell>
          <cell r="AD146" t="e">
            <v>#N/A</v>
          </cell>
        </row>
        <row r="147">
          <cell r="AB147">
            <v>48.523978047280096</v>
          </cell>
          <cell r="AC147">
            <v>2.0160305603046172E-3</v>
          </cell>
          <cell r="AD147" t="e">
            <v>#N/A</v>
          </cell>
        </row>
        <row r="148">
          <cell r="AB148">
            <v>49.303652898502293</v>
          </cell>
          <cell r="AC148">
            <v>2.0706474275693078E-3</v>
          </cell>
          <cell r="AD148" t="e">
            <v>#N/A</v>
          </cell>
        </row>
        <row r="149">
          <cell r="AB149">
            <v>50.083327749724489</v>
          </cell>
          <cell r="AC149">
            <v>2.1261973756480797E-3</v>
          </cell>
          <cell r="AD149">
            <v>2.1261973756480797E-3</v>
          </cell>
        </row>
        <row r="150">
          <cell r="AB150">
            <v>50.8630026009467</v>
          </cell>
          <cell r="AC150">
            <v>2.1826765016110367E-3</v>
          </cell>
          <cell r="AD150">
            <v>2.1826765016110367E-3</v>
          </cell>
        </row>
        <row r="151">
          <cell r="AB151">
            <v>51.642677452168897</v>
          </cell>
          <cell r="AC151">
            <v>2.2400800724614359E-3</v>
          </cell>
          <cell r="AD151">
            <v>2.2400800724614359E-3</v>
          </cell>
        </row>
        <row r="152">
          <cell r="AB152">
            <v>52.422352303391094</v>
          </cell>
          <cell r="AC152">
            <v>2.2984025080175917E-3</v>
          </cell>
          <cell r="AD152">
            <v>2.2984025080175917E-3</v>
          </cell>
        </row>
        <row r="153">
          <cell r="AB153">
            <v>53.202027154613305</v>
          </cell>
          <cell r="AC153">
            <v>2.3576373644451816E-3</v>
          </cell>
          <cell r="AD153">
            <v>2.3576373644451816E-3</v>
          </cell>
        </row>
        <row r="154">
          <cell r="AB154">
            <v>53.981702005835501</v>
          </cell>
          <cell r="AC154">
            <v>2.4177773184827825E-3</v>
          </cell>
          <cell r="AD154">
            <v>2.4177773184827825E-3</v>
          </cell>
        </row>
        <row r="155">
          <cell r="AB155">
            <v>54.761376857057712</v>
          </cell>
          <cell r="AC155">
            <v>2.4788141524033172E-3</v>
          </cell>
          <cell r="AD155">
            <v>2.4788141524033172E-3</v>
          </cell>
        </row>
        <row r="156">
          <cell r="AB156">
            <v>55.541051708279909</v>
          </cell>
          <cell r="AC156">
            <v>2.5407387397538487E-3</v>
          </cell>
          <cell r="AD156">
            <v>2.5407387397538487E-3</v>
          </cell>
        </row>
        <row r="157">
          <cell r="AB157">
            <v>56.320726559502106</v>
          </cell>
          <cell r="AC157">
            <v>2.6035410319158675E-3</v>
          </cell>
          <cell r="AD157">
            <v>2.6035410319158675E-3</v>
          </cell>
        </row>
        <row r="158">
          <cell r="AB158">
            <v>57.100401410724317</v>
          </cell>
          <cell r="AC158">
            <v>2.6672100455277167E-3</v>
          </cell>
          <cell r="AD158">
            <v>2.6672100455277167E-3</v>
          </cell>
        </row>
        <row r="159">
          <cell r="AB159">
            <v>57.880076261946513</v>
          </cell>
          <cell r="AC159">
            <v>2.7317338508103693E-3</v>
          </cell>
          <cell r="AD159">
            <v>2.7317338508103693E-3</v>
          </cell>
        </row>
        <row r="160">
          <cell r="AB160">
            <v>58.65975111316871</v>
          </cell>
          <cell r="AC160">
            <v>2.797099560837072E-3</v>
          </cell>
          <cell r="AD160">
            <v>2.797099560837072E-3</v>
          </cell>
        </row>
        <row r="161">
          <cell r="AB161">
            <v>59.439425964390921</v>
          </cell>
          <cell r="AC161">
            <v>2.8632933217866961E-3</v>
          </cell>
          <cell r="AD161">
            <v>2.8632933217866961E-3</v>
          </cell>
        </row>
        <row r="162">
          <cell r="AB162">
            <v>60.219100815613118</v>
          </cell>
          <cell r="AC162">
            <v>2.9303003042197916E-3</v>
          </cell>
          <cell r="AD162">
            <v>2.9303003042197916E-3</v>
          </cell>
        </row>
        <row r="163">
          <cell r="AB163">
            <v>60.998775666835314</v>
          </cell>
          <cell r="AC163">
            <v>2.9981046954154177E-3</v>
          </cell>
          <cell r="AD163">
            <v>2.9981046954154177E-3</v>
          </cell>
        </row>
        <row r="164">
          <cell r="AB164">
            <v>61.778450518057525</v>
          </cell>
          <cell r="AC164">
            <v>3.0666896928058201E-3</v>
          </cell>
          <cell r="AD164">
            <v>3.0666896928058201E-3</v>
          </cell>
        </row>
        <row r="165">
          <cell r="AB165">
            <v>62.558125369279722</v>
          </cell>
          <cell r="AC165">
            <v>3.136037498544859E-3</v>
          </cell>
          <cell r="AD165">
            <v>3.136037498544859E-3</v>
          </cell>
        </row>
        <row r="166">
          <cell r="AB166">
            <v>63.337800220501933</v>
          </cell>
          <cell r="AC166">
            <v>3.2061293152449172E-3</v>
          </cell>
          <cell r="AD166">
            <v>3.2061293152449172E-3</v>
          </cell>
        </row>
        <row r="167">
          <cell r="AB167">
            <v>64.11747507172413</v>
          </cell>
          <cell r="AC167">
            <v>3.2769453429156376E-3</v>
          </cell>
          <cell r="AD167">
            <v>3.2769453429156376E-3</v>
          </cell>
        </row>
        <row r="168">
          <cell r="AB168">
            <v>64.897149922946326</v>
          </cell>
          <cell r="AC168">
            <v>3.3484647771364539E-3</v>
          </cell>
          <cell r="AD168">
            <v>3.3484647771364539E-3</v>
          </cell>
        </row>
        <row r="169">
          <cell r="AB169">
            <v>65.676824774168537</v>
          </cell>
          <cell r="AC169">
            <v>3.4206658084933233E-3</v>
          </cell>
          <cell r="AD169">
            <v>3.4206658084933233E-3</v>
          </cell>
        </row>
        <row r="170">
          <cell r="AB170">
            <v>66.456499625390734</v>
          </cell>
          <cell r="AC170">
            <v>3.4935256233084681E-3</v>
          </cell>
          <cell r="AD170">
            <v>3.4935256233084681E-3</v>
          </cell>
        </row>
        <row r="171">
          <cell r="AB171">
            <v>67.236174476612945</v>
          </cell>
          <cell r="AC171">
            <v>3.5670204056902047E-3</v>
          </cell>
          <cell r="AD171">
            <v>3.5670204056902047E-3</v>
          </cell>
        </row>
        <row r="172">
          <cell r="AB172">
            <v>68.015849327835141</v>
          </cell>
          <cell r="AC172">
            <v>3.6411253409281055E-3</v>
          </cell>
          <cell r="AD172">
            <v>3.6411253409281055E-3</v>
          </cell>
        </row>
        <row r="173">
          <cell r="AB173">
            <v>68.795524179057338</v>
          </cell>
          <cell r="AC173">
            <v>3.715814620256907E-3</v>
          </cell>
          <cell r="AD173">
            <v>3.715814620256907E-3</v>
          </cell>
        </row>
        <row r="174">
          <cell r="AB174">
            <v>69.575199030279549</v>
          </cell>
          <cell r="AC174">
            <v>3.7910614470104643E-3</v>
          </cell>
          <cell r="AD174">
            <v>3.7910614470104643E-3</v>
          </cell>
        </row>
        <row r="175">
          <cell r="AB175">
            <v>70.354873881501746</v>
          </cell>
          <cell r="AC175">
            <v>3.8668380441850888E-3</v>
          </cell>
          <cell r="AD175">
            <v>3.8668380441850888E-3</v>
          </cell>
        </row>
        <row r="176">
          <cell r="AB176">
            <v>71.134548732723943</v>
          </cell>
          <cell r="AC176">
            <v>3.9431156634294022E-3</v>
          </cell>
          <cell r="AD176">
            <v>3.9431156634294022E-3</v>
          </cell>
        </row>
        <row r="177">
          <cell r="AB177">
            <v>71.914223583946153</v>
          </cell>
          <cell r="AC177">
            <v>4.0198645954755375E-3</v>
          </cell>
          <cell r="AD177">
            <v>4.0198645954755375E-3</v>
          </cell>
        </row>
        <row r="178">
          <cell r="AB178">
            <v>72.69389843516835</v>
          </cell>
          <cell r="AC178">
            <v>4.0970541820243081E-3</v>
          </cell>
          <cell r="AD178">
            <v>4.0970541820243081E-3</v>
          </cell>
        </row>
        <row r="179">
          <cell r="AB179">
            <v>73.473573286390547</v>
          </cell>
          <cell r="AC179">
            <v>4.1746528290944893E-3</v>
          </cell>
          <cell r="AD179">
            <v>4.1746528290944893E-3</v>
          </cell>
        </row>
        <row r="180">
          <cell r="AB180">
            <v>74.253248137612758</v>
          </cell>
          <cell r="AC180">
            <v>4.252628021843936E-3</v>
          </cell>
          <cell r="AD180">
            <v>4.252628021843936E-3</v>
          </cell>
        </row>
        <row r="181">
          <cell r="AB181">
            <v>75.032922988834954</v>
          </cell>
          <cell r="AC181">
            <v>4.3309463408677026E-3</v>
          </cell>
          <cell r="AD181">
            <v>4.3309463408677026E-3</v>
          </cell>
        </row>
        <row r="182">
          <cell r="AB182">
            <v>75.812597840057151</v>
          </cell>
          <cell r="AC182">
            <v>4.4095734799758229E-3</v>
          </cell>
          <cell r="AD182">
            <v>4.4095734799758229E-3</v>
          </cell>
        </row>
        <row r="183">
          <cell r="AB183">
            <v>76.592272691279362</v>
          </cell>
          <cell r="AC183">
            <v>4.4884742654506607E-3</v>
          </cell>
          <cell r="AD183">
            <v>4.4884742654506607E-3</v>
          </cell>
        </row>
        <row r="184">
          <cell r="AB184">
            <v>77.371947542501559</v>
          </cell>
          <cell r="AC184">
            <v>4.5676126767811463E-3</v>
          </cell>
          <cell r="AD184">
            <v>4.5676126767811463E-3</v>
          </cell>
        </row>
        <row r="185">
          <cell r="AB185">
            <v>78.151622393723756</v>
          </cell>
          <cell r="AC185">
            <v>4.6469518688684623E-3</v>
          </cell>
          <cell r="AD185">
            <v>4.6469518688684623E-3</v>
          </cell>
        </row>
        <row r="186">
          <cell r="AB186">
            <v>78.931297244945966</v>
          </cell>
          <cell r="AC186">
            <v>4.7264541956949305E-3</v>
          </cell>
          <cell r="AD186">
            <v>4.7264541956949305E-3</v>
          </cell>
        </row>
        <row r="187">
          <cell r="AB187">
            <v>79.710972096168177</v>
          </cell>
          <cell r="AC187">
            <v>4.8060812354451012E-3</v>
          </cell>
          <cell r="AD187">
            <v>4.8060812354451012E-3</v>
          </cell>
        </row>
        <row r="188">
          <cell r="AB188">
            <v>80.49064694739036</v>
          </cell>
          <cell r="AC188">
            <v>4.8857938170652083E-3</v>
          </cell>
          <cell r="AD188">
            <v>4.8857938170652083E-3</v>
          </cell>
        </row>
        <row r="189">
          <cell r="AB189">
            <v>81.270321798612571</v>
          </cell>
          <cell r="AC189">
            <v>4.9655520482443016E-3</v>
          </cell>
          <cell r="AD189">
            <v>4.9655520482443016E-3</v>
          </cell>
        </row>
        <row r="190">
          <cell r="AB190">
            <v>82.049996649834782</v>
          </cell>
          <cell r="AC190">
            <v>5.0453153447974509E-3</v>
          </cell>
          <cell r="AD190">
            <v>5.0453153447974509E-3</v>
          </cell>
        </row>
        <row r="191">
          <cell r="AB191">
            <v>82.829671501056978</v>
          </cell>
          <cell r="AC191">
            <v>5.1250424614286806E-3</v>
          </cell>
          <cell r="AD191">
            <v>5.1250424614286806E-3</v>
          </cell>
        </row>
        <row r="192">
          <cell r="AB192">
            <v>83.609346352279175</v>
          </cell>
          <cell r="AC192">
            <v>5.2046915238482825E-3</v>
          </cell>
          <cell r="AD192">
            <v>5.2046915238482825E-3</v>
          </cell>
        </row>
        <row r="193">
          <cell r="AB193">
            <v>84.389021203501386</v>
          </cell>
          <cell r="AC193">
            <v>5.2842200622163563E-3</v>
          </cell>
          <cell r="AD193">
            <v>5.2842200622163563E-3</v>
          </cell>
        </row>
        <row r="194">
          <cell r="AB194">
            <v>85.168696054723583</v>
          </cell>
          <cell r="AC194">
            <v>5.3635850458815743E-3</v>
          </cell>
          <cell r="AD194">
            <v>5.3635850458815743E-3</v>
          </cell>
        </row>
        <row r="195">
          <cell r="AB195">
            <v>85.948370905945779</v>
          </cell>
          <cell r="AC195">
            <v>5.4427429193813388E-3</v>
          </cell>
          <cell r="AD195">
            <v>5.4427429193813388E-3</v>
          </cell>
        </row>
        <row r="196">
          <cell r="AB196">
            <v>86.72804575716799</v>
          </cell>
          <cell r="AC196">
            <v>5.5216496396666322E-3</v>
          </cell>
          <cell r="AD196">
            <v>5.5216496396666322E-3</v>
          </cell>
        </row>
        <row r="197">
          <cell r="AB197">
            <v>87.507720608390187</v>
          </cell>
          <cell r="AC197">
            <v>5.6002607145121796E-3</v>
          </cell>
          <cell r="AD197">
            <v>5.6002607145121796E-3</v>
          </cell>
        </row>
        <row r="198">
          <cell r="AB198">
            <v>88.287395459612384</v>
          </cell>
          <cell r="AC198">
            <v>5.6785312420697407E-3</v>
          </cell>
          <cell r="AD198">
            <v>5.6785312420697407E-3</v>
          </cell>
        </row>
        <row r="199">
          <cell r="AB199">
            <v>89.067070310834595</v>
          </cell>
          <cell r="AC199">
            <v>5.7564159515196694E-3</v>
          </cell>
          <cell r="AD199">
            <v>5.7564159515196694E-3</v>
          </cell>
        </row>
        <row r="200">
          <cell r="AB200">
            <v>89.846745162056791</v>
          </cell>
          <cell r="AC200">
            <v>5.8338692447732704E-3</v>
          </cell>
          <cell r="AD200">
            <v>5.8338692447732704E-3</v>
          </cell>
        </row>
        <row r="201">
          <cell r="AB201">
            <v>90.626420013278988</v>
          </cell>
          <cell r="AC201">
            <v>5.9108452391758983E-3</v>
          </cell>
          <cell r="AD201">
            <v>5.9108452391758983E-3</v>
          </cell>
        </row>
        <row r="202">
          <cell r="AB202">
            <v>91.406094864501199</v>
          </cell>
          <cell r="AC202">
            <v>5.9872978111582239E-3</v>
          </cell>
          <cell r="AD202">
            <v>5.9872978111582239E-3</v>
          </cell>
        </row>
        <row r="203">
          <cell r="AB203">
            <v>92.18576971572341</v>
          </cell>
          <cell r="AC203">
            <v>6.0631806407806764E-3</v>
          </cell>
          <cell r="AD203">
            <v>6.0631806407806764E-3</v>
          </cell>
        </row>
        <row r="204">
          <cell r="AB204">
            <v>92.965444566945592</v>
          </cell>
          <cell r="AC204">
            <v>6.1384472571137175E-3</v>
          </cell>
          <cell r="AD204">
            <v>6.1384472571137175E-3</v>
          </cell>
        </row>
        <row r="205">
          <cell r="AB205">
            <v>93.745119418167803</v>
          </cell>
          <cell r="AC205">
            <v>6.2130510843943672E-3</v>
          </cell>
          <cell r="AD205">
            <v>6.2130510843943672E-3</v>
          </cell>
        </row>
        <row r="206">
          <cell r="AB206">
            <v>94.524794269390014</v>
          </cell>
          <cell r="AC206">
            <v>6.2869454888971384E-3</v>
          </cell>
          <cell r="AD206">
            <v>6.2869454888971384E-3</v>
          </cell>
        </row>
        <row r="207">
          <cell r="AB207">
            <v>95.304469120612197</v>
          </cell>
          <cell r="AC207">
            <v>6.3600838264556208E-3</v>
          </cell>
          <cell r="AD207">
            <v>6.3600838264556208E-3</v>
          </cell>
        </row>
        <row r="208">
          <cell r="AB208">
            <v>96.084143971834408</v>
          </cell>
          <cell r="AC208">
            <v>6.4324194905688737E-3</v>
          </cell>
          <cell r="AD208">
            <v>6.4324194905688737E-3</v>
          </cell>
        </row>
        <row r="209">
          <cell r="AB209">
            <v>96.863818823056619</v>
          </cell>
          <cell r="AC209">
            <v>6.5039059610249366E-3</v>
          </cell>
          <cell r="AD209">
            <v>6.5039059610249366E-3</v>
          </cell>
        </row>
        <row r="210">
          <cell r="AB210">
            <v>97.643493674278815</v>
          </cell>
          <cell r="AC210">
            <v>6.5744968529721452E-3</v>
          </cell>
          <cell r="AD210">
            <v>6.5744968529721452E-3</v>
          </cell>
        </row>
        <row r="211">
          <cell r="AB211">
            <v>98.423168525501012</v>
          </cell>
          <cell r="AC211">
            <v>6.6441459663672264E-3</v>
          </cell>
          <cell r="AD211">
            <v>6.6441459663672264E-3</v>
          </cell>
        </row>
        <row r="212">
          <cell r="AB212">
            <v>99.202843376723223</v>
          </cell>
          <cell r="AC212">
            <v>6.7128073357276708E-3</v>
          </cell>
          <cell r="AD212">
            <v>6.7128073357276708E-3</v>
          </cell>
        </row>
        <row r="213">
          <cell r="AB213">
            <v>99.98251822794542</v>
          </cell>
          <cell r="AC213">
            <v>6.7804352801146195E-3</v>
          </cell>
          <cell r="AD213">
            <v>6.7804352801146195E-3</v>
          </cell>
        </row>
        <row r="214">
          <cell r="AB214">
            <v>100.76219307916762</v>
          </cell>
          <cell r="AC214">
            <v>6.8469844532712109E-3</v>
          </cell>
          <cell r="AD214">
            <v>6.8469844532712109E-3</v>
          </cell>
        </row>
        <row r="215">
          <cell r="AB215">
            <v>101.54186793038983</v>
          </cell>
          <cell r="AC215">
            <v>6.9124098938402887E-3</v>
          </cell>
          <cell r="AD215">
            <v>6.9124098938402887E-3</v>
          </cell>
        </row>
        <row r="216">
          <cell r="AB216">
            <v>102.32154278161202</v>
          </cell>
          <cell r="AC216">
            <v>6.976667075584469E-3</v>
          </cell>
          <cell r="AD216">
            <v>6.976667075584469E-3</v>
          </cell>
        </row>
        <row r="217">
          <cell r="AB217">
            <v>103.10121763283422</v>
          </cell>
          <cell r="AC217">
            <v>7.0397119575307983E-3</v>
          </cell>
          <cell r="AD217">
            <v>7.0397119575307983E-3</v>
          </cell>
        </row>
        <row r="218">
          <cell r="AB218">
            <v>103.88089248405643</v>
          </cell>
          <cell r="AC218">
            <v>7.101501033961565E-3</v>
          </cell>
          <cell r="AD218">
            <v>7.101501033961565E-3</v>
          </cell>
        </row>
        <row r="219">
          <cell r="AB219">
            <v>104.66056733527863</v>
          </cell>
          <cell r="AC219">
            <v>7.1619913841724451E-3</v>
          </cell>
          <cell r="AD219">
            <v>7.1619913841724451E-3</v>
          </cell>
        </row>
        <row r="220">
          <cell r="AB220">
            <v>105.44024218650083</v>
          </cell>
          <cell r="AC220">
            <v>7.2211407219188034E-3</v>
          </cell>
          <cell r="AD220">
            <v>7.2211407219188034E-3</v>
          </cell>
        </row>
        <row r="221">
          <cell r="AB221">
            <v>106.21991703772304</v>
          </cell>
          <cell r="AC221">
            <v>7.2789074444708337E-3</v>
          </cell>
          <cell r="AD221">
            <v>7.2789074444708337E-3</v>
          </cell>
        </row>
        <row r="222">
          <cell r="AB222">
            <v>106.99959188894523</v>
          </cell>
          <cell r="AC222">
            <v>7.335250681198279E-3</v>
          </cell>
          <cell r="AD222">
            <v>7.335250681198279E-3</v>
          </cell>
        </row>
        <row r="223">
          <cell r="AB223">
            <v>107.77926674016744</v>
          </cell>
          <cell r="AC223">
            <v>7.3901303416056162E-3</v>
          </cell>
          <cell r="AD223">
            <v>7.3901303416056162E-3</v>
          </cell>
        </row>
        <row r="224">
          <cell r="AB224">
            <v>108.55894159138964</v>
          </cell>
          <cell r="AC224">
            <v>7.4435071627389597E-3</v>
          </cell>
          <cell r="AD224">
            <v>7.4435071627389597E-3</v>
          </cell>
        </row>
        <row r="225">
          <cell r="AB225">
            <v>109.33861644261185</v>
          </cell>
          <cell r="AC225">
            <v>7.4953427558864666E-3</v>
          </cell>
          <cell r="AD225">
            <v>7.4953427558864666E-3</v>
          </cell>
        </row>
        <row r="226">
          <cell r="AB226">
            <v>110.11829129383405</v>
          </cell>
          <cell r="AC226">
            <v>7.5455996524946512E-3</v>
          </cell>
          <cell r="AD226">
            <v>7.5455996524946512E-3</v>
          </cell>
        </row>
        <row r="227">
          <cell r="AB227">
            <v>110.89796614505624</v>
          </cell>
          <cell r="AC227">
            <v>7.5942413492239508E-3</v>
          </cell>
          <cell r="AD227">
            <v>7.5942413492239508E-3</v>
          </cell>
        </row>
        <row r="228">
          <cell r="AB228">
            <v>111.67764099627846</v>
          </cell>
          <cell r="AC228">
            <v>7.6412323520678024E-3</v>
          </cell>
          <cell r="AD228">
            <v>7.6412323520678024E-3</v>
          </cell>
        </row>
        <row r="229">
          <cell r="AB229">
            <v>112.45731584750065</v>
          </cell>
          <cell r="AC229">
            <v>7.6865382194607167E-3</v>
          </cell>
          <cell r="AD229">
            <v>7.6865382194607167E-3</v>
          </cell>
        </row>
        <row r="230">
          <cell r="AB230">
            <v>113.23699069872285</v>
          </cell>
          <cell r="AC230">
            <v>7.7301256043021838E-3</v>
          </cell>
          <cell r="AD230">
            <v>7.7301256043021838E-3</v>
          </cell>
        </row>
        <row r="231">
          <cell r="AB231">
            <v>114.01666554994506</v>
          </cell>
          <cell r="AC231">
            <v>7.7719622948246615E-3</v>
          </cell>
          <cell r="AD231">
            <v>7.7719622948246615E-3</v>
          </cell>
        </row>
        <row r="232">
          <cell r="AB232">
            <v>114.79634040116726</v>
          </cell>
          <cell r="AC232">
            <v>7.8120172542356474E-3</v>
          </cell>
          <cell r="AD232">
            <v>7.8120172542356474E-3</v>
          </cell>
        </row>
        <row r="233">
          <cell r="AB233">
            <v>115.57601525238945</v>
          </cell>
          <cell r="AC233">
            <v>7.8502606590655707E-3</v>
          </cell>
          <cell r="AD233">
            <v>7.8502606590655707E-3</v>
          </cell>
        </row>
        <row r="234">
          <cell r="AB234">
            <v>116.35569010361166</v>
          </cell>
          <cell r="AC234">
            <v>7.8866639361552214E-3</v>
          </cell>
          <cell r="AD234">
            <v>7.8866639361552214E-3</v>
          </cell>
        </row>
        <row r="235">
          <cell r="AB235">
            <v>117.13536495483386</v>
          </cell>
          <cell r="AC235">
            <v>7.9211997982185228E-3</v>
          </cell>
          <cell r="AD235">
            <v>7.9211997982185228E-3</v>
          </cell>
        </row>
        <row r="236">
          <cell r="AB236">
            <v>117.91503980605606</v>
          </cell>
          <cell r="AC236">
            <v>7.9538422779187531E-3</v>
          </cell>
          <cell r="AD236">
            <v>7.9538422779187531E-3</v>
          </cell>
        </row>
        <row r="237">
          <cell r="AB237">
            <v>118.69471465727827</v>
          </cell>
          <cell r="AC237">
            <v>7.9845667603986054E-3</v>
          </cell>
          <cell r="AD237">
            <v>7.9845667603986054E-3</v>
          </cell>
        </row>
        <row r="238">
          <cell r="AB238">
            <v>119.47438950850047</v>
          </cell>
          <cell r="AC238">
            <v>8.0133500142071032E-3</v>
          </cell>
          <cell r="AD238">
            <v>8.0133500142071032E-3</v>
          </cell>
        </row>
        <row r="239">
          <cell r="AB239">
            <v>120.25406435972266</v>
          </cell>
          <cell r="AC239">
            <v>8.0401702205689617E-3</v>
          </cell>
          <cell r="AD239">
            <v>8.0401702205689617E-3</v>
          </cell>
        </row>
        <row r="240">
          <cell r="AB240">
            <v>121.03373921094487</v>
          </cell>
          <cell r="AC240">
            <v>8.0650070009447884E-3</v>
          </cell>
          <cell r="AD240">
            <v>8.0650070009447884E-3</v>
          </cell>
        </row>
        <row r="241">
          <cell r="AB241">
            <v>121.81341406216707</v>
          </cell>
          <cell r="AC241">
            <v>8.0878414428333899E-3</v>
          </cell>
          <cell r="AD241">
            <v>8.0878414428333899E-3</v>
          </cell>
        </row>
        <row r="242">
          <cell r="AB242">
            <v>122.59308891338927</v>
          </cell>
          <cell r="AC242">
            <v>8.1086561237704718E-3</v>
          </cell>
          <cell r="AD242">
            <v>8.1086561237704718E-3</v>
          </cell>
        </row>
        <row r="243">
          <cell r="AB243">
            <v>123.37276376461146</v>
          </cell>
          <cell r="AC243">
            <v>8.1274351334810653E-3</v>
          </cell>
          <cell r="AD243">
            <v>8.1274351334810653E-3</v>
          </cell>
        </row>
        <row r="244">
          <cell r="AB244">
            <v>124.15243861583367</v>
          </cell>
          <cell r="AC244">
            <v>8.1441640941463216E-3</v>
          </cell>
          <cell r="AD244">
            <v>8.1441640941463216E-3</v>
          </cell>
        </row>
        <row r="245">
          <cell r="AB245">
            <v>124.93211346705587</v>
          </cell>
          <cell r="AC245">
            <v>8.1588301787484351E-3</v>
          </cell>
          <cell r="AD245">
            <v>8.1588301787484351E-3</v>
          </cell>
        </row>
        <row r="246">
          <cell r="AB246">
            <v>125.71178831827807</v>
          </cell>
          <cell r="AC246">
            <v>8.171422127461048E-3</v>
          </cell>
          <cell r="AD246">
            <v>8.171422127461048E-3</v>
          </cell>
        </row>
        <row r="247">
          <cell r="AB247">
            <v>126.49146316950028</v>
          </cell>
          <cell r="AC247">
            <v>8.1819302620557127E-3</v>
          </cell>
          <cell r="AD247">
            <v>8.1819302620557127E-3</v>
          </cell>
        </row>
        <row r="248">
          <cell r="AB248">
            <v>127.27113802072247</v>
          </cell>
          <cell r="AC248">
            <v>8.1903464982986673E-3</v>
          </cell>
          <cell r="AD248">
            <v>8.1903464982986673E-3</v>
          </cell>
        </row>
        <row r="249">
          <cell r="AB249">
            <v>128.05081287194469</v>
          </cell>
          <cell r="AC249">
            <v>8.196664356315695E-3</v>
          </cell>
          <cell r="AD249">
            <v>8.196664356315695E-3</v>
          </cell>
        </row>
        <row r="250">
          <cell r="AB250">
            <v>128.83048772316687</v>
          </cell>
          <cell r="AC250">
            <v>8.2008789689064238E-3</v>
          </cell>
          <cell r="AD250">
            <v>8.2008789689064238E-3</v>
          </cell>
        </row>
        <row r="251">
          <cell r="AB251">
            <v>129.61016257438908</v>
          </cell>
          <cell r="AC251">
            <v>8.202987087793193E-3</v>
          </cell>
          <cell r="AD251">
            <v>8.202987087793193E-3</v>
          </cell>
        </row>
        <row r="252">
          <cell r="AB252">
            <v>130.38983742561129</v>
          </cell>
          <cell r="AC252">
            <v>8.202987087793193E-3</v>
          </cell>
          <cell r="AD252">
            <v>8.202987087793193E-3</v>
          </cell>
        </row>
        <row r="253">
          <cell r="AB253">
            <v>131.16951227683347</v>
          </cell>
          <cell r="AC253">
            <v>8.2008789689064221E-3</v>
          </cell>
          <cell r="AD253">
            <v>8.2008789689064221E-3</v>
          </cell>
        </row>
        <row r="254">
          <cell r="AB254">
            <v>131.94918712805568</v>
          </cell>
          <cell r="AC254">
            <v>8.1966643563156916E-3</v>
          </cell>
          <cell r="AD254">
            <v>8.1966643563156916E-3</v>
          </cell>
        </row>
        <row r="255">
          <cell r="AB255">
            <v>132.72886197927789</v>
          </cell>
          <cell r="AC255">
            <v>8.1903464982986639E-3</v>
          </cell>
          <cell r="AD255">
            <v>8.1903464982986639E-3</v>
          </cell>
        </row>
        <row r="256">
          <cell r="AB256">
            <v>133.50853683050008</v>
          </cell>
          <cell r="AC256">
            <v>8.1819302620557074E-3</v>
          </cell>
          <cell r="AD256">
            <v>8.1819302620557074E-3</v>
          </cell>
        </row>
        <row r="257">
          <cell r="AB257">
            <v>134.28821168172229</v>
          </cell>
          <cell r="AC257">
            <v>8.1714221274610428E-3</v>
          </cell>
          <cell r="AD257">
            <v>8.1714221274610428E-3</v>
          </cell>
        </row>
        <row r="258">
          <cell r="AB258">
            <v>135.0678865329445</v>
          </cell>
          <cell r="AC258">
            <v>8.1588301787484298E-3</v>
          </cell>
          <cell r="AD258">
            <v>8.1588301787484298E-3</v>
          </cell>
        </row>
        <row r="259">
          <cell r="AB259">
            <v>135.84756138416668</v>
          </cell>
          <cell r="AC259">
            <v>8.1441640941463129E-3</v>
          </cell>
          <cell r="AD259">
            <v>8.1441640941463129E-3</v>
          </cell>
        </row>
        <row r="260">
          <cell r="AB260">
            <v>136.62723623538889</v>
          </cell>
          <cell r="AC260">
            <v>8.1274351334810584E-3</v>
          </cell>
          <cell r="AD260">
            <v>8.1274351334810584E-3</v>
          </cell>
        </row>
        <row r="261">
          <cell r="AB261">
            <v>137.4069110866111</v>
          </cell>
          <cell r="AC261">
            <v>8.1086561237704614E-3</v>
          </cell>
          <cell r="AD261">
            <v>8.1086561237704614E-3</v>
          </cell>
        </row>
        <row r="262">
          <cell r="AB262">
            <v>138.18658593783329</v>
          </cell>
          <cell r="AC262">
            <v>8.0878414428333812E-3</v>
          </cell>
          <cell r="AD262">
            <v>8.0878414428333812E-3</v>
          </cell>
        </row>
        <row r="263">
          <cell r="AB263">
            <v>138.9662607890555</v>
          </cell>
          <cell r="AC263">
            <v>8.0650070009447763E-3</v>
          </cell>
          <cell r="AD263">
            <v>8.0650070009447763E-3</v>
          </cell>
        </row>
        <row r="264">
          <cell r="AB264">
            <v>139.74593564027768</v>
          </cell>
          <cell r="AC264">
            <v>8.0401702205689513E-3</v>
          </cell>
          <cell r="AD264">
            <v>8.0401702205689513E-3</v>
          </cell>
        </row>
        <row r="265">
          <cell r="AB265">
            <v>140.52561049149989</v>
          </cell>
          <cell r="AC265">
            <v>8.0133500142070928E-3</v>
          </cell>
          <cell r="AD265">
            <v>8.0133500142070928E-3</v>
          </cell>
        </row>
        <row r="266">
          <cell r="AB266">
            <v>141.3052853427221</v>
          </cell>
          <cell r="AC266">
            <v>7.9845667603985915E-3</v>
          </cell>
          <cell r="AD266">
            <v>7.9845667603985915E-3</v>
          </cell>
        </row>
        <row r="267">
          <cell r="AB267">
            <v>142.08496019394428</v>
          </cell>
          <cell r="AC267">
            <v>7.9538422779187393E-3</v>
          </cell>
          <cell r="AD267">
            <v>7.9538422779187393E-3</v>
          </cell>
        </row>
        <row r="268">
          <cell r="AB268">
            <v>142.86463504516649</v>
          </cell>
          <cell r="AC268">
            <v>7.9211997982185072E-3</v>
          </cell>
          <cell r="AD268">
            <v>7.9211997982185072E-3</v>
          </cell>
        </row>
        <row r="269">
          <cell r="AB269">
            <v>143.64430989638871</v>
          </cell>
          <cell r="AC269">
            <v>7.8866639361552041E-3</v>
          </cell>
          <cell r="AD269">
            <v>7.8866639361552041E-3</v>
          </cell>
        </row>
        <row r="270">
          <cell r="AB270">
            <v>144.42398474761089</v>
          </cell>
          <cell r="AC270">
            <v>7.8502606590655569E-3</v>
          </cell>
          <cell r="AD270">
            <v>7.8502606590655569E-3</v>
          </cell>
        </row>
        <row r="271">
          <cell r="AB271">
            <v>145.2036595988331</v>
          </cell>
          <cell r="AC271">
            <v>7.8120172542356309E-3</v>
          </cell>
          <cell r="AD271">
            <v>7.8120172542356309E-3</v>
          </cell>
        </row>
        <row r="272">
          <cell r="AB272">
            <v>145.98333445005531</v>
          </cell>
          <cell r="AC272">
            <v>7.7719622948246424E-3</v>
          </cell>
          <cell r="AD272">
            <v>7.7719622948246424E-3</v>
          </cell>
        </row>
        <row r="273">
          <cell r="AB273">
            <v>146.76300930127749</v>
          </cell>
          <cell r="AC273">
            <v>7.7301256043021656E-3</v>
          </cell>
          <cell r="AD273">
            <v>7.7301256043021656E-3</v>
          </cell>
        </row>
        <row r="274">
          <cell r="AB274">
            <v>147.5426841524997</v>
          </cell>
          <cell r="AC274">
            <v>7.6865382194606976E-3</v>
          </cell>
          <cell r="AD274">
            <v>7.6865382194606976E-3</v>
          </cell>
        </row>
        <row r="275">
          <cell r="AB275">
            <v>148.32235900372191</v>
          </cell>
          <cell r="AC275">
            <v>7.6412323520677798E-3</v>
          </cell>
          <cell r="AD275">
            <v>7.6412323520677798E-3</v>
          </cell>
        </row>
        <row r="276">
          <cell r="AB276">
            <v>149.10203385494412</v>
          </cell>
          <cell r="AC276">
            <v>7.5942413492239283E-3</v>
          </cell>
          <cell r="AD276">
            <v>7.5942413492239283E-3</v>
          </cell>
        </row>
        <row r="277">
          <cell r="AB277">
            <v>149.88170870616631</v>
          </cell>
          <cell r="AC277">
            <v>7.5455996524946278E-3</v>
          </cell>
          <cell r="AD277">
            <v>7.5455996524946278E-3</v>
          </cell>
        </row>
        <row r="278">
          <cell r="AB278">
            <v>150.66138355738852</v>
          </cell>
          <cell r="AC278">
            <v>7.4953427558864414E-3</v>
          </cell>
          <cell r="AD278">
            <v>7.4953427558864414E-3</v>
          </cell>
        </row>
        <row r="279">
          <cell r="AB279">
            <v>151.44105840861073</v>
          </cell>
          <cell r="AC279">
            <v>7.4435071627389346E-3</v>
          </cell>
          <cell r="AD279">
            <v>7.4435071627389346E-3</v>
          </cell>
        </row>
        <row r="280">
          <cell r="AB280">
            <v>152.22073325983291</v>
          </cell>
          <cell r="AC280">
            <v>7.390130341605591E-3</v>
          </cell>
          <cell r="AD280">
            <v>7.390130341605591E-3</v>
          </cell>
        </row>
        <row r="281">
          <cell r="AB281">
            <v>153.00040811105512</v>
          </cell>
          <cell r="AC281">
            <v>7.3352506811982529E-3</v>
          </cell>
          <cell r="AD281">
            <v>7.3352506811982529E-3</v>
          </cell>
        </row>
        <row r="282">
          <cell r="AB282">
            <v>153.78008296227733</v>
          </cell>
          <cell r="AC282">
            <v>7.2789074444708059E-3</v>
          </cell>
          <cell r="AD282">
            <v>7.2789074444708059E-3</v>
          </cell>
        </row>
        <row r="283">
          <cell r="AB283">
            <v>154.55975781349952</v>
          </cell>
          <cell r="AC283">
            <v>7.2211407219187765E-3</v>
          </cell>
          <cell r="AD283">
            <v>7.2211407219187765E-3</v>
          </cell>
        </row>
        <row r="284">
          <cell r="AB284">
            <v>155.33943266472173</v>
          </cell>
          <cell r="AC284">
            <v>7.1619913841724191E-3</v>
          </cell>
          <cell r="AD284">
            <v>7.1619913841724191E-3</v>
          </cell>
        </row>
        <row r="285">
          <cell r="AB285">
            <v>156.11910751594394</v>
          </cell>
          <cell r="AC285">
            <v>7.1015010339615364E-3</v>
          </cell>
          <cell r="AD285">
            <v>7.1015010339615364E-3</v>
          </cell>
        </row>
        <row r="286">
          <cell r="AB286">
            <v>156.89878236716612</v>
          </cell>
          <cell r="AC286">
            <v>7.0397119575307714E-3</v>
          </cell>
          <cell r="AD286">
            <v>7.0397119575307714E-3</v>
          </cell>
        </row>
        <row r="287">
          <cell r="AB287">
            <v>157.67845721838833</v>
          </cell>
          <cell r="AC287">
            <v>6.9766670755844412E-3</v>
          </cell>
          <cell r="AD287">
            <v>6.9766670755844412E-3</v>
          </cell>
        </row>
        <row r="288">
          <cell r="AB288">
            <v>158.45813206961054</v>
          </cell>
          <cell r="AC288">
            <v>6.9124098938402575E-3</v>
          </cell>
          <cell r="AD288">
            <v>6.9124098938402575E-3</v>
          </cell>
        </row>
        <row r="289">
          <cell r="AB289">
            <v>159.23780692083272</v>
          </cell>
          <cell r="AC289">
            <v>6.8469844532711814E-3</v>
          </cell>
          <cell r="AD289">
            <v>6.8469844532711814E-3</v>
          </cell>
        </row>
        <row r="290">
          <cell r="AB290">
            <v>160.01748177205494</v>
          </cell>
          <cell r="AC290">
            <v>6.7804352801145874E-3</v>
          </cell>
          <cell r="AD290">
            <v>6.7804352801145874E-3</v>
          </cell>
        </row>
        <row r="291">
          <cell r="AB291">
            <v>160.79715662327715</v>
          </cell>
          <cell r="AC291">
            <v>6.7128073357276396E-3</v>
          </cell>
          <cell r="AD291">
            <v>6.7128073357276396E-3</v>
          </cell>
        </row>
        <row r="292">
          <cell r="AB292">
            <v>161.57683147449933</v>
          </cell>
          <cell r="AC292">
            <v>6.6441459663671961E-3</v>
          </cell>
          <cell r="AD292">
            <v>6.6441459663671961E-3</v>
          </cell>
        </row>
        <row r="293">
          <cell r="AB293">
            <v>162.35650632572154</v>
          </cell>
          <cell r="AC293">
            <v>6.5744968529721139E-3</v>
          </cell>
          <cell r="AD293">
            <v>6.5744968529721139E-3</v>
          </cell>
        </row>
        <row r="294">
          <cell r="AB294">
            <v>163.13618117694375</v>
          </cell>
          <cell r="AC294">
            <v>6.5039059610249028E-3</v>
          </cell>
          <cell r="AD294">
            <v>6.5039059610249028E-3</v>
          </cell>
        </row>
        <row r="295">
          <cell r="AB295">
            <v>163.91585602816593</v>
          </cell>
          <cell r="AC295">
            <v>6.4324194905688433E-3</v>
          </cell>
          <cell r="AD295">
            <v>6.4324194905688433E-3</v>
          </cell>
        </row>
        <row r="296">
          <cell r="AB296">
            <v>164.69553087938814</v>
          </cell>
          <cell r="AC296">
            <v>6.3600838264555887E-3</v>
          </cell>
          <cell r="AD296">
            <v>6.3600838264555887E-3</v>
          </cell>
        </row>
        <row r="297">
          <cell r="AB297">
            <v>165.47520573061036</v>
          </cell>
          <cell r="AC297">
            <v>6.2869454888971037E-3</v>
          </cell>
          <cell r="AD297">
            <v>6.2869454888971037E-3</v>
          </cell>
        </row>
        <row r="298">
          <cell r="AB298">
            <v>166.25488058183254</v>
          </cell>
          <cell r="AC298">
            <v>6.2130510843943351E-3</v>
          </cell>
          <cell r="AD298">
            <v>6.2130510843943351E-3</v>
          </cell>
        </row>
        <row r="299">
          <cell r="AB299">
            <v>167.03455543305475</v>
          </cell>
          <cell r="AC299">
            <v>6.1384472571136854E-3</v>
          </cell>
          <cell r="AD299">
            <v>6.1384472571136854E-3</v>
          </cell>
        </row>
        <row r="300">
          <cell r="AB300">
            <v>167.81423028427696</v>
          </cell>
          <cell r="AC300">
            <v>6.06318064078064E-3</v>
          </cell>
          <cell r="AD300">
            <v>6.06318064078064E-3</v>
          </cell>
        </row>
        <row r="301">
          <cell r="AB301">
            <v>168.59390513549914</v>
          </cell>
          <cell r="AC301">
            <v>5.9872978111581909E-3</v>
          </cell>
          <cell r="AD301">
            <v>5.9872978111581909E-3</v>
          </cell>
        </row>
        <row r="302">
          <cell r="AB302">
            <v>169.37357998672135</v>
          </cell>
          <cell r="AC302">
            <v>5.9108452391758637E-3</v>
          </cell>
          <cell r="AD302">
            <v>5.9108452391758637E-3</v>
          </cell>
        </row>
        <row r="303">
          <cell r="AB303">
            <v>170.15325483794356</v>
          </cell>
          <cell r="AC303">
            <v>5.833869244773234E-3</v>
          </cell>
          <cell r="AD303">
            <v>5.833869244773234E-3</v>
          </cell>
        </row>
        <row r="304">
          <cell r="AB304">
            <v>170.93292968916577</v>
          </cell>
          <cell r="AC304">
            <v>5.7564159515196322E-3</v>
          </cell>
          <cell r="AD304">
            <v>5.7564159515196322E-3</v>
          </cell>
        </row>
        <row r="305">
          <cell r="AB305">
            <v>171.71260454038796</v>
          </cell>
          <cell r="AC305">
            <v>5.6785312420697068E-3</v>
          </cell>
          <cell r="AD305">
            <v>5.6785312420697068E-3</v>
          </cell>
        </row>
        <row r="306">
          <cell r="AB306">
            <v>172.49227939161017</v>
          </cell>
          <cell r="AC306">
            <v>5.600260714512144E-3</v>
          </cell>
          <cell r="AD306">
            <v>5.600260714512144E-3</v>
          </cell>
        </row>
        <row r="307">
          <cell r="AB307">
            <v>173.27195424283238</v>
          </cell>
          <cell r="AC307">
            <v>5.521649639666594E-3</v>
          </cell>
          <cell r="AD307">
            <v>5.521649639666594E-3</v>
          </cell>
        </row>
        <row r="308">
          <cell r="AB308">
            <v>174.05162909405459</v>
          </cell>
          <cell r="AC308">
            <v>5.4427429193813007E-3</v>
          </cell>
          <cell r="AD308">
            <v>5.4427429193813007E-3</v>
          </cell>
        </row>
        <row r="309">
          <cell r="AB309">
            <v>174.83130394527677</v>
          </cell>
          <cell r="AC309">
            <v>5.3635850458815379E-3</v>
          </cell>
          <cell r="AD309">
            <v>5.3635850458815379E-3</v>
          </cell>
        </row>
        <row r="310">
          <cell r="AB310">
            <v>175.61097879649898</v>
          </cell>
          <cell r="AC310">
            <v>5.284220062216319E-3</v>
          </cell>
          <cell r="AD310">
            <v>5.284220062216319E-3</v>
          </cell>
        </row>
        <row r="311">
          <cell r="AB311">
            <v>176.39065364772119</v>
          </cell>
          <cell r="AC311">
            <v>5.2046915238482443E-3</v>
          </cell>
          <cell r="AD311">
            <v>5.2046915238482443E-3</v>
          </cell>
        </row>
        <row r="312">
          <cell r="AB312">
            <v>177.17032849894338</v>
          </cell>
          <cell r="AC312">
            <v>5.1250424614286451E-3</v>
          </cell>
          <cell r="AD312">
            <v>5.1250424614286451E-3</v>
          </cell>
        </row>
        <row r="313">
          <cell r="AB313">
            <v>177.95000335016559</v>
          </cell>
          <cell r="AC313">
            <v>5.0453153447974127E-3</v>
          </cell>
          <cell r="AD313">
            <v>5.0453153447974127E-3</v>
          </cell>
        </row>
        <row r="314">
          <cell r="AB314">
            <v>178.7296782013878</v>
          </cell>
          <cell r="AC314">
            <v>4.9655520482442634E-3</v>
          </cell>
          <cell r="AD314">
            <v>4.9655520482442634E-3</v>
          </cell>
        </row>
        <row r="315">
          <cell r="AB315">
            <v>179.50935305260998</v>
          </cell>
          <cell r="AC315">
            <v>4.8857938170651727E-3</v>
          </cell>
          <cell r="AD315">
            <v>4.8857938170651727E-3</v>
          </cell>
        </row>
        <row r="316">
          <cell r="AB316">
            <v>180.28902790383219</v>
          </cell>
          <cell r="AC316">
            <v>4.806081235445063E-3</v>
          </cell>
          <cell r="AD316">
            <v>4.806081235445063E-3</v>
          </cell>
        </row>
        <row r="317">
          <cell r="AB317">
            <v>181.0687027550544</v>
          </cell>
          <cell r="AC317">
            <v>4.7264541956948914E-3</v>
          </cell>
          <cell r="AD317">
            <v>4.7264541956948914E-3</v>
          </cell>
        </row>
        <row r="318">
          <cell r="AB318">
            <v>181.84837760627659</v>
          </cell>
          <cell r="AC318">
            <v>4.6469518688684285E-3</v>
          </cell>
          <cell r="AD318">
            <v>4.6469518688684285E-3</v>
          </cell>
        </row>
        <row r="319">
          <cell r="AB319">
            <v>182.6280524574988</v>
          </cell>
          <cell r="AC319">
            <v>4.5676126767811107E-3</v>
          </cell>
          <cell r="AD319">
            <v>4.5676126767811107E-3</v>
          </cell>
        </row>
        <row r="320">
          <cell r="AB320">
            <v>183.40772730872101</v>
          </cell>
          <cell r="AC320">
            <v>4.4884742654506234E-3</v>
          </cell>
          <cell r="AD320">
            <v>4.4884742654506234E-3</v>
          </cell>
        </row>
        <row r="321">
          <cell r="AB321">
            <v>184.18740215994319</v>
          </cell>
          <cell r="AC321">
            <v>4.4095734799757891E-3</v>
          </cell>
          <cell r="AD321">
            <v>4.4095734799757891E-3</v>
          </cell>
        </row>
        <row r="322">
          <cell r="AB322">
            <v>184.9670770111654</v>
          </cell>
          <cell r="AC322">
            <v>4.3309463408676679E-3</v>
          </cell>
          <cell r="AD322">
            <v>4.3309463408676679E-3</v>
          </cell>
        </row>
        <row r="323">
          <cell r="AB323">
            <v>185.74675186238761</v>
          </cell>
          <cell r="AC323">
            <v>4.2526280218438987E-3</v>
          </cell>
          <cell r="AD323">
            <v>4.2526280218438987E-3</v>
          </cell>
        </row>
        <row r="324">
          <cell r="AB324">
            <v>186.52642671360979</v>
          </cell>
          <cell r="AC324">
            <v>4.1746528290944563E-3</v>
          </cell>
          <cell r="AD324">
            <v>4.1746528290944563E-3</v>
          </cell>
        </row>
        <row r="325">
          <cell r="AB325">
            <v>187.30610156483201</v>
          </cell>
          <cell r="AC325">
            <v>4.0970541820242725E-3</v>
          </cell>
          <cell r="AD325">
            <v>4.0970541820242725E-3</v>
          </cell>
        </row>
        <row r="326">
          <cell r="AB326">
            <v>188.08577641605422</v>
          </cell>
          <cell r="AC326">
            <v>4.0198645954755002E-3</v>
          </cell>
          <cell r="AD326">
            <v>4.0198645954755002E-3</v>
          </cell>
        </row>
        <row r="327">
          <cell r="AB327">
            <v>188.8654512672764</v>
          </cell>
          <cell r="AC327">
            <v>3.9431156634293675E-3</v>
          </cell>
          <cell r="AD327">
            <v>3.9431156634293675E-3</v>
          </cell>
        </row>
        <row r="328">
          <cell r="AB328">
            <v>189.64512611849861</v>
          </cell>
          <cell r="AC328">
            <v>3.8668380441850537E-3</v>
          </cell>
          <cell r="AD328">
            <v>3.8668380441850537E-3</v>
          </cell>
        </row>
        <row r="329">
          <cell r="AB329">
            <v>190.42480096972082</v>
          </cell>
          <cell r="AC329">
            <v>3.7910614470104266E-3</v>
          </cell>
          <cell r="AD329">
            <v>3.7910614470104266E-3</v>
          </cell>
        </row>
        <row r="330">
          <cell r="AB330">
            <v>191.204475820943</v>
          </cell>
          <cell r="AC330">
            <v>3.7158146202568745E-3</v>
          </cell>
          <cell r="AD330">
            <v>3.7158146202568745E-3</v>
          </cell>
        </row>
        <row r="331">
          <cell r="AB331">
            <v>191.98415067216521</v>
          </cell>
          <cell r="AC331">
            <v>3.6411253409280721E-3</v>
          </cell>
          <cell r="AD331">
            <v>3.6411253409280721E-3</v>
          </cell>
        </row>
        <row r="332">
          <cell r="AB332">
            <v>192.76382552338742</v>
          </cell>
          <cell r="AC332">
            <v>3.56702040569017E-3</v>
          </cell>
          <cell r="AD332">
            <v>3.56702040569017E-3</v>
          </cell>
        </row>
        <row r="333">
          <cell r="AB333">
            <v>193.54350037460961</v>
          </cell>
          <cell r="AC333">
            <v>3.4935256233084365E-3</v>
          </cell>
          <cell r="AD333">
            <v>3.4935256233084365E-3</v>
          </cell>
        </row>
        <row r="334">
          <cell r="AB334">
            <v>194.32317522583182</v>
          </cell>
          <cell r="AC334">
            <v>3.4206658084932899E-3</v>
          </cell>
          <cell r="AD334">
            <v>3.4206658084932899E-3</v>
          </cell>
        </row>
        <row r="335">
          <cell r="AB335">
            <v>195.10285007705403</v>
          </cell>
          <cell r="AC335">
            <v>3.3484647771364205E-3</v>
          </cell>
          <cell r="AD335">
            <v>3.3484647771364205E-3</v>
          </cell>
        </row>
        <row r="336">
          <cell r="AB336">
            <v>195.88252492827621</v>
          </cell>
          <cell r="AC336">
            <v>3.2769453429156051E-3</v>
          </cell>
          <cell r="AD336">
            <v>3.2769453429156051E-3</v>
          </cell>
        </row>
        <row r="337">
          <cell r="AB337">
            <v>196.66219977949842</v>
          </cell>
          <cell r="AC337">
            <v>3.2061293152448856E-3</v>
          </cell>
          <cell r="AD337">
            <v>3.2061293152448856E-3</v>
          </cell>
        </row>
        <row r="338">
          <cell r="AB338">
            <v>197.44187463072063</v>
          </cell>
          <cell r="AC338">
            <v>3.1360374985448265E-3</v>
          </cell>
          <cell r="AD338">
            <v>3.1360374985448265E-3</v>
          </cell>
        </row>
        <row r="339">
          <cell r="AB339">
            <v>198.22154948194282</v>
          </cell>
          <cell r="AC339">
            <v>3.0666896928057906E-3</v>
          </cell>
          <cell r="AD339">
            <v>3.0666896928057906E-3</v>
          </cell>
        </row>
        <row r="340">
          <cell r="AB340">
            <v>199.00122433316506</v>
          </cell>
          <cell r="AC340">
            <v>2.998104695415386E-3</v>
          </cell>
          <cell r="AD340">
            <v>2.998104695415386E-3</v>
          </cell>
        </row>
        <row r="341">
          <cell r="AB341">
            <v>199.78089918438724</v>
          </cell>
          <cell r="AC341">
            <v>2.9303003042197608E-3</v>
          </cell>
          <cell r="AD341">
            <v>2.9303003042197608E-3</v>
          </cell>
        </row>
        <row r="342">
          <cell r="AB342">
            <v>200.56057403560942</v>
          </cell>
          <cell r="AC342">
            <v>2.8632933217866675E-3</v>
          </cell>
          <cell r="AD342">
            <v>2.8632933217866675E-3</v>
          </cell>
        </row>
        <row r="343">
          <cell r="AB343">
            <v>201.34024888683166</v>
          </cell>
          <cell r="AC343">
            <v>2.7970995608370395E-3</v>
          </cell>
          <cell r="AD343">
            <v>2.7970995608370395E-3</v>
          </cell>
        </row>
        <row r="344">
          <cell r="AB344">
            <v>202.11992373805384</v>
          </cell>
          <cell r="AC344">
            <v>2.7317338508103394E-3</v>
          </cell>
          <cell r="AD344">
            <v>2.7317338508103394E-3</v>
          </cell>
        </row>
        <row r="345">
          <cell r="AB345">
            <v>202.89959858927602</v>
          </cell>
          <cell r="AC345">
            <v>2.6672100455276894E-3</v>
          </cell>
          <cell r="AD345">
            <v>2.6672100455276894E-3</v>
          </cell>
        </row>
        <row r="346">
          <cell r="AB346">
            <v>203.67927344049826</v>
          </cell>
          <cell r="AC346">
            <v>2.6035410319158372E-3</v>
          </cell>
          <cell r="AD346">
            <v>2.6035410319158372E-3</v>
          </cell>
        </row>
        <row r="347">
          <cell r="AB347">
            <v>204.45894829172045</v>
          </cell>
          <cell r="AC347">
            <v>2.5407387397538201E-3</v>
          </cell>
          <cell r="AD347">
            <v>2.5407387397538201E-3</v>
          </cell>
        </row>
        <row r="348">
          <cell r="AB348">
            <v>205.23862314294266</v>
          </cell>
          <cell r="AC348">
            <v>2.4788141524032872E-3</v>
          </cell>
          <cell r="AD348">
            <v>2.4788141524032872E-3</v>
          </cell>
        </row>
        <row r="349">
          <cell r="AB349">
            <v>206.01829799416487</v>
          </cell>
          <cell r="AC349">
            <v>2.4177773184827548E-3</v>
          </cell>
          <cell r="AD349">
            <v>2.4177773184827548E-3</v>
          </cell>
        </row>
        <row r="350">
          <cell r="AB350">
            <v>206.79797284538705</v>
          </cell>
          <cell r="AC350">
            <v>2.3576373644451543E-3</v>
          </cell>
          <cell r="AD350">
            <v>2.3576373644451543E-3</v>
          </cell>
        </row>
        <row r="351">
          <cell r="AB351">
            <v>207.57764769660926</v>
          </cell>
          <cell r="AC351">
            <v>2.2984025080175657E-3</v>
          </cell>
          <cell r="AD351">
            <v>2.2984025080175657E-3</v>
          </cell>
        </row>
        <row r="352">
          <cell r="AB352">
            <v>208.35732254783147</v>
          </cell>
          <cell r="AC352">
            <v>2.2400800724614086E-3</v>
          </cell>
          <cell r="AD352">
            <v>2.2400800724614086E-3</v>
          </cell>
        </row>
        <row r="353">
          <cell r="AB353">
            <v>209.13699739905366</v>
          </cell>
          <cell r="AC353">
            <v>2.1826765016110116E-3</v>
          </cell>
          <cell r="AD353">
            <v>2.1826765016110116E-3</v>
          </cell>
        </row>
        <row r="354">
          <cell r="AB354">
            <v>209.91667225027587</v>
          </cell>
          <cell r="AC354">
            <v>2.1261973756480537E-3</v>
          </cell>
          <cell r="AD354">
            <v>2.1261973756480537E-3</v>
          </cell>
        </row>
        <row r="355">
          <cell r="AB355">
            <v>210.69634710149808</v>
          </cell>
          <cell r="AC355">
            <v>2.0706474275692817E-3</v>
          </cell>
          <cell r="AD355" t="e">
            <v>#N/A</v>
          </cell>
        </row>
        <row r="356">
          <cell r="AB356">
            <v>211.47602195272026</v>
          </cell>
          <cell r="AC356">
            <v>2.0160305603045929E-3</v>
          </cell>
          <cell r="AD356" t="e">
            <v>#N/A</v>
          </cell>
        </row>
        <row r="357">
          <cell r="AB357">
            <v>212.25569680394247</v>
          </cell>
          <cell r="AC357">
            <v>1.9623498644426528E-3</v>
          </cell>
          <cell r="AD357" t="e">
            <v>#N/A</v>
          </cell>
        </row>
        <row r="358">
          <cell r="AB358">
            <v>213.03537165516468</v>
          </cell>
          <cell r="AC358">
            <v>1.9096076365212242E-3</v>
          </cell>
          <cell r="AD358" t="e">
            <v>#N/A</v>
          </cell>
        </row>
        <row r="359">
          <cell r="AB359">
            <v>213.81504650638686</v>
          </cell>
          <cell r="AC359">
            <v>1.8578053978394356E-3</v>
          </cell>
          <cell r="AD359" t="e">
            <v>#N/A</v>
          </cell>
        </row>
        <row r="360">
          <cell r="AB360">
            <v>214.59472135760907</v>
          </cell>
          <cell r="AC360">
            <v>1.8069439137495126E-3</v>
          </cell>
          <cell r="AD360" t="e">
            <v>#N/A</v>
          </cell>
        </row>
        <row r="361">
          <cell r="AB361">
            <v>215.37439620883129</v>
          </cell>
          <cell r="AC361">
            <v>1.7570232133857591E-3</v>
          </cell>
          <cell r="AD361" t="e">
            <v>#N/A</v>
          </cell>
        </row>
        <row r="362">
          <cell r="AB362">
            <v>216.15407106005347</v>
          </cell>
          <cell r="AC362">
            <v>1.7080426097888872E-3</v>
          </cell>
          <cell r="AD362" t="e">
            <v>#N/A</v>
          </cell>
        </row>
        <row r="363">
          <cell r="AB363">
            <v>216.93374591127568</v>
          </cell>
          <cell r="AC363">
            <v>1.6600007203842952E-3</v>
          </cell>
          <cell r="AD363" t="e">
            <v>#N/A</v>
          </cell>
        </row>
        <row r="364">
          <cell r="AB364">
            <v>217.71342076249789</v>
          </cell>
          <cell r="AC364">
            <v>1.6128954877733955E-3</v>
          </cell>
          <cell r="AD364" t="e">
            <v>#N/A</v>
          </cell>
        </row>
        <row r="365">
          <cell r="AB365">
            <v>218.49309561372007</v>
          </cell>
          <cell r="AC365">
            <v>1.5667242007976359E-3</v>
          </cell>
          <cell r="AD365" t="e">
            <v>#N/A</v>
          </cell>
        </row>
        <row r="366">
          <cell r="AB366">
            <v>219.27277046494228</v>
          </cell>
          <cell r="AC366">
            <v>1.5214835158355317E-3</v>
          </cell>
          <cell r="AD366" t="e">
            <v>#N/A</v>
          </cell>
        </row>
        <row r="367">
          <cell r="AB367">
            <v>220.05244531616449</v>
          </cell>
          <cell r="AC367">
            <v>1.4771694782937598E-3</v>
          </cell>
          <cell r="AD367" t="e">
            <v>#N/A</v>
          </cell>
        </row>
        <row r="368">
          <cell r="AB368">
            <v>220.83212016738668</v>
          </cell>
          <cell r="AC368">
            <v>1.4337775442540661E-3</v>
          </cell>
          <cell r="AD368" t="e">
            <v>#N/A</v>
          </cell>
        </row>
        <row r="369">
          <cell r="AB369">
            <v>221.61179501860889</v>
          </cell>
          <cell r="AC369">
            <v>1.3913026022386119E-3</v>
          </cell>
          <cell r="AD369" t="e">
            <v>#N/A</v>
          </cell>
        </row>
        <row r="370">
          <cell r="AB370">
            <v>222.3914698698311</v>
          </cell>
          <cell r="AC370">
            <v>1.349738995057265E-3</v>
          </cell>
          <cell r="AD370" t="e">
            <v>#N/A</v>
          </cell>
        </row>
        <row r="371">
          <cell r="AB371">
            <v>223.17114472105328</v>
          </cell>
          <cell r="AC371">
            <v>1.309080541701205E-3</v>
          </cell>
          <cell r="AD371" t="e">
            <v>#N/A</v>
          </cell>
        </row>
        <row r="372">
          <cell r="AB372">
            <v>223.95081957227549</v>
          </cell>
          <cell r="AC372">
            <v>1.2693205592482486E-3</v>
          </cell>
          <cell r="AD372" t="e">
            <v>#N/A</v>
          </cell>
        </row>
        <row r="373">
          <cell r="AB373">
            <v>224.7304944234977</v>
          </cell>
          <cell r="AC373">
            <v>1.2304518847462715E-3</v>
          </cell>
          <cell r="AD373" t="e">
            <v>#N/A</v>
          </cell>
        </row>
        <row r="374">
          <cell r="AB374">
            <v>225.51016927471989</v>
          </cell>
          <cell r="AC374">
            <v>1.1924668970421577E-3</v>
          </cell>
          <cell r="AD374" t="e">
            <v>#N/A</v>
          </cell>
        </row>
        <row r="375">
          <cell r="AB375">
            <v>226.28984412594212</v>
          </cell>
          <cell r="AC375">
            <v>1.1553575385247763E-3</v>
          </cell>
          <cell r="AD375" t="e">
            <v>#N/A</v>
          </cell>
        </row>
        <row r="376">
          <cell r="AB376">
            <v>227.06951897716431</v>
          </cell>
          <cell r="AC376">
            <v>1.1191153367516552E-3</v>
          </cell>
          <cell r="AD376" t="e">
            <v>#N/A</v>
          </cell>
        </row>
        <row r="377">
          <cell r="AB377">
            <v>227.84919382838649</v>
          </cell>
          <cell r="AC377">
            <v>1.0837314259300472E-3</v>
          </cell>
          <cell r="AD377" t="e">
            <v>#N/A</v>
          </cell>
        </row>
        <row r="378">
          <cell r="AB378">
            <v>228.6288686796087</v>
          </cell>
          <cell r="AC378">
            <v>1.0491965682243923E-3</v>
          </cell>
          <cell r="AD378" t="e">
            <v>#N/A</v>
          </cell>
        </row>
        <row r="379">
          <cell r="AB379">
            <v>229.40854353083091</v>
          </cell>
          <cell r="AC379">
            <v>1.0155011748632372E-3</v>
          </cell>
          <cell r="AD379" t="e">
            <v>#N/A</v>
          </cell>
        </row>
        <row r="380">
          <cell r="AB380">
            <v>230.18821838205309</v>
          </cell>
          <cell r="AC380">
            <v>9.8263532701995272E-4</v>
          </cell>
          <cell r="AD380" t="e">
            <v>#N/A</v>
          </cell>
        </row>
        <row r="381">
          <cell r="AB381">
            <v>230.9678932332753</v>
          </cell>
          <cell r="AC381">
            <v>9.5058879644276356E-4</v>
          </cell>
          <cell r="AD381" t="e">
            <v>#N/A</v>
          </cell>
        </row>
        <row r="382">
          <cell r="AB382">
            <v>231.74756808449752</v>
          </cell>
          <cell r="AC382">
            <v>9.1935106581086923E-4</v>
          </cell>
          <cell r="AD382" t="e">
            <v>#N/A</v>
          </cell>
        </row>
        <row r="383">
          <cell r="AB383">
            <v>232.5272429357197</v>
          </cell>
          <cell r="AC383">
            <v>8.8891134879462333E-4</v>
          </cell>
          <cell r="AD383" t="e">
            <v>#N/A</v>
          </cell>
        </row>
        <row r="384">
          <cell r="AB384">
            <v>233.30691778694191</v>
          </cell>
          <cell r="AC384">
            <v>8.5925860979901673E-4</v>
          </cell>
          <cell r="AD384" t="e">
            <v>#N/A</v>
          </cell>
        </row>
        <row r="385">
          <cell r="AB385">
            <v>234.08659263816412</v>
          </cell>
          <cell r="AC385">
            <v>8.3038158337093038E-4</v>
          </cell>
          <cell r="AD385" t="e">
            <v>#N/A</v>
          </cell>
        </row>
        <row r="386">
          <cell r="AB386">
            <v>234.8662674893863</v>
          </cell>
          <cell r="AC386">
            <v>8.0226879325186163E-4</v>
          </cell>
          <cell r="AD386" t="e">
            <v>#N/A</v>
          </cell>
        </row>
        <row r="387">
          <cell r="AB387">
            <v>235.64594234060851</v>
          </cell>
          <cell r="AC387">
            <v>7.7490857105906921E-4</v>
          </cell>
          <cell r="AD387" t="e">
            <v>#N/A</v>
          </cell>
        </row>
        <row r="388">
          <cell r="AB388">
            <v>236.42561719183072</v>
          </cell>
          <cell r="AC388">
            <v>7.4828907457932239E-4</v>
          </cell>
          <cell r="AD388" t="e">
            <v>#N/A</v>
          </cell>
        </row>
        <row r="389">
          <cell r="AB389">
            <v>237.20529204305291</v>
          </cell>
          <cell r="AC389">
            <v>7.2239830566061202E-4</v>
          </cell>
          <cell r="AD389" t="e">
            <v>#N/A</v>
          </cell>
        </row>
        <row r="390">
          <cell r="AB390">
            <v>237.98496689427512</v>
          </cell>
          <cell r="AC390">
            <v>6.9722412768845571E-4</v>
          </cell>
          <cell r="AD390" t="e">
            <v>#N/A</v>
          </cell>
        </row>
        <row r="391">
          <cell r="AB391">
            <v>238.76464174549733</v>
          </cell>
          <cell r="AC391">
            <v>6.7275428263457115E-4</v>
          </cell>
          <cell r="AD391" t="e">
            <v>#N/A</v>
          </cell>
        </row>
        <row r="392">
          <cell r="AB392">
            <v>239.54431659671951</v>
          </cell>
          <cell r="AC392">
            <v>6.4897640766687769E-4</v>
          </cell>
          <cell r="AD392" t="e">
            <v>#N/A</v>
          </cell>
        </row>
        <row r="393">
          <cell r="AB393">
            <v>240.32399144794172</v>
          </cell>
          <cell r="AC393">
            <v>6.258780513109639E-4</v>
          </cell>
          <cell r="AD393" t="e">
            <v>#N/A</v>
          </cell>
        </row>
        <row r="394">
          <cell r="AB394">
            <v>241.10366629916393</v>
          </cell>
          <cell r="AC394">
            <v>6.0344668915428658E-4</v>
          </cell>
          <cell r="AD394" t="e">
            <v>#N/A</v>
          </cell>
        </row>
        <row r="395">
          <cell r="AB395">
            <v>241.88334115038612</v>
          </cell>
          <cell r="AC395">
            <v>5.8166973908546074E-4</v>
          </cell>
          <cell r="AD395" t="e">
            <v>#N/A</v>
          </cell>
        </row>
        <row r="396">
          <cell r="AB396">
            <v>242.66301600160836</v>
          </cell>
          <cell r="AC396">
            <v>5.6053457606212878E-4</v>
          </cell>
          <cell r="AD396" t="e">
            <v>#N/A</v>
          </cell>
        </row>
        <row r="397">
          <cell r="AB397">
            <v>243.44269085283054</v>
          </cell>
          <cell r="AC397">
            <v>5.4002854640194736E-4</v>
          </cell>
          <cell r="AD397" t="e">
            <v>#N/A</v>
          </cell>
        </row>
        <row r="398">
          <cell r="AB398">
            <v>244.22236570405272</v>
          </cell>
          <cell r="AC398">
            <v>5.2013898159223963E-4</v>
          </cell>
          <cell r="AD398" t="e">
            <v>#N/A</v>
          </cell>
        </row>
        <row r="399">
          <cell r="AB399">
            <v>245.00204055527496</v>
          </cell>
          <cell r="AC399">
            <v>5.0085321161493315E-4</v>
          </cell>
          <cell r="AD399" t="e">
            <v>#N/A</v>
          </cell>
        </row>
        <row r="400">
          <cell r="AB400">
            <v>245.78171540649714</v>
          </cell>
          <cell r="AC400">
            <v>4.8215857778433053E-4</v>
          </cell>
          <cell r="AD400" t="e">
            <v>#N/A</v>
          </cell>
        </row>
        <row r="401">
          <cell r="AB401">
            <v>246.56139025771932</v>
          </cell>
          <cell r="AC401">
            <v>4.6404244509621646E-4</v>
          </cell>
          <cell r="AD401" t="e">
            <v>#N/A</v>
          </cell>
        </row>
        <row r="402">
          <cell r="AB402">
            <v>247.34106510894156</v>
          </cell>
          <cell r="AC402">
            <v>4.4649221408775869E-4</v>
          </cell>
          <cell r="AD402" t="e">
            <v>#N/A</v>
          </cell>
        </row>
        <row r="403">
          <cell r="AB403">
            <v>248.12073996016375</v>
          </cell>
          <cell r="AC403">
            <v>4.2949533220850675E-4</v>
          </cell>
          <cell r="AD403" t="e">
            <v>#N/A</v>
          </cell>
        </row>
        <row r="404">
          <cell r="AB404">
            <v>248.90041481138593</v>
          </cell>
          <cell r="AC404">
            <v>4.1303930470364293E-4</v>
          </cell>
          <cell r="AD404" t="e">
            <v>#N/A</v>
          </cell>
        </row>
        <row r="405">
          <cell r="AB405">
            <v>249.68008966260817</v>
          </cell>
          <cell r="AC405">
            <v>3.9711170501149543E-4</v>
          </cell>
          <cell r="AD405" t="e">
            <v>#N/A</v>
          </cell>
        </row>
        <row r="406">
          <cell r="AB406">
            <v>250.45976451383035</v>
          </cell>
          <cell r="AC406">
            <v>3.8170018467806782E-4</v>
          </cell>
          <cell r="AD406" t="e">
            <v>#N/A</v>
          </cell>
        </row>
        <row r="407">
          <cell r="AB407">
            <v>251.23943936505256</v>
          </cell>
          <cell r="AC407">
            <v>3.6679248279208166E-4</v>
          </cell>
          <cell r="AD407" t="e">
            <v>#N/A</v>
          </cell>
        </row>
        <row r="408">
          <cell r="AB408">
            <v>252.01911421627477</v>
          </cell>
          <cell r="AC408">
            <v>3.5237643494478543E-4</v>
          </cell>
          <cell r="AD408" t="e">
            <v>#N/A</v>
          </cell>
        </row>
        <row r="409">
          <cell r="AB409">
            <v>252.79878906749695</v>
          </cell>
          <cell r="AC409">
            <v>3.3843998171940542E-4</v>
          </cell>
          <cell r="AD409" t="e">
            <v>#N/A</v>
          </cell>
        </row>
        <row r="410">
          <cell r="AB410">
            <v>253.57846391871917</v>
          </cell>
          <cell r="AC410">
            <v>3.2497117671577766E-4</v>
          </cell>
          <cell r="AD410" t="e">
            <v>#N/A</v>
          </cell>
        </row>
        <row r="411">
          <cell r="AB411">
            <v>254.35813876994138</v>
          </cell>
          <cell r="AC411">
            <v>3.1195819411631198E-4</v>
          </cell>
          <cell r="AD411" t="e">
            <v>#N/A</v>
          </cell>
        </row>
        <row r="412">
          <cell r="AB412">
            <v>255.13781362116356</v>
          </cell>
          <cell r="AC412">
            <v>2.9938933579998201E-4</v>
          </cell>
          <cell r="AD412" t="e">
            <v>#N/A</v>
          </cell>
        </row>
        <row r="413">
          <cell r="AB413">
            <v>255.91748847238577</v>
          </cell>
          <cell r="AC413">
            <v>2.8725303801157778E-4</v>
          </cell>
          <cell r="AD413" t="e">
            <v>#N/A</v>
          </cell>
        </row>
        <row r="414">
          <cell r="AB414">
            <v>256.69716332360798</v>
          </cell>
          <cell r="AC414">
            <v>2.7553787759396453E-4</v>
          </cell>
          <cell r="AD414" t="e">
            <v>#N/A</v>
          </cell>
        </row>
        <row r="415">
          <cell r="AB415">
            <v>257.47683817483016</v>
          </cell>
          <cell r="AC415">
            <v>2.6423257779152495E-4</v>
          </cell>
          <cell r="AD415" t="e">
            <v>#N/A</v>
          </cell>
        </row>
        <row r="416">
          <cell r="AB416">
            <v>258.2565130260524</v>
          </cell>
          <cell r="AC416">
            <v>2.533260136334049E-4</v>
          </cell>
          <cell r="AD416" t="e">
            <v>#N/A</v>
          </cell>
        </row>
        <row r="417">
          <cell r="AB417">
            <v>259.03618787727459</v>
          </cell>
          <cell r="AC417">
            <v>2.4280721690557574E-4</v>
          </cell>
          <cell r="AD417" t="e">
            <v>#N/A</v>
          </cell>
        </row>
        <row r="418">
          <cell r="AB418">
            <v>259.81586272849677</v>
          </cell>
          <cell r="AC418">
            <v>2.3266538072106092E-4</v>
          </cell>
          <cell r="AD418" t="e">
            <v>#N/A</v>
          </cell>
        </row>
        <row r="419">
          <cell r="AB419">
            <v>260.59553757971901</v>
          </cell>
          <cell r="AC419">
            <v>2.2288986369802563E-4</v>
          </cell>
          <cell r="AD419" t="e">
            <v>#N/A</v>
          </cell>
        </row>
        <row r="420">
          <cell r="AB420">
            <v>261.37521243094119</v>
          </cell>
          <cell r="AC420">
            <v>2.1347019375569351E-4</v>
          </cell>
          <cell r="AD420" t="e">
            <v>#N/A</v>
          </cell>
        </row>
        <row r="421">
          <cell r="AB421">
            <v>262.15488728216337</v>
          </cell>
          <cell r="AC421">
            <v>2.0439607153832415E-4</v>
          </cell>
          <cell r="AD421" t="e">
            <v>#N/A</v>
          </cell>
        </row>
        <row r="422">
          <cell r="AB422">
            <v>262.93456213338561</v>
          </cell>
          <cell r="AC422">
            <v>1.9565737347771405E-4</v>
          </cell>
          <cell r="AD422" t="e">
            <v>#N/A</v>
          </cell>
        </row>
        <row r="423">
          <cell r="AB423">
            <v>263.71423698460779</v>
          </cell>
          <cell r="AC423">
            <v>1.8724415450486955E-4</v>
          </cell>
          <cell r="AD423" t="e">
            <v>#N/A</v>
          </cell>
        </row>
        <row r="424">
          <cell r="AB424">
            <v>264.49391183582998</v>
          </cell>
          <cell r="AC424">
            <v>1.7914665042167104E-4</v>
          </cell>
          <cell r="AD424" t="e">
            <v>#N/A</v>
          </cell>
        </row>
        <row r="425">
          <cell r="AB425">
            <v>265.27358668705222</v>
          </cell>
          <cell r="AC425">
            <v>1.7135527994349058E-4</v>
          </cell>
          <cell r="AD425" t="e">
            <v>#N/A</v>
          </cell>
        </row>
        <row r="426">
          <cell r="AB426">
            <v>266.0532615382744</v>
          </cell>
          <cell r="AC426">
            <v>1.6386064642382744E-4</v>
          </cell>
          <cell r="AD426" t="e">
            <v>#N/A</v>
          </cell>
        </row>
        <row r="427">
          <cell r="AB427">
            <v>266.83293638949658</v>
          </cell>
          <cell r="AC427">
            <v>1.5665353927210254E-4</v>
          </cell>
          <cell r="AD427" t="e">
            <v>#N/A</v>
          </cell>
        </row>
        <row r="428">
          <cell r="AB428">
            <v>267.61261124071882</v>
          </cell>
          <cell r="AC428">
            <v>1.4972493507582971E-4</v>
          </cell>
          <cell r="AD428" t="e">
            <v>#N/A</v>
          </cell>
        </row>
        <row r="429">
          <cell r="AB429">
            <v>268.392286091941</v>
          </cell>
          <cell r="AC429">
            <v>1.4306599843839281E-4</v>
          </cell>
          <cell r="AD429" t="e">
            <v>#N/A</v>
          </cell>
        </row>
        <row r="430">
          <cell r="AB430">
            <v>269.17196094316319</v>
          </cell>
          <cell r="AC430">
            <v>1.3666808254366946E-4</v>
          </cell>
          <cell r="AD430" t="e">
            <v>#N/A</v>
          </cell>
        </row>
        <row r="431">
          <cell r="AB431">
            <v>269.95163579438542</v>
          </cell>
          <cell r="AC431">
            <v>1.3052272945873863E-4</v>
          </cell>
          <cell r="AD431" t="e">
            <v>#N/A</v>
          </cell>
        </row>
        <row r="432">
          <cell r="AB432">
            <v>270.73131064560761</v>
          </cell>
          <cell r="AC432">
            <v>1.2462167018585806E-4</v>
          </cell>
          <cell r="AD432" t="e">
            <v>#N/A</v>
          </cell>
        </row>
        <row r="433">
          <cell r="AB433">
            <v>271.51098549682979</v>
          </cell>
          <cell r="AC433">
            <v>1.1895682447484081E-4</v>
          </cell>
          <cell r="AD433" t="e">
            <v>#N/A</v>
          </cell>
        </row>
        <row r="434">
          <cell r="AB434">
            <v>272.29066034805203</v>
          </cell>
          <cell r="AC434">
            <v>1.1352030040689462E-4</v>
          </cell>
          <cell r="AD434" t="e">
            <v>#N/A</v>
          </cell>
        </row>
        <row r="435">
          <cell r="AB435">
            <v>273.07033519927421</v>
          </cell>
          <cell r="AC435">
            <v>1.0830439376087723E-4</v>
          </cell>
          <cell r="AD435" t="e">
            <v>#N/A</v>
          </cell>
        </row>
        <row r="436">
          <cell r="AB436">
            <v>273.85001005049639</v>
          </cell>
          <cell r="AC436">
            <v>1.0330158717280828E-4</v>
          </cell>
          <cell r="AD436" t="e">
            <v>#N/A</v>
          </cell>
        </row>
        <row r="437">
          <cell r="AB437">
            <v>274.62968490171863</v>
          </cell>
          <cell r="AC437">
            <v>9.8504549099358936E-5</v>
          </cell>
          <cell r="AD437" t="e">
            <v>#N/A</v>
          </cell>
        </row>
        <row r="438">
          <cell r="AB438">
            <v>275.40935975294082</v>
          </cell>
          <cell r="AC438">
            <v>9.3906132595881518E-5</v>
          </cell>
          <cell r="AD438" t="e">
            <v>#N/A</v>
          </cell>
        </row>
        <row r="439">
          <cell r="AB439">
            <v>276.189034604163</v>
          </cell>
          <cell r="AC439">
            <v>8.9499373919381723E-5</v>
          </cell>
          <cell r="AD439" t="e">
            <v>#N/A</v>
          </cell>
        </row>
        <row r="440">
          <cell r="AB440">
            <v>276.96870945538524</v>
          </cell>
          <cell r="AC440">
            <v>8.5277490966672228E-5</v>
          </cell>
          <cell r="AD440" t="e">
            <v>#N/A</v>
          </cell>
        </row>
        <row r="441">
          <cell r="AB441">
            <v>277.74838430660742</v>
          </cell>
          <cell r="AC441">
            <v>8.1233881557747699E-5</v>
          </cell>
          <cell r="AD441" t="e">
            <v>#N/A</v>
          </cell>
        </row>
        <row r="442">
          <cell r="AB442">
            <v>278.5280591578296</v>
          </cell>
          <cell r="AC442">
            <v>7.7362121574225658E-5</v>
          </cell>
          <cell r="AD442" t="e">
            <v>#N/A</v>
          </cell>
        </row>
        <row r="443">
          <cell r="AB443">
            <v>279.30773400905184</v>
          </cell>
          <cell r="AC443">
            <v>7.3655962962496769E-5</v>
          </cell>
          <cell r="AD443" t="e">
            <v>#N/A</v>
          </cell>
        </row>
        <row r="444">
          <cell r="AB444">
            <v>280.08740886027402</v>
          </cell>
          <cell r="AC444">
            <v>7.0109331611000774E-5</v>
          </cell>
          <cell r="AD444" t="e">
            <v>#N/A</v>
          </cell>
        </row>
        <row r="445">
          <cell r="AB445">
            <v>280.86708371149621</v>
          </cell>
          <cell r="AC445">
            <v>6.6716325110817258E-5</v>
          </cell>
          <cell r="AD445" t="e">
            <v>#N/A</v>
          </cell>
        </row>
        <row r="446">
          <cell r="AB446">
            <v>281.64675856271845</v>
          </cell>
          <cell r="AC446">
            <v>6.3471210408537072E-5</v>
          </cell>
          <cell r="AD446" t="e">
            <v>#N/A</v>
          </cell>
        </row>
        <row r="447">
          <cell r="AB447">
            <v>282.42643341394063</v>
          </cell>
          <cell r="AC447">
            <v>6.0368421360126852E-5</v>
          </cell>
          <cell r="AD447" t="e">
            <v>#N/A</v>
          </cell>
        </row>
        <row r="448">
          <cell r="AB448">
            <v>283.20610826516281</v>
          </cell>
          <cell r="AC448">
            <v>5.7402556194255349E-5</v>
          </cell>
          <cell r="AD448" t="e">
            <v>#N/A</v>
          </cell>
        </row>
        <row r="449">
          <cell r="AB449">
            <v>283.98578311638505</v>
          </cell>
          <cell r="AC449">
            <v>5.4568374893304453E-5</v>
          </cell>
          <cell r="AD449" t="e">
            <v>#N/A</v>
          </cell>
        </row>
        <row r="450">
          <cell r="AB450">
            <v>284.76545796760723</v>
          </cell>
          <cell r="AC450">
            <v>5.1860796500024303E-5</v>
          </cell>
          <cell r="AD450" t="e">
            <v>#N/A</v>
          </cell>
        </row>
        <row r="451">
          <cell r="AB451">
            <v>285.54513281882942</v>
          </cell>
          <cell r="AC451">
            <v>4.9274896357532479E-5</v>
          </cell>
          <cell r="AD451" t="e">
            <v>#N/A</v>
          </cell>
        </row>
        <row r="452">
          <cell r="AB452">
            <v>286.32480767005165</v>
          </cell>
          <cell r="AC452">
            <v>4.6805903290101439E-5</v>
          </cell>
          <cell r="AD452" t="e">
            <v>#N/A</v>
          </cell>
        </row>
        <row r="453">
          <cell r="AB453">
            <v>287.10448252127384</v>
          </cell>
          <cell r="AC453">
            <v>4.444919673190739E-5</v>
          </cell>
          <cell r="AD453" t="e">
            <v>#N/A</v>
          </cell>
        </row>
        <row r="454">
          <cell r="AB454">
            <v>287.88415737249602</v>
          </cell>
          <cell r="AC454">
            <v>4.2200303810648659E-5</v>
          </cell>
          <cell r="AD454" t="e">
            <v>#N/A</v>
          </cell>
        </row>
        <row r="455">
          <cell r="AB455">
            <v>288.66383222371826</v>
          </cell>
          <cell r="AC455">
            <v>4.0054896392681212E-5</v>
          </cell>
          <cell r="AD455" t="e">
            <v>#N/A</v>
          </cell>
        </row>
        <row r="456">
          <cell r="AB456">
            <v>289.44350707494044</v>
          </cell>
          <cell r="AC456">
            <v>3.8008788096045989E-5</v>
          </cell>
          <cell r="AD456" t="e">
            <v>#N/A</v>
          </cell>
        </row>
        <row r="457">
          <cell r="AB457">
            <v>290.22318192616262</v>
          </cell>
          <cell r="AC457">
            <v>3.6057931277499931E-5</v>
          </cell>
          <cell r="AD457" t="e">
            <v>#N/A</v>
          </cell>
        </row>
        <row r="458">
          <cell r="AB458">
            <v>291.00285677738486</v>
          </cell>
          <cell r="AC458">
            <v>3.4198413999399358E-5</v>
          </cell>
          <cell r="AD458" t="e">
            <v>#N/A</v>
          </cell>
        </row>
        <row r="459">
          <cell r="AB459">
            <v>291.78253162860705</v>
          </cell>
          <cell r="AC459">
            <v>3.2426456982021022E-5</v>
          </cell>
          <cell r="AD459" t="e">
            <v>#N/A</v>
          </cell>
        </row>
        <row r="460">
          <cell r="AB460">
            <v>292.56220647982923</v>
          </cell>
          <cell r="AC460">
            <v>3.0738410546642434E-5</v>
          </cell>
          <cell r="AD460" t="e">
            <v>#N/A</v>
          </cell>
        </row>
        <row r="461">
          <cell r="AB461">
            <v>293.34188133105147</v>
          </cell>
          <cell r="AC461">
            <v>2.91307515544522E-5</v>
          </cell>
          <cell r="AD461" t="e">
            <v>#N/A</v>
          </cell>
        </row>
        <row r="462">
          <cell r="AB462">
            <v>294.12155618227365</v>
          </cell>
          <cell r="AC462">
            <v>2.7600080346099331E-5</v>
          </cell>
          <cell r="AD462" t="e">
            <v>#N/A</v>
          </cell>
        </row>
        <row r="463">
          <cell r="AB463">
            <v>294.90123103349583</v>
          </cell>
          <cell r="AC463">
            <v>2.6143117686444029E-5</v>
          </cell>
          <cell r="AD463" t="e">
            <v>#N/A</v>
          </cell>
        </row>
        <row r="464">
          <cell r="AB464">
            <v>295.68090588471807</v>
          </cell>
          <cell r="AC464">
            <v>2.4756701718824613E-5</v>
          </cell>
          <cell r="AD464" t="e">
            <v>#N/A</v>
          </cell>
        </row>
        <row r="465">
          <cell r="AB465">
            <v>296.46058073594031</v>
          </cell>
          <cell r="AC465">
            <v>2.3437784932910552E-5</v>
          </cell>
          <cell r="AD465" t="e">
            <v>#N/A</v>
          </cell>
        </row>
        <row r="466">
          <cell r="AB466">
            <v>297.24025558716244</v>
          </cell>
          <cell r="AC466">
            <v>2.2183431149975986E-5</v>
          </cell>
          <cell r="AD466" t="e">
            <v>#N/A</v>
          </cell>
        </row>
        <row r="467">
          <cell r="AB467">
            <v>298.01993043838468</v>
          </cell>
          <cell r="AC467">
            <v>2.099081252919194E-5</v>
          </cell>
          <cell r="AD467" t="e">
            <v>#N/A</v>
          </cell>
        </row>
        <row r="468">
          <cell r="AB468">
            <v>298.79960528960692</v>
          </cell>
          <cell r="AC468">
            <v>1.9857206598312107E-5</v>
          </cell>
          <cell r="AD468" t="e">
            <v>#N/A</v>
          </cell>
        </row>
        <row r="469">
          <cell r="AB469">
            <v>299.57928014082904</v>
          </cell>
          <cell r="AC469">
            <v>1.8779993311897383E-5</v>
          </cell>
          <cell r="AD469" t="e">
            <v>#N/A</v>
          </cell>
        </row>
        <row r="470">
          <cell r="AB470">
            <v>300.35895499205128</v>
          </cell>
          <cell r="AC470">
            <v>1.7756652140013236E-5</v>
          </cell>
          <cell r="AD470" t="e">
            <v>#N/A</v>
          </cell>
        </row>
        <row r="471">
          <cell r="AB471">
            <v>301.13862984327352</v>
          </cell>
          <cell r="AC471">
            <v>1.6784759190121661E-5</v>
          </cell>
          <cell r="AD471" t="e">
            <v>#N/A</v>
          </cell>
        </row>
        <row r="472">
          <cell r="AB472">
            <v>301.91830469449565</v>
          </cell>
          <cell r="AC472">
            <v>1.586198436468035E-5</v>
          </cell>
          <cell r="AD472" t="e">
            <v>#N/A</v>
          </cell>
        </row>
        <row r="473">
          <cell r="AB473">
            <v>302.69797954571789</v>
          </cell>
          <cell r="AC473">
            <v>1.4986088556766663E-5</v>
          </cell>
          <cell r="AD473" t="e">
            <v>#N/A</v>
          </cell>
        </row>
        <row r="474">
          <cell r="AB474">
            <v>303.47765439694012</v>
          </cell>
          <cell r="AC474">
            <v>1.415492088585099E-5</v>
          </cell>
          <cell r="AD474" t="e">
            <v>#N/A</v>
          </cell>
        </row>
        <row r="475">
          <cell r="AB475">
            <v>304.25732924816225</v>
          </cell>
          <cell r="AC475">
            <v>1.3366415975653231E-5</v>
          </cell>
          <cell r="AD475" t="e">
            <v>#N/A</v>
          </cell>
        </row>
        <row r="476">
          <cell r="AB476">
            <v>305.03700409938449</v>
          </cell>
          <cell r="AC476">
            <v>1.2618591275840098E-5</v>
          </cell>
          <cell r="AD476" t="e">
            <v>#N/A</v>
          </cell>
        </row>
        <row r="477">
          <cell r="AB477">
            <v>305.81667895060673</v>
          </cell>
          <cell r="AC477">
            <v>1.1909544429146851E-5</v>
          </cell>
          <cell r="AD477" t="e">
            <v>#N/A</v>
          </cell>
        </row>
        <row r="478">
          <cell r="AB478">
            <v>306.59635380182885</v>
          </cell>
          <cell r="AC478">
            <v>1.1237450685336006E-5</v>
          </cell>
          <cell r="AD478" t="e">
            <v>#N/A</v>
          </cell>
        </row>
        <row r="479">
          <cell r="AB479">
            <v>307.37602865305109</v>
          </cell>
          <cell r="AC479">
            <v>1.0600560363248721E-5</v>
          </cell>
          <cell r="AD479" t="e">
            <v>#N/A</v>
          </cell>
        </row>
        <row r="480">
          <cell r="AB480">
            <v>308.15570350427333</v>
          </cell>
          <cell r="AC480">
            <v>9.9971963620494192E-6</v>
          </cell>
          <cell r="AD480" t="e">
            <v>#N/A</v>
          </cell>
        </row>
        <row r="481">
          <cell r="AB481">
            <v>308.93537835549546</v>
          </cell>
          <cell r="AC481">
            <v>9.4257517226137173E-6</v>
          </cell>
          <cell r="AD481" t="e">
            <v>#N/A</v>
          </cell>
        </row>
        <row r="482">
          <cell r="AB482">
            <v>309.7150532067177</v>
          </cell>
          <cell r="AC482">
            <v>8.8846872398712494E-6</v>
          </cell>
          <cell r="AD482" t="e">
            <v>#N/A</v>
          </cell>
        </row>
        <row r="483">
          <cell r="AB483">
            <v>310.49472805793994</v>
          </cell>
          <cell r="AC483">
            <v>8.3725291267795844E-6</v>
          </cell>
          <cell r="AD483" t="e">
            <v>#N/A</v>
          </cell>
        </row>
        <row r="484">
          <cell r="AB484">
            <v>311.27440290916212</v>
          </cell>
          <cell r="AC484">
            <v>7.8878667304742882E-6</v>
          </cell>
          <cell r="AD484" t="e">
            <v>#N/A</v>
          </cell>
        </row>
        <row r="485">
          <cell r="AB485">
            <v>312.0540777603843</v>
          </cell>
          <cell r="AC485">
            <v>7.4293503010206494E-6</v>
          </cell>
          <cell r="AD485" t="e">
            <v>#N/A</v>
          </cell>
        </row>
        <row r="486">
          <cell r="AB486">
            <v>312.83375261160654</v>
          </cell>
          <cell r="AC486">
            <v>6.995688813074913E-6</v>
          </cell>
          <cell r="AD486" t="e">
            <v>#N/A</v>
          </cell>
        </row>
        <row r="487">
          <cell r="AB487">
            <v>313.61342746282872</v>
          </cell>
          <cell r="AC487">
            <v>6.5856478406526762E-6</v>
          </cell>
          <cell r="AD487" t="e">
            <v>#N/A</v>
          </cell>
        </row>
        <row r="488">
          <cell r="AB488">
            <v>314.39310231405091</v>
          </cell>
          <cell r="AC488">
            <v>6.1980474850981254E-6</v>
          </cell>
          <cell r="AD488" t="e">
            <v>#N/A</v>
          </cell>
        </row>
        <row r="489">
          <cell r="AB489">
            <v>315.17277716527315</v>
          </cell>
          <cell r="AC489">
            <v>5.8317603562495914E-6</v>
          </cell>
          <cell r="AD489" t="e">
            <v>#N/A</v>
          </cell>
        </row>
        <row r="490">
          <cell r="AB490">
            <v>315.95245201649533</v>
          </cell>
          <cell r="AC490">
            <v>5.4857096067042013E-6</v>
          </cell>
          <cell r="AD490" t="e">
            <v>#N/A</v>
          </cell>
        </row>
        <row r="491">
          <cell r="AB491">
            <v>316.73212686771751</v>
          </cell>
          <cell r="AC491">
            <v>5.1588670189971325E-6</v>
          </cell>
          <cell r="AD491" t="e">
            <v>#N/A</v>
          </cell>
        </row>
        <row r="492">
          <cell r="AB492">
            <v>317.51180171893975</v>
          </cell>
          <cell r="AC492">
            <v>4.8502511454302225E-6</v>
          </cell>
          <cell r="AD492" t="e">
            <v>#N/A</v>
          </cell>
        </row>
        <row r="493">
          <cell r="AB493">
            <v>318.29147657016193</v>
          </cell>
          <cell r="AC493">
            <v>4.558925500207747E-6</v>
          </cell>
          <cell r="AD493" t="e">
            <v>#N/A</v>
          </cell>
        </row>
        <row r="494">
          <cell r="AB494">
            <v>319.07115142138412</v>
          </cell>
          <cell r="AC494">
            <v>4.2839968034667519E-6</v>
          </cell>
          <cell r="AD494" t="e">
            <v>#N/A</v>
          </cell>
        </row>
        <row r="495">
          <cell r="AB495">
            <v>319.85082627260635</v>
          </cell>
          <cell r="AC495">
            <v>4.0246132767234278E-6</v>
          </cell>
          <cell r="AD495" t="e">
            <v>#N/A</v>
          </cell>
        </row>
        <row r="496">
          <cell r="AB496">
            <v>320.63050112382854</v>
          </cell>
          <cell r="AC496">
            <v>3.7799629891957295E-6</v>
          </cell>
          <cell r="AD496" t="e">
            <v>#N/A</v>
          </cell>
        </row>
        <row r="497">
          <cell r="AB497">
            <v>321.41017597505072</v>
          </cell>
          <cell r="AC497">
            <v>3.5492722544063539E-6</v>
          </cell>
          <cell r="AD497" t="e">
            <v>#N/A</v>
          </cell>
        </row>
        <row r="498">
          <cell r="AB498">
            <v>322.18985082627296</v>
          </cell>
          <cell r="AC498">
            <v>3.3318040764187036E-6</v>
          </cell>
          <cell r="AD498" t="e">
            <v>#N/A</v>
          </cell>
        </row>
        <row r="499">
          <cell r="AB499">
            <v>322.96952567749514</v>
          </cell>
          <cell r="AC499">
            <v>3.126856645010957E-6</v>
          </cell>
          <cell r="AD499" t="e">
            <v>#N/A</v>
          </cell>
        </row>
        <row r="500">
          <cell r="AB500">
            <v>323.74920052871732</v>
          </cell>
          <cell r="AC500">
            <v>2.9337618790502037E-6</v>
          </cell>
          <cell r="AD500" t="e">
            <v>#N/A</v>
          </cell>
        </row>
        <row r="501">
          <cell r="AB501">
            <v>324.52887537993956</v>
          </cell>
          <cell r="AC501">
            <v>2.7518840172903674E-6</v>
          </cell>
          <cell r="AD501" t="e">
            <v>#N/A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5EDC-84FE-8547-940E-F69BB3858D9F}">
  <dimension ref="B2:U59"/>
  <sheetViews>
    <sheetView showGridLines="0" tabSelected="1" topLeftCell="A20" zoomScale="107" zoomScaleNormal="107" zoomScalePageLayoutView="107" workbookViewId="0">
      <selection activeCell="E3" sqref="E3"/>
    </sheetView>
  </sheetViews>
  <sheetFormatPr baseColWidth="10" defaultRowHeight="16" x14ac:dyDescent="0.2"/>
  <cols>
    <col min="1" max="1" width="7.1640625" customWidth="1"/>
    <col min="2" max="2" width="7.1640625" style="1" bestFit="1" customWidth="1"/>
    <col min="3" max="3" width="4.1640625" customWidth="1"/>
    <col min="4" max="4" width="12.5" customWidth="1"/>
    <col min="5" max="5" width="13.5" customWidth="1"/>
    <col min="6" max="6" width="11.1640625" customWidth="1"/>
    <col min="7" max="7" width="13" customWidth="1"/>
    <col min="8" max="8" width="5.1640625" style="4" customWidth="1"/>
    <col min="9" max="9" width="133" customWidth="1"/>
    <col min="10" max="14" width="18.5" customWidth="1"/>
    <col min="16" max="16" width="11.6640625" hidden="1" customWidth="1"/>
    <col min="17" max="17" width="6.33203125" hidden="1" customWidth="1"/>
    <col min="18" max="19" width="10.83203125" hidden="1" customWidth="1"/>
    <col min="20" max="21" width="10.83203125" customWidth="1"/>
  </cols>
  <sheetData>
    <row r="2" spans="2:20" x14ac:dyDescent="0.2">
      <c r="D2" s="2" t="s">
        <v>0</v>
      </c>
      <c r="E2" s="3">
        <v>2876</v>
      </c>
    </row>
    <row r="3" spans="2:20" x14ac:dyDescent="0.2">
      <c r="D3" s="5" t="s">
        <v>1</v>
      </c>
      <c r="E3" s="6"/>
      <c r="F3" s="7" t="s">
        <v>2</v>
      </c>
      <c r="G3" s="8" t="s">
        <v>3</v>
      </c>
    </row>
    <row r="4" spans="2:20" x14ac:dyDescent="0.2">
      <c r="B4" s="1" t="str">
        <f>IF($P$4=$E$2,"Correct","")</f>
        <v>Correct</v>
      </c>
      <c r="D4" s="9" t="s">
        <v>4</v>
      </c>
      <c r="E4" s="10"/>
      <c r="F4" s="11" t="s">
        <v>5</v>
      </c>
      <c r="G4" s="12" t="s">
        <v>6</v>
      </c>
      <c r="P4" s="1">
        <v>2876</v>
      </c>
      <c r="Q4" t="s">
        <v>7</v>
      </c>
    </row>
    <row r="5" spans="2:20" x14ac:dyDescent="0.2">
      <c r="B5" s="1" t="str">
        <f>IF($P$4=$E$2,"Answer","")</f>
        <v>Answer</v>
      </c>
      <c r="D5" s="13" t="s">
        <v>8</v>
      </c>
      <c r="E5" s="13" t="s">
        <v>9</v>
      </c>
      <c r="F5" s="11" t="s">
        <v>10</v>
      </c>
      <c r="G5" s="13" t="s">
        <v>11</v>
      </c>
      <c r="H5" s="4" t="s">
        <v>12</v>
      </c>
      <c r="I5" t="s">
        <v>13</v>
      </c>
      <c r="S5" s="1"/>
      <c r="T5" s="1"/>
    </row>
    <row r="6" spans="2:20" x14ac:dyDescent="0.2">
      <c r="B6" s="14">
        <f t="shared" ref="B6:B25" si="0">IF($P$4=$E$2,P6,"")</f>
        <v>853</v>
      </c>
      <c r="C6" s="15" t="str">
        <f t="shared" ref="C6:C25" si="1">IF($P$4=$E$2,IF(Q6=1,$R$53,""),"")</f>
        <v/>
      </c>
      <c r="D6" s="16">
        <f>G6-F6</f>
        <v>525</v>
      </c>
      <c r="E6" s="17">
        <f>G6+F6</f>
        <v>625</v>
      </c>
      <c r="F6" s="18">
        <v>50</v>
      </c>
      <c r="G6" s="19">
        <v>575</v>
      </c>
      <c r="H6" s="20">
        <v>1</v>
      </c>
      <c r="I6" s="21" t="s">
        <v>14</v>
      </c>
      <c r="J6" s="22"/>
      <c r="K6" s="22"/>
      <c r="L6" s="22"/>
      <c r="M6" s="22"/>
      <c r="N6" s="22"/>
      <c r="P6" s="23">
        <v>853</v>
      </c>
      <c r="Q6" s="1">
        <f>(IF(AND(D6&lt;=P6,E6&gt;=P6),1,0))</f>
        <v>0</v>
      </c>
      <c r="R6" s="1"/>
      <c r="S6" s="1"/>
      <c r="T6" s="1"/>
    </row>
    <row r="7" spans="2:20" x14ac:dyDescent="0.2">
      <c r="B7" s="14">
        <f t="shared" si="0"/>
        <v>0.41</v>
      </c>
      <c r="C7" s="15" t="str">
        <f t="shared" si="1"/>
        <v>✔</v>
      </c>
      <c r="D7" s="24">
        <f t="shared" ref="D7:D25" si="2">G7-F7</f>
        <v>0.10000000000000003</v>
      </c>
      <c r="E7" s="25">
        <f t="shared" ref="E7:E25" si="3">G7+F7</f>
        <v>0.7</v>
      </c>
      <c r="F7" s="26">
        <v>0.3</v>
      </c>
      <c r="G7" s="27">
        <v>0.4</v>
      </c>
      <c r="H7" s="28">
        <v>2</v>
      </c>
      <c r="I7" s="29" t="s">
        <v>15</v>
      </c>
      <c r="J7" s="22"/>
      <c r="K7" s="22"/>
      <c r="L7" s="22"/>
      <c r="M7" s="22"/>
      <c r="N7" s="22"/>
      <c r="P7" s="30">
        <v>0.41</v>
      </c>
      <c r="Q7" s="1">
        <f t="shared" ref="Q7:Q25" si="4">(IF(AND(D7&lt;=P7,E7&gt;=P7),1,0))</f>
        <v>1</v>
      </c>
      <c r="R7" s="1"/>
      <c r="S7" s="1"/>
      <c r="T7" s="1"/>
    </row>
    <row r="8" spans="2:20" x14ac:dyDescent="0.2">
      <c r="B8" s="14">
        <f t="shared" si="0"/>
        <v>7.1</v>
      </c>
      <c r="C8" s="15" t="str">
        <f t="shared" si="1"/>
        <v>✔</v>
      </c>
      <c r="D8" s="16">
        <f t="shared" si="2"/>
        <v>5</v>
      </c>
      <c r="E8" s="17">
        <f t="shared" si="3"/>
        <v>25</v>
      </c>
      <c r="F8" s="18">
        <v>10</v>
      </c>
      <c r="G8" s="19">
        <v>15</v>
      </c>
      <c r="H8" s="31">
        <v>3</v>
      </c>
      <c r="I8" s="21" t="s">
        <v>16</v>
      </c>
      <c r="J8" s="22"/>
      <c r="K8" s="22"/>
      <c r="L8" s="22"/>
      <c r="M8" s="22"/>
      <c r="N8" s="22"/>
      <c r="P8" s="23">
        <v>7.1</v>
      </c>
      <c r="Q8" s="1">
        <f t="shared" si="4"/>
        <v>1</v>
      </c>
      <c r="R8" s="1"/>
      <c r="S8" s="1"/>
      <c r="T8" s="1"/>
    </row>
    <row r="9" spans="2:20" x14ac:dyDescent="0.2">
      <c r="B9" s="14">
        <f t="shared" si="0"/>
        <v>1822</v>
      </c>
      <c r="C9" s="15" t="str">
        <f t="shared" si="1"/>
        <v>✔</v>
      </c>
      <c r="D9" s="24">
        <f t="shared" si="2"/>
        <v>1500</v>
      </c>
      <c r="E9" s="25">
        <f t="shared" si="3"/>
        <v>2500</v>
      </c>
      <c r="F9" s="32">
        <v>500</v>
      </c>
      <c r="G9" s="33">
        <v>2000</v>
      </c>
      <c r="H9" s="28">
        <v>4</v>
      </c>
      <c r="I9" s="29" t="s">
        <v>17</v>
      </c>
      <c r="J9" s="22"/>
      <c r="K9" s="22"/>
      <c r="L9" s="22"/>
      <c r="M9" s="22"/>
      <c r="N9" s="22"/>
      <c r="P9" s="23">
        <v>1822</v>
      </c>
      <c r="Q9" s="1">
        <f t="shared" si="4"/>
        <v>1</v>
      </c>
      <c r="R9" s="1"/>
      <c r="S9" s="1"/>
      <c r="T9" s="1"/>
    </row>
    <row r="10" spans="2:20" x14ac:dyDescent="0.2">
      <c r="B10" s="14">
        <f t="shared" si="0"/>
        <v>3300</v>
      </c>
      <c r="C10" s="15" t="str">
        <f t="shared" si="1"/>
        <v/>
      </c>
      <c r="D10" s="16">
        <f t="shared" si="2"/>
        <v>2000</v>
      </c>
      <c r="E10" s="17">
        <f t="shared" si="3"/>
        <v>2600</v>
      </c>
      <c r="F10" s="18">
        <v>300</v>
      </c>
      <c r="G10" s="19">
        <v>2300</v>
      </c>
      <c r="H10" s="31">
        <v>5</v>
      </c>
      <c r="I10" s="21" t="s">
        <v>18</v>
      </c>
      <c r="J10" s="22"/>
      <c r="K10" s="22"/>
      <c r="L10" s="22"/>
      <c r="M10" s="22"/>
      <c r="N10" s="22"/>
      <c r="P10" s="34">
        <v>3300</v>
      </c>
      <c r="Q10" s="1">
        <f t="shared" si="4"/>
        <v>0</v>
      </c>
      <c r="R10" s="1"/>
      <c r="S10" s="1"/>
      <c r="T10" s="1"/>
    </row>
    <row r="11" spans="2:20" x14ac:dyDescent="0.2">
      <c r="B11" s="14">
        <f t="shared" si="0"/>
        <v>12980</v>
      </c>
      <c r="C11" s="15" t="str">
        <f t="shared" si="1"/>
        <v/>
      </c>
      <c r="D11" s="24">
        <f t="shared" si="2"/>
        <v>2000</v>
      </c>
      <c r="E11" s="25">
        <f t="shared" si="3"/>
        <v>4000</v>
      </c>
      <c r="F11" s="32">
        <v>1000</v>
      </c>
      <c r="G11" s="33">
        <v>3000</v>
      </c>
      <c r="H11" s="28">
        <v>6</v>
      </c>
      <c r="I11" s="29" t="s">
        <v>19</v>
      </c>
      <c r="J11" s="22"/>
      <c r="K11" s="22"/>
      <c r="L11" s="22"/>
      <c r="M11" s="22"/>
      <c r="N11" s="22"/>
      <c r="P11" s="34">
        <v>12980</v>
      </c>
      <c r="Q11" s="1">
        <f t="shared" si="4"/>
        <v>0</v>
      </c>
      <c r="R11" s="1"/>
      <c r="S11" s="1"/>
      <c r="T11" s="1"/>
    </row>
    <row r="12" spans="2:20" x14ac:dyDescent="0.2">
      <c r="B12" s="14">
        <f t="shared" si="0"/>
        <v>50</v>
      </c>
      <c r="C12" s="15" t="str">
        <f t="shared" si="1"/>
        <v>✔</v>
      </c>
      <c r="D12" s="16">
        <f t="shared" si="2"/>
        <v>50</v>
      </c>
      <c r="E12" s="17">
        <f t="shared" si="3"/>
        <v>150</v>
      </c>
      <c r="F12" s="18">
        <v>50</v>
      </c>
      <c r="G12" s="19">
        <v>100</v>
      </c>
      <c r="H12" s="31">
        <v>7</v>
      </c>
      <c r="I12" s="21" t="s">
        <v>20</v>
      </c>
      <c r="J12" s="22"/>
      <c r="K12" s="22"/>
      <c r="L12" s="22"/>
      <c r="M12" s="22"/>
      <c r="N12" s="22"/>
      <c r="P12" s="23">
        <v>50</v>
      </c>
      <c r="Q12" s="1">
        <f t="shared" si="4"/>
        <v>1</v>
      </c>
      <c r="R12" s="1"/>
      <c r="S12" s="1"/>
      <c r="T12" s="1"/>
    </row>
    <row r="13" spans="2:20" x14ac:dyDescent="0.2">
      <c r="B13" s="14">
        <f t="shared" si="0"/>
        <v>2258</v>
      </c>
      <c r="C13" s="15" t="str">
        <f t="shared" si="1"/>
        <v/>
      </c>
      <c r="D13" s="24">
        <f t="shared" si="2"/>
        <v>500</v>
      </c>
      <c r="E13" s="25">
        <f t="shared" si="3"/>
        <v>800</v>
      </c>
      <c r="F13" s="32">
        <v>150</v>
      </c>
      <c r="G13" s="33">
        <v>650</v>
      </c>
      <c r="H13" s="28">
        <v>8</v>
      </c>
      <c r="I13" s="29" t="s">
        <v>21</v>
      </c>
      <c r="J13" s="22"/>
      <c r="K13" s="22"/>
      <c r="L13" s="22"/>
      <c r="M13" s="22"/>
      <c r="N13" s="22"/>
      <c r="P13" s="23">
        <v>2258</v>
      </c>
      <c r="Q13" s="1">
        <f t="shared" si="4"/>
        <v>0</v>
      </c>
      <c r="R13" s="1"/>
      <c r="S13" s="1"/>
      <c r="T13" s="1"/>
    </row>
    <row r="14" spans="2:20" x14ac:dyDescent="0.2">
      <c r="B14" s="14">
        <f t="shared" si="0"/>
        <v>60</v>
      </c>
      <c r="C14" s="15" t="str">
        <f t="shared" si="1"/>
        <v/>
      </c>
      <c r="D14" s="16">
        <f t="shared" si="2"/>
        <v>100</v>
      </c>
      <c r="E14" s="17">
        <f t="shared" si="3"/>
        <v>300</v>
      </c>
      <c r="F14" s="18">
        <v>100</v>
      </c>
      <c r="G14" s="19">
        <v>200</v>
      </c>
      <c r="H14" s="31">
        <v>9</v>
      </c>
      <c r="I14" s="21" t="s">
        <v>22</v>
      </c>
      <c r="J14" s="22"/>
      <c r="K14" s="22"/>
      <c r="L14" s="22"/>
      <c r="M14" s="22"/>
      <c r="N14" s="22"/>
      <c r="P14" s="23">
        <v>60</v>
      </c>
      <c r="Q14" s="1">
        <f t="shared" si="4"/>
        <v>0</v>
      </c>
      <c r="R14" s="1"/>
      <c r="S14" s="1"/>
      <c r="T14" s="1"/>
    </row>
    <row r="15" spans="2:20" x14ac:dyDescent="0.2">
      <c r="B15" s="14">
        <f t="shared" si="0"/>
        <v>1939</v>
      </c>
      <c r="C15" s="15" t="str">
        <f t="shared" si="1"/>
        <v/>
      </c>
      <c r="D15" s="24">
        <f t="shared" si="2"/>
        <v>1970</v>
      </c>
      <c r="E15" s="25">
        <f t="shared" si="3"/>
        <v>2010</v>
      </c>
      <c r="F15" s="32">
        <v>20</v>
      </c>
      <c r="G15" s="33">
        <v>1990</v>
      </c>
      <c r="H15" s="28">
        <v>10</v>
      </c>
      <c r="I15" s="29" t="s">
        <v>23</v>
      </c>
      <c r="J15" s="22"/>
      <c r="K15" s="22"/>
      <c r="L15" s="22"/>
      <c r="M15" s="22"/>
      <c r="N15" s="22"/>
      <c r="P15" s="23">
        <v>1939</v>
      </c>
      <c r="Q15" s="1">
        <f t="shared" si="4"/>
        <v>0</v>
      </c>
      <c r="R15" s="1"/>
      <c r="S15" s="1"/>
      <c r="T15" s="1"/>
    </row>
    <row r="16" spans="2:20" x14ac:dyDescent="0.2">
      <c r="B16" s="14">
        <f t="shared" si="0"/>
        <v>2756</v>
      </c>
      <c r="C16" s="15" t="str">
        <f t="shared" si="1"/>
        <v/>
      </c>
      <c r="D16" s="16">
        <f t="shared" si="2"/>
        <v>1700</v>
      </c>
      <c r="E16" s="17">
        <f t="shared" si="3"/>
        <v>2300</v>
      </c>
      <c r="F16" s="18">
        <v>300</v>
      </c>
      <c r="G16" s="19">
        <v>2000</v>
      </c>
      <c r="H16" s="20">
        <v>11</v>
      </c>
      <c r="I16" s="21" t="s">
        <v>24</v>
      </c>
      <c r="J16" s="22"/>
      <c r="K16" s="22"/>
      <c r="L16" s="22"/>
      <c r="M16" s="22"/>
      <c r="N16" s="22"/>
      <c r="P16" s="34">
        <v>2756</v>
      </c>
      <c r="Q16" s="1">
        <f t="shared" si="4"/>
        <v>0</v>
      </c>
      <c r="R16" s="1"/>
      <c r="S16" s="1"/>
      <c r="T16" s="1"/>
    </row>
    <row r="17" spans="2:21" x14ac:dyDescent="0.2">
      <c r="B17" s="14">
        <f t="shared" si="0"/>
        <v>24</v>
      </c>
      <c r="C17" s="15" t="str">
        <f t="shared" si="1"/>
        <v>✔</v>
      </c>
      <c r="D17" s="24">
        <f t="shared" si="2"/>
        <v>20</v>
      </c>
      <c r="E17" s="25">
        <f t="shared" si="3"/>
        <v>30</v>
      </c>
      <c r="F17" s="32">
        <v>5</v>
      </c>
      <c r="G17" s="33">
        <v>25</v>
      </c>
      <c r="H17" s="28">
        <v>12</v>
      </c>
      <c r="I17" s="29" t="s">
        <v>25</v>
      </c>
      <c r="J17" s="22"/>
      <c r="K17" s="22"/>
      <c r="L17" s="22"/>
      <c r="M17" s="22"/>
      <c r="N17" s="22"/>
      <c r="P17" s="23">
        <v>24</v>
      </c>
      <c r="Q17" s="1">
        <f t="shared" si="4"/>
        <v>1</v>
      </c>
      <c r="R17" s="1"/>
      <c r="S17" s="1"/>
      <c r="T17" s="1"/>
    </row>
    <row r="18" spans="2:21" x14ac:dyDescent="0.2">
      <c r="B18" s="14">
        <f t="shared" si="0"/>
        <v>1928</v>
      </c>
      <c r="C18" s="15" t="str">
        <f t="shared" si="1"/>
        <v>✔</v>
      </c>
      <c r="D18" s="16">
        <f t="shared" si="2"/>
        <v>1900</v>
      </c>
      <c r="E18" s="17">
        <f t="shared" si="3"/>
        <v>1960</v>
      </c>
      <c r="F18" s="18">
        <v>30</v>
      </c>
      <c r="G18" s="19">
        <v>1930</v>
      </c>
      <c r="H18" s="31">
        <v>13</v>
      </c>
      <c r="I18" s="21" t="s">
        <v>26</v>
      </c>
      <c r="J18" s="22"/>
      <c r="K18" s="22"/>
      <c r="L18" s="22"/>
      <c r="M18" s="22"/>
      <c r="N18" s="22"/>
      <c r="P18" s="23">
        <v>1928</v>
      </c>
      <c r="Q18" s="1">
        <f t="shared" si="4"/>
        <v>1</v>
      </c>
      <c r="R18" s="1"/>
      <c r="S18" s="1"/>
      <c r="T18" s="1"/>
    </row>
    <row r="19" spans="2:21" x14ac:dyDescent="0.2">
      <c r="B19" s="14">
        <f t="shared" si="0"/>
        <v>7</v>
      </c>
      <c r="C19" s="15" t="str">
        <f t="shared" si="1"/>
        <v>✔</v>
      </c>
      <c r="D19" s="24">
        <f t="shared" si="2"/>
        <v>5</v>
      </c>
      <c r="E19" s="25">
        <f t="shared" si="3"/>
        <v>25</v>
      </c>
      <c r="F19" s="32">
        <v>10</v>
      </c>
      <c r="G19" s="33">
        <v>15</v>
      </c>
      <c r="H19" s="28">
        <v>14</v>
      </c>
      <c r="I19" s="29" t="s">
        <v>27</v>
      </c>
      <c r="J19" s="22"/>
      <c r="K19" s="22"/>
      <c r="L19" s="22"/>
      <c r="M19" s="22"/>
      <c r="N19" s="22"/>
      <c r="P19" s="23">
        <v>7</v>
      </c>
      <c r="Q19" s="1">
        <f t="shared" si="4"/>
        <v>1</v>
      </c>
      <c r="R19" s="1"/>
      <c r="S19" s="1"/>
      <c r="T19" s="1"/>
    </row>
    <row r="20" spans="2:21" x14ac:dyDescent="0.2">
      <c r="B20" s="14">
        <f t="shared" si="0"/>
        <v>37</v>
      </c>
      <c r="C20" s="15" t="str">
        <f t="shared" si="1"/>
        <v>✔</v>
      </c>
      <c r="D20" s="16">
        <f t="shared" si="2"/>
        <v>10</v>
      </c>
      <c r="E20" s="17">
        <f t="shared" si="3"/>
        <v>50</v>
      </c>
      <c r="F20" s="18">
        <v>20</v>
      </c>
      <c r="G20" s="19">
        <v>30</v>
      </c>
      <c r="H20" s="31">
        <v>15</v>
      </c>
      <c r="I20" s="21" t="s">
        <v>28</v>
      </c>
      <c r="J20" s="22"/>
      <c r="K20" s="22"/>
      <c r="L20" s="22"/>
      <c r="M20" s="22"/>
      <c r="N20" s="22"/>
      <c r="P20" s="23">
        <v>37</v>
      </c>
      <c r="Q20" s="1">
        <f t="shared" si="4"/>
        <v>1</v>
      </c>
      <c r="R20" s="1"/>
      <c r="S20" s="1"/>
      <c r="T20" s="1"/>
    </row>
    <row r="21" spans="2:21" x14ac:dyDescent="0.2">
      <c r="B21" s="14">
        <f t="shared" si="0"/>
        <v>29</v>
      </c>
      <c r="C21" s="15" t="str">
        <f t="shared" si="1"/>
        <v>✔</v>
      </c>
      <c r="D21" s="24">
        <f t="shared" si="2"/>
        <v>10</v>
      </c>
      <c r="E21" s="25">
        <f t="shared" si="3"/>
        <v>40</v>
      </c>
      <c r="F21" s="32">
        <v>15</v>
      </c>
      <c r="G21" s="33">
        <v>25</v>
      </c>
      <c r="H21" s="28">
        <v>16</v>
      </c>
      <c r="I21" s="29" t="s">
        <v>29</v>
      </c>
      <c r="J21" s="22"/>
      <c r="K21" s="22"/>
      <c r="L21" s="22"/>
      <c r="M21" s="22"/>
      <c r="N21" s="22"/>
      <c r="P21" s="23">
        <v>29</v>
      </c>
      <c r="Q21" s="1">
        <f t="shared" si="4"/>
        <v>1</v>
      </c>
      <c r="R21" s="1"/>
      <c r="S21" s="1"/>
      <c r="T21" s="1"/>
    </row>
    <row r="22" spans="2:21" x14ac:dyDescent="0.2">
      <c r="B22" s="14">
        <f t="shared" si="0"/>
        <v>1756</v>
      </c>
      <c r="C22" s="15" t="str">
        <f t="shared" si="1"/>
        <v>✔</v>
      </c>
      <c r="D22" s="16">
        <f t="shared" si="2"/>
        <v>1650</v>
      </c>
      <c r="E22" s="17">
        <f t="shared" si="3"/>
        <v>1850</v>
      </c>
      <c r="F22" s="18">
        <v>100</v>
      </c>
      <c r="G22" s="19">
        <v>1750</v>
      </c>
      <c r="H22" s="31">
        <v>17</v>
      </c>
      <c r="I22" s="21" t="s">
        <v>30</v>
      </c>
      <c r="J22" s="22"/>
      <c r="K22" s="22"/>
      <c r="L22" s="22"/>
      <c r="M22" s="22"/>
      <c r="N22" s="22"/>
      <c r="P22" s="23">
        <v>1756</v>
      </c>
      <c r="Q22" s="1">
        <f t="shared" si="4"/>
        <v>1</v>
      </c>
      <c r="R22" s="1"/>
      <c r="S22" s="1"/>
      <c r="T22" s="1"/>
    </row>
    <row r="23" spans="2:21" x14ac:dyDescent="0.2">
      <c r="B23" s="14">
        <f t="shared" si="0"/>
        <v>5</v>
      </c>
      <c r="C23" s="15" t="str">
        <f t="shared" si="1"/>
        <v>✔</v>
      </c>
      <c r="D23" s="24">
        <f t="shared" si="2"/>
        <v>1</v>
      </c>
      <c r="E23" s="25">
        <f t="shared" si="3"/>
        <v>21</v>
      </c>
      <c r="F23" s="32">
        <v>10</v>
      </c>
      <c r="G23" s="33">
        <v>11</v>
      </c>
      <c r="H23" s="28">
        <v>18</v>
      </c>
      <c r="I23" s="29" t="s">
        <v>31</v>
      </c>
      <c r="J23" s="22"/>
      <c r="K23" s="22"/>
      <c r="L23" s="22"/>
      <c r="M23" s="22"/>
      <c r="N23" s="22"/>
      <c r="P23" s="23">
        <v>5</v>
      </c>
      <c r="Q23" s="1">
        <f t="shared" si="4"/>
        <v>1</v>
      </c>
      <c r="R23" s="1"/>
      <c r="S23" s="1"/>
      <c r="T23" s="1"/>
    </row>
    <row r="24" spans="2:21" x14ac:dyDescent="0.2">
      <c r="B24" s="14">
        <f t="shared" si="0"/>
        <v>2.7</v>
      </c>
      <c r="C24" s="15" t="str">
        <f t="shared" si="1"/>
        <v>✔</v>
      </c>
      <c r="D24" s="16">
        <f t="shared" si="2"/>
        <v>2</v>
      </c>
      <c r="E24" s="17">
        <f t="shared" si="3"/>
        <v>6</v>
      </c>
      <c r="F24" s="18">
        <v>2</v>
      </c>
      <c r="G24" s="19">
        <v>4</v>
      </c>
      <c r="H24" s="31">
        <v>19</v>
      </c>
      <c r="I24" s="21" t="s">
        <v>32</v>
      </c>
      <c r="J24" s="22"/>
      <c r="K24" s="22"/>
      <c r="L24" s="22"/>
      <c r="M24" s="22"/>
      <c r="N24" s="22"/>
      <c r="P24" s="23">
        <v>2.7</v>
      </c>
      <c r="Q24" s="1">
        <f t="shared" si="4"/>
        <v>1</v>
      </c>
      <c r="R24" s="1"/>
      <c r="S24" s="1"/>
      <c r="T24" s="1"/>
    </row>
    <row r="25" spans="2:21" x14ac:dyDescent="0.2">
      <c r="B25" s="14">
        <f t="shared" si="0"/>
        <v>1931</v>
      </c>
      <c r="C25" s="15" t="str">
        <f t="shared" si="1"/>
        <v>✔</v>
      </c>
      <c r="D25" s="24">
        <f t="shared" si="2"/>
        <v>1900</v>
      </c>
      <c r="E25" s="25">
        <f t="shared" si="3"/>
        <v>1960</v>
      </c>
      <c r="F25" s="32">
        <v>30</v>
      </c>
      <c r="G25" s="33">
        <v>1930</v>
      </c>
      <c r="H25" s="28">
        <v>20</v>
      </c>
      <c r="I25" s="29" t="s">
        <v>33</v>
      </c>
      <c r="J25" s="22"/>
      <c r="K25" s="22"/>
      <c r="L25" s="22"/>
      <c r="M25" s="22"/>
      <c r="N25" s="22"/>
      <c r="P25" s="23">
        <v>1931</v>
      </c>
      <c r="Q25" s="1">
        <f t="shared" si="4"/>
        <v>1</v>
      </c>
      <c r="R25" s="1"/>
      <c r="S25" s="1"/>
      <c r="T25" s="1"/>
    </row>
    <row r="26" spans="2:21" x14ac:dyDescent="0.2">
      <c r="C26" s="15"/>
      <c r="F26" s="35"/>
      <c r="G26" s="36">
        <f>IF($P$4=$E$2,SUM(Q6:Q25)*0.05,"")</f>
        <v>0.65</v>
      </c>
      <c r="H26" s="22" t="s">
        <v>34</v>
      </c>
      <c r="Q26" s="1"/>
      <c r="R26" s="1"/>
    </row>
    <row r="27" spans="2:21" x14ac:dyDescent="0.2">
      <c r="C27" s="15"/>
      <c r="F27" s="35"/>
      <c r="G27" s="36">
        <v>0.9</v>
      </c>
      <c r="H27" s="22" t="s">
        <v>35</v>
      </c>
      <c r="Q27" s="1"/>
      <c r="R27" s="1"/>
      <c r="S27" t="s">
        <v>36</v>
      </c>
    </row>
    <row r="28" spans="2:21" x14ac:dyDescent="0.2">
      <c r="C28" s="15"/>
      <c r="F28" s="14" t="s">
        <v>37</v>
      </c>
      <c r="G28" s="37" t="str">
        <f>IF(P4=E2,IF(G27=G26,S29,IF(G26&lt;G27,S27,S28)),"")</f>
        <v>Overconfident</v>
      </c>
      <c r="Q28" s="1"/>
      <c r="R28" s="1"/>
      <c r="S28" t="s">
        <v>38</v>
      </c>
    </row>
    <row r="29" spans="2:21" x14ac:dyDescent="0.2">
      <c r="D29" s="1" t="str">
        <f>IF($P$4=$E$2,"Correct","")</f>
        <v>Correct</v>
      </c>
      <c r="E29" s="15"/>
      <c r="Q29" s="1"/>
      <c r="R29" s="1"/>
      <c r="S29" t="s">
        <v>39</v>
      </c>
    </row>
    <row r="30" spans="2:21" x14ac:dyDescent="0.2">
      <c r="D30" s="1" t="str">
        <f>IF($P$4=$E$2,"Answer","")</f>
        <v>Answer</v>
      </c>
      <c r="E30" s="15"/>
      <c r="F30" s="1" t="s">
        <v>40</v>
      </c>
      <c r="G30" s="1" t="s">
        <v>41</v>
      </c>
      <c r="H30" s="1" t="s">
        <v>12</v>
      </c>
      <c r="I30" t="s">
        <v>13</v>
      </c>
      <c r="Q30" s="1"/>
      <c r="R30" s="1"/>
    </row>
    <row r="31" spans="2:21" x14ac:dyDescent="0.2">
      <c r="D31" s="14" t="str">
        <f t="shared" ref="D31:D50" si="5">IF($P$4=$E$2,P31,"")</f>
        <v>F</v>
      </c>
      <c r="E31" s="38" t="str">
        <f t="shared" ref="E31:E50" si="6">IF($P$4=$E$2,IF(Q31=1,$R$53,""),"")</f>
        <v>✔</v>
      </c>
      <c r="F31" s="39" t="s">
        <v>43</v>
      </c>
      <c r="G31" s="40">
        <v>0.7</v>
      </c>
      <c r="H31" s="20">
        <v>1</v>
      </c>
      <c r="I31" s="21" t="s">
        <v>42</v>
      </c>
      <c r="J31" s="22"/>
      <c r="K31" s="22"/>
      <c r="L31" s="22"/>
      <c r="M31" s="22"/>
      <c r="N31" s="22"/>
      <c r="P31" s="41" t="s">
        <v>43</v>
      </c>
      <c r="Q31" s="1">
        <f t="shared" ref="Q31:Q50" si="7">IF(F31=P31,1,0)</f>
        <v>1</v>
      </c>
      <c r="R31" s="1"/>
      <c r="U31" s="42"/>
    </row>
    <row r="32" spans="2:21" x14ac:dyDescent="0.2">
      <c r="D32" s="14" t="str">
        <f t="shared" si="5"/>
        <v>T</v>
      </c>
      <c r="E32" s="38" t="str">
        <f t="shared" si="6"/>
        <v>✔</v>
      </c>
      <c r="F32" s="43" t="s">
        <v>45</v>
      </c>
      <c r="G32" s="44">
        <v>1</v>
      </c>
      <c r="H32" s="28">
        <v>2</v>
      </c>
      <c r="I32" s="29" t="s">
        <v>44</v>
      </c>
      <c r="J32" s="22"/>
      <c r="K32" s="22"/>
      <c r="L32" s="22"/>
      <c r="M32" s="22"/>
      <c r="N32" s="22"/>
      <c r="P32" s="45" t="s">
        <v>45</v>
      </c>
      <c r="Q32" s="1">
        <f t="shared" si="7"/>
        <v>1</v>
      </c>
      <c r="R32" s="1"/>
      <c r="U32" s="42"/>
    </row>
    <row r="33" spans="4:21" x14ac:dyDescent="0.2">
      <c r="D33" s="14" t="str">
        <f t="shared" si="5"/>
        <v>F</v>
      </c>
      <c r="E33" s="38" t="str">
        <f t="shared" si="6"/>
        <v/>
      </c>
      <c r="F33" s="39" t="s">
        <v>45</v>
      </c>
      <c r="G33" s="40">
        <v>0.5</v>
      </c>
      <c r="H33" s="46">
        <v>3</v>
      </c>
      <c r="I33" s="21" t="s">
        <v>46</v>
      </c>
      <c r="J33" s="22"/>
      <c r="K33" s="22"/>
      <c r="L33" s="22"/>
      <c r="M33" s="22"/>
      <c r="N33" s="22"/>
      <c r="P33" s="45" t="s">
        <v>43</v>
      </c>
      <c r="Q33" s="1">
        <f t="shared" si="7"/>
        <v>0</v>
      </c>
      <c r="R33" s="1"/>
      <c r="U33" s="42"/>
    </row>
    <row r="34" spans="4:21" x14ac:dyDescent="0.2">
      <c r="D34" s="14" t="str">
        <f t="shared" si="5"/>
        <v>F</v>
      </c>
      <c r="E34" s="38" t="str">
        <f t="shared" si="6"/>
        <v/>
      </c>
      <c r="F34" s="43" t="s">
        <v>45</v>
      </c>
      <c r="G34" s="44">
        <v>0.5</v>
      </c>
      <c r="H34" s="28">
        <v>4</v>
      </c>
      <c r="I34" s="29" t="s">
        <v>47</v>
      </c>
      <c r="J34" s="22"/>
      <c r="K34" s="22"/>
      <c r="L34" s="22"/>
      <c r="M34" s="22"/>
      <c r="N34" s="22"/>
      <c r="P34" s="45" t="s">
        <v>43</v>
      </c>
      <c r="Q34" s="1">
        <f t="shared" si="7"/>
        <v>0</v>
      </c>
      <c r="R34" s="1"/>
      <c r="U34" s="42"/>
    </row>
    <row r="35" spans="4:21" x14ac:dyDescent="0.2">
      <c r="D35" s="14" t="str">
        <f t="shared" si="5"/>
        <v>F</v>
      </c>
      <c r="E35" s="38" t="str">
        <f t="shared" si="6"/>
        <v>✔</v>
      </c>
      <c r="F35" s="39" t="s">
        <v>43</v>
      </c>
      <c r="G35" s="40">
        <v>0.9</v>
      </c>
      <c r="H35" s="46">
        <v>5</v>
      </c>
      <c r="I35" s="21" t="s">
        <v>48</v>
      </c>
      <c r="J35" s="22"/>
      <c r="K35" s="22"/>
      <c r="L35" s="22"/>
      <c r="M35" s="22"/>
      <c r="N35" s="22"/>
      <c r="P35" s="45" t="s">
        <v>43</v>
      </c>
      <c r="Q35" s="1">
        <f t="shared" si="7"/>
        <v>1</v>
      </c>
      <c r="R35" s="1"/>
      <c r="U35" s="42"/>
    </row>
    <row r="36" spans="4:21" x14ac:dyDescent="0.2">
      <c r="D36" s="14" t="str">
        <f t="shared" si="5"/>
        <v>T</v>
      </c>
      <c r="E36" s="38" t="str">
        <f t="shared" si="6"/>
        <v/>
      </c>
      <c r="F36" s="43" t="s">
        <v>43</v>
      </c>
      <c r="G36" s="44">
        <v>0.5</v>
      </c>
      <c r="H36" s="28">
        <v>6</v>
      </c>
      <c r="I36" s="29" t="s">
        <v>49</v>
      </c>
      <c r="J36" s="22"/>
      <c r="K36" s="22"/>
      <c r="L36" s="22"/>
      <c r="M36" s="22"/>
      <c r="N36" s="22"/>
      <c r="P36" s="45" t="s">
        <v>45</v>
      </c>
      <c r="Q36" s="1">
        <f t="shared" si="7"/>
        <v>0</v>
      </c>
      <c r="R36" s="1"/>
      <c r="U36" s="42"/>
    </row>
    <row r="37" spans="4:21" x14ac:dyDescent="0.2">
      <c r="D37" s="14" t="str">
        <f t="shared" si="5"/>
        <v>T</v>
      </c>
      <c r="E37" s="38" t="str">
        <f t="shared" si="6"/>
        <v/>
      </c>
      <c r="F37" s="39" t="s">
        <v>43</v>
      </c>
      <c r="G37" s="40">
        <v>0.5</v>
      </c>
      <c r="H37" s="46">
        <v>7</v>
      </c>
      <c r="I37" s="21" t="s">
        <v>50</v>
      </c>
      <c r="J37" s="22"/>
      <c r="K37" s="22"/>
      <c r="L37" s="22"/>
      <c r="M37" s="22"/>
      <c r="N37" s="22"/>
      <c r="P37" s="45" t="s">
        <v>45</v>
      </c>
      <c r="Q37" s="1">
        <f t="shared" si="7"/>
        <v>0</v>
      </c>
      <c r="R37" s="1"/>
      <c r="U37" s="42"/>
    </row>
    <row r="38" spans="4:21" x14ac:dyDescent="0.2">
      <c r="D38" s="14" t="str">
        <f t="shared" si="5"/>
        <v>T</v>
      </c>
      <c r="E38" s="38" t="str">
        <f t="shared" si="6"/>
        <v>✔</v>
      </c>
      <c r="F38" s="43" t="s">
        <v>45</v>
      </c>
      <c r="G38" s="44">
        <v>0.5</v>
      </c>
      <c r="H38" s="28">
        <v>8</v>
      </c>
      <c r="I38" s="29" t="s">
        <v>51</v>
      </c>
      <c r="J38" s="22"/>
      <c r="K38" s="22"/>
      <c r="L38" s="22"/>
      <c r="M38" s="22"/>
      <c r="N38" s="22"/>
      <c r="P38" s="45" t="s">
        <v>45</v>
      </c>
      <c r="Q38" s="1">
        <f t="shared" si="7"/>
        <v>1</v>
      </c>
      <c r="R38" s="1"/>
      <c r="U38" s="42"/>
    </row>
    <row r="39" spans="4:21" x14ac:dyDescent="0.2">
      <c r="D39" s="14" t="str">
        <f t="shared" si="5"/>
        <v>F</v>
      </c>
      <c r="E39" s="38" t="str">
        <f t="shared" si="6"/>
        <v>✔</v>
      </c>
      <c r="F39" s="39" t="s">
        <v>43</v>
      </c>
      <c r="G39" s="40">
        <v>0.5</v>
      </c>
      <c r="H39" s="46">
        <v>9</v>
      </c>
      <c r="I39" s="21" t="s">
        <v>52</v>
      </c>
      <c r="J39" s="22"/>
      <c r="K39" s="22"/>
      <c r="L39" s="22"/>
      <c r="M39" s="22"/>
      <c r="N39" s="22"/>
      <c r="P39" s="45" t="s">
        <v>43</v>
      </c>
      <c r="Q39" s="1">
        <f t="shared" si="7"/>
        <v>1</v>
      </c>
      <c r="R39" s="1"/>
      <c r="U39" s="42"/>
    </row>
    <row r="40" spans="4:21" x14ac:dyDescent="0.2">
      <c r="D40" s="14" t="str">
        <f t="shared" si="5"/>
        <v>F</v>
      </c>
      <c r="E40" s="38" t="str">
        <f t="shared" si="6"/>
        <v>✔</v>
      </c>
      <c r="F40" s="47" t="s">
        <v>43</v>
      </c>
      <c r="G40" s="44">
        <v>0.5</v>
      </c>
      <c r="H40" s="28">
        <v>10</v>
      </c>
      <c r="I40" s="29" t="s">
        <v>53</v>
      </c>
      <c r="J40" s="22"/>
      <c r="K40" s="22"/>
      <c r="L40" s="22"/>
      <c r="M40" s="22"/>
      <c r="N40" s="22"/>
      <c r="P40" s="45" t="s">
        <v>43</v>
      </c>
      <c r="Q40" s="1">
        <f t="shared" si="7"/>
        <v>1</v>
      </c>
      <c r="R40" s="1"/>
      <c r="U40" s="42"/>
    </row>
    <row r="41" spans="4:21" x14ac:dyDescent="0.2">
      <c r="D41" s="14" t="str">
        <f t="shared" si="5"/>
        <v>F</v>
      </c>
      <c r="E41" s="38" t="str">
        <f t="shared" si="6"/>
        <v>✔</v>
      </c>
      <c r="F41" s="39" t="s">
        <v>43</v>
      </c>
      <c r="G41" s="40">
        <v>0.5</v>
      </c>
      <c r="H41" s="20">
        <v>11</v>
      </c>
      <c r="I41" s="21" t="s">
        <v>54</v>
      </c>
      <c r="J41" s="22"/>
      <c r="K41" s="22"/>
      <c r="L41" s="22"/>
      <c r="M41" s="22"/>
      <c r="N41" s="22"/>
      <c r="P41" s="45" t="s">
        <v>43</v>
      </c>
      <c r="Q41" s="1">
        <f t="shared" si="7"/>
        <v>1</v>
      </c>
      <c r="R41" s="1"/>
      <c r="U41" s="42"/>
    </row>
    <row r="42" spans="4:21" x14ac:dyDescent="0.2">
      <c r="D42" s="14" t="str">
        <f t="shared" si="5"/>
        <v>F</v>
      </c>
      <c r="E42" s="38" t="str">
        <f t="shared" si="6"/>
        <v>✔</v>
      </c>
      <c r="F42" s="43" t="s">
        <v>43</v>
      </c>
      <c r="G42" s="44">
        <v>1</v>
      </c>
      <c r="H42" s="28">
        <v>12</v>
      </c>
      <c r="I42" s="29" t="s">
        <v>55</v>
      </c>
      <c r="J42" s="22"/>
      <c r="K42" s="22"/>
      <c r="L42" s="22"/>
      <c r="M42" s="22"/>
      <c r="N42" s="22"/>
      <c r="P42" s="45" t="s">
        <v>43</v>
      </c>
      <c r="Q42" s="1">
        <f t="shared" si="7"/>
        <v>1</v>
      </c>
      <c r="R42" s="1"/>
      <c r="U42" s="42"/>
    </row>
    <row r="43" spans="4:21" x14ac:dyDescent="0.2">
      <c r="D43" s="14" t="str">
        <f t="shared" si="5"/>
        <v>T</v>
      </c>
      <c r="E43" s="38" t="str">
        <f t="shared" si="6"/>
        <v/>
      </c>
      <c r="F43" s="39" t="s">
        <v>43</v>
      </c>
      <c r="G43" s="40">
        <v>0.6</v>
      </c>
      <c r="H43" s="46">
        <v>13</v>
      </c>
      <c r="I43" s="21" t="s">
        <v>56</v>
      </c>
      <c r="J43" s="22"/>
      <c r="K43" s="22"/>
      <c r="L43" s="22"/>
      <c r="M43" s="22"/>
      <c r="N43" s="22"/>
      <c r="P43" s="45" t="s">
        <v>45</v>
      </c>
      <c r="Q43" s="1">
        <f t="shared" si="7"/>
        <v>0</v>
      </c>
      <c r="R43" s="1"/>
      <c r="U43" s="42"/>
    </row>
    <row r="44" spans="4:21" x14ac:dyDescent="0.2">
      <c r="D44" s="14" t="str">
        <f t="shared" si="5"/>
        <v>F</v>
      </c>
      <c r="E44" s="38" t="str">
        <f t="shared" si="6"/>
        <v/>
      </c>
      <c r="F44" s="43" t="s">
        <v>45</v>
      </c>
      <c r="G44" s="44">
        <v>0.5</v>
      </c>
      <c r="H44" s="28">
        <v>14</v>
      </c>
      <c r="I44" s="29" t="s">
        <v>57</v>
      </c>
      <c r="J44" s="22"/>
      <c r="K44" s="22"/>
      <c r="L44" s="22"/>
      <c r="M44" s="22"/>
      <c r="N44" s="22"/>
      <c r="P44" s="45" t="s">
        <v>43</v>
      </c>
      <c r="Q44" s="1">
        <f t="shared" si="7"/>
        <v>0</v>
      </c>
      <c r="R44" s="1"/>
      <c r="U44" s="42"/>
    </row>
    <row r="45" spans="4:21" x14ac:dyDescent="0.2">
      <c r="D45" s="14" t="str">
        <f t="shared" si="5"/>
        <v>T</v>
      </c>
      <c r="E45" s="38" t="str">
        <f t="shared" si="6"/>
        <v/>
      </c>
      <c r="F45" s="39" t="s">
        <v>43</v>
      </c>
      <c r="G45" s="40">
        <v>0.6</v>
      </c>
      <c r="H45" s="46">
        <v>15</v>
      </c>
      <c r="I45" s="21" t="s">
        <v>58</v>
      </c>
      <c r="J45" s="22"/>
      <c r="K45" s="22"/>
      <c r="L45" s="22"/>
      <c r="M45" s="22"/>
      <c r="N45" s="22"/>
      <c r="P45" s="45" t="s">
        <v>45</v>
      </c>
      <c r="Q45" s="1">
        <f t="shared" si="7"/>
        <v>0</v>
      </c>
      <c r="R45" s="1"/>
      <c r="U45" s="42"/>
    </row>
    <row r="46" spans="4:21" x14ac:dyDescent="0.2">
      <c r="D46" s="14" t="str">
        <f t="shared" si="5"/>
        <v>T</v>
      </c>
      <c r="E46" s="38" t="str">
        <f t="shared" si="6"/>
        <v>✔</v>
      </c>
      <c r="F46" s="43" t="s">
        <v>45</v>
      </c>
      <c r="G46" s="44">
        <v>0.8</v>
      </c>
      <c r="H46" s="28">
        <v>16</v>
      </c>
      <c r="I46" s="29" t="s">
        <v>59</v>
      </c>
      <c r="J46" s="22"/>
      <c r="K46" s="22"/>
      <c r="L46" s="22"/>
      <c r="M46" s="22"/>
      <c r="N46" s="22"/>
      <c r="P46" s="45" t="s">
        <v>45</v>
      </c>
      <c r="Q46" s="1">
        <f t="shared" si="7"/>
        <v>1</v>
      </c>
      <c r="R46" s="1"/>
      <c r="U46" s="42"/>
    </row>
    <row r="47" spans="4:21" x14ac:dyDescent="0.2">
      <c r="D47" s="14" t="str">
        <f t="shared" si="5"/>
        <v>F</v>
      </c>
      <c r="E47" s="38" t="str">
        <f t="shared" si="6"/>
        <v/>
      </c>
      <c r="F47" s="39" t="s">
        <v>45</v>
      </c>
      <c r="G47" s="40">
        <v>0.5</v>
      </c>
      <c r="H47" s="46">
        <v>17</v>
      </c>
      <c r="I47" s="21" t="s">
        <v>60</v>
      </c>
      <c r="J47" s="22"/>
      <c r="K47" s="22"/>
      <c r="L47" s="22"/>
      <c r="M47" s="22"/>
      <c r="N47" s="22"/>
      <c r="P47" s="45" t="s">
        <v>43</v>
      </c>
      <c r="Q47" s="1">
        <f t="shared" si="7"/>
        <v>0</v>
      </c>
      <c r="R47" s="1"/>
      <c r="U47" s="42"/>
    </row>
    <row r="48" spans="4:21" x14ac:dyDescent="0.2">
      <c r="D48" s="14" t="str">
        <f t="shared" si="5"/>
        <v>T</v>
      </c>
      <c r="E48" s="38" t="str">
        <f t="shared" si="6"/>
        <v>✔</v>
      </c>
      <c r="F48" s="43" t="s">
        <v>45</v>
      </c>
      <c r="G48" s="44">
        <v>0.5</v>
      </c>
      <c r="H48" s="28">
        <v>18</v>
      </c>
      <c r="I48" s="29" t="s">
        <v>61</v>
      </c>
      <c r="J48" s="22"/>
      <c r="K48" s="22"/>
      <c r="L48" s="22"/>
      <c r="M48" s="22"/>
      <c r="N48" s="22"/>
      <c r="P48" s="45" t="s">
        <v>45</v>
      </c>
      <c r="Q48" s="1">
        <f t="shared" si="7"/>
        <v>1</v>
      </c>
      <c r="R48" s="1"/>
      <c r="U48" s="42"/>
    </row>
    <row r="49" spans="4:21" x14ac:dyDescent="0.2">
      <c r="D49" s="14" t="str">
        <f t="shared" si="5"/>
        <v>T</v>
      </c>
      <c r="E49" s="38" t="str">
        <f t="shared" si="6"/>
        <v/>
      </c>
      <c r="F49" s="39" t="s">
        <v>43</v>
      </c>
      <c r="G49" s="40">
        <v>0.5</v>
      </c>
      <c r="H49" s="46">
        <v>19</v>
      </c>
      <c r="I49" s="21" t="s">
        <v>62</v>
      </c>
      <c r="J49" s="22"/>
      <c r="K49" s="22"/>
      <c r="L49" s="22"/>
      <c r="M49" s="22"/>
      <c r="N49" s="22"/>
      <c r="P49" s="45" t="s">
        <v>45</v>
      </c>
      <c r="Q49" s="1">
        <f t="shared" si="7"/>
        <v>0</v>
      </c>
      <c r="R49" s="1"/>
      <c r="U49" s="42"/>
    </row>
    <row r="50" spans="4:21" x14ac:dyDescent="0.2">
      <c r="D50" s="14" t="str">
        <f t="shared" si="5"/>
        <v>F</v>
      </c>
      <c r="E50" s="38" t="str">
        <f t="shared" si="6"/>
        <v/>
      </c>
      <c r="F50" s="47" t="s">
        <v>45</v>
      </c>
      <c r="G50" s="44">
        <v>0.5</v>
      </c>
      <c r="H50" s="28">
        <v>20</v>
      </c>
      <c r="I50" s="29" t="s">
        <v>63</v>
      </c>
      <c r="J50" s="22"/>
      <c r="K50" s="22"/>
      <c r="L50" s="22"/>
      <c r="M50" s="22"/>
      <c r="N50" s="22"/>
      <c r="P50" s="45" t="s">
        <v>43</v>
      </c>
      <c r="Q50" s="1">
        <f t="shared" si="7"/>
        <v>0</v>
      </c>
      <c r="R50" s="1"/>
      <c r="U50" s="42"/>
    </row>
    <row r="51" spans="4:21" x14ac:dyDescent="0.2">
      <c r="D51" s="1"/>
      <c r="G51" s="48">
        <f>IF(E2&lt;&gt;P4,"",SUM(Q31:Q50))</f>
        <v>10</v>
      </c>
      <c r="H51" s="49" t="s">
        <v>64</v>
      </c>
    </row>
    <row r="52" spans="4:21" x14ac:dyDescent="0.2">
      <c r="D52" s="1"/>
      <c r="G52" s="48">
        <f>IF(E2&lt;&gt;P4,"",SUM(G31:G50))</f>
        <v>12.1</v>
      </c>
      <c r="H52" s="49" t="s">
        <v>65</v>
      </c>
    </row>
    <row r="53" spans="4:21" x14ac:dyDescent="0.2">
      <c r="D53" s="1"/>
      <c r="G53" s="36">
        <f>IF(P4=E2,((1-(G52/G51))*-1),"")</f>
        <v>0.20999999999999996</v>
      </c>
      <c r="H53" s="22" t="str">
        <f>IF(G53&gt;0,S53,IF(G53&lt;0,S54,S55))</f>
        <v>= Level of Binary Overconfidence</v>
      </c>
      <c r="P53" s="23" t="s">
        <v>45</v>
      </c>
      <c r="Q53" s="30">
        <v>0.5</v>
      </c>
      <c r="R53" s="50" t="s">
        <v>66</v>
      </c>
      <c r="S53" s="51" t="s">
        <v>67</v>
      </c>
    </row>
    <row r="54" spans="4:21" x14ac:dyDescent="0.2">
      <c r="P54" s="23" t="s">
        <v>43</v>
      </c>
      <c r="Q54" s="30">
        <v>0.6</v>
      </c>
      <c r="R54" s="52"/>
      <c r="S54" s="51" t="s">
        <v>68</v>
      </c>
    </row>
    <row r="55" spans="4:21" x14ac:dyDescent="0.2">
      <c r="P55" s="23"/>
      <c r="Q55" s="30">
        <v>0.7</v>
      </c>
      <c r="R55" s="52"/>
      <c r="S55" s="51" t="s">
        <v>69</v>
      </c>
    </row>
    <row r="56" spans="4:21" x14ac:dyDescent="0.2">
      <c r="P56" s="23"/>
      <c r="Q56" s="30">
        <v>0.8</v>
      </c>
      <c r="R56" s="52"/>
      <c r="S56" s="53">
        <v>0.05</v>
      </c>
    </row>
    <row r="57" spans="4:21" x14ac:dyDescent="0.2">
      <c r="P57" s="23"/>
      <c r="Q57" s="30">
        <v>0.9</v>
      </c>
      <c r="R57" s="52"/>
      <c r="S57" s="53">
        <v>-0.05</v>
      </c>
    </row>
    <row r="58" spans="4:21" x14ac:dyDescent="0.2">
      <c r="P58" s="52"/>
      <c r="Q58" s="30">
        <v>0.95</v>
      </c>
      <c r="R58" s="52"/>
    </row>
    <row r="59" spans="4:21" x14ac:dyDescent="0.2">
      <c r="P59" s="52"/>
      <c r="Q59" s="30">
        <v>1</v>
      </c>
      <c r="R59" s="52"/>
    </row>
  </sheetData>
  <sheetProtection selectLockedCells="1"/>
  <conditionalFormatting sqref="G28">
    <cfRule type="containsText" dxfId="2" priority="1" operator="containsText" text="Calibrated">
      <formula>NOT(ISERROR(SEARCH("Calibrated",G28)))</formula>
    </cfRule>
  </conditionalFormatting>
  <conditionalFormatting sqref="H53">
    <cfRule type="expression" dxfId="1" priority="2">
      <formula>$S$55</formula>
    </cfRule>
  </conditionalFormatting>
  <conditionalFormatting sqref="G53">
    <cfRule type="cellIs" dxfId="0" priority="3" operator="between">
      <formula>$S$56</formula>
      <formula>$S$57</formula>
    </cfRule>
  </conditionalFormatting>
  <dataValidations count="2">
    <dataValidation type="list" allowBlank="1" showInputMessage="1" showErrorMessage="1" sqref="G31:G50" xr:uid="{9B4B9AAB-A0A2-E848-A9B7-6276EC49DA3D}">
      <formula1>PercentConfidence</formula1>
    </dataValidation>
    <dataValidation type="list" allowBlank="1" showInputMessage="1" showErrorMessage="1" sqref="F31:F50" xr:uid="{A34A4E2A-5D28-CA46-9075-5DB6B2CECBF7}">
      <formula1>BinaryAnswer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CalibrationSet3</vt:lpstr>
      <vt:lpstr>CalibrationSet3!BinaryAnswer</vt:lpstr>
      <vt:lpstr>CalibrationSet3!PercentConfidence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</dc:creator>
  <cp:lastModifiedBy>Microsoft Office User</cp:lastModifiedBy>
  <dcterms:created xsi:type="dcterms:W3CDTF">2021-10-12T11:08:26Z</dcterms:created>
  <dcterms:modified xsi:type="dcterms:W3CDTF">2022-11-27T20:31:42Z</dcterms:modified>
</cp:coreProperties>
</file>