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Spreadsheet Analysis/"/>
    </mc:Choice>
  </mc:AlternateContent>
  <xr:revisionPtr revIDLastSave="0" documentId="13_ncr:1_{847AD209-1900-124E-A226-24C15DF36898}" xr6:coauthVersionLast="47" xr6:coauthVersionMax="47" xr10:uidLastSave="{00000000-0000-0000-0000-000000000000}"/>
  <bookViews>
    <workbookView xWindow="380" yWindow="500" windowWidth="28040" windowHeight="16940" xr2:uid="{52EFA43B-40FA-CF44-8E5F-3120600B5068}"/>
  </bookViews>
  <sheets>
    <sheet name="Conceptualize IP" sheetId="1" r:id="rId1"/>
    <sheet name="Answer Report 1" sheetId="3" r:id="rId2"/>
    <sheet name="IP Prib 1 " sheetId="2" r:id="rId3"/>
  </sheets>
  <definedNames>
    <definedName name="solver_adj" localSheetId="2" hidden="1">'IP Prib 1 '!$C$9:$D$9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'IP Prib 1 '!$C$9:$D$9</definedName>
    <definedName name="solver_lhs2" localSheetId="2" hidden="1">'IP Prib 1 '!$E$5:$E$6</definedName>
    <definedName name="solver_lhs3" localSheetId="2" hidden="1">'IP Prib 1 '!$E$5:$E$6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'IP Prib 1 '!$C$11</definedName>
    <definedName name="solver_pre" localSheetId="2" hidden="1">0.000001</definedName>
    <definedName name="solver_rbv" localSheetId="2" hidden="1">1</definedName>
    <definedName name="solver_rel1" localSheetId="2" hidden="1">4</definedName>
    <definedName name="solver_rel2" localSheetId="2" hidden="1">1</definedName>
    <definedName name="solver_rel3" localSheetId="2" hidden="1">1</definedName>
    <definedName name="solver_rhs1" localSheetId="2" hidden="1">"integer"</definedName>
    <definedName name="solver_rhs2" localSheetId="2" hidden="1">'IP Prib 1 '!$G$5:$G$6</definedName>
    <definedName name="solver_rhs3" localSheetId="2" hidden="1">'IP Prib 1 '!$G$5:$G$6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1" i="2"/>
  <c r="E6" i="2"/>
  <c r="E5" i="2"/>
</calcChain>
</file>

<file path=xl/sharedStrings.xml><?xml version="1.0" encoding="utf-8"?>
<sst xmlns="http://schemas.openxmlformats.org/spreadsheetml/2006/main" count="77" uniqueCount="61">
  <si>
    <t xml:space="preserve">Integer Progra </t>
  </si>
  <si>
    <t>Relaxation of an LP</t>
  </si>
  <si>
    <t xml:space="preserve">Branch and bound, divide and conquer </t>
  </si>
  <si>
    <t xml:space="preserve">LP relaxtion is the IP with integer constraint removed </t>
  </si>
  <si>
    <t>optimum (LP Rleaxation) &gt;= Optimum (IP version)</t>
  </si>
  <si>
    <t>Max</t>
  </si>
  <si>
    <t>St.</t>
  </si>
  <si>
    <t>Variables</t>
  </si>
  <si>
    <t>X1</t>
  </si>
  <si>
    <t>X2</t>
  </si>
  <si>
    <t>Consumed</t>
  </si>
  <si>
    <t>&lt;=</t>
  </si>
  <si>
    <t>Available</t>
  </si>
  <si>
    <t>Objective</t>
  </si>
  <si>
    <t>Value</t>
  </si>
  <si>
    <t xml:space="preserve">Objective </t>
  </si>
  <si>
    <t>x2&lt;=3</t>
  </si>
  <si>
    <t>x2&gt;=4</t>
  </si>
  <si>
    <t xml:space="preserve">if the second side is larger, then we must continue to solver </t>
  </si>
  <si>
    <t>x1&lt;=1</t>
  </si>
  <si>
    <t>x1&gt;=2</t>
  </si>
  <si>
    <t>x2&lt;=4</t>
  </si>
  <si>
    <t>x2&gt;=5</t>
  </si>
  <si>
    <t>INFEASIBLE</t>
  </si>
  <si>
    <t>Microsoft Excel 16.66 Answer Report</t>
  </si>
  <si>
    <t xml:space="preserve">Worksheet: [Integer.Programming.xlsx]IP Prib 1 </t>
  </si>
  <si>
    <t>Report Created: 11/10/22 8:45:14 AM</t>
  </si>
  <si>
    <t>Result: Solver found a solution.  All constraints and optimality conditions are satisfied.</t>
  </si>
  <si>
    <t>Solver Engine</t>
  </si>
  <si>
    <t>Engine: Simplex LP</t>
  </si>
  <si>
    <t>Solution Time: 291.251 Seconds.</t>
  </si>
  <si>
    <t>Iterations: 2 Subproblems: 8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</si>
  <si>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</si>
  <si>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</si>
  <si>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</si>
  <si>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</si>
  <si>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</si>
  <si>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</si>
  <si>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</si>
  <si>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</si>
  <si>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</si>
  <si>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</si>
  <si>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</si>
  <si>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</si>
  <si>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</si>
  <si>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</si>
  <si>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</si>
  <si>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$C$11</t>
  </si>
  <si>
    <t>Value X1</t>
  </si>
  <si>
    <t>$C$9</t>
  </si>
  <si>
    <t>Variables X1</t>
  </si>
  <si>
    <t>$D$9</t>
  </si>
  <si>
    <t>Variables X2</t>
  </si>
  <si>
    <t>$E$5</t>
  </si>
  <si>
    <t>$E$5&lt;=$G$5</t>
  </si>
  <si>
    <t>Not Binding</t>
  </si>
  <si>
    <t>$E$6</t>
  </si>
  <si>
    <t>$E$6&lt;=$G$6</t>
  </si>
  <si>
    <t>Binding</t>
  </si>
  <si>
    <t>$C$9:$D$9=Integer</t>
  </si>
  <si>
    <t>transferrinf every road way in Germany is an integer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</si>
</sst>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6">
    <xf numFmtId="0" fontId="0" fillId="0" borderId="0" xfId="0"/>
    <xf numFmtId="0" fontId="0" fillId="5" borderId="0" xfId="0" applyFill="1"/>
    <xf numFmtId="0" fontId="0" fillId="6" borderId="0" xfId="0" applyFill="1"/>
    <xf numFmtId="0" fontId="3" fillId="4" borderId="1" xfId="3"/>
    <xf numFmtId="0" fontId="0" fillId="7" borderId="0" xfId="0" applyFill="1"/>
    <xf numFmtId="0" fontId="0" fillId="8" borderId="2" xfId="0" applyFill="1" applyBorder="1"/>
    <xf numFmtId="0" fontId="0" fillId="8" borderId="0" xfId="0" applyFill="1"/>
    <xf numFmtId="0" fontId="1" fillId="2" borderId="2" xfId="1" applyBorder="1"/>
    <xf numFmtId="0" fontId="2" fillId="3" borderId="2" xfId="2" applyBorder="1"/>
    <xf numFmtId="0" fontId="4" fillId="8" borderId="2" xfId="0" applyFont="1" applyFill="1" applyBorder="1"/>
    <xf numFmtId="0" fontId="5" fillId="0" borderId="0" xfId="0" applyFont="1"/>
    <xf numFmtId="0" fontId="0" fillId="0" borderId="4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0</xdr:rowOff>
    </xdr:from>
    <xdr:to>
      <xdr:col>12</xdr:col>
      <xdr:colOff>431800</xdr:colOff>
      <xdr:row>9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491674-F805-925B-892D-77D8AC7E6F65}"/>
            </a:ext>
          </a:extLst>
        </xdr:cNvPr>
        <xdr:cNvSpPr txBox="1"/>
      </xdr:nvSpPr>
      <xdr:spPr>
        <a:xfrm>
          <a:off x="7137400" y="812800"/>
          <a:ext cx="3200400" cy="113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Z = 41.25 </a:t>
          </a:r>
        </a:p>
        <a:p>
          <a:endParaRPr lang="en-US" sz="1100"/>
        </a:p>
        <a:p>
          <a:r>
            <a:rPr lang="en-US" sz="1100"/>
            <a:t>(2.25,</a:t>
          </a:r>
          <a:r>
            <a:rPr lang="en-US" sz="1100" baseline="0"/>
            <a:t> 3.75)</a:t>
          </a:r>
          <a:endParaRPr lang="en-US" sz="1100"/>
        </a:p>
      </xdr:txBody>
    </xdr:sp>
    <xdr:clientData/>
  </xdr:twoCellAnchor>
  <xdr:twoCellAnchor>
    <xdr:from>
      <xdr:col>8</xdr:col>
      <xdr:colOff>571500</xdr:colOff>
      <xdr:row>10</xdr:row>
      <xdr:rowOff>177800</xdr:rowOff>
    </xdr:from>
    <xdr:to>
      <xdr:col>9</xdr:col>
      <xdr:colOff>647700</xdr:colOff>
      <xdr:row>17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793B3AF-A62F-B180-F97F-617151BF3021}"/>
            </a:ext>
          </a:extLst>
        </xdr:cNvPr>
        <xdr:cNvCxnSpPr/>
      </xdr:nvCxnSpPr>
      <xdr:spPr>
        <a:xfrm flipH="1">
          <a:off x="7175500" y="2209800"/>
          <a:ext cx="901700" cy="139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</xdr:colOff>
      <xdr:row>11</xdr:row>
      <xdr:rowOff>50800</xdr:rowOff>
    </xdr:from>
    <xdr:to>
      <xdr:col>12</xdr:col>
      <xdr:colOff>76200</xdr:colOff>
      <xdr:row>17</xdr:row>
      <xdr:rowOff>25400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5D953A3-554F-4645-ACE2-4E1DC1926F87}"/>
            </a:ext>
          </a:extLst>
        </xdr:cNvPr>
        <xdr:cNvCxnSpPr/>
      </xdr:nvCxnSpPr>
      <xdr:spPr>
        <a:xfrm>
          <a:off x="9105900" y="2286000"/>
          <a:ext cx="876300" cy="119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18</xdr:row>
      <xdr:rowOff>101600</xdr:rowOff>
    </xdr:from>
    <xdr:to>
      <xdr:col>9</xdr:col>
      <xdr:colOff>304800</xdr:colOff>
      <xdr:row>23</xdr:row>
      <xdr:rowOff>127000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5B1DCA4-F8BA-AC8C-E185-1AF5A22AD286}"/>
            </a:ext>
          </a:extLst>
        </xdr:cNvPr>
        <xdr:cNvSpPr txBox="1"/>
      </xdr:nvSpPr>
      <xdr:spPr>
        <a:xfrm>
          <a:off x="5448300" y="3759200"/>
          <a:ext cx="2286000" cy="104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X2 &gt;= 4, </a:t>
          </a:r>
          <a:r>
            <a:rPr lang="en-US" sz="1100" baseline="0"/>
            <a:t> Sub 1 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11</xdr:col>
      <xdr:colOff>558800</xdr:colOff>
      <xdr:row>18</xdr:row>
      <xdr:rowOff>12700</xdr:rowOff>
    </xdr:from>
    <xdr:to>
      <xdr:col>14</xdr:col>
      <xdr:colOff>215900</xdr:colOff>
      <xdr:row>24</xdr:row>
      <xdr:rowOff>50800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3105C66-7F46-F505-AFAE-634367220224}"/>
            </a:ext>
          </a:extLst>
        </xdr:cNvPr>
        <xdr:cNvSpPr txBox="1"/>
      </xdr:nvSpPr>
      <xdr:spPr>
        <a:xfrm>
          <a:off x="9639300" y="3670300"/>
          <a:ext cx="21336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X2 &lt;= 3,  Sub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C845-3AB8-A24F-BEA0-9843F8559CC8}">
  <dimension ref="A3:A12"/>
  <sheetViews>
    <sheetView tabSelected="1" workbookViewId="0">
      <selection activeCell="A13" sqref="A13"/>
    </sheetView>
  </sheetViews>
  <sheetFormatPr baseColWidth="10" defaultRowHeight="16" x14ac:dyDescent="0.2"/>
  <sheetData>
    <row r="3" spans="1:1" x14ac:dyDescent="0.2">
      <c r="A3" t="s">
        <v>0</v>
      </c>
    </row>
    <row r="4" spans="1:1" x14ac:dyDescent="0.2">
      <c r="A4" t="s">
        <v>1</v>
      </c>
    </row>
    <row r="6" spans="1:1" x14ac:dyDescent="0.2">
      <c r="A6" t="s">
        <v>2</v>
      </c>
    </row>
    <row r="8" spans="1:1" x14ac:dyDescent="0.2">
      <c r="A8" t="s">
        <v>3</v>
      </c>
    </row>
    <row r="10" spans="1:1" x14ac:dyDescent="0.2">
      <c r="A10" t="s">
        <v>4</v>
      </c>
    </row>
    <row r="12" spans="1:1" x14ac:dyDescent="0.2">
      <c r="A12" t="s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2442-A4CC-5542-A5C6-99F8E1BD1E56}">
  <dimension ref="A1:G29"/>
  <sheetViews>
    <sheetView showGridLines="0" workbookViewId="0"/>
  </sheetViews>
  <sheetFormatPr baseColWidth="10" defaultRowHeight="16" x14ac:dyDescent="0.2"/>
  <cols>
    <col min="1" max="1" width="2.33203125" customWidth="1"/>
    <col min="2" max="2" width="16.83203125" bestFit="1" customWidth="1"/>
    <col min="3" max="3" width="11.33203125" bestFit="1" customWidth="1"/>
    <col min="4" max="4" width="12.83203125" bestFit="1" customWidth="1"/>
    <col min="5" max="5" width="11.5" bestFit="1" customWidth="1"/>
    <col min="6" max="6" width="10.83203125" bestFit="1" customWidth="1"/>
    <col min="7" max="7" width="5.5" bestFit="1" customWidth="1"/>
  </cols>
  <sheetData>
    <row r="1" spans="1:5" x14ac:dyDescent="0.2">
      <c r="A1" s="10" t="s">
        <v>24</v>
      </c>
    </row>
    <row r="2" spans="1:5" x14ac:dyDescent="0.2">
      <c r="A2" s="10" t="s">
        <v>25</v>
      </c>
    </row>
    <row r="3" spans="1:5" x14ac:dyDescent="0.2">
      <c r="A3" s="10" t="s">
        <v>26</v>
      </c>
    </row>
    <row r="4" spans="1:5" x14ac:dyDescent="0.2">
      <c r="A4" s="10" t="s">
        <v>27</v>
      </c>
    </row>
    <row r="5" spans="1:5" x14ac:dyDescent="0.2">
      <c r="A5" s="10" t="s">
        <v>28</v>
      </c>
    </row>
    <row r="6" spans="1:5" x14ac:dyDescent="0.2">
      <c r="A6" s="10"/>
      <c r="B6" t="s">
        <v>29</v>
      </c>
    </row>
    <row r="7" spans="1:5" x14ac:dyDescent="0.2">
      <c r="A7" s="10"/>
      <c r="B7" t="s">
        <v>30</v>
      </c>
    </row>
    <row r="8" spans="1:5" x14ac:dyDescent="0.2">
      <c r="A8" s="10"/>
      <c r="B8" t="s">
        <v>31</v>
      </c>
    </row>
    <row r="9" spans="1:5" x14ac:dyDescent="0.2">
      <c r="A9" s="10" t="s">
        <v>32</v>
      </c>
    </row>
    <row r="10" spans="1:5" x14ac:dyDescent="0.2">
      <c r="B10" t="s">
        <v>33</v>
      </c>
    </row>
    <row r="11" spans="1:5" x14ac:dyDescent="0.2">
      <c r="B11" t="s">
        <v>34</v>
      </c>
    </row>
    <row r="14" spans="1:5" ht="17" thickBot="1" x14ac:dyDescent="0.25">
      <c r="A14" t="s">
        <v>35</v>
      </c>
    </row>
    <row r="15" spans="1:5" ht="17" thickBot="1" x14ac:dyDescent="0.25">
      <c r="B15" s="12" t="s">
        <v>36</v>
      </c>
      <c r="C15" s="12" t="s">
        <v>37</v>
      </c>
      <c r="D15" s="12" t="s">
        <v>38</v>
      </c>
      <c r="E15" s="12" t="s">
        <v>39</v>
      </c>
    </row>
    <row r="16" spans="1:5" ht="17" thickBot="1" x14ac:dyDescent="0.25">
      <c r="B16" s="11" t="s">
        <v>47</v>
      </c>
      <c r="C16" s="11" t="s">
        <v>48</v>
      </c>
      <c r="D16" s="14">
        <v>40</v>
      </c>
      <c r="E16" s="14">
        <v>40</v>
      </c>
    </row>
    <row r="19" spans="1:7" ht="17" thickBot="1" x14ac:dyDescent="0.25">
      <c r="A19" t="s">
        <v>40</v>
      </c>
    </row>
    <row r="20" spans="1:7" ht="17" thickBot="1" x14ac:dyDescent="0.25">
      <c r="B20" s="12" t="s">
        <v>36</v>
      </c>
      <c r="C20" s="12" t="s">
        <v>37</v>
      </c>
      <c r="D20" s="12" t="s">
        <v>38</v>
      </c>
      <c r="E20" s="12" t="s">
        <v>39</v>
      </c>
      <c r="F20" s="12" t="s">
        <v>41</v>
      </c>
    </row>
    <row r="21" spans="1:7" x14ac:dyDescent="0.2">
      <c r="B21" s="13" t="s">
        <v>49</v>
      </c>
      <c r="C21" s="13" t="s">
        <v>50</v>
      </c>
      <c r="D21" s="15">
        <v>0</v>
      </c>
      <c r="E21" s="15">
        <v>0</v>
      </c>
      <c r="F21" s="13" t="s">
        <v>41</v>
      </c>
    </row>
    <row r="22" spans="1:7" ht="17" thickBot="1" x14ac:dyDescent="0.25">
      <c r="B22" s="11" t="s">
        <v>51</v>
      </c>
      <c r="C22" s="11" t="s">
        <v>52</v>
      </c>
      <c r="D22" s="14">
        <v>5</v>
      </c>
      <c r="E22" s="14">
        <v>5</v>
      </c>
      <c r="F22" s="11" t="s">
        <v>41</v>
      </c>
    </row>
    <row r="25" spans="1:7" ht="17" thickBot="1" x14ac:dyDescent="0.25">
      <c r="A25" t="s">
        <v>42</v>
      </c>
    </row>
    <row r="26" spans="1:7" ht="17" thickBot="1" x14ac:dyDescent="0.25">
      <c r="B26" s="12" t="s">
        <v>36</v>
      </c>
      <c r="C26" s="12" t="s">
        <v>37</v>
      </c>
      <c r="D26" s="12" t="s">
        <v>43</v>
      </c>
      <c r="E26" s="12" t="s">
        <v>44</v>
      </c>
      <c r="F26" s="12" t="s">
        <v>45</v>
      </c>
      <c r="G26" s="12" t="s">
        <v>46</v>
      </c>
    </row>
    <row r="27" spans="1:7" x14ac:dyDescent="0.2">
      <c r="B27" s="13" t="s">
        <v>53</v>
      </c>
      <c r="C27" s="13" t="s">
        <v>10</v>
      </c>
      <c r="D27" s="15">
        <v>5</v>
      </c>
      <c r="E27" s="13" t="s">
        <v>54</v>
      </c>
      <c r="F27" s="13" t="s">
        <v>55</v>
      </c>
      <c r="G27" s="13">
        <v>1</v>
      </c>
    </row>
    <row r="28" spans="1:7" x14ac:dyDescent="0.2">
      <c r="B28" s="13" t="s">
        <v>56</v>
      </c>
      <c r="C28" s="13" t="s">
        <v>10</v>
      </c>
      <c r="D28" s="15">
        <v>45</v>
      </c>
      <c r="E28" s="13" t="s">
        <v>57</v>
      </c>
      <c r="F28" s="13" t="s">
        <v>58</v>
      </c>
      <c r="G28" s="13">
        <v>0</v>
      </c>
    </row>
    <row r="29" spans="1:7" ht="17" thickBot="1" x14ac:dyDescent="0.25">
      <c r="B29" s="11" t="s">
        <v>59</v>
      </c>
      <c r="C29" s="11"/>
      <c r="D29" s="11"/>
      <c r="E29" s="11"/>
      <c r="F29" s="11"/>
      <c r="G2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C4D9-46B7-7A41-97F6-0606F17E2381}">
  <dimension ref="B3:L24"/>
  <sheetViews>
    <sheetView workbookViewId="0">
      <selection activeCell="D10" sqref="D10"/>
    </sheetView>
  </sheetViews>
  <sheetFormatPr baseColWidth="10" defaultRowHeight="16" x14ac:dyDescent="0.2"/>
  <sheetData>
    <row r="3" spans="2:12" x14ac:dyDescent="0.2">
      <c r="B3" t="s">
        <v>5</v>
      </c>
      <c r="C3" s="2">
        <v>5</v>
      </c>
      <c r="D3" s="2">
        <v>8</v>
      </c>
    </row>
    <row r="4" spans="2:12" x14ac:dyDescent="0.2">
      <c r="B4" t="s">
        <v>6</v>
      </c>
      <c r="E4" t="s">
        <v>10</v>
      </c>
      <c r="G4" t="s">
        <v>12</v>
      </c>
    </row>
    <row r="5" spans="2:12" x14ac:dyDescent="0.2">
      <c r="C5" s="2">
        <v>1</v>
      </c>
      <c r="D5" s="2">
        <v>1</v>
      </c>
      <c r="E5" s="3">
        <f>SUMPRODUCT(C5:D5,$C$9:$D$9)</f>
        <v>5</v>
      </c>
      <c r="F5" t="s">
        <v>11</v>
      </c>
      <c r="G5" s="2">
        <v>6</v>
      </c>
    </row>
    <row r="6" spans="2:12" x14ac:dyDescent="0.2">
      <c r="C6" s="2">
        <v>5</v>
      </c>
      <c r="D6" s="2">
        <v>9</v>
      </c>
      <c r="E6" s="3">
        <f>SUMPRODUCT(C6:D6,$C$9:$D$9)</f>
        <v>45</v>
      </c>
      <c r="F6" t="s">
        <v>11</v>
      </c>
      <c r="G6" s="2">
        <v>45</v>
      </c>
    </row>
    <row r="8" spans="2:12" x14ac:dyDescent="0.2">
      <c r="C8" t="s">
        <v>8</v>
      </c>
      <c r="D8" t="s">
        <v>9</v>
      </c>
    </row>
    <row r="9" spans="2:12" x14ac:dyDescent="0.2">
      <c r="B9" t="s">
        <v>7</v>
      </c>
      <c r="C9" s="1">
        <v>0</v>
      </c>
      <c r="D9" s="1">
        <v>5</v>
      </c>
    </row>
    <row r="10" spans="2:12" x14ac:dyDescent="0.2">
      <c r="B10" t="s">
        <v>13</v>
      </c>
    </row>
    <row r="11" spans="2:12" x14ac:dyDescent="0.2">
      <c r="B11" t="s">
        <v>14</v>
      </c>
      <c r="C11" s="4">
        <f>SUMPRODUCT(C3:D3,C9:D9)</f>
        <v>40</v>
      </c>
    </row>
    <row r="15" spans="2:12" x14ac:dyDescent="0.2">
      <c r="E15" s="5" t="s">
        <v>13</v>
      </c>
      <c r="F15" s="7">
        <v>39</v>
      </c>
    </row>
    <row r="16" spans="2:12" x14ac:dyDescent="0.2">
      <c r="E16" s="5">
        <v>3</v>
      </c>
      <c r="F16" s="5">
        <v>3</v>
      </c>
      <c r="K16" s="5" t="s">
        <v>13</v>
      </c>
      <c r="L16" s="7">
        <v>37</v>
      </c>
    </row>
    <row r="17" spans="2:12" x14ac:dyDescent="0.2">
      <c r="D17" s="6" t="s">
        <v>16</v>
      </c>
      <c r="K17" s="5">
        <v>1</v>
      </c>
      <c r="L17" s="5">
        <v>4</v>
      </c>
    </row>
    <row r="18" spans="2:12" x14ac:dyDescent="0.2">
      <c r="B18" s="5" t="s">
        <v>15</v>
      </c>
      <c r="C18" s="8">
        <f>41.25</f>
        <v>41.25</v>
      </c>
      <c r="E18" t="s">
        <v>18</v>
      </c>
      <c r="J18" t="s">
        <v>21</v>
      </c>
    </row>
    <row r="19" spans="2:12" x14ac:dyDescent="0.2">
      <c r="B19" s="5">
        <v>2.25</v>
      </c>
      <c r="C19" s="5">
        <v>3.75</v>
      </c>
      <c r="H19" s="5" t="s">
        <v>13</v>
      </c>
      <c r="I19" s="8">
        <v>40.5</v>
      </c>
    </row>
    <row r="20" spans="2:12" x14ac:dyDescent="0.2">
      <c r="D20" s="6" t="s">
        <v>17</v>
      </c>
      <c r="G20" t="s">
        <v>19</v>
      </c>
      <c r="H20" s="5">
        <v>1</v>
      </c>
      <c r="I20" s="5">
        <v>4.4443999999999999</v>
      </c>
    </row>
    <row r="21" spans="2:12" x14ac:dyDescent="0.2">
      <c r="E21" s="5" t="s">
        <v>13</v>
      </c>
      <c r="F21" s="8">
        <v>41</v>
      </c>
      <c r="J21" t="s">
        <v>22</v>
      </c>
    </row>
    <row r="22" spans="2:12" x14ac:dyDescent="0.2">
      <c r="E22" s="5">
        <v>1.8</v>
      </c>
      <c r="F22" s="5">
        <v>4</v>
      </c>
      <c r="K22" s="5" t="s">
        <v>13</v>
      </c>
      <c r="L22" s="7">
        <v>40</v>
      </c>
    </row>
    <row r="23" spans="2:12" x14ac:dyDescent="0.2">
      <c r="G23" t="s">
        <v>20</v>
      </c>
      <c r="H23" s="9" t="s">
        <v>23</v>
      </c>
      <c r="I23" s="5"/>
      <c r="K23" s="5">
        <v>0</v>
      </c>
      <c r="L23" s="5">
        <v>5</v>
      </c>
    </row>
    <row r="24" spans="2:12" x14ac:dyDescent="0.2">
      <c r="H24" s="5"/>
      <c r="I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Conceptualize IP</vt:lpstr>
      <vt:lpstr>Answer Report 1</vt:lpstr>
      <vt:lpstr>IP Prib 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2022-11-10T15:06:21Z</dcterms:created>
  <dcterms:modified xsi:type="dcterms:W3CDTF">2022-11-10T15:51:59Z</dcterms:modified>
</cp:coreProperties>
</file>