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</sheets>
  <definedNames/>
  <calcPr/>
</workbook>
</file>

<file path=xl/sharedStrings.xml><?xml version="1.0" encoding="utf-8"?>
<sst xmlns="http://schemas.openxmlformats.org/spreadsheetml/2006/main" count="174" uniqueCount="47">
  <si>
    <t>G</t>
  </si>
  <si>
    <t>E</t>
  </si>
  <si>
    <t>F</t>
  </si>
  <si>
    <t>P</t>
  </si>
  <si>
    <t>categories</t>
  </si>
  <si>
    <t>Frequency</t>
  </si>
  <si>
    <t>Relative Frequency</t>
  </si>
  <si>
    <t>Cumulative Related Frequency</t>
  </si>
  <si>
    <t>D) 76,27%</t>
  </si>
  <si>
    <t>Começa no segundo item</t>
  </si>
  <si>
    <t>cumulative relative frequency</t>
  </si>
  <si>
    <t>Min</t>
  </si>
  <si>
    <t>&lt;20</t>
  </si>
  <si>
    <t>Max</t>
  </si>
  <si>
    <t>20 -25</t>
  </si>
  <si>
    <t>Range</t>
  </si>
  <si>
    <t>25 - 31</t>
  </si>
  <si>
    <t>N (datapont)</t>
  </si>
  <si>
    <t>31 - 37</t>
  </si>
  <si>
    <t>k</t>
  </si>
  <si>
    <t>&gt; 37</t>
  </si>
  <si>
    <t>2ˆk &gt;= n</t>
  </si>
  <si>
    <t>Class width</t>
  </si>
  <si>
    <t>Frequencia</t>
  </si>
  <si>
    <t>relative frequency</t>
  </si>
  <si>
    <t>&lt; 234</t>
  </si>
  <si>
    <t>234 - 424</t>
  </si>
  <si>
    <t>N (datapoints)</t>
  </si>
  <si>
    <t>424 - 615</t>
  </si>
  <si>
    <t>615 - 806</t>
  </si>
  <si>
    <t>K (2ˆk &gt;= n)</t>
  </si>
  <si>
    <t>Barras</t>
  </si>
  <si>
    <t>806 - 996</t>
  </si>
  <si>
    <t>&gt; 996</t>
  </si>
  <si>
    <t>Country</t>
  </si>
  <si>
    <t>US</t>
  </si>
  <si>
    <t>Japan</t>
  </si>
  <si>
    <t>China</t>
  </si>
  <si>
    <t>Germany</t>
  </si>
  <si>
    <t>France</t>
  </si>
  <si>
    <t>UK</t>
  </si>
  <si>
    <t>Italy</t>
  </si>
  <si>
    <t>Steam</t>
  </si>
  <si>
    <t>Leaf</t>
  </si>
  <si>
    <t>3 4 6 7 8</t>
  </si>
  <si>
    <t>0 0 1 2 2 2 3 4 4 5 5 5 5 6 7 7 9</t>
  </si>
  <si>
    <t>2 2 3 5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</si>
</sst>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&quot;$&quot;#,##0.00"/>
  </numFmts>
  <fonts count="4">
    <font>
      <sz val="10.0"/>
      <color rgb="FF000000"/>
      <name val="Arial"/>
      <scheme val="minor"/>
    </font>
    <font>
      <sz val="12.0"/>
      <color rgb="FF000000"/>
      <name val="&quot;Balsamiq Sans&quot;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3" fontId="2" numFmtId="10" xfId="0" applyFill="1" applyFont="1" applyNumberFormat="1"/>
    <xf borderId="0" fillId="2" fontId="1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" xfId="0" applyFont="1" applyNumberFormat="1"/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2" fontId="1" numFmtId="165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Frequencia versus Range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'Q3'!$J$9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'Q3'!$I$10:$I$15</c:f>
            </c:strRef>
          </c:cat>
          <c:val>
            <c:numRef>
              <c:f>'Q3'!$J$10:$J$15</c:f>
              <c:numCache/>
            </c:numRef>
          </c:val>
        </c:ser>
        <c:axId val="1947169576"/>
        <c:axId val="1803326677"/>
      </c:barChart>
      <c:catAx>
        <c:axId val="1947169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3326677"/>
      </c:catAx>
      <c:valAx>
        <c:axId val="1803326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169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'Q4'!$B$2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'Q4'!$A$3:$A$9</c:f>
            </c:strRef>
          </c:cat>
          <c:val>
            <c:numRef>
              <c:f>'Q4'!$B$3:$B$9</c:f>
              <c:numCache/>
            </c:numRef>
          </c:val>
        </c:ser>
        <c:ser>
          <c:idx val="1"/>
          <c:order val="1"/>
          <c:tx>
            <c:strRef>
              <c:f>'Q4'!$C$2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'Q4'!$A$3:$A$9</c:f>
            </c:strRef>
          </c:cat>
          <c:val>
            <c:numRef>
              <c:f>'Q4'!$C$3:$C$9</c:f>
              <c:numCache/>
            </c:numRef>
          </c:val>
        </c:ser>
        <c:axId val="1600344852"/>
        <c:axId val="340886581"/>
      </c:barChart>
      <c:catAx>
        <c:axId val="1600344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886581"/>
      </c:catAx>
      <c:valAx>
        <c:axId val="3408865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34485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15</xdr:row>
      <xdr:rowOff>95250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9</xdr:row>
      <xdr:rowOff>152400</xdr:rowOff>
    </xdr:from>
    <xdr:ext cx="9058275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25"/>
    <col customWidth="1" min="3" max="3" width="8.75"/>
    <col customWidth="1" min="4" max="4" width="5.25"/>
    <col customWidth="1" min="5" max="5" width="11.63"/>
    <col customWidth="1" min="6" max="6" width="23.88"/>
    <col customWidth="1" min="7" max="12" width="5.25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2</v>
      </c>
      <c r="L1" s="1" t="s">
        <v>0</v>
      </c>
    </row>
    <row r="2">
      <c r="A2" s="1" t="s">
        <v>3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2</v>
      </c>
      <c r="G2" s="1" t="s">
        <v>0</v>
      </c>
      <c r="H2" s="1" t="s">
        <v>0</v>
      </c>
      <c r="I2" s="1" t="s">
        <v>1</v>
      </c>
      <c r="J2" s="1" t="s">
        <v>1</v>
      </c>
      <c r="K2" s="1" t="s">
        <v>2</v>
      </c>
      <c r="L2" s="1" t="s">
        <v>1</v>
      </c>
    </row>
    <row r="3">
      <c r="A3" s="1" t="s">
        <v>0</v>
      </c>
      <c r="B3" s="1" t="s">
        <v>1</v>
      </c>
      <c r="C3" s="1" t="s">
        <v>3</v>
      </c>
      <c r="D3" s="1" t="s">
        <v>0</v>
      </c>
      <c r="E3" s="1" t="s">
        <v>0</v>
      </c>
      <c r="F3" s="1" t="s">
        <v>2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0</v>
      </c>
      <c r="L3" s="1" t="s">
        <v>0</v>
      </c>
    </row>
    <row r="4">
      <c r="A4" s="1" t="s">
        <v>0</v>
      </c>
      <c r="B4" s="1" t="s">
        <v>2</v>
      </c>
      <c r="C4" s="1" t="s">
        <v>1</v>
      </c>
      <c r="D4" s="1" t="s">
        <v>0</v>
      </c>
      <c r="E4" s="1" t="s">
        <v>1</v>
      </c>
      <c r="F4" s="1" t="s">
        <v>1</v>
      </c>
      <c r="G4" s="1" t="s">
        <v>0</v>
      </c>
      <c r="H4" s="1" t="s">
        <v>3</v>
      </c>
      <c r="I4" s="1" t="s">
        <v>0</v>
      </c>
      <c r="J4" s="1" t="s">
        <v>0</v>
      </c>
      <c r="K4" s="1" t="s">
        <v>1</v>
      </c>
      <c r="L4" s="1" t="s">
        <v>0</v>
      </c>
    </row>
    <row r="5">
      <c r="A5" s="1" t="s">
        <v>3</v>
      </c>
      <c r="B5" s="1" t="s">
        <v>2</v>
      </c>
      <c r="C5" s="1" t="s">
        <v>1</v>
      </c>
      <c r="D5" s="1" t="s">
        <v>2</v>
      </c>
      <c r="E5" s="1" t="s">
        <v>0</v>
      </c>
      <c r="F5" s="1" t="s">
        <v>0</v>
      </c>
      <c r="G5" s="1" t="s">
        <v>3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2</v>
      </c>
    </row>
    <row r="8">
      <c r="A8" s="2" t="str">
        <f t="array" ref="A8:A67">TOCOL(A1:L5)</f>
        <v>G</v>
      </c>
      <c r="C8" s="2" t="s">
        <v>4</v>
      </c>
      <c r="D8" s="2" t="s">
        <v>5</v>
      </c>
      <c r="E8" s="3" t="s">
        <v>6</v>
      </c>
      <c r="F8" s="3" t="s">
        <v>7</v>
      </c>
    </row>
    <row r="9">
      <c r="A9" s="2" t="s">
        <v>0</v>
      </c>
      <c r="C9" s="2" t="s">
        <v>0</v>
      </c>
      <c r="D9" s="2">
        <v>29.0</v>
      </c>
      <c r="E9" s="4">
        <f t="shared" ref="E9:E12" si="1">D9/sum($D$9:$D$12)</f>
        <v>0.4915254237</v>
      </c>
      <c r="F9" s="4">
        <f>E9</f>
        <v>0.4915254237</v>
      </c>
    </row>
    <row r="10">
      <c r="A10" s="2" t="s">
        <v>1</v>
      </c>
      <c r="C10" s="2" t="s">
        <v>1</v>
      </c>
      <c r="D10" s="2">
        <v>16.0</v>
      </c>
      <c r="E10" s="4">
        <f t="shared" si="1"/>
        <v>0.2711864407</v>
      </c>
      <c r="F10" s="5">
        <f t="shared" ref="F10:F12" si="2">F9+E10</f>
        <v>0.7627118644</v>
      </c>
      <c r="G10" s="3" t="s">
        <v>8</v>
      </c>
    </row>
    <row r="11">
      <c r="A11" s="2" t="s">
        <v>0</v>
      </c>
      <c r="C11" s="2" t="s">
        <v>2</v>
      </c>
      <c r="D11" s="2">
        <v>9.0</v>
      </c>
      <c r="E11" s="4">
        <f t="shared" si="1"/>
        <v>0.1525423729</v>
      </c>
      <c r="F11" s="4">
        <f t="shared" si="2"/>
        <v>0.9152542373</v>
      </c>
    </row>
    <row r="12">
      <c r="A12" s="2" t="s">
        <v>2</v>
      </c>
      <c r="C12" s="2" t="s">
        <v>3</v>
      </c>
      <c r="D12" s="2">
        <v>5.0</v>
      </c>
      <c r="E12" s="4">
        <f t="shared" si="1"/>
        <v>0.08474576271</v>
      </c>
      <c r="F12" s="4">
        <f t="shared" si="2"/>
        <v>1</v>
      </c>
    </row>
    <row r="13">
      <c r="A13" s="2" t="s">
        <v>0</v>
      </c>
    </row>
    <row r="14">
      <c r="A14" s="2" t="s">
        <v>0</v>
      </c>
    </row>
    <row r="15">
      <c r="A15" s="2" t="s">
        <v>1</v>
      </c>
    </row>
    <row r="16">
      <c r="A16" s="2" t="s">
        <v>0</v>
      </c>
    </row>
    <row r="17">
      <c r="A17" s="2" t="s">
        <v>1</v>
      </c>
    </row>
    <row r="18">
      <c r="A18" s="2" t="s">
        <v>2</v>
      </c>
    </row>
    <row r="19">
      <c r="A19" s="2" t="s">
        <v>0</v>
      </c>
    </row>
    <row r="20">
      <c r="A20" s="2" t="s">
        <v>3</v>
      </c>
    </row>
    <row r="21">
      <c r="A21" s="2" t="s">
        <v>0</v>
      </c>
    </row>
    <row r="22">
      <c r="A22" s="2" t="s">
        <v>1</v>
      </c>
    </row>
    <row r="23">
      <c r="A23" s="2" t="s">
        <v>1</v>
      </c>
    </row>
    <row r="24">
      <c r="A24" s="2" t="s">
        <v>0</v>
      </c>
    </row>
    <row r="25">
      <c r="A25" s="2" t="s">
        <v>2</v>
      </c>
    </row>
    <row r="26">
      <c r="A26" s="2" t="s">
        <v>0</v>
      </c>
    </row>
    <row r="27">
      <c r="A27" s="2" t="s">
        <v>0</v>
      </c>
    </row>
    <row r="28">
      <c r="A28" s="2" t="s">
        <v>1</v>
      </c>
    </row>
    <row r="29">
      <c r="A29" s="2" t="s">
        <v>1</v>
      </c>
    </row>
    <row r="30">
      <c r="A30" s="2" t="s">
        <v>2</v>
      </c>
    </row>
    <row r="31">
      <c r="A31" s="2" t="s">
        <v>1</v>
      </c>
    </row>
    <row r="32">
      <c r="A32" s="2" t="s">
        <v>0</v>
      </c>
    </row>
    <row r="33">
      <c r="A33" s="2" t="s">
        <v>1</v>
      </c>
    </row>
    <row r="34">
      <c r="A34" s="2" t="s">
        <v>3</v>
      </c>
    </row>
    <row r="35">
      <c r="A35" s="2" t="s">
        <v>0</v>
      </c>
    </row>
    <row r="36">
      <c r="A36" s="2" t="s">
        <v>0</v>
      </c>
    </row>
    <row r="37">
      <c r="A37" s="2" t="s">
        <v>2</v>
      </c>
    </row>
    <row r="38">
      <c r="A38" s="2" t="s">
        <v>1</v>
      </c>
    </row>
    <row r="39">
      <c r="A39" s="2" t="s">
        <v>0</v>
      </c>
    </row>
    <row r="40">
      <c r="A40" s="2" t="s">
        <v>1</v>
      </c>
    </row>
    <row r="41">
      <c r="A41" s="2" t="s">
        <v>0</v>
      </c>
    </row>
    <row r="42">
      <c r="A42" s="2" t="s">
        <v>0</v>
      </c>
    </row>
    <row r="43">
      <c r="A43" s="2" t="s">
        <v>0</v>
      </c>
    </row>
    <row r="44">
      <c r="A44" s="2" t="s">
        <v>0</v>
      </c>
    </row>
    <row r="45">
      <c r="A45" s="2" t="s">
        <v>2</v>
      </c>
    </row>
    <row r="46">
      <c r="A46" s="2" t="s">
        <v>1</v>
      </c>
    </row>
    <row r="47">
      <c r="A47" s="2" t="s">
        <v>0</v>
      </c>
    </row>
    <row r="48">
      <c r="A48" s="2" t="s">
        <v>1</v>
      </c>
    </row>
    <row r="49">
      <c r="A49" s="2" t="s">
        <v>1</v>
      </c>
    </row>
    <row r="50">
      <c r="A50" s="2" t="s">
        <v>0</v>
      </c>
    </row>
    <row r="51">
      <c r="A51" s="2" t="s">
        <v>3</v>
      </c>
    </row>
    <row r="52">
      <c r="A52" s="2" t="s">
        <v>0</v>
      </c>
    </row>
    <row r="53">
      <c r="A53" s="2" t="s">
        <v>0</v>
      </c>
    </row>
    <row r="54">
      <c r="A54" s="2" t="s">
        <v>1</v>
      </c>
    </row>
    <row r="55">
      <c r="A55" s="2" t="s">
        <v>0</v>
      </c>
    </row>
    <row r="56">
      <c r="A56" s="2" t="s">
        <v>3</v>
      </c>
    </row>
    <row r="57">
      <c r="A57" s="2" t="s">
        <v>2</v>
      </c>
    </row>
    <row r="58">
      <c r="A58" s="2" t="s">
        <v>1</v>
      </c>
    </row>
    <row r="59">
      <c r="A59" s="2" t="s">
        <v>2</v>
      </c>
    </row>
    <row r="60">
      <c r="A60" s="2" t="s">
        <v>0</v>
      </c>
    </row>
    <row r="61">
      <c r="A61" s="2" t="s">
        <v>0</v>
      </c>
    </row>
    <row r="62">
      <c r="A62" s="2" t="s">
        <v>3</v>
      </c>
    </row>
    <row r="63">
      <c r="A63" s="2" t="s">
        <v>0</v>
      </c>
    </row>
    <row r="64">
      <c r="A64" s="2" t="s">
        <v>0</v>
      </c>
    </row>
    <row r="65">
      <c r="A65" s="2" t="s">
        <v>0</v>
      </c>
    </row>
    <row r="66">
      <c r="A66" s="2" t="s">
        <v>0</v>
      </c>
    </row>
    <row r="67">
      <c r="A67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0"/>
    <col customWidth="1" min="10" max="10" width="15.38"/>
    <col customWidth="1" min="11" max="11" width="22.63"/>
  </cols>
  <sheetData>
    <row r="1">
      <c r="A1" s="6">
        <v>17.5</v>
      </c>
      <c r="B1" s="6">
        <v>19.8</v>
      </c>
      <c r="C1" s="6">
        <v>29.9</v>
      </c>
      <c r="D1" s="6">
        <v>28.1</v>
      </c>
      <c r="E1" s="6">
        <v>15.7</v>
      </c>
      <c r="F1" s="6">
        <v>21.7</v>
      </c>
    </row>
    <row r="2">
      <c r="A2" s="6">
        <v>33.6</v>
      </c>
      <c r="B2" s="6">
        <v>21.1</v>
      </c>
      <c r="C2" s="6">
        <v>19.8</v>
      </c>
      <c r="D2" s="6">
        <v>32.7</v>
      </c>
      <c r="E2" s="6">
        <v>15.1</v>
      </c>
      <c r="F2" s="6">
        <v>13.9</v>
      </c>
    </row>
    <row r="3">
      <c r="A3" s="6">
        <v>31.8</v>
      </c>
      <c r="B3" s="6">
        <v>39.8</v>
      </c>
      <c r="C3" s="6">
        <v>33.1</v>
      </c>
      <c r="D3" s="6">
        <v>19.6</v>
      </c>
      <c r="E3" s="6">
        <v>23.5</v>
      </c>
      <c r="F3" s="6">
        <v>42.8</v>
      </c>
    </row>
    <row r="4">
      <c r="A4" s="6">
        <v>21.7</v>
      </c>
      <c r="B4" s="6">
        <v>36.8</v>
      </c>
      <c r="C4" s="6">
        <v>35.6</v>
      </c>
      <c r="D4" s="6">
        <v>14.5</v>
      </c>
      <c r="E4" s="6">
        <v>24.2</v>
      </c>
      <c r="F4" s="6">
        <v>14.7</v>
      </c>
    </row>
    <row r="5">
      <c r="A5" s="6">
        <v>19.2</v>
      </c>
      <c r="B5" s="6">
        <v>21.8</v>
      </c>
      <c r="C5" s="6">
        <v>20.7</v>
      </c>
      <c r="D5" s="6">
        <v>26.9</v>
      </c>
      <c r="E5" s="6">
        <v>26.7</v>
      </c>
      <c r="F5" s="6">
        <v>30.2</v>
      </c>
      <c r="I5" s="7" t="s">
        <v>9</v>
      </c>
    </row>
    <row r="6">
      <c r="I6" s="3" t="s">
        <v>5</v>
      </c>
      <c r="J6" s="3" t="s">
        <v>6</v>
      </c>
      <c r="K6" s="3" t="s">
        <v>10</v>
      </c>
    </row>
    <row r="7">
      <c r="A7" s="8">
        <v>13.9</v>
      </c>
      <c r="C7" s="3" t="s">
        <v>11</v>
      </c>
      <c r="D7" s="2">
        <f>MIN(A7:A36)</f>
        <v>13.9</v>
      </c>
      <c r="F7" s="3">
        <v>1.0</v>
      </c>
      <c r="G7" s="9">
        <f>D7</f>
        <v>13.9</v>
      </c>
      <c r="H7" s="3" t="s">
        <v>12</v>
      </c>
      <c r="I7" s="2">
        <f t="array" ref="I7:I11">FREQUENCY(A1:F5,G8:G11)</f>
        <v>8</v>
      </c>
      <c r="J7" s="4">
        <f t="shared" ref="J7:J11" si="1">I7/$D$10</f>
        <v>0.2666666667</v>
      </c>
      <c r="K7" s="4">
        <f>J7</f>
        <v>0.2666666667</v>
      </c>
    </row>
    <row r="8">
      <c r="A8" s="8">
        <v>14.5</v>
      </c>
      <c r="C8" s="3" t="s">
        <v>13</v>
      </c>
      <c r="D8" s="2">
        <f>max(A7:A36)</f>
        <v>42.8</v>
      </c>
      <c r="F8" s="3">
        <v>2.0</v>
      </c>
      <c r="G8" s="9">
        <f t="shared" ref="G8:G11" si="2">G7+$D$13</f>
        <v>19.68</v>
      </c>
      <c r="H8" s="3" t="s">
        <v>14</v>
      </c>
      <c r="I8" s="2">
        <v>9.0</v>
      </c>
      <c r="J8" s="4">
        <f t="shared" si="1"/>
        <v>0.3</v>
      </c>
      <c r="K8" s="4">
        <f t="shared" ref="K8:K11" si="3">K7+J8</f>
        <v>0.5666666667</v>
      </c>
    </row>
    <row r="9">
      <c r="A9" s="8">
        <v>14.7</v>
      </c>
      <c r="C9" s="3" t="s">
        <v>15</v>
      </c>
      <c r="D9" s="2">
        <f>D8-D7</f>
        <v>28.9</v>
      </c>
      <c r="F9" s="3">
        <v>3.0</v>
      </c>
      <c r="G9" s="9">
        <f t="shared" si="2"/>
        <v>25.46</v>
      </c>
      <c r="H9" s="3" t="s">
        <v>16</v>
      </c>
      <c r="I9" s="2">
        <v>5.0</v>
      </c>
      <c r="J9" s="4">
        <f t="shared" si="1"/>
        <v>0.1666666667</v>
      </c>
      <c r="K9" s="4">
        <f t="shared" si="3"/>
        <v>0.7333333333</v>
      </c>
    </row>
    <row r="10">
      <c r="A10" s="8">
        <v>15.1</v>
      </c>
      <c r="C10" s="3" t="s">
        <v>17</v>
      </c>
      <c r="D10" s="2">
        <f>COUNT(A7:A36)</f>
        <v>30</v>
      </c>
      <c r="F10" s="3">
        <v>4.0</v>
      </c>
      <c r="G10" s="9">
        <f t="shared" si="2"/>
        <v>31.24</v>
      </c>
      <c r="H10" s="3" t="s">
        <v>18</v>
      </c>
      <c r="I10" s="2">
        <v>6.0</v>
      </c>
      <c r="J10" s="4">
        <f t="shared" si="1"/>
        <v>0.2</v>
      </c>
      <c r="K10" s="4">
        <f t="shared" si="3"/>
        <v>0.9333333333</v>
      </c>
    </row>
    <row r="11">
      <c r="A11" s="8">
        <v>15.7</v>
      </c>
      <c r="C11" s="3" t="s">
        <v>19</v>
      </c>
      <c r="D11" s="3">
        <v>5.0</v>
      </c>
      <c r="F11" s="3">
        <v>5.0</v>
      </c>
      <c r="G11" s="9">
        <f t="shared" si="2"/>
        <v>37.02</v>
      </c>
      <c r="H11" s="3" t="s">
        <v>20</v>
      </c>
      <c r="I11" s="2">
        <v>2.0</v>
      </c>
      <c r="J11" s="4">
        <f t="shared" si="1"/>
        <v>0.06666666667</v>
      </c>
      <c r="K11" s="4">
        <f t="shared" si="3"/>
        <v>1</v>
      </c>
    </row>
    <row r="12">
      <c r="A12" s="8">
        <v>17.5</v>
      </c>
      <c r="C12" s="10" t="s">
        <v>21</v>
      </c>
    </row>
    <row r="13">
      <c r="A13" s="8">
        <v>19.2</v>
      </c>
      <c r="C13" s="3" t="s">
        <v>22</v>
      </c>
      <c r="D13" s="9">
        <f>D9/D11</f>
        <v>5.78</v>
      </c>
    </row>
    <row r="14">
      <c r="A14" s="8">
        <v>19.6</v>
      </c>
    </row>
    <row r="15">
      <c r="A15" s="8">
        <v>19.8</v>
      </c>
    </row>
    <row r="16">
      <c r="A16" s="8">
        <v>19.8</v>
      </c>
    </row>
    <row r="17">
      <c r="A17" s="8">
        <v>20.7</v>
      </c>
    </row>
    <row r="18">
      <c r="A18" s="8">
        <v>21.1</v>
      </c>
    </row>
    <row r="19">
      <c r="A19" s="8">
        <v>21.7</v>
      </c>
    </row>
    <row r="20">
      <c r="A20" s="8">
        <v>21.7</v>
      </c>
    </row>
    <row r="21">
      <c r="A21" s="8">
        <v>21.8</v>
      </c>
    </row>
    <row r="22">
      <c r="A22" s="8">
        <v>23.5</v>
      </c>
    </row>
    <row r="23">
      <c r="A23" s="8">
        <v>24.2</v>
      </c>
    </row>
    <row r="24">
      <c r="A24" s="8">
        <v>26.7</v>
      </c>
    </row>
    <row r="25">
      <c r="A25" s="8">
        <v>26.9</v>
      </c>
    </row>
    <row r="26">
      <c r="A26" s="8">
        <v>28.1</v>
      </c>
    </row>
    <row r="27">
      <c r="A27" s="8">
        <v>29.9</v>
      </c>
    </row>
    <row r="28">
      <c r="A28" s="8">
        <v>30.2</v>
      </c>
    </row>
    <row r="29">
      <c r="A29" s="8">
        <v>31.8</v>
      </c>
    </row>
    <row r="30">
      <c r="A30" s="8">
        <v>32.7</v>
      </c>
    </row>
    <row r="31">
      <c r="A31" s="8">
        <v>33.1</v>
      </c>
    </row>
    <row r="32">
      <c r="A32" s="8">
        <v>33.6</v>
      </c>
    </row>
    <row r="33">
      <c r="A33" s="8">
        <v>35.6</v>
      </c>
    </row>
    <row r="34">
      <c r="A34" s="8">
        <v>36.8</v>
      </c>
    </row>
    <row r="35">
      <c r="A35" s="8">
        <v>39.8</v>
      </c>
    </row>
    <row r="36">
      <c r="A36" s="8">
        <v>42.8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235.0</v>
      </c>
      <c r="B1" s="1">
        <v>406.0</v>
      </c>
      <c r="C1" s="1">
        <v>339.0</v>
      </c>
      <c r="D1" s="1">
        <v>544.0</v>
      </c>
      <c r="E1" s="1">
        <v>78.0</v>
      </c>
      <c r="F1" s="1">
        <v>327.0</v>
      </c>
    </row>
    <row r="2">
      <c r="A2" s="1">
        <v>922.0</v>
      </c>
      <c r="B2" s="1">
        <v>58.0</v>
      </c>
      <c r="C2" s="1">
        <v>76.0</v>
      </c>
      <c r="D2" s="1">
        <v>860.0</v>
      </c>
      <c r="E2" s="1">
        <v>549.0</v>
      </c>
      <c r="F2" s="1">
        <v>179.0</v>
      </c>
    </row>
    <row r="3">
      <c r="A3" s="1">
        <v>492.0</v>
      </c>
      <c r="B3" s="1">
        <v>63.0</v>
      </c>
      <c r="C3" s="1">
        <v>1187.0</v>
      </c>
      <c r="D3" s="1">
        <v>188.0</v>
      </c>
      <c r="E3" s="1">
        <v>288.0</v>
      </c>
      <c r="F3" s="1">
        <v>90.0</v>
      </c>
    </row>
    <row r="4">
      <c r="A4" s="1">
        <v>235.0</v>
      </c>
      <c r="B4" s="1">
        <v>353.0</v>
      </c>
      <c r="C4" s="1">
        <v>964.0</v>
      </c>
      <c r="D4" s="1">
        <v>577.0</v>
      </c>
      <c r="E4" s="1">
        <v>524.0</v>
      </c>
      <c r="F4" s="1">
        <v>43.0</v>
      </c>
    </row>
    <row r="5">
      <c r="A5" s="1">
        <v>731.0</v>
      </c>
      <c r="B5" s="1">
        <v>45.0</v>
      </c>
      <c r="C5" s="1">
        <v>343.0</v>
      </c>
      <c r="D5" s="1">
        <v>170.0</v>
      </c>
      <c r="E5" s="1">
        <v>178.0</v>
      </c>
      <c r="F5" s="1">
        <v>338.0</v>
      </c>
    </row>
    <row r="6">
      <c r="A6" s="1">
        <v>169.0</v>
      </c>
      <c r="B6" s="1">
        <v>136.0</v>
      </c>
      <c r="C6" s="1">
        <v>728.0</v>
      </c>
      <c r="D6" s="1">
        <v>678.0</v>
      </c>
      <c r="E6" s="1">
        <v>74.0</v>
      </c>
      <c r="F6" s="1">
        <v>483.0</v>
      </c>
    </row>
    <row r="7">
      <c r="A7" s="1">
        <v>522.0</v>
      </c>
      <c r="B7" s="1">
        <v>279.0</v>
      </c>
      <c r="C7" s="1">
        <v>863.0</v>
      </c>
      <c r="D7" s="1">
        <v>373.0</v>
      </c>
      <c r="E7" s="1">
        <v>255.0</v>
      </c>
      <c r="F7" s="1">
        <v>692.0</v>
      </c>
    </row>
    <row r="8">
      <c r="A8" s="1">
        <v>87.0</v>
      </c>
      <c r="B8" s="1">
        <v>486.0</v>
      </c>
      <c r="C8" s="1">
        <v>238.0</v>
      </c>
      <c r="D8" s="1">
        <v>218.0</v>
      </c>
      <c r="E8" s="1">
        <v>540.0</v>
      </c>
      <c r="F8" s="1">
        <v>402.0</v>
      </c>
    </row>
    <row r="9">
      <c r="I9" s="3" t="s">
        <v>15</v>
      </c>
      <c r="J9" s="3" t="s">
        <v>23</v>
      </c>
      <c r="K9" s="3" t="s">
        <v>24</v>
      </c>
      <c r="L9" s="3" t="s">
        <v>10</v>
      </c>
    </row>
    <row r="10">
      <c r="A10" s="2">
        <v>43.0</v>
      </c>
      <c r="C10" s="3" t="s">
        <v>11</v>
      </c>
      <c r="D10" s="3">
        <v>43.0</v>
      </c>
      <c r="G10" s="3">
        <v>1.0</v>
      </c>
      <c r="H10" s="3">
        <v>43.0</v>
      </c>
      <c r="I10" s="3" t="s">
        <v>25</v>
      </c>
      <c r="J10" s="2">
        <f t="array" ref="J10:J15">FREQUENCY(A1:F8,H11:H15)</f>
        <v>16</v>
      </c>
      <c r="K10" s="11">
        <f t="shared" ref="K10:K15" si="1">J10/$D$12</f>
        <v>0.3333333333</v>
      </c>
      <c r="L10" s="11">
        <f>K10</f>
        <v>0.3333333333</v>
      </c>
    </row>
    <row r="11">
      <c r="A11" s="2">
        <v>45.0</v>
      </c>
      <c r="C11" s="3" t="s">
        <v>13</v>
      </c>
      <c r="D11" s="3">
        <v>1187.0</v>
      </c>
      <c r="G11" s="3">
        <v>2.0</v>
      </c>
      <c r="H11" s="9">
        <f t="shared" ref="H11:H15" si="2">H10+$D$15</f>
        <v>233.6666667</v>
      </c>
      <c r="I11" s="3" t="s">
        <v>26</v>
      </c>
      <c r="J11" s="2">
        <v>14.0</v>
      </c>
      <c r="K11" s="11">
        <f t="shared" si="1"/>
        <v>0.2916666667</v>
      </c>
      <c r="L11" s="11">
        <f t="shared" ref="L11:L15" si="3">L10+K11</f>
        <v>0.625</v>
      </c>
    </row>
    <row r="12">
      <c r="A12" s="2">
        <v>58.0</v>
      </c>
      <c r="C12" s="3" t="s">
        <v>27</v>
      </c>
      <c r="D12" s="2">
        <f>count(A10:A57)</f>
        <v>48</v>
      </c>
      <c r="G12" s="3">
        <v>3.0</v>
      </c>
      <c r="H12" s="9">
        <f t="shared" si="2"/>
        <v>424.3333333</v>
      </c>
      <c r="I12" s="3" t="s">
        <v>28</v>
      </c>
      <c r="J12" s="2">
        <v>9.0</v>
      </c>
      <c r="K12" s="11">
        <f t="shared" si="1"/>
        <v>0.1875</v>
      </c>
      <c r="L12" s="11">
        <f t="shared" si="3"/>
        <v>0.8125</v>
      </c>
    </row>
    <row r="13">
      <c r="A13" s="2">
        <v>63.0</v>
      </c>
      <c r="C13" s="3" t="s">
        <v>15</v>
      </c>
      <c r="D13" s="2">
        <f>D11-D10</f>
        <v>1144</v>
      </c>
      <c r="G13" s="3">
        <v>4.0</v>
      </c>
      <c r="H13" s="9">
        <f t="shared" si="2"/>
        <v>615</v>
      </c>
      <c r="I13" s="3" t="s">
        <v>29</v>
      </c>
      <c r="J13" s="2">
        <v>4.0</v>
      </c>
      <c r="K13" s="11">
        <f t="shared" si="1"/>
        <v>0.08333333333</v>
      </c>
      <c r="L13" s="11">
        <f t="shared" si="3"/>
        <v>0.8958333333</v>
      </c>
    </row>
    <row r="14">
      <c r="A14" s="2">
        <v>74.0</v>
      </c>
      <c r="C14" s="3" t="s">
        <v>30</v>
      </c>
      <c r="D14" s="3">
        <v>6.0</v>
      </c>
      <c r="E14" s="3" t="s">
        <v>31</v>
      </c>
      <c r="G14" s="3">
        <v>5.0</v>
      </c>
      <c r="H14" s="9">
        <f t="shared" si="2"/>
        <v>805.6666667</v>
      </c>
      <c r="I14" s="3" t="s">
        <v>32</v>
      </c>
      <c r="J14" s="2">
        <v>4.0</v>
      </c>
      <c r="K14" s="11">
        <f t="shared" si="1"/>
        <v>0.08333333333</v>
      </c>
      <c r="L14" s="11">
        <f t="shared" si="3"/>
        <v>0.9791666667</v>
      </c>
    </row>
    <row r="15">
      <c r="A15" s="2">
        <v>76.0</v>
      </c>
      <c r="C15" s="3" t="s">
        <v>22</v>
      </c>
      <c r="D15" s="9">
        <f>D13/D14</f>
        <v>190.6666667</v>
      </c>
      <c r="G15" s="3">
        <v>6.0</v>
      </c>
      <c r="H15" s="9">
        <f t="shared" si="2"/>
        <v>996.3333333</v>
      </c>
      <c r="I15" s="3" t="s">
        <v>33</v>
      </c>
      <c r="J15" s="2">
        <v>1.0</v>
      </c>
      <c r="K15" s="11">
        <f t="shared" si="1"/>
        <v>0.02083333333</v>
      </c>
      <c r="L15" s="11">
        <f t="shared" si="3"/>
        <v>1</v>
      </c>
    </row>
    <row r="16">
      <c r="A16" s="2">
        <v>78.0</v>
      </c>
    </row>
    <row r="17">
      <c r="A17" s="2">
        <v>87.0</v>
      </c>
    </row>
    <row r="18">
      <c r="A18" s="2">
        <v>90.0</v>
      </c>
    </row>
    <row r="19">
      <c r="A19" s="2">
        <v>136.0</v>
      </c>
    </row>
    <row r="20">
      <c r="A20" s="2">
        <v>169.0</v>
      </c>
    </row>
    <row r="21">
      <c r="A21" s="2">
        <v>170.0</v>
      </c>
    </row>
    <row r="22">
      <c r="A22" s="2">
        <v>178.0</v>
      </c>
    </row>
    <row r="23">
      <c r="A23" s="2">
        <v>179.0</v>
      </c>
    </row>
    <row r="24">
      <c r="A24" s="2">
        <v>188.0</v>
      </c>
    </row>
    <row r="25">
      <c r="A25" s="2">
        <v>218.0</v>
      </c>
    </row>
    <row r="26">
      <c r="A26" s="2">
        <v>235.0</v>
      </c>
    </row>
    <row r="27">
      <c r="A27" s="2">
        <v>235.0</v>
      </c>
    </row>
    <row r="28">
      <c r="A28" s="2">
        <v>238.0</v>
      </c>
    </row>
    <row r="29">
      <c r="A29" s="2">
        <v>255.0</v>
      </c>
    </row>
    <row r="30">
      <c r="A30" s="2">
        <v>279.0</v>
      </c>
    </row>
    <row r="31">
      <c r="A31" s="2">
        <v>288.0</v>
      </c>
    </row>
    <row r="32">
      <c r="A32" s="2">
        <v>327.0</v>
      </c>
    </row>
    <row r="33">
      <c r="A33" s="2">
        <v>338.0</v>
      </c>
    </row>
    <row r="34">
      <c r="A34" s="2">
        <v>339.0</v>
      </c>
    </row>
    <row r="35">
      <c r="A35" s="2">
        <v>343.0</v>
      </c>
    </row>
    <row r="36">
      <c r="A36" s="2">
        <v>353.0</v>
      </c>
    </row>
    <row r="37">
      <c r="A37" s="2">
        <v>373.0</v>
      </c>
    </row>
    <row r="38">
      <c r="A38" s="2">
        <v>402.0</v>
      </c>
    </row>
    <row r="39">
      <c r="A39" s="2">
        <v>406.0</v>
      </c>
    </row>
    <row r="40">
      <c r="A40" s="2">
        <v>483.0</v>
      </c>
    </row>
    <row r="41">
      <c r="A41" s="2">
        <v>486.0</v>
      </c>
    </row>
    <row r="42">
      <c r="A42" s="2">
        <v>492.0</v>
      </c>
    </row>
    <row r="43">
      <c r="A43" s="2">
        <v>522.0</v>
      </c>
    </row>
    <row r="44">
      <c r="A44" s="2">
        <v>524.0</v>
      </c>
    </row>
    <row r="45">
      <c r="A45" s="2">
        <v>540.0</v>
      </c>
    </row>
    <row r="46">
      <c r="A46" s="2">
        <v>544.0</v>
      </c>
    </row>
    <row r="47">
      <c r="A47" s="2">
        <v>549.0</v>
      </c>
    </row>
    <row r="48">
      <c r="A48" s="2">
        <v>577.0</v>
      </c>
    </row>
    <row r="49">
      <c r="A49" s="2">
        <v>678.0</v>
      </c>
    </row>
    <row r="50">
      <c r="A50" s="2">
        <v>692.0</v>
      </c>
    </row>
    <row r="51">
      <c r="A51" s="2">
        <v>728.0</v>
      </c>
    </row>
    <row r="52">
      <c r="A52" s="2">
        <v>731.0</v>
      </c>
    </row>
    <row r="53">
      <c r="A53" s="2">
        <v>860.0</v>
      </c>
    </row>
    <row r="54">
      <c r="A54" s="2">
        <v>863.0</v>
      </c>
    </row>
    <row r="55">
      <c r="A55" s="2">
        <v>922.0</v>
      </c>
    </row>
    <row r="56">
      <c r="A56" s="2">
        <v>964.0</v>
      </c>
    </row>
    <row r="57">
      <c r="A57" s="2">
        <v>1187.0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/>
    </row>
    <row r="2">
      <c r="A2" s="1" t="s">
        <v>34</v>
      </c>
      <c r="B2" s="1">
        <v>2002.0</v>
      </c>
      <c r="C2" s="1">
        <v>2012.0</v>
      </c>
    </row>
    <row r="3">
      <c r="A3" s="1" t="s">
        <v>35</v>
      </c>
      <c r="B3" s="12">
        <v>10.5</v>
      </c>
      <c r="C3" s="12">
        <v>15.7</v>
      </c>
    </row>
    <row r="4">
      <c r="A4" s="1" t="s">
        <v>36</v>
      </c>
      <c r="B4" s="12">
        <v>4.0</v>
      </c>
      <c r="C4" s="12">
        <v>6.0</v>
      </c>
    </row>
    <row r="5">
      <c r="A5" s="1" t="s">
        <v>37</v>
      </c>
      <c r="B5" s="12">
        <v>1.3</v>
      </c>
      <c r="C5" s="12">
        <v>8.3</v>
      </c>
    </row>
    <row r="6">
      <c r="A6" s="1" t="s">
        <v>38</v>
      </c>
      <c r="B6" s="12">
        <v>2.0</v>
      </c>
      <c r="C6" s="12">
        <v>3.4</v>
      </c>
    </row>
    <row r="7">
      <c r="A7" s="1" t="s">
        <v>39</v>
      </c>
      <c r="B7" s="12">
        <v>1.4</v>
      </c>
      <c r="C7" s="12">
        <v>2.6</v>
      </c>
    </row>
    <row r="8">
      <c r="A8" s="1" t="s">
        <v>40</v>
      </c>
      <c r="B8" s="12">
        <v>1.6</v>
      </c>
      <c r="C8" s="12">
        <v>2.4</v>
      </c>
    </row>
    <row r="9">
      <c r="A9" s="1" t="s">
        <v>41</v>
      </c>
      <c r="B9" s="12">
        <v>1.2</v>
      </c>
      <c r="C9" s="12">
        <v>1.8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</cols>
  <sheetData>
    <row r="1">
      <c r="A1" s="1">
        <v>23.0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24.0</v>
      </c>
      <c r="C2" s="3" t="s">
        <v>42</v>
      </c>
      <c r="D2" s="3" t="s">
        <v>43</v>
      </c>
    </row>
    <row r="3">
      <c r="A3" s="2">
        <v>26.0</v>
      </c>
      <c r="C3" s="3">
        <v>2.0</v>
      </c>
      <c r="D3" s="3" t="s">
        <v>44</v>
      </c>
    </row>
    <row r="4">
      <c r="A4" s="2">
        <v>27.0</v>
      </c>
      <c r="C4" s="3">
        <v>3.0</v>
      </c>
      <c r="D4" s="3" t="s">
        <v>45</v>
      </c>
    </row>
    <row r="5">
      <c r="A5" s="2">
        <v>28.0</v>
      </c>
      <c r="C5" s="3">
        <v>4.0</v>
      </c>
      <c r="D5" s="3" t="s">
        <v>46</v>
      </c>
    </row>
    <row r="6">
      <c r="A6" s="2">
        <v>30.0</v>
      </c>
    </row>
    <row r="7">
      <c r="A7" s="2">
        <v>30.0</v>
      </c>
    </row>
    <row r="8">
      <c r="A8" s="2">
        <v>31.0</v>
      </c>
    </row>
    <row r="9">
      <c r="A9" s="2">
        <v>32.0</v>
      </c>
    </row>
    <row r="10">
      <c r="A10" s="2">
        <v>32.0</v>
      </c>
    </row>
    <row r="11">
      <c r="A11" s="2">
        <v>32.0</v>
      </c>
    </row>
    <row r="12">
      <c r="A12" s="2">
        <v>33.0</v>
      </c>
    </row>
    <row r="13">
      <c r="A13" s="2">
        <v>34.0</v>
      </c>
    </row>
    <row r="14">
      <c r="A14" s="2">
        <v>34.0</v>
      </c>
    </row>
    <row r="15">
      <c r="A15" s="2">
        <v>35.0</v>
      </c>
    </row>
    <row r="16">
      <c r="A16" s="2">
        <v>35.0</v>
      </c>
    </row>
    <row r="17">
      <c r="A17" s="2">
        <v>35.0</v>
      </c>
    </row>
    <row r="18">
      <c r="A18" s="2">
        <v>35.0</v>
      </c>
    </row>
    <row r="19">
      <c r="A19" s="2">
        <v>36.0</v>
      </c>
    </row>
    <row r="20">
      <c r="A20" s="13">
        <v>37.0</v>
      </c>
    </row>
    <row r="21">
      <c r="A21" s="2">
        <v>37.0</v>
      </c>
    </row>
    <row r="22">
      <c r="A22" s="2">
        <v>39.0</v>
      </c>
    </row>
    <row r="23">
      <c r="A23" s="2">
        <v>42.0</v>
      </c>
    </row>
    <row r="24">
      <c r="A24" s="2">
        <v>42.0</v>
      </c>
    </row>
    <row r="25">
      <c r="A25" s="2">
        <v>43.0</v>
      </c>
    </row>
    <row r="26">
      <c r="A26" s="2">
        <v>45.0</v>
      </c>
    </row>
  </sheetData>
  <drawing r:id="rId1"/>
</worksheet>
</file>