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" sheetId="1" r:id="rId4"/>
    <sheet state="visible" name="Q2" sheetId="2" r:id="rId5"/>
    <sheet state="visible" name="Q3" sheetId="3" r:id="rId6"/>
    <sheet state="visible" name="Q4" sheetId="4" r:id="rId7"/>
    <sheet state="visible" name="Q5" sheetId="5" r:id="rId8"/>
    <sheet state="visible" name="Q6" sheetId="6" r:id="rId9"/>
  </sheets>
  <definedNames>
    <definedName hidden="1" localSheetId="0" name="_xlnm._FilterDatabase">'Q1'!$A$1:$B$15</definedName>
  </definedNames>
  <calcPr/>
</workbook>
</file>

<file path=xl/sharedStrings.xml><?xml version="1.0" encoding="utf-8"?>
<sst xmlns="http://schemas.openxmlformats.org/spreadsheetml/2006/main" count="64" uniqueCount="59">
  <si>
    <t>Country</t>
  </si>
  <si>
    <t>Emissions</t>
  </si>
  <si>
    <t>Mean</t>
  </si>
  <si>
    <t>Qatar</t>
  </si>
  <si>
    <t>Median</t>
  </si>
  <si>
    <t>Indonesia</t>
  </si>
  <si>
    <t>Mode</t>
  </si>
  <si>
    <t>US</t>
  </si>
  <si>
    <t>Canada</t>
  </si>
  <si>
    <t>Russia</t>
  </si>
  <si>
    <t>Korea</t>
  </si>
  <si>
    <t>UK</t>
  </si>
  <si>
    <t>Italy</t>
  </si>
  <si>
    <t>China</t>
  </si>
  <si>
    <t>Norway</t>
  </si>
  <si>
    <t>Mexico</t>
  </si>
  <si>
    <t>India</t>
  </si>
  <si>
    <t>Peru</t>
  </si>
  <si>
    <t>d. Which of the three measures would be the most precise in indicating the central tendency of this data?</t>
  </si>
  <si>
    <t>A: Median, because the dataset is not simetric</t>
  </si>
  <si>
    <t>e. What is the shape of this distribution?</t>
  </si>
  <si>
    <t>A Right skewed</t>
  </si>
  <si>
    <t>a. Find the range</t>
  </si>
  <si>
    <t>b. Find the variance</t>
  </si>
  <si>
    <t>c. Find the standard deviation</t>
  </si>
  <si>
    <t>a. Compute the coefficient of variation for each dataset.</t>
  </si>
  <si>
    <t>variance 1</t>
  </si>
  <si>
    <t>variance 2</t>
  </si>
  <si>
    <t>standard deviation 1</t>
  </si>
  <si>
    <t>standard deviation 2</t>
  </si>
  <si>
    <t>Mean 1</t>
  </si>
  <si>
    <t>Mean 2</t>
  </si>
  <si>
    <t>CV 1</t>
  </si>
  <si>
    <t>CV 2</t>
  </si>
  <si>
    <t>b. Which of the two datasets has greater variability?</t>
  </si>
  <si>
    <t>A: The second dataset.</t>
  </si>
  <si>
    <t>Smartphones prices</t>
  </si>
  <si>
    <t>Z-Score</t>
  </si>
  <si>
    <t xml:space="preserve">Mean </t>
  </si>
  <si>
    <t>standard deviation</t>
  </si>
  <si>
    <t>n = (Datapoints)</t>
  </si>
  <si>
    <t>POSITION</t>
  </si>
  <si>
    <t>Quartiles numbers</t>
  </si>
  <si>
    <t>Q1</t>
  </si>
  <si>
    <t>Q2</t>
  </si>
  <si>
    <t>Q3</t>
  </si>
  <si>
    <t>a. Determine Q1, Q2, and Q3</t>
  </si>
  <si>
    <t>Q1 = 58,5</t>
  </si>
  <si>
    <t>Q2 = 73</t>
  </si>
  <si>
    <t>Q3 = 84</t>
  </si>
  <si>
    <t>b. Identify the interquartile range</t>
  </si>
  <si>
    <t>IQR</t>
  </si>
  <si>
    <t>N</t>
  </si>
  <si>
    <t>Percentile numbers</t>
  </si>
  <si>
    <t>P1</t>
  </si>
  <si>
    <t>P2</t>
  </si>
  <si>
    <t>a. Identify the 60th percentile</t>
  </si>
  <si>
    <t>b. Identify the 40th percentile</t>
  </si>
  <si>
    <t>c. Identify the 20th percentile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</si>
</sst>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"/>
    <numFmt numFmtId="165" formatCode="0.0"/>
    <numFmt numFmtId="166" formatCode="&quot;$&quot;#,##0"/>
  </numFmts>
  <fonts count="5">
    <font>
      <sz val="10.0"/>
      <color rgb="FF000000"/>
      <name val="Arial"/>
      <scheme val="minor"/>
    </font>
    <font>
      <sz val="12.0"/>
      <color rgb="FF000000"/>
      <name val="&quot;Balsamiq Sans&quot;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165" xfId="0" applyFont="1" applyNumberFormat="1"/>
    <xf borderId="0" fillId="0" fontId="2" numFmtId="0" xfId="0" applyFont="1"/>
    <xf borderId="0" fillId="0" fontId="2" numFmtId="0" xfId="0" applyAlignment="1" applyFont="1">
      <alignment horizontal="center" readingOrder="0" vertical="center"/>
    </xf>
    <xf borderId="0" fillId="3" fontId="2" numFmtId="0" xfId="0" applyAlignment="1" applyFill="1" applyFont="1">
      <alignment horizontal="center" vertical="center"/>
    </xf>
    <xf borderId="0" fillId="2" fontId="1" numFmtId="0" xfId="0" applyFont="1"/>
    <xf borderId="0" fillId="0" fontId="2" numFmtId="10" xfId="0" applyFont="1" applyNumberFormat="1"/>
    <xf borderId="0" fillId="2" fontId="1" numFmtId="166" xfId="0" applyAlignment="1" applyFont="1" applyNumberFormat="1">
      <alignment readingOrder="0"/>
    </xf>
    <xf borderId="0" fillId="3" fontId="1" numFmtId="0" xfId="0" applyAlignment="1" applyFont="1">
      <alignment readingOrder="0"/>
    </xf>
    <xf borderId="0" fillId="3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2" numFmtId="1" xfId="0" applyFont="1" applyNumberFormat="1"/>
    <xf borderId="0" fillId="0" fontId="2" numFmtId="1" xfId="0" applyAlignment="1" applyFont="1" applyNumberForma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2" t="s">
        <v>2</v>
      </c>
      <c r="E1" s="3">
        <f>AVERAGE(B2:B15)</f>
        <v>13.52857143</v>
      </c>
    </row>
    <row r="2">
      <c r="A2" s="1" t="s">
        <v>3</v>
      </c>
      <c r="B2" s="1">
        <v>79.8</v>
      </c>
      <c r="D2" s="2" t="s">
        <v>4</v>
      </c>
      <c r="E2" s="4">
        <f>MEDIAN(B2:B15)</f>
        <v>7.7</v>
      </c>
    </row>
    <row r="3">
      <c r="A3" s="1" t="s">
        <v>5</v>
      </c>
      <c r="B3" s="1">
        <v>19.6</v>
      </c>
      <c r="D3" s="2" t="s">
        <v>6</v>
      </c>
      <c r="E3" s="5" t="str">
        <f>MODE(B2:B15)</f>
        <v>#N/A</v>
      </c>
    </row>
    <row r="4">
      <c r="A4" s="1" t="s">
        <v>7</v>
      </c>
      <c r="B4" s="1">
        <v>17.7</v>
      </c>
    </row>
    <row r="5">
      <c r="A5" s="1" t="s">
        <v>8</v>
      </c>
      <c r="B5" s="1">
        <v>16.2</v>
      </c>
      <c r="C5" s="6" t="s">
        <v>2</v>
      </c>
    </row>
    <row r="6">
      <c r="A6" s="1" t="s">
        <v>9</v>
      </c>
      <c r="B6" s="1">
        <v>11.2</v>
      </c>
    </row>
    <row r="7">
      <c r="A7" s="1" t="s">
        <v>10</v>
      </c>
      <c r="B7" s="1">
        <v>8.6</v>
      </c>
    </row>
    <row r="8">
      <c r="A8" s="1" t="s">
        <v>11</v>
      </c>
      <c r="B8" s="1">
        <v>8.4</v>
      </c>
      <c r="C8" s="7">
        <f>(B8+B9)/2</f>
        <v>7.7</v>
      </c>
      <c r="D8" s="6" t="s">
        <v>4</v>
      </c>
    </row>
    <row r="9">
      <c r="A9" s="1" t="s">
        <v>12</v>
      </c>
      <c r="B9" s="1">
        <v>7.0</v>
      </c>
    </row>
    <row r="10">
      <c r="A10" s="1" t="s">
        <v>12</v>
      </c>
      <c r="B10" s="1">
        <v>6.3</v>
      </c>
    </row>
    <row r="11">
      <c r="A11" s="1" t="s">
        <v>13</v>
      </c>
      <c r="B11" s="1">
        <v>5.8</v>
      </c>
    </row>
    <row r="12">
      <c r="A12" s="1" t="s">
        <v>14</v>
      </c>
      <c r="B12" s="1">
        <v>4.0</v>
      </c>
    </row>
    <row r="13">
      <c r="A13" s="1" t="s">
        <v>15</v>
      </c>
      <c r="B13" s="1">
        <v>2.1</v>
      </c>
    </row>
    <row r="14">
      <c r="A14" s="1" t="s">
        <v>16</v>
      </c>
      <c r="B14" s="1">
        <v>1.4</v>
      </c>
    </row>
    <row r="15">
      <c r="A15" s="1" t="s">
        <v>17</v>
      </c>
      <c r="B15" s="1">
        <v>1.3</v>
      </c>
    </row>
    <row r="17">
      <c r="A17" s="1" t="s">
        <v>18</v>
      </c>
    </row>
    <row r="18">
      <c r="A18" s="2" t="s">
        <v>19</v>
      </c>
    </row>
    <row r="19">
      <c r="A19" s="1" t="s">
        <v>20</v>
      </c>
    </row>
    <row r="20">
      <c r="A20" s="2" t="s">
        <v>21</v>
      </c>
    </row>
  </sheetData>
  <autoFilter ref="$A$1:$B$15">
    <sortState ref="A1:B15">
      <sortCondition descending="1" ref="B1:B15"/>
    </sortState>
  </autoFilter>
  <mergeCells count="3">
    <mergeCell ref="C8:C9"/>
    <mergeCell ref="D8:D9"/>
    <mergeCell ref="C5:C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1.75"/>
    <col customWidth="1" min="3" max="3" width="27.63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8"/>
    </row>
    <row r="3">
      <c r="A3" s="5">
        <v>0.0</v>
      </c>
      <c r="C3" s="1" t="s">
        <v>22</v>
      </c>
      <c r="D3" s="2">
        <v>6.0</v>
      </c>
    </row>
    <row r="4">
      <c r="A4" s="5">
        <v>1.0</v>
      </c>
      <c r="C4" s="1" t="s">
        <v>23</v>
      </c>
      <c r="D4" s="3">
        <f>_xlfn.VAR.S(A3:A11)</f>
        <v>3.277777778</v>
      </c>
    </row>
    <row r="5">
      <c r="A5" s="5">
        <v>1.0</v>
      </c>
      <c r="C5" s="1" t="s">
        <v>24</v>
      </c>
      <c r="D5" s="3">
        <f>SQRT(D4)</f>
        <v>1.810463415</v>
      </c>
    </row>
    <row r="6">
      <c r="A6" s="5">
        <v>2.0</v>
      </c>
    </row>
    <row r="7">
      <c r="A7" s="5">
        <v>2.0</v>
      </c>
    </row>
    <row r="8">
      <c r="A8" s="5">
        <v>3.0</v>
      </c>
    </row>
    <row r="9">
      <c r="A9" s="5">
        <v>3.0</v>
      </c>
    </row>
    <row r="10">
      <c r="A10" s="5">
        <v>4.0</v>
      </c>
    </row>
    <row r="11">
      <c r="A11" s="5">
        <v>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3" max="3" width="19.38"/>
  </cols>
  <sheetData>
    <row r="1">
      <c r="A1" s="1">
        <v>6.0</v>
      </c>
      <c r="B1" s="1">
        <v>7.0</v>
      </c>
      <c r="C1" s="1">
        <v>5.0</v>
      </c>
      <c r="D1" s="1">
        <v>9.0</v>
      </c>
      <c r="E1" s="1">
        <v>4.0</v>
      </c>
    </row>
    <row r="2">
      <c r="A2" s="1">
        <v>5.0</v>
      </c>
      <c r="B2" s="1">
        <v>6.0</v>
      </c>
      <c r="C2" s="1">
        <v>0.0</v>
      </c>
      <c r="D2" s="1">
        <v>3.0</v>
      </c>
      <c r="E2" s="1">
        <v>8.0</v>
      </c>
    </row>
    <row r="4">
      <c r="A4" s="1" t="s">
        <v>25</v>
      </c>
    </row>
    <row r="5">
      <c r="A5" s="1" t="s">
        <v>26</v>
      </c>
      <c r="B5" s="5">
        <f> _xlfn.VAR.S(A1:E1)</f>
        <v>3.7</v>
      </c>
      <c r="C5" s="1" t="s">
        <v>27</v>
      </c>
      <c r="D5" s="5">
        <f>_xlfn.VAR.S(A2:E2)</f>
        <v>9.3</v>
      </c>
    </row>
    <row r="6">
      <c r="A6" s="1" t="s">
        <v>28</v>
      </c>
      <c r="B6" s="3">
        <f>SQRT(B5)</f>
        <v>1.923538406</v>
      </c>
      <c r="C6" s="1" t="s">
        <v>29</v>
      </c>
      <c r="D6" s="3">
        <f>SQRT(D5)</f>
        <v>3.049590136</v>
      </c>
    </row>
    <row r="7">
      <c r="A7" s="1" t="s">
        <v>30</v>
      </c>
      <c r="B7" s="5">
        <f>AVERAGE(A1:E1)</f>
        <v>6.2</v>
      </c>
      <c r="C7" s="1" t="s">
        <v>31</v>
      </c>
      <c r="D7" s="3">
        <f>AVERAGE(A2:E2)</f>
        <v>4.4</v>
      </c>
    </row>
    <row r="8">
      <c r="A8" s="2" t="s">
        <v>32</v>
      </c>
      <c r="B8" s="9">
        <f>B6/B7</f>
        <v>0.31024813</v>
      </c>
      <c r="C8" s="2" t="s">
        <v>33</v>
      </c>
      <c r="D8" s="9">
        <f>D6/D7</f>
        <v>0.6930886674</v>
      </c>
    </row>
    <row r="11">
      <c r="A11" s="1" t="s">
        <v>34</v>
      </c>
    </row>
    <row r="12">
      <c r="A12" s="2" t="s">
        <v>35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</cols>
  <sheetData>
    <row r="1">
      <c r="A1" s="10" t="s">
        <v>36</v>
      </c>
      <c r="B1" s="1" t="s">
        <v>37</v>
      </c>
    </row>
    <row r="2">
      <c r="A2" s="10">
        <v>625.0</v>
      </c>
      <c r="B2" s="3">
        <f t="shared" ref="B2:B6" si="1">(A2-$B$8)/$B$9</f>
        <v>-2.333333333</v>
      </c>
    </row>
    <row r="3">
      <c r="A3" s="10">
        <v>699.0</v>
      </c>
      <c r="B3" s="3">
        <f t="shared" si="1"/>
        <v>-1.346666667</v>
      </c>
    </row>
    <row r="4">
      <c r="A4" s="10">
        <v>849.0</v>
      </c>
      <c r="B4" s="3">
        <f t="shared" si="1"/>
        <v>0.6533333333</v>
      </c>
    </row>
    <row r="5">
      <c r="A5" s="10">
        <v>949.0</v>
      </c>
      <c r="B5" s="3">
        <f t="shared" si="1"/>
        <v>1.986666667</v>
      </c>
    </row>
    <row r="6">
      <c r="A6" s="10">
        <v>999.0</v>
      </c>
      <c r="B6" s="3">
        <f t="shared" si="1"/>
        <v>2.653333333</v>
      </c>
    </row>
    <row r="7">
      <c r="A7" s="8"/>
    </row>
    <row r="8">
      <c r="A8" s="2" t="s">
        <v>38</v>
      </c>
      <c r="B8" s="2">
        <v>800.0</v>
      </c>
    </row>
    <row r="9">
      <c r="A9" s="1" t="s">
        <v>39</v>
      </c>
      <c r="B9" s="10">
        <v>75.0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75"/>
  </cols>
  <sheetData>
    <row r="1">
      <c r="A1" s="5">
        <v>8.0</v>
      </c>
      <c r="B1" s="11"/>
      <c r="C1" s="1" t="s">
        <v>40</v>
      </c>
      <c r="D1" s="1">
        <f>COUNT(A1:A20)</f>
        <v>20</v>
      </c>
      <c r="E1" s="1"/>
      <c r="F1" s="1"/>
      <c r="G1" s="1"/>
      <c r="H1" s="1"/>
      <c r="I1" s="1"/>
      <c r="J1" s="1"/>
    </row>
    <row r="2">
      <c r="A2" s="5">
        <v>10.0</v>
      </c>
      <c r="B2" s="11"/>
      <c r="D2" s="2" t="s">
        <v>41</v>
      </c>
      <c r="E2" s="1" t="s">
        <v>42</v>
      </c>
      <c r="G2" s="1"/>
      <c r="H2" s="1"/>
      <c r="I2" s="1"/>
      <c r="J2" s="1"/>
    </row>
    <row r="3">
      <c r="A3" s="5">
        <v>18.0</v>
      </c>
      <c r="B3" s="12"/>
      <c r="C3" s="13" t="s">
        <v>43</v>
      </c>
      <c r="D3" s="14">
        <f>0.25 *D1</f>
        <v>5</v>
      </c>
      <c r="E3" s="5">
        <f>(A5+A6)/2</f>
        <v>58.5</v>
      </c>
    </row>
    <row r="4">
      <c r="A4" s="5">
        <v>58.0</v>
      </c>
      <c r="B4" s="12"/>
      <c r="C4" s="13" t="s">
        <v>44</v>
      </c>
      <c r="D4" s="14">
        <f>0.5 * D1</f>
        <v>10</v>
      </c>
      <c r="E4" s="5">
        <f>(A10+A11)/2</f>
        <v>73</v>
      </c>
    </row>
    <row r="5">
      <c r="A5" s="5">
        <v>58.0</v>
      </c>
      <c r="B5" s="12"/>
      <c r="C5" s="13" t="s">
        <v>45</v>
      </c>
      <c r="D5" s="14">
        <f>0.75 *D1</f>
        <v>15</v>
      </c>
      <c r="E5" s="2">
        <v>84.0</v>
      </c>
    </row>
    <row r="6">
      <c r="A6" s="5">
        <v>59.0</v>
      </c>
    </row>
    <row r="7">
      <c r="A7" s="5">
        <v>63.0</v>
      </c>
      <c r="D7" s="1" t="s">
        <v>46</v>
      </c>
    </row>
    <row r="8">
      <c r="A8" s="5">
        <v>64.0</v>
      </c>
      <c r="D8" s="2" t="s">
        <v>47</v>
      </c>
    </row>
    <row r="9">
      <c r="A9" s="5">
        <v>69.0</v>
      </c>
      <c r="D9" s="2" t="s">
        <v>48</v>
      </c>
    </row>
    <row r="10">
      <c r="A10" s="5">
        <v>71.0</v>
      </c>
      <c r="D10" s="2" t="s">
        <v>49</v>
      </c>
    </row>
    <row r="11">
      <c r="A11" s="5">
        <v>75.0</v>
      </c>
    </row>
    <row r="12">
      <c r="A12" s="5">
        <v>78.0</v>
      </c>
      <c r="D12" s="1" t="s">
        <v>50</v>
      </c>
    </row>
    <row r="13">
      <c r="A13" s="5">
        <v>80.0</v>
      </c>
      <c r="D13" s="15" t="s">
        <v>51</v>
      </c>
      <c r="E13" s="5">
        <f>E5-E3</f>
        <v>25.5</v>
      </c>
    </row>
    <row r="14">
      <c r="A14" s="5">
        <v>82.0</v>
      </c>
    </row>
    <row r="15">
      <c r="A15" s="5">
        <v>84.0</v>
      </c>
    </row>
    <row r="16">
      <c r="A16" s="5">
        <v>84.0</v>
      </c>
    </row>
    <row r="17">
      <c r="A17" s="5">
        <v>86.0</v>
      </c>
    </row>
    <row r="18">
      <c r="A18" s="5">
        <v>87.0</v>
      </c>
    </row>
    <row r="19">
      <c r="A19" s="5">
        <v>87.0</v>
      </c>
    </row>
    <row r="20">
      <c r="A20" s="5">
        <v>88.0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>
        <v>17.0</v>
      </c>
      <c r="B1" s="1"/>
      <c r="C1" s="2" t="s">
        <v>52</v>
      </c>
      <c r="D1" s="5">
        <f>COUNT(A1:A10)</f>
        <v>8</v>
      </c>
      <c r="E1" s="1"/>
      <c r="F1" s="1"/>
      <c r="G1" s="1"/>
      <c r="H1" s="1"/>
    </row>
    <row r="2">
      <c r="A2" s="5">
        <v>20.0</v>
      </c>
    </row>
    <row r="3">
      <c r="A3" s="5">
        <v>30.0</v>
      </c>
      <c r="D3" s="2" t="s">
        <v>41</v>
      </c>
      <c r="E3" s="1" t="s">
        <v>53</v>
      </c>
    </row>
    <row r="4">
      <c r="A4" s="5">
        <v>38.0</v>
      </c>
      <c r="C4" s="2" t="s">
        <v>54</v>
      </c>
      <c r="D4" s="16">
        <f>D1 *0.6</f>
        <v>4.8</v>
      </c>
      <c r="E4" s="2">
        <v>54.0</v>
      </c>
    </row>
    <row r="5">
      <c r="A5" s="5">
        <v>54.0</v>
      </c>
      <c r="C5" s="2" t="s">
        <v>55</v>
      </c>
      <c r="D5" s="17">
        <v>4.0</v>
      </c>
      <c r="E5" s="2">
        <v>38.0</v>
      </c>
    </row>
    <row r="6">
      <c r="A6" s="5">
        <v>55.0</v>
      </c>
      <c r="C6" s="2" t="s">
        <v>55</v>
      </c>
      <c r="D6" s="16">
        <f>D1 *0.2</f>
        <v>1.6</v>
      </c>
      <c r="E6" s="2">
        <v>20.0</v>
      </c>
    </row>
    <row r="7">
      <c r="A7" s="5">
        <v>66.0</v>
      </c>
    </row>
    <row r="8">
      <c r="A8" s="18">
        <v>76.0</v>
      </c>
    </row>
    <row r="11">
      <c r="B11" s="1" t="s">
        <v>56</v>
      </c>
    </row>
    <row r="12">
      <c r="B12" s="1">
        <v>54.0</v>
      </c>
    </row>
    <row r="13">
      <c r="B13" s="1" t="s">
        <v>57</v>
      </c>
    </row>
    <row r="14">
      <c r="B14" s="1">
        <v>38.0</v>
      </c>
    </row>
    <row r="15">
      <c r="B15" s="1" t="s">
        <v>58</v>
      </c>
    </row>
    <row r="16">
      <c r="B16" s="2">
        <v>20.0</v>
      </c>
    </row>
  </sheetData>
  <drawing r:id="rId1"/>
</worksheet>
</file>