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vity1" sheetId="1" r:id="rId4"/>
    <sheet state="visible" name="Activity2" sheetId="2" r:id="rId5"/>
    <sheet state="visible" name="Activity3" sheetId="3" r:id="rId6"/>
  </sheets>
  <definedNames/>
  <calcPr/>
</workbook>
</file>

<file path=xl/sharedStrings.xml><?xml version="1.0" encoding="utf-8"?>
<sst xmlns="http://schemas.openxmlformats.org/spreadsheetml/2006/main" count="42" uniqueCount="35">
  <si>
    <t>Dataset</t>
  </si>
  <si>
    <t>Frequency</t>
  </si>
  <si>
    <t>relative frequency</t>
  </si>
  <si>
    <t>cumulative relative frequency</t>
  </si>
  <si>
    <t>The figures below displays the ratings given by 25 reviewers for iPhone 14 Pro Max</t>
  </si>
  <si>
    <t>Construct the following:</t>
  </si>
  <si>
    <t>1. The frequency distribution</t>
  </si>
  <si>
    <t>2. The relative frequency distribution (​Round to four decimal places)</t>
  </si>
  <si>
    <t>3. The cumulative relative frequency distribution (​Round to four decimal places)</t>
  </si>
  <si>
    <t>4. The bar chart</t>
  </si>
  <si>
    <t>Determine whether the following data is discrete or continuous</t>
  </si>
  <si>
    <t>1. The number of students who did not attend statistics class today </t>
  </si>
  <si>
    <t>Discrete</t>
  </si>
  <si>
    <t>2. The number of hours a light bulb remained lit before it burnt out </t>
  </si>
  <si>
    <t>Continuous</t>
  </si>
  <si>
    <t>3. The number of light bulbs that lasted for less than 100 hours in a quality control program</t>
  </si>
  <si>
    <t>4. The number of minutes a flight was delayed</t>
  </si>
  <si>
    <t>5. The number of red cars that a dealership has in its sales lot</t>
  </si>
  <si>
    <t>6. A person's height expressed in inches</t>
  </si>
  <si>
    <t>7. The number of runs scored by a baseball team during tonight's game</t>
  </si>
  <si>
    <t>A study was conducted in the Vancouver region which documented the yearly earnings of marketing executives. The data below displays the replies received from 30 such managers, with the figures reported in thousands of dollars</t>
  </si>
  <si>
    <t>Construct the following:
1. The frequency distribution
2. The relative frequency distribution (​Round to four decimal places)
3. The cumulative relative frequency distribution (​Round to four decimal places)
4. The histogram</t>
  </si>
  <si>
    <t>MIN</t>
  </si>
  <si>
    <t>&lt; 50</t>
  </si>
  <si>
    <t>MAX</t>
  </si>
  <si>
    <t>50 - 60</t>
  </si>
  <si>
    <t>Range</t>
  </si>
  <si>
    <t>60 - 70</t>
  </si>
  <si>
    <t>N = Datapoint</t>
  </si>
  <si>
    <t>70 - 80</t>
  </si>
  <si>
    <t>K</t>
  </si>
  <si>
    <t>&gt;80</t>
  </si>
  <si>
    <t>2ˆk &gt;= n</t>
  </si>
  <si>
    <t>Class width</t>
  </si>
  <si>
    <t>N = Quantidade de data points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</si>
</sst>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color theme="1"/>
      <name val="Arial"/>
    </font>
    <font>
      <sz val="13.0"/>
      <color rgb="FF424242"/>
      <name val="Arial"/>
    </font>
    <font>
      <color theme="1"/>
      <name val="Aptos Narrow"/>
      <scheme val="minor"/>
    </font>
    <font>
      <b/>
      <sz val="13.0"/>
      <color rgb="FF424242"/>
      <name val="Arial"/>
    </font>
    <font>
      <sz val="11.0"/>
      <color theme="1"/>
      <name val="Aptos Narrow"/>
    </font>
    <font>
      <sz val="11.0"/>
      <color theme="1"/>
      <name val="Arial"/>
    </font>
  </fonts>
  <fills count="4">
    <fill>
      <patternFill patternType="none"/>
    </fill>
    <fill>
      <patternFill patternType="lightGray"/>
    </fill>
    <fill>
      <patternFill patternType="solid">
        <fgColor rgb="FF60CBF3"/>
        <bgColor rgb="FF60CBF3"/>
      </patternFill>
    </fill>
    <fill>
      <patternFill patternType="solid">
        <fgColor rgb="FFD9EAD3"/>
        <bgColor rgb="FFD9EAD3"/>
      </patternFill>
    </fill>
  </fills>
  <borders count="7">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Font="1"/>
    <xf borderId="0" fillId="0" fontId="3" numFmtId="10" xfId="0" applyFont="1" applyNumberFormat="1"/>
    <xf borderId="0" fillId="0" fontId="2" numFmtId="10" xfId="0" applyAlignment="1" applyFont="1" applyNumberFormat="1">
      <alignment vertical="center"/>
    </xf>
    <xf borderId="0" fillId="0" fontId="2" numFmtId="0" xfId="0" applyAlignment="1" applyFont="1">
      <alignment vertical="center"/>
    </xf>
    <xf borderId="0" fillId="0" fontId="2" numFmtId="0" xfId="0" applyAlignment="1" applyFont="1">
      <alignment horizontal="left" vertical="center"/>
    </xf>
    <xf borderId="1" fillId="2" fontId="4" numFmtId="0" xfId="0" applyAlignment="1" applyBorder="1" applyFill="1" applyFont="1">
      <alignment vertical="center"/>
    </xf>
    <xf borderId="2" fillId="2" fontId="5" numFmtId="0" xfId="0" applyBorder="1" applyFont="1"/>
    <xf borderId="3" fillId="0" fontId="2" numFmtId="0" xfId="0" applyAlignment="1" applyBorder="1" applyFont="1">
      <alignment horizontal="left" vertical="center"/>
    </xf>
    <xf borderId="4" fillId="0" fontId="6" numFmtId="0" xfId="0" applyAlignment="1" applyBorder="1" applyFont="1">
      <alignment readingOrder="0"/>
    </xf>
    <xf borderId="5" fillId="0" fontId="2" numFmtId="0" xfId="0" applyAlignment="1" applyBorder="1" applyFont="1">
      <alignment horizontal="left" vertical="center"/>
    </xf>
    <xf borderId="6" fillId="0" fontId="6" numFmtId="0" xfId="0" applyAlignment="1" applyBorder="1" applyFont="1">
      <alignment readingOrder="0"/>
    </xf>
    <xf borderId="0" fillId="0" fontId="5" numFmtId="0" xfId="0" applyAlignment="1" applyFont="1">
      <alignment horizontal="center" shrinkToFit="0" wrapText="1"/>
    </xf>
    <xf borderId="0" fillId="0" fontId="2" numFmtId="0" xfId="0" applyAlignment="1" applyFont="1">
      <alignment horizontal="left" shrinkToFit="0" vertical="center" wrapText="1"/>
    </xf>
    <xf borderId="0" fillId="0" fontId="3" numFmtId="0" xfId="0" applyAlignment="1" applyFont="1">
      <alignment readingOrder="0"/>
    </xf>
    <xf borderId="0" fillId="3" fontId="1" numFmtId="0" xfId="0" applyAlignment="1" applyFill="1" applyFont="1">
      <alignment readingOrder="0"/>
    </xf>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Dataset e Frequency</a:t>
            </a:r>
          </a:p>
        </c:rich>
      </c:tx>
      <c:overlay val="0"/>
    </c:title>
    <c:plotArea>
      <c:layout/>
      <c:barChart>
        <c:barDir val="col"/>
        <c:ser>
          <c:idx val="0"/>
          <c:order val="0"/>
          <c:tx>
            <c:strRef>
              <c:f>Activity1!$C$1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Activity1!$B$2:$B$6</c:f>
            </c:strRef>
          </c:cat>
          <c:val>
            <c:numRef>
              <c:f>Activity1!$C$2:$C$6</c:f>
              <c:numCache/>
            </c:numRef>
          </c:val>
        </c:ser>
        <c:axId val="147016448"/>
        <c:axId val="1919513283"/>
      </c:barChart>
      <c:catAx>
        <c:axId val="1470164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19513283"/>
      </c:catAx>
      <c:valAx>
        <c:axId val="19195132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7016448"/>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Activity3!$F$15:$F$19</c:f>
            </c:strRef>
          </c:cat>
          <c:val>
            <c:numRef>
              <c:f>Activity3!$G$15:$G$19</c:f>
              <c:numCache/>
            </c:numRef>
          </c:val>
        </c:ser>
        <c:axId val="630963778"/>
        <c:axId val="1977123356"/>
      </c:barChart>
      <c:catAx>
        <c:axId val="6309637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77123356"/>
      </c:catAx>
      <c:valAx>
        <c:axId val="197712335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30963778"/>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876300</xdr:colOff>
      <xdr:row>7</xdr:row>
      <xdr:rowOff>152400</xdr:rowOff>
    </xdr:from>
    <xdr:ext cx="4514850" cy="2790825"/>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342900</xdr:colOff>
      <xdr:row>8</xdr:row>
      <xdr:rowOff>38100</xdr:rowOff>
    </xdr:from>
    <xdr:ext cx="5467350" cy="2466975"/>
    <xdr:graphicFrame>
      <xdr:nvGraphicFramePr>
        <xdr:cNvPr id="2" name="Chart 2"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63"/>
    <col customWidth="1" min="3" max="3" width="9.75"/>
    <col customWidth="1" min="4" max="4" width="18.13"/>
    <col customWidth="1" min="5" max="5" width="29.0"/>
    <col customWidth="1" min="6" max="6" width="12.25"/>
    <col customWidth="1" min="7" max="7" width="23.5"/>
    <col customWidth="1" min="8" max="30" width="8.63"/>
  </cols>
  <sheetData>
    <row r="1" ht="14.25" customHeight="1">
      <c r="B1" s="1" t="s">
        <v>0</v>
      </c>
      <c r="C1" s="1" t="s">
        <v>1</v>
      </c>
      <c r="D1" s="2" t="s">
        <v>2</v>
      </c>
      <c r="E1" s="2" t="s">
        <v>3</v>
      </c>
      <c r="G1" s="3" t="s">
        <v>4</v>
      </c>
    </row>
    <row r="2" ht="14.25" customHeight="1">
      <c r="A2" s="4">
        <v>1.0</v>
      </c>
      <c r="B2" s="4">
        <v>1.0</v>
      </c>
      <c r="C2" s="4">
        <v>1.0</v>
      </c>
      <c r="D2" s="5">
        <f t="shared" ref="D2:D6" si="1">C2/sum($C$2:$C$6)</f>
        <v>0.04166666667</v>
      </c>
      <c r="E2" s="5">
        <f>D2</f>
        <v>0.04166666667</v>
      </c>
    </row>
    <row r="3" ht="14.25" customHeight="1">
      <c r="A3" s="4">
        <v>1.0</v>
      </c>
      <c r="B3" s="4">
        <v>2.0</v>
      </c>
      <c r="C3" s="4">
        <v>1.0</v>
      </c>
      <c r="D3" s="5">
        <f t="shared" si="1"/>
        <v>0.04166666667</v>
      </c>
      <c r="E3" s="6">
        <f t="shared" ref="E3:E6" si="2">E2+D3</f>
        <v>0.08333333333</v>
      </c>
      <c r="F3" s="7"/>
      <c r="G3" s="7" t="s">
        <v>5</v>
      </c>
    </row>
    <row r="4" ht="14.25" customHeight="1">
      <c r="A4" s="4">
        <v>2.0</v>
      </c>
      <c r="B4" s="4">
        <v>3.0</v>
      </c>
      <c r="C4" s="4">
        <v>3.0</v>
      </c>
      <c r="D4" s="5">
        <f t="shared" si="1"/>
        <v>0.125</v>
      </c>
      <c r="E4" s="6">
        <f t="shared" si="2"/>
        <v>0.2083333333</v>
      </c>
      <c r="F4" s="8"/>
      <c r="G4" s="8" t="s">
        <v>6</v>
      </c>
    </row>
    <row r="5" ht="14.25" customHeight="1">
      <c r="A5" s="4">
        <v>3.0</v>
      </c>
      <c r="B5" s="4">
        <v>4.0</v>
      </c>
      <c r="C5" s="4">
        <v>7.0</v>
      </c>
      <c r="D5" s="5">
        <f t="shared" si="1"/>
        <v>0.2916666667</v>
      </c>
      <c r="E5" s="6">
        <f t="shared" si="2"/>
        <v>0.5</v>
      </c>
      <c r="F5" s="8"/>
      <c r="G5" s="8" t="s">
        <v>7</v>
      </c>
    </row>
    <row r="6" ht="14.25" customHeight="1">
      <c r="A6" s="4">
        <v>3.0</v>
      </c>
      <c r="B6" s="4">
        <v>5.0</v>
      </c>
      <c r="C6" s="4">
        <v>12.0</v>
      </c>
      <c r="D6" s="5">
        <f t="shared" si="1"/>
        <v>0.5</v>
      </c>
      <c r="E6" s="6">
        <f t="shared" si="2"/>
        <v>1</v>
      </c>
      <c r="F6" s="8"/>
      <c r="G6" s="8" t="s">
        <v>8</v>
      </c>
    </row>
    <row r="7" ht="14.25" customHeight="1">
      <c r="A7" s="4">
        <v>3.0</v>
      </c>
      <c r="C7" s="8"/>
      <c r="E7" s="8"/>
      <c r="F7" s="8"/>
      <c r="G7" s="8" t="s">
        <v>9</v>
      </c>
    </row>
    <row r="8" ht="14.25" customHeight="1">
      <c r="A8" s="4">
        <v>4.0</v>
      </c>
      <c r="D8" s="1"/>
    </row>
    <row r="9" ht="14.25" customHeight="1">
      <c r="A9" s="4">
        <v>4.0</v>
      </c>
    </row>
    <row r="10" ht="14.25" customHeight="1">
      <c r="A10" s="4">
        <v>4.0</v>
      </c>
    </row>
    <row r="11" ht="14.25" customHeight="1">
      <c r="A11" s="4">
        <v>4.0</v>
      </c>
    </row>
    <row r="12" ht="14.25" customHeight="1">
      <c r="A12" s="4">
        <v>4.0</v>
      </c>
    </row>
    <row r="13" ht="14.25" customHeight="1">
      <c r="A13" s="4">
        <v>4.0</v>
      </c>
    </row>
    <row r="14" ht="14.25" customHeight="1">
      <c r="A14" s="4">
        <v>4.0</v>
      </c>
    </row>
    <row r="15" ht="14.25" customHeight="1">
      <c r="A15" s="4">
        <v>5.0</v>
      </c>
    </row>
    <row r="16" ht="14.25" customHeight="1">
      <c r="A16" s="4">
        <v>5.0</v>
      </c>
    </row>
    <row r="17" ht="14.25" customHeight="1">
      <c r="A17" s="4">
        <v>5.0</v>
      </c>
    </row>
    <row r="18" ht="14.25" customHeight="1">
      <c r="A18" s="4">
        <v>5.0</v>
      </c>
    </row>
    <row r="19" ht="14.25" customHeight="1">
      <c r="A19" s="4">
        <v>5.0</v>
      </c>
    </row>
    <row r="20" ht="14.25" customHeight="1">
      <c r="A20" s="4">
        <v>5.0</v>
      </c>
    </row>
    <row r="21" ht="14.25" customHeight="1">
      <c r="A21" s="4">
        <v>5.0</v>
      </c>
    </row>
    <row r="22" ht="14.25" customHeight="1">
      <c r="A22" s="4">
        <v>5.0</v>
      </c>
    </row>
    <row r="23" ht="14.25" customHeight="1">
      <c r="A23" s="4">
        <v>5.0</v>
      </c>
    </row>
    <row r="24" ht="14.25" customHeight="1">
      <c r="A24" s="4">
        <v>5.0</v>
      </c>
    </row>
    <row r="25" ht="14.25" customHeight="1">
      <c r="A25" s="4">
        <v>5.0</v>
      </c>
    </row>
    <row r="26" ht="14.25" customHeight="1">
      <c r="A26" s="4">
        <v>5.0</v>
      </c>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9.63"/>
    <col customWidth="1" min="2" max="2" width="10.38"/>
    <col customWidth="1" min="3" max="26" width="8.63"/>
  </cols>
  <sheetData>
    <row r="1" ht="14.25" customHeight="1">
      <c r="A1" s="9" t="s">
        <v>10</v>
      </c>
      <c r="B1" s="10"/>
    </row>
    <row r="2" ht="14.25" customHeight="1">
      <c r="A2" s="11" t="s">
        <v>11</v>
      </c>
      <c r="B2" s="12" t="s">
        <v>12</v>
      </c>
    </row>
    <row r="3" ht="14.25" customHeight="1">
      <c r="A3" s="11" t="s">
        <v>13</v>
      </c>
      <c r="B3" s="12" t="s">
        <v>14</v>
      </c>
    </row>
    <row r="4" ht="14.25" customHeight="1">
      <c r="A4" s="11" t="s">
        <v>15</v>
      </c>
      <c r="B4" s="12" t="s">
        <v>12</v>
      </c>
    </row>
    <row r="5" ht="14.25" customHeight="1">
      <c r="A5" s="11" t="s">
        <v>16</v>
      </c>
      <c r="B5" s="12" t="s">
        <v>14</v>
      </c>
    </row>
    <row r="6" ht="14.25" customHeight="1">
      <c r="A6" s="11" t="s">
        <v>17</v>
      </c>
      <c r="B6" s="12" t="s">
        <v>12</v>
      </c>
    </row>
    <row r="7" ht="14.25" customHeight="1">
      <c r="A7" s="11" t="s">
        <v>18</v>
      </c>
      <c r="B7" s="12" t="s">
        <v>14</v>
      </c>
    </row>
    <row r="8" ht="14.25" customHeight="1">
      <c r="A8" s="13" t="s">
        <v>19</v>
      </c>
      <c r="B8" s="14" t="s">
        <v>12</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0"/>
    <col customWidth="1" min="2" max="7" width="8.63"/>
    <col customWidth="1" min="8" max="8" width="9.63"/>
    <col customWidth="1" min="9" max="9" width="24.75"/>
    <col customWidth="1" min="10" max="26" width="8.63"/>
  </cols>
  <sheetData>
    <row r="1" ht="14.25" customHeight="1">
      <c r="A1" s="15" t="s">
        <v>20</v>
      </c>
    </row>
    <row r="2" ht="14.25" customHeight="1"/>
    <row r="3" ht="14.25" customHeight="1"/>
    <row r="4" ht="14.25" customHeight="1"/>
    <row r="5" ht="14.25" customHeight="1">
      <c r="A5" s="15"/>
      <c r="B5" s="15"/>
      <c r="C5" s="15"/>
      <c r="D5" s="15"/>
      <c r="E5" s="15"/>
      <c r="F5" s="15"/>
      <c r="G5" s="15"/>
    </row>
    <row r="6" ht="14.25" customHeight="1">
      <c r="A6" s="1">
        <v>40.0</v>
      </c>
      <c r="B6" s="4">
        <v>58.7</v>
      </c>
      <c r="C6" s="4">
        <v>63.4</v>
      </c>
      <c r="D6" s="4">
        <v>68.6</v>
      </c>
      <c r="E6" s="4">
        <v>74.8</v>
      </c>
      <c r="F6" s="4">
        <v>46.6</v>
      </c>
      <c r="G6" s="4">
        <v>60.0</v>
      </c>
      <c r="H6" s="4">
        <v>65.7</v>
      </c>
      <c r="I6" s="4">
        <v>68.7</v>
      </c>
      <c r="J6" s="4">
        <v>77.1</v>
      </c>
      <c r="K6" s="4">
        <v>49.0</v>
      </c>
      <c r="L6" s="4">
        <v>60.7</v>
      </c>
      <c r="M6" s="4">
        <v>65.9</v>
      </c>
      <c r="N6" s="4">
        <v>69.2</v>
      </c>
      <c r="O6" s="4">
        <v>78.2</v>
      </c>
    </row>
    <row r="7" ht="14.25" customHeight="1">
      <c r="A7" s="4">
        <v>52.9</v>
      </c>
      <c r="B7" s="4">
        <v>61.2</v>
      </c>
      <c r="C7" s="4">
        <v>66.4</v>
      </c>
      <c r="D7" s="4">
        <v>71.7</v>
      </c>
      <c r="E7" s="4">
        <v>79.2</v>
      </c>
      <c r="F7" s="4">
        <v>54.7</v>
      </c>
      <c r="G7" s="4">
        <v>62.5</v>
      </c>
      <c r="H7" s="4">
        <v>66.8</v>
      </c>
      <c r="I7" s="4">
        <v>72.3</v>
      </c>
      <c r="J7" s="4">
        <v>83.1</v>
      </c>
      <c r="K7" s="4">
        <v>55.5</v>
      </c>
      <c r="L7" s="4">
        <v>63.0</v>
      </c>
      <c r="M7" s="4">
        <v>67.7</v>
      </c>
      <c r="N7" s="4">
        <v>72.6</v>
      </c>
      <c r="O7" s="4">
        <v>87.7</v>
      </c>
    </row>
    <row r="8" ht="14.25" customHeight="1"/>
    <row r="9" ht="16.5" customHeight="1">
      <c r="A9" s="16" t="s">
        <v>21</v>
      </c>
    </row>
    <row r="10" ht="16.5" customHeight="1"/>
    <row r="11" ht="16.5" customHeight="1"/>
    <row r="12" ht="16.5" customHeight="1"/>
    <row r="13" ht="16.5" customHeight="1"/>
    <row r="14" ht="14.25" customHeight="1">
      <c r="C14" s="1"/>
      <c r="D14" s="1"/>
      <c r="H14" s="1" t="s">
        <v>1</v>
      </c>
      <c r="I14" s="17" t="s">
        <v>3</v>
      </c>
    </row>
    <row r="15" ht="14.25" customHeight="1">
      <c r="A15" s="1" t="s">
        <v>22</v>
      </c>
      <c r="B15" s="4">
        <f>min(A6:O7)</f>
        <v>40</v>
      </c>
      <c r="D15" s="1">
        <v>1.0</v>
      </c>
      <c r="E15" s="4">
        <f>B15</f>
        <v>40</v>
      </c>
      <c r="F15" s="1" t="s">
        <v>23</v>
      </c>
      <c r="G15" s="4">
        <f t="array" ref="G15:G20">FREQUENCY(A6:O7,E16:E20)</f>
        <v>3</v>
      </c>
      <c r="H15" s="5">
        <f t="shared" ref="H15:H19" si="1">G15/$B$18</f>
        <v>0.1</v>
      </c>
      <c r="I15" s="5">
        <f>H15</f>
        <v>0.1</v>
      </c>
    </row>
    <row r="16" ht="14.25" customHeight="1">
      <c r="A16" s="1" t="s">
        <v>24</v>
      </c>
      <c r="B16" s="4">
        <f>MAX(A6:O7)</f>
        <v>87.7</v>
      </c>
      <c r="D16" s="1">
        <v>2.0</v>
      </c>
      <c r="E16" s="4">
        <f t="shared" ref="E16:E20" si="2">E15+$B$21</f>
        <v>50</v>
      </c>
      <c r="F16" s="1" t="s">
        <v>25</v>
      </c>
      <c r="G16" s="4">
        <v>5.0</v>
      </c>
      <c r="H16" s="5">
        <f t="shared" si="1"/>
        <v>0.1666666667</v>
      </c>
      <c r="I16" s="5">
        <f t="shared" ref="I16:I19" si="3">I15+H16</f>
        <v>0.2666666667</v>
      </c>
    </row>
    <row r="17" ht="14.25" customHeight="1">
      <c r="A17" s="1" t="s">
        <v>26</v>
      </c>
      <c r="B17" s="4">
        <f>B16-B15</f>
        <v>47.7</v>
      </c>
      <c r="D17" s="1">
        <v>3.0</v>
      </c>
      <c r="E17" s="4">
        <f t="shared" si="2"/>
        <v>60</v>
      </c>
      <c r="F17" s="1" t="s">
        <v>27</v>
      </c>
      <c r="G17" s="4">
        <v>13.0</v>
      </c>
      <c r="H17" s="5">
        <f t="shared" si="1"/>
        <v>0.4333333333</v>
      </c>
      <c r="I17" s="5">
        <f t="shared" si="3"/>
        <v>0.7</v>
      </c>
    </row>
    <row r="18" ht="14.25" customHeight="1">
      <c r="A18" s="1" t="s">
        <v>28</v>
      </c>
      <c r="B18" s="4">
        <f>COUNT(A6:O7)</f>
        <v>30</v>
      </c>
      <c r="D18" s="1">
        <v>4.0</v>
      </c>
      <c r="E18" s="4">
        <f t="shared" si="2"/>
        <v>70</v>
      </c>
      <c r="F18" s="1" t="s">
        <v>29</v>
      </c>
      <c r="G18" s="4">
        <v>7.0</v>
      </c>
      <c r="H18" s="5">
        <f t="shared" si="1"/>
        <v>0.2333333333</v>
      </c>
      <c r="I18" s="5">
        <f t="shared" si="3"/>
        <v>0.9333333333</v>
      </c>
    </row>
    <row r="19" ht="14.25" customHeight="1">
      <c r="A19" s="1" t="s">
        <v>30</v>
      </c>
      <c r="B19" s="1">
        <v>5.0</v>
      </c>
      <c r="D19" s="1">
        <v>5.0</v>
      </c>
      <c r="E19" s="4">
        <f t="shared" si="2"/>
        <v>80</v>
      </c>
      <c r="F19" s="1" t="s">
        <v>31</v>
      </c>
      <c r="G19" s="4">
        <v>2.0</v>
      </c>
      <c r="H19" s="5">
        <f t="shared" si="1"/>
        <v>0.06666666667</v>
      </c>
      <c r="I19" s="5">
        <f t="shared" si="3"/>
        <v>1</v>
      </c>
    </row>
    <row r="20" ht="14.25" customHeight="1">
      <c r="A20" s="1" t="s">
        <v>32</v>
      </c>
      <c r="D20" s="1">
        <v>6.0</v>
      </c>
      <c r="E20" s="4">
        <f t="shared" si="2"/>
        <v>90</v>
      </c>
      <c r="G20" s="4">
        <v>0.0</v>
      </c>
      <c r="H20" s="5"/>
    </row>
    <row r="21" ht="14.25" customHeight="1">
      <c r="A21" s="1" t="s">
        <v>33</v>
      </c>
      <c r="B21" s="4">
        <f>ROUND(B17/B19,0)</f>
        <v>10</v>
      </c>
    </row>
    <row r="22" ht="14.25" customHeight="1">
      <c r="A22" s="1"/>
    </row>
    <row r="23" ht="14.25" customHeight="1">
      <c r="A23" s="1" t="s">
        <v>34</v>
      </c>
    </row>
    <row r="24" ht="14.25" customHeight="1">
      <c r="A24" s="1"/>
    </row>
    <row r="25" ht="14.25" customHeight="1">
      <c r="A25" s="1"/>
    </row>
    <row r="26" ht="14.25" customHeight="1">
      <c r="A26" s="1">
        <v>2.0</v>
      </c>
      <c r="B26" s="4">
        <f t="shared" ref="B26:B31" si="4">POW(2,A26)</f>
        <v>4</v>
      </c>
      <c r="C26" s="4" t="str">
        <f t="array" ref="C26">if(B26 &gt;=$B$18,"YES", "NO")</f>
        <v>NO</v>
      </c>
    </row>
    <row r="27" ht="14.25" customHeight="1">
      <c r="A27" s="1">
        <v>3.0</v>
      </c>
      <c r="B27" s="4">
        <f t="shared" si="4"/>
        <v>8</v>
      </c>
      <c r="C27" s="4" t="str">
        <f t="array" ref="C27">if(B27 &gt;=$B$18,"YES", "NO")</f>
        <v>NO</v>
      </c>
    </row>
    <row r="28" ht="14.25" customHeight="1">
      <c r="A28" s="1">
        <v>4.0</v>
      </c>
      <c r="B28" s="4">
        <f t="shared" si="4"/>
        <v>16</v>
      </c>
      <c r="C28" s="4" t="str">
        <f t="array" ref="C28">if(B28 &gt;=$B$18,"YES", "NO")</f>
        <v>NO</v>
      </c>
    </row>
    <row r="29" ht="14.25" customHeight="1">
      <c r="A29" s="18">
        <v>5.0</v>
      </c>
      <c r="B29" s="19">
        <f t="shared" si="4"/>
        <v>32</v>
      </c>
      <c r="C29" s="19" t="str">
        <f t="array" ref="C29">if(B29 &gt;=$B$18,"YES", "NO")</f>
        <v>YES</v>
      </c>
    </row>
    <row r="30" ht="14.25" customHeight="1">
      <c r="A30" s="1">
        <v>6.0</v>
      </c>
      <c r="B30" s="4">
        <f t="shared" si="4"/>
        <v>64</v>
      </c>
      <c r="C30" s="4" t="str">
        <f t="array" ref="C30">if(B30 &gt;=$B$18,"YES", "NO")</f>
        <v>YES</v>
      </c>
    </row>
    <row r="31" ht="14.25" customHeight="1">
      <c r="A31" s="1">
        <v>7.0</v>
      </c>
      <c r="B31" s="4">
        <f t="shared" si="4"/>
        <v>128</v>
      </c>
      <c r="C31" s="4" t="str">
        <f t="array" ref="C31">if(B31 &gt;=$B$18,"YES", "NO")</f>
        <v>YES</v>
      </c>
    </row>
    <row r="32" ht="14.25" customHeight="1">
      <c r="A32" s="1"/>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mergeCells count="2">
    <mergeCell ref="A1:J4"/>
    <mergeCell ref="A9:J13"/>
  </mergeCells>
  <printOptions/>
  <pageMargins bottom="0.75" footer="0.0" header="0.0" left="0.7" right="0.7" top="0.75"/>
  <pageSetup orientation="landscape"/>
  <drawing r:id="rId1"/>
</worksheet>
</file>