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EVAN\Downloads\#Gestão Dos Estudos\Controle-de-estudo\"/>
    </mc:Choice>
  </mc:AlternateContent>
  <xr:revisionPtr revIDLastSave="0" documentId="13_ncr:1_{3FED460B-80F5-4149-9B8F-60FAFF01EC26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Ranking" sheetId="3" state="hidden" r:id="rId1"/>
    <sheet name="Dados" sheetId="7" state="hidden" r:id="rId2"/>
    <sheet name="Total por dia" sheetId="4" state="hidden" r:id="rId3"/>
    <sheet name="Evolucao mensal" sheetId="5" state="hidden" r:id="rId4"/>
    <sheet name="Total geral por curso" sheetId="6" state="hidden" r:id="rId5"/>
    <sheet name="Base de dados" sheetId="1" r:id="rId6"/>
    <sheet name="Dashboard" sheetId="2" r:id="rId7"/>
  </sheets>
  <definedNames>
    <definedName name="SegmentaçãodeDados_Data">#N/A</definedName>
    <definedName name="SegmentaçãodeDados_Referencia">#N/A</definedName>
    <definedName name="SegmentaçãodeDados_Referencia1">#N/A</definedName>
    <definedName name="SegmentaçãodeDados_Semana">#N/A</definedName>
    <definedName name="SegmentaçãodeDados_Semana1">#N/A</definedName>
  </definedNames>
  <calcPr calcId="191029"/>
  <pivotCaches>
    <pivotCache cacheId="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C2" i="1"/>
  <c r="C3" i="1"/>
  <c r="B2" i="1"/>
  <c r="B3" i="1"/>
  <c r="H3" i="1" l="1"/>
  <c r="H2" i="1"/>
  <c r="B1" i="6"/>
  <c r="A2" i="7"/>
</calcChain>
</file>

<file path=xl/sharedStrings.xml><?xml version="1.0" encoding="utf-8"?>
<sst xmlns="http://schemas.openxmlformats.org/spreadsheetml/2006/main" count="640" uniqueCount="31">
  <si>
    <t>Data</t>
  </si>
  <si>
    <t>Dia Semana</t>
  </si>
  <si>
    <t>Referencia</t>
  </si>
  <si>
    <t>Semana</t>
  </si>
  <si>
    <t>Matéria</t>
  </si>
  <si>
    <t>Inicio</t>
  </si>
  <si>
    <t>Fim</t>
  </si>
  <si>
    <t>Total horas de estudo</t>
  </si>
  <si>
    <t>Assunto</t>
  </si>
  <si>
    <t>mar</t>
  </si>
  <si>
    <t>Semana 02</t>
  </si>
  <si>
    <t>Semana 03</t>
  </si>
  <si>
    <t>Semana 04</t>
  </si>
  <si>
    <t>Semana 05</t>
  </si>
  <si>
    <t>abr</t>
  </si>
  <si>
    <t>Semana 01</t>
  </si>
  <si>
    <t>mai</t>
  </si>
  <si>
    <t>jun</t>
  </si>
  <si>
    <t>jul</t>
  </si>
  <si>
    <t>Rótulos de Linha</t>
  </si>
  <si>
    <t>Total Geral</t>
  </si>
  <si>
    <t>Soma de Total horas de estudo</t>
  </si>
  <si>
    <t>Dia</t>
  </si>
  <si>
    <t>Total Horas</t>
  </si>
  <si>
    <t>ago</t>
  </si>
  <si>
    <t>Mês</t>
  </si>
  <si>
    <t>set</t>
  </si>
  <si>
    <t>out</t>
  </si>
  <si>
    <t>nov</t>
  </si>
  <si>
    <t>dez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</si>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</sst>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[$-416]dddd"/>
    <numFmt numFmtId="166" formatCode="[h]:mm:ss;@"/>
    <numFmt numFmtId="167" formatCode="[$-416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165" fontId="0" fillId="0" borderId="1" xfId="0" applyNumberFormat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pivotButton="1"/>
    <xf numFmtId="166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4" xfId="0" applyFont="1" applyFill="1" applyBorder="1"/>
    <xf numFmtId="14" fontId="0" fillId="0" borderId="5" xfId="0" applyNumberFormat="1" applyFont="1" applyFill="1" applyBorder="1"/>
    <xf numFmtId="0" fontId="0" fillId="0" borderId="6" xfId="0" applyFont="1" applyFill="1" applyBorder="1"/>
    <xf numFmtId="14" fontId="0" fillId="0" borderId="5" xfId="0" applyNumberFormat="1" applyFont="1" applyBorder="1"/>
    <xf numFmtId="0" fontId="0" fillId="0" borderId="6" xfId="0" applyFont="1" applyBorder="1"/>
    <xf numFmtId="14" fontId="0" fillId="0" borderId="7" xfId="0" applyNumberFormat="1" applyFont="1" applyBorder="1"/>
    <xf numFmtId="0" fontId="0" fillId="0" borderId="8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6" xfId="0" applyFont="1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3" fillId="2" borderId="3" xfId="0" applyFont="1" applyFill="1" applyBorder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62"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h]:mm:ss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16]dddd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[$-416]d\-mmm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 de estudo.xlsx]Ranking!tb_ranking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Mensal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Ranking!$A$4:$A$5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Ranking!$B$4:$B$5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4-4CED-B383-E3105506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015824"/>
        <c:axId val="2125002224"/>
      </c:barChart>
      <c:catAx>
        <c:axId val="21250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2224"/>
        <c:crosses val="autoZero"/>
        <c:auto val="1"/>
        <c:lblAlgn val="ctr"/>
        <c:lblOffset val="100"/>
        <c:noMultiLvlLbl val="0"/>
      </c:catAx>
      <c:valAx>
        <c:axId val="212500222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 de estudo.xlsx]Total por dia!tb_totalDia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por dia'!$B$3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por dia'!$A$4:$A$5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'Total por dia'!$B$4:$B$5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4554-A653-8533AD70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09840"/>
        <c:axId val="2125010384"/>
      </c:lineChart>
      <c:catAx>
        <c:axId val="212500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0384"/>
        <c:crosses val="autoZero"/>
        <c:auto val="1"/>
        <c:lblAlgn val="ctr"/>
        <c:lblOffset val="100"/>
        <c:noMultiLvlLbl val="0"/>
      </c:catAx>
      <c:valAx>
        <c:axId val="212501038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 de estudo.xlsx]Evolucao mensal!tb_totalMes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'Evolucao mensal'!$B$3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'Evolucao mensal'!$A$4:$A$5</c:f>
              <c:strCache>
                <c:ptCount val="1"/>
              </c:strCache>
            </c:strRef>
          </c:cat>
          <c:val>
            <c:numRef>
              <c:f>'Evolucao mensal'!$B$4:$B$5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091-8A3C-C2E721F6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10928"/>
        <c:axId val="2125011472"/>
      </c:lineChart>
      <c:catAx>
        <c:axId val="212501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1472"/>
        <c:crosses val="autoZero"/>
        <c:auto val="1"/>
        <c:lblAlgn val="ctr"/>
        <c:lblOffset val="100"/>
        <c:noMultiLvlLbl val="0"/>
      </c:catAx>
      <c:valAx>
        <c:axId val="2125011472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 de estudo.xlsx]Total geral por curso!tb_totalCurso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Geral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geral por curso'!$B$3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geral por curso'!$A$4:$A$5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'Total geral por curso'!$B$4:$B$5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134-8E37-C29C4142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007120"/>
        <c:axId val="2125007664"/>
      </c:barChart>
      <c:catAx>
        <c:axId val="2125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7664"/>
        <c:crosses val="autoZero"/>
        <c:auto val="1"/>
        <c:lblAlgn val="ctr"/>
        <c:lblOffset val="100"/>
        <c:noMultiLvlLbl val="0"/>
      </c:catAx>
      <c:valAx>
        <c:axId val="212500766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'Base de dados'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228600</xdr:colOff>
      <xdr:row>14</xdr:row>
      <xdr:rowOff>133350</xdr:rowOff>
    </xdr:from>
    <xdr:to>
      <xdr:col>11</xdr:col>
      <xdr:colOff>419100</xdr:colOff>
      <xdr:row>24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mana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2800350"/>
              <a:ext cx="140970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485775</xdr:colOff>
      <xdr:row>0</xdr:row>
      <xdr:rowOff>57150</xdr:rowOff>
    </xdr:from>
    <xdr:to>
      <xdr:col>10</xdr:col>
      <xdr:colOff>466725</xdr:colOff>
      <xdr:row>3</xdr:row>
      <xdr:rowOff>76200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125" y="57150"/>
          <a:ext cx="590550" cy="590550"/>
        </a:xfrm>
        <a:prstGeom prst="rect">
          <a:avLst/>
        </a:prstGeom>
      </xdr:spPr>
    </xdr:pic>
    <xdr:clientData/>
  </xdr:twoCellAnchor>
  <xdr:twoCellAnchor editAs="absolute">
    <xdr:from>
      <xdr:col>9</xdr:col>
      <xdr:colOff>228599</xdr:colOff>
      <xdr:row>3</xdr:row>
      <xdr:rowOff>180975</xdr:rowOff>
    </xdr:from>
    <xdr:to>
      <xdr:col>11</xdr:col>
      <xdr:colOff>400050</xdr:colOff>
      <xdr:row>13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ferencia 1">
              <a:extLst>
                <a:ext uri="{FF2B5EF4-FFF2-40B4-BE49-F238E27FC236}">
                  <a16:creationId xmlns:a16="http://schemas.microsoft.com/office/drawing/2014/main" id="{01B4C7C1-4824-9CEB-C452-7F33D14DA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49" y="752475"/>
              <a:ext cx="1390651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247650</xdr:colOff>
      <xdr:row>2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0"/>
          <a:ext cx="11830050" cy="5619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20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9000000" scaled="0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Dashboard de Acompanhamento de</a:t>
          </a:r>
          <a:r>
            <a:rPr lang="pt-BR" sz="2400" baseline="0">
              <a:solidFill>
                <a:schemeClr val="bg1"/>
              </a:solidFill>
            </a:rPr>
            <a:t> Rotina de Estudos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571499</xdr:colOff>
      <xdr:row>10</xdr:row>
      <xdr:rowOff>128586</xdr:rowOff>
    </xdr:from>
    <xdr:to>
      <xdr:col>10</xdr:col>
      <xdr:colOff>342900</xdr:colOff>
      <xdr:row>26</xdr:row>
      <xdr:rowOff>57149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10</xdr:row>
      <xdr:rowOff>128586</xdr:rowOff>
    </xdr:from>
    <xdr:to>
      <xdr:col>20</xdr:col>
      <xdr:colOff>266700</xdr:colOff>
      <xdr:row>26</xdr:row>
      <xdr:rowOff>57149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26</xdr:row>
      <xdr:rowOff>119062</xdr:rowOff>
    </xdr:from>
    <xdr:to>
      <xdr:col>20</xdr:col>
      <xdr:colOff>266700</xdr:colOff>
      <xdr:row>41</xdr:row>
      <xdr:rowOff>4762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552451</xdr:colOff>
      <xdr:row>4</xdr:row>
      <xdr:rowOff>104775</xdr:rowOff>
    </xdr:from>
    <xdr:to>
      <xdr:col>17</xdr:col>
      <xdr:colOff>95251</xdr:colOff>
      <xdr:row>6</xdr:row>
      <xdr:rowOff>114300</xdr:rowOff>
    </xdr:to>
    <xdr:sp macro="" textlink="'Total geral por curso'!B1">
      <xdr:nvSpPr>
        <xdr:cNvPr id="6" name="CaixaDe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8477251" y="866775"/>
          <a:ext cx="19812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7522BF-EA43-44F8-BACB-EFEEEEF77210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0:00:00</a:t>
          </a:fld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13</xdr:col>
      <xdr:colOff>552450</xdr:colOff>
      <xdr:row>3</xdr:row>
      <xdr:rowOff>28575</xdr:rowOff>
    </xdr:from>
    <xdr:to>
      <xdr:col>17</xdr:col>
      <xdr:colOff>104777</xdr:colOff>
      <xdr:row>4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477250" y="600075"/>
          <a:ext cx="1990727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Total Geral de Horas de Estudo</a:t>
          </a:r>
        </a:p>
      </xdr:txBody>
    </xdr:sp>
    <xdr:clientData/>
  </xdr:twoCellAnchor>
  <xdr:twoCellAnchor>
    <xdr:from>
      <xdr:col>17</xdr:col>
      <xdr:colOff>180975</xdr:colOff>
      <xdr:row>4</xdr:row>
      <xdr:rowOff>104776</xdr:rowOff>
    </xdr:from>
    <xdr:to>
      <xdr:col>20</xdr:col>
      <xdr:colOff>247650</xdr:colOff>
      <xdr:row>6</xdr:row>
      <xdr:rowOff>114300</xdr:rowOff>
    </xdr:to>
    <xdr:sp macro="" textlink="Dados!A2">
      <xdr:nvSpPr>
        <xdr:cNvPr id="8" name="CaixaDe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0544175" y="866776"/>
          <a:ext cx="1895475" cy="390524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4419B16-0F00-4848-B01A-D2E7B427930B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0:00:00</a:t>
          </a:fld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180975</xdr:colOff>
      <xdr:row>3</xdr:row>
      <xdr:rowOff>28575</xdr:rowOff>
    </xdr:from>
    <xdr:to>
      <xdr:col>20</xdr:col>
      <xdr:colOff>257176</xdr:colOff>
      <xdr:row>4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544175" y="600075"/>
          <a:ext cx="1905001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>
              <a:solidFill>
                <a:schemeClr val="bg1"/>
              </a:solidFill>
            </a:rPr>
            <a:t>Total de Horas de Estudo/Mes</a:t>
          </a:r>
        </a:p>
      </xdr:txBody>
    </xdr:sp>
    <xdr:clientData/>
  </xdr:twoCellAnchor>
  <xdr:twoCellAnchor editAs="oneCell">
    <xdr:from>
      <xdr:col>9</xdr:col>
      <xdr:colOff>228601</xdr:colOff>
      <xdr:row>3</xdr:row>
      <xdr:rowOff>28576</xdr:rowOff>
    </xdr:from>
    <xdr:to>
      <xdr:col>13</xdr:col>
      <xdr:colOff>514351</xdr:colOff>
      <xdr:row>6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ferencia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5" y="600076"/>
              <a:ext cx="2505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342902</xdr:colOff>
      <xdr:row>3</xdr:row>
      <xdr:rowOff>28575</xdr:rowOff>
    </xdr:from>
    <xdr:to>
      <xdr:col>8</xdr:col>
      <xdr:colOff>333375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emana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1" y="600075"/>
              <a:ext cx="4086226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581025</xdr:colOff>
      <xdr:row>6</xdr:row>
      <xdr:rowOff>161926</xdr:rowOff>
    </xdr:from>
    <xdr:to>
      <xdr:col>20</xdr:col>
      <xdr:colOff>297600</xdr:colOff>
      <xdr:row>10</xdr:row>
      <xdr:rowOff>83926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ata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1304926"/>
              <a:ext cx="11880000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571500</xdr:colOff>
      <xdr:row>26</xdr:row>
      <xdr:rowOff>109537</xdr:rowOff>
    </xdr:from>
    <xdr:to>
      <xdr:col>10</xdr:col>
      <xdr:colOff>342900</xdr:colOff>
      <xdr:row>40</xdr:row>
      <xdr:rowOff>185737</xdr:rowOff>
    </xdr:to>
    <xdr:graphicFrame macro="">
      <xdr:nvGraphicFramePr>
        <xdr:cNvPr id="16" name="Gráfico 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133350</xdr:colOff>
      <xdr:row>3</xdr:row>
      <xdr:rowOff>66675</xdr:rowOff>
    </xdr:from>
    <xdr:to>
      <xdr:col>2</xdr:col>
      <xdr:colOff>114300</xdr:colOff>
      <xdr:row>6</xdr:row>
      <xdr:rowOff>85725</xdr:rowOff>
    </xdr:to>
    <xdr:pic>
      <xdr:nvPicPr>
        <xdr:cNvPr id="17" name="Imagem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2950" y="638175"/>
          <a:ext cx="590550" cy="5905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EVAN" refreshedDate="44777.14484872685" missingItemsLimit="0" createdVersion="5" refreshedVersion="7" minRefreshableVersion="3" recordCount="2" xr:uid="{00000000-000A-0000-FFFF-FFFF00000000}">
  <cacheSource type="worksheet">
    <worksheetSource name="baseDeDados"/>
  </cacheSource>
  <cacheFields count="9">
    <cacheField name="Data" numFmtId="167">
      <sharedItems containsNonDate="0" containsString="0" containsBlank="1" count="1">
        <m/>
      </sharedItems>
    </cacheField>
    <cacheField name="Dia Semana" numFmtId="165">
      <sharedItems/>
    </cacheField>
    <cacheField name="Referencia" numFmtId="0">
      <sharedItems count="1">
        <s v=""/>
      </sharedItems>
    </cacheField>
    <cacheField name="Semana" numFmtId="0">
      <sharedItems count="1">
        <s v=""/>
      </sharedItems>
    </cacheField>
    <cacheField name="Matéria" numFmtId="0">
      <sharedItems containsNonDate="0" containsString="0" containsBlank="1" count="1">
        <m/>
      </sharedItems>
    </cacheField>
    <cacheField name="Inicio" numFmtId="164">
      <sharedItems containsNonDate="0" containsString="0" containsBlank="1"/>
    </cacheField>
    <cacheField name="Fim" numFmtId="164">
      <sharedItems containsNonDate="0" containsString="0" containsBlank="1"/>
    </cacheField>
    <cacheField name="Total horas de estudo" numFmtId="166">
      <sharedItems containsSemiMixedTypes="0" containsNonDate="0" containsDate="1" containsString="0" minDate="1899-12-30T00:00:00" maxDate="1899-12-31T00:00:00"/>
    </cacheField>
    <cacheField name="Assun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"/>
    <x v="0"/>
    <x v="0"/>
    <x v="0"/>
    <m/>
    <m/>
    <d v="1899-12-30T00:00:00"/>
    <m/>
  </r>
  <r>
    <x v="0"/>
    <s v=""/>
    <x v="0"/>
    <x v="0"/>
    <x v="0"/>
    <m/>
    <m/>
    <d v="1899-12-30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b_ranking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3">
  <location ref="A3:B5" firstHeaderRow="1" firstDataRow="1" firstDataCol="1"/>
  <pivotFields count="9">
    <pivotField numFmtId="14" showAll="0">
      <items count="2">
        <item x="0"/>
        <item t="default"/>
      </items>
    </pivotField>
    <pivotField numFmtId="165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6"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oma de Total horas de estudo" fld="7" baseField="0" baseItem="0" numFmtId="166"/>
  </dataFields>
  <formats count="7">
    <format dxfId="61">
      <pivotArea outline="0" collapsedLevelsAreSubtotals="1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4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grandRow="1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_totalDia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2">
  <location ref="A3:B5" firstHeaderRow="1" firstDataRow="1" firstDataCol="1"/>
  <pivotFields count="9">
    <pivotField axis="axisRow" numFmtId="14" showAll="0">
      <items count="2">
        <item x="0"/>
        <item t="default"/>
      </items>
    </pivotField>
    <pivotField numFmtId="165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numFmtId="164" showAll="0"/>
    <pivotField numFmtId="164" showAll="0"/>
    <pivotField dataField="1" numFmtId="166"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Total horas de estudo" fld="7" baseField="0" baseItem="0" numFmtId="166"/>
  </dataFields>
  <formats count="6">
    <format dxfId="47">
      <pivotArea outline="0" collapsedLevelsAreSubtotals="1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grandRow="1" outline="0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b_totalMes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2">
  <location ref="A3:B5" firstHeaderRow="1" firstDataRow="1" firstDataCol="1"/>
  <pivotFields count="9">
    <pivotField numFmtId="14" showAll="0"/>
    <pivotField numFmtId="165" showAll="0"/>
    <pivotField axis="axisRow" showAll="0">
      <items count="2">
        <item x="0"/>
        <item t="default"/>
      </items>
    </pivotField>
    <pivotField showAll="0"/>
    <pivotField showAll="0"/>
    <pivotField numFmtId="164" showAll="0"/>
    <pivotField numFmtId="164" showAll="0"/>
    <pivotField dataField="1" numFmtId="166"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oma de Total horas de estudo" fld="7" baseField="0" baseItem="0" numFmtId="166"/>
  </dataFields>
  <formats count="7">
    <format dxfId="41">
      <pivotArea outline="0" collapsedLevelsAreSubtotals="1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b_totalCurso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7">
  <location ref="A3:B5" firstHeaderRow="1" firstDataRow="1" firstDataCol="1"/>
  <pivotFields count="9">
    <pivotField numFmtId="14" showAll="0"/>
    <pivotField numFmtId="165" showAll="0"/>
    <pivotField showAll="0"/>
    <pivotField showAll="0"/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6"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oma de Total horas de estudo" fld="7" baseField="0" baseItem="0" numFmtId="166"/>
  </dataFields>
  <formats count="1">
    <format dxfId="34">
      <pivotArea outline="0" collapsedLevelsAreSubtotals="1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ferencia" xr10:uid="{00000000-0013-0000-FFFF-FFFF01000000}" sourceName="Referencia">
  <pivotTables>
    <pivotTable tabId="3" name="tb_ranking"/>
    <pivotTable tabId="4" name="tb_totalDia"/>
  </pivotTables>
  <data>
    <tabular pivotCacheId="1" showMissing="0">
      <items count="1"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mana" xr10:uid="{00000000-0013-0000-FFFF-FFFF02000000}" sourceName="Semana">
  <pivotTables>
    <pivotTable tabId="3" name="tb_ranking"/>
    <pivotTable tabId="4" name="tb_totalDia"/>
  </pivotTables>
  <data>
    <tabular pivotCacheId="1" showMissing="0">
      <items count="1"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0000000-0013-0000-FFFF-FFFF03000000}" sourceName="Data">
  <pivotTables>
    <pivotTable tabId="4" name="tb_totalDia"/>
    <pivotTable tabId="3" name="tb_ranking"/>
  </pivotTables>
  <data>
    <tabular pivotCacheId="1" showMissing="0">
      <items count="1"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mana1" xr10:uid="{00000000-0013-0000-FFFF-FFFF04000000}" sourceName="Seman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ferencia1" xr10:uid="{097827F5-1BDD-43A9-8E0E-C7EA41536287}" sourceName="Referenc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mana 1" xr10:uid="{00000000-0014-0000-FFFF-FFFF01000000}" cache="SegmentaçãodeDados_Semana1" caption="Semana" rowHeight="241300"/>
  <slicer name="Referencia 1" xr10:uid="{0BA70F54-D8D8-41C2-B767-8995EAD5A9D7}" cache="SegmentaçãodeDados_Referencia1" caption="Referenc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ferencia" xr10:uid="{00000000-0014-0000-FFFF-FFFF03000000}" cache="SegmentaçãodeDados_Referencia" caption="Referencia" columnCount="6" rowHeight="241300"/>
  <slicer name="Semana" xr10:uid="{00000000-0014-0000-FFFF-FFFF04000000}" cache="SegmentaçãodeDados_Semana" caption="Semana" columnCount="4" rowHeight="241300"/>
  <slicer name="Data" xr10:uid="{00000000-0014-0000-FFFF-FFFF05000000}" cache="SegmentaçãodeDados_Data" caption="Data" columnCount="19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C1:E307" totalsRowShown="0" headerRowDxfId="54" headerRowBorderDxfId="53" tableBorderDxfId="52" totalsRowBorderDxfId="51">
  <tableColumns count="3">
    <tableColumn id="1" xr3:uid="{00000000-0010-0000-0000-000001000000}" name="Dia" dataDxfId="50"/>
    <tableColumn id="2" xr3:uid="{00000000-0010-0000-0000-000002000000}" name="Semana" dataDxfId="49"/>
    <tableColumn id="3" xr3:uid="{DAB7050C-8D24-4B86-B871-95B287CF0C39}" name="Mês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aseDeDados" displayName="baseDeDados" ref="A1:I3" totalsRowShown="0" headerRowDxfId="33" headerRowBorderDxfId="32" tableBorderDxfId="31" totalsRowBorderDxfId="30">
  <autoFilter ref="A1:I3" xr:uid="{00000000-0009-0000-0100-000001000000}"/>
  <tableColumns count="9">
    <tableColumn id="1" xr3:uid="{00000000-0010-0000-0100-000001000000}" name="Data" dataDxfId="29"/>
    <tableColumn id="2" xr3:uid="{00000000-0010-0000-0100-000002000000}" name="Dia Semana" dataDxfId="28">
      <calculatedColumnFormula>IF(baseDeDados[[#This Row],[Data]]="","",baseDeDados[[#This Row],[Data]])</calculatedColumnFormula>
    </tableColumn>
    <tableColumn id="3" xr3:uid="{00000000-0010-0000-0100-000003000000}" name="Referencia" dataDxfId="27">
      <calculatedColumnFormula>IFERROR(VLOOKUP(baseDeDados[[#This Row],[Data]],Tabela1[],3,),"")</calculatedColumnFormula>
    </tableColumn>
    <tableColumn id="4" xr3:uid="{00000000-0010-0000-0100-000004000000}" name="Semana" dataDxfId="26">
      <calculatedColumnFormula>IFERROR(VLOOKUP(baseDeDados[[#This Row],[Data]],Tabela1[[Dia]:[Semana]],2,),"")</calculatedColumnFormula>
    </tableColumn>
    <tableColumn id="5" xr3:uid="{00000000-0010-0000-0100-000005000000}" name="Matéria" dataDxfId="25"/>
    <tableColumn id="6" xr3:uid="{00000000-0010-0000-0100-000006000000}" name="Inicio" dataDxfId="24"/>
    <tableColumn id="7" xr3:uid="{00000000-0010-0000-0100-000007000000}" name="Fim" dataDxfId="23"/>
    <tableColumn id="8" xr3:uid="{00000000-0010-0000-0100-000008000000}" name="Total horas de estudo" dataDxfId="22">
      <calculatedColumnFormula>G2-F2</calculatedColumnFormula>
    </tableColumn>
    <tableColumn id="9" xr3:uid="{00000000-0010-0000-0100-000009000000}" name="Assunto" dataDxf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showGridLines="0" workbookViewId="0">
      <selection activeCell="B4" sqref="B4"/>
    </sheetView>
  </sheetViews>
  <sheetFormatPr defaultRowHeight="15" x14ac:dyDescent="0.25"/>
  <cols>
    <col min="1" max="1" width="18" bestFit="1" customWidth="1"/>
    <col min="2" max="2" width="28.5703125" bestFit="1" customWidth="1"/>
  </cols>
  <sheetData>
    <row r="3" spans="1:2" x14ac:dyDescent="0.25">
      <c r="A3" s="10" t="s">
        <v>19</v>
      </c>
      <c r="B3" s="6" t="s">
        <v>21</v>
      </c>
    </row>
    <row r="4" spans="1:2" x14ac:dyDescent="0.25">
      <c r="A4" s="11" t="s">
        <v>30</v>
      </c>
      <c r="B4" s="8">
        <v>0</v>
      </c>
    </row>
    <row r="5" spans="1:2" x14ac:dyDescent="0.25">
      <c r="A5" s="11" t="s">
        <v>20</v>
      </c>
      <c r="B5" s="8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7"/>
  <sheetViews>
    <sheetView showGridLines="0" topLeftCell="A281" workbookViewId="0">
      <selection activeCell="E2" sqref="E2"/>
    </sheetView>
  </sheetViews>
  <sheetFormatPr defaultRowHeight="15" x14ac:dyDescent="0.25"/>
  <cols>
    <col min="1" max="1" width="10.85546875" bestFit="1" customWidth="1"/>
    <col min="3" max="3" width="10.7109375" bestFit="1" customWidth="1"/>
    <col min="4" max="4" width="13.140625" customWidth="1"/>
    <col min="5" max="5" width="10.7109375" bestFit="1" customWidth="1"/>
  </cols>
  <sheetData>
    <row r="1" spans="1:5" x14ac:dyDescent="0.25">
      <c r="A1" s="27" t="s">
        <v>23</v>
      </c>
      <c r="C1" s="16" t="s">
        <v>22</v>
      </c>
      <c r="D1" s="17" t="s">
        <v>3</v>
      </c>
      <c r="E1" s="30" t="s">
        <v>25</v>
      </c>
    </row>
    <row r="2" spans="1:5" x14ac:dyDescent="0.25">
      <c r="A2" s="28">
        <f>GETPIVOTDATA("Total horas de estudo",Ranking!$A$3)</f>
        <v>0</v>
      </c>
      <c r="C2" s="4">
        <v>44621</v>
      </c>
      <c r="D2" s="9" t="s">
        <v>15</v>
      </c>
      <c r="E2" s="31" t="s">
        <v>9</v>
      </c>
    </row>
    <row r="3" spans="1:5" x14ac:dyDescent="0.25">
      <c r="C3" s="4">
        <v>44622</v>
      </c>
      <c r="D3" s="9" t="s">
        <v>15</v>
      </c>
      <c r="E3" s="31" t="s">
        <v>9</v>
      </c>
    </row>
    <row r="4" spans="1:5" x14ac:dyDescent="0.25">
      <c r="C4" s="4">
        <v>44623</v>
      </c>
      <c r="D4" s="9" t="s">
        <v>15</v>
      </c>
      <c r="E4" s="31" t="s">
        <v>9</v>
      </c>
    </row>
    <row r="5" spans="1:5" x14ac:dyDescent="0.25">
      <c r="C5" s="4">
        <v>44624</v>
      </c>
      <c r="D5" s="9" t="s">
        <v>15</v>
      </c>
      <c r="E5" s="31" t="s">
        <v>9</v>
      </c>
    </row>
    <row r="6" spans="1:5" x14ac:dyDescent="0.25">
      <c r="C6" s="4">
        <v>44625</v>
      </c>
      <c r="D6" s="9" t="s">
        <v>15</v>
      </c>
      <c r="E6" s="31" t="s">
        <v>9</v>
      </c>
    </row>
    <row r="7" spans="1:5" x14ac:dyDescent="0.25">
      <c r="C7" s="4">
        <v>44626</v>
      </c>
      <c r="D7" s="9" t="s">
        <v>10</v>
      </c>
      <c r="E7" s="31" t="s">
        <v>9</v>
      </c>
    </row>
    <row r="8" spans="1:5" x14ac:dyDescent="0.25">
      <c r="C8" s="4">
        <v>44627</v>
      </c>
      <c r="D8" s="9" t="s">
        <v>10</v>
      </c>
      <c r="E8" s="31" t="s">
        <v>9</v>
      </c>
    </row>
    <row r="9" spans="1:5" x14ac:dyDescent="0.25">
      <c r="C9" s="4">
        <v>44628</v>
      </c>
      <c r="D9" s="9" t="s">
        <v>10</v>
      </c>
      <c r="E9" s="31" t="s">
        <v>9</v>
      </c>
    </row>
    <row r="10" spans="1:5" x14ac:dyDescent="0.25">
      <c r="C10" s="4">
        <v>44629</v>
      </c>
      <c r="D10" s="9" t="s">
        <v>10</v>
      </c>
      <c r="E10" s="31" t="s">
        <v>9</v>
      </c>
    </row>
    <row r="11" spans="1:5" x14ac:dyDescent="0.25">
      <c r="C11" s="4">
        <v>44630</v>
      </c>
      <c r="D11" s="9" t="s">
        <v>10</v>
      </c>
      <c r="E11" s="31" t="s">
        <v>9</v>
      </c>
    </row>
    <row r="12" spans="1:5" x14ac:dyDescent="0.25">
      <c r="C12" s="4">
        <v>44631</v>
      </c>
      <c r="D12" s="9" t="s">
        <v>10</v>
      </c>
      <c r="E12" s="31" t="s">
        <v>9</v>
      </c>
    </row>
    <row r="13" spans="1:5" x14ac:dyDescent="0.25">
      <c r="C13" s="4">
        <v>44632</v>
      </c>
      <c r="D13" s="9" t="s">
        <v>10</v>
      </c>
      <c r="E13" s="31" t="s">
        <v>9</v>
      </c>
    </row>
    <row r="14" spans="1:5" x14ac:dyDescent="0.25">
      <c r="C14" s="4">
        <v>44633</v>
      </c>
      <c r="D14" s="9" t="s">
        <v>11</v>
      </c>
      <c r="E14" s="31" t="s">
        <v>9</v>
      </c>
    </row>
    <row r="15" spans="1:5" x14ac:dyDescent="0.25">
      <c r="C15" s="4">
        <v>44634</v>
      </c>
      <c r="D15" s="9" t="s">
        <v>11</v>
      </c>
      <c r="E15" s="31" t="s">
        <v>9</v>
      </c>
    </row>
    <row r="16" spans="1:5" x14ac:dyDescent="0.25">
      <c r="C16" s="4">
        <v>44635</v>
      </c>
      <c r="D16" s="9" t="s">
        <v>11</v>
      </c>
      <c r="E16" s="31" t="s">
        <v>9</v>
      </c>
    </row>
    <row r="17" spans="3:5" x14ac:dyDescent="0.25">
      <c r="C17" s="4">
        <v>44636</v>
      </c>
      <c r="D17" s="9" t="s">
        <v>11</v>
      </c>
      <c r="E17" s="31" t="s">
        <v>9</v>
      </c>
    </row>
    <row r="18" spans="3:5" x14ac:dyDescent="0.25">
      <c r="C18" s="4">
        <v>44637</v>
      </c>
      <c r="D18" s="9" t="s">
        <v>11</v>
      </c>
      <c r="E18" s="31" t="s">
        <v>9</v>
      </c>
    </row>
    <row r="19" spans="3:5" x14ac:dyDescent="0.25">
      <c r="C19" s="4">
        <v>44638</v>
      </c>
      <c r="D19" s="9" t="s">
        <v>11</v>
      </c>
      <c r="E19" s="31" t="s">
        <v>9</v>
      </c>
    </row>
    <row r="20" spans="3:5" x14ac:dyDescent="0.25">
      <c r="C20" s="4">
        <v>44639</v>
      </c>
      <c r="D20" s="9" t="s">
        <v>11</v>
      </c>
      <c r="E20" s="31" t="s">
        <v>9</v>
      </c>
    </row>
    <row r="21" spans="3:5" x14ac:dyDescent="0.25">
      <c r="C21" s="4">
        <v>44640</v>
      </c>
      <c r="D21" s="9" t="s">
        <v>12</v>
      </c>
      <c r="E21" s="31" t="s">
        <v>9</v>
      </c>
    </row>
    <row r="22" spans="3:5" x14ac:dyDescent="0.25">
      <c r="C22" s="4">
        <v>44641</v>
      </c>
      <c r="D22" s="9" t="s">
        <v>12</v>
      </c>
      <c r="E22" s="31" t="s">
        <v>9</v>
      </c>
    </row>
    <row r="23" spans="3:5" x14ac:dyDescent="0.25">
      <c r="C23" s="4">
        <v>44642</v>
      </c>
      <c r="D23" s="9" t="s">
        <v>12</v>
      </c>
      <c r="E23" s="31" t="s">
        <v>9</v>
      </c>
    </row>
    <row r="24" spans="3:5" x14ac:dyDescent="0.25">
      <c r="C24" s="4">
        <v>44643</v>
      </c>
      <c r="D24" s="9" t="s">
        <v>12</v>
      </c>
      <c r="E24" s="31" t="s">
        <v>9</v>
      </c>
    </row>
    <row r="25" spans="3:5" x14ac:dyDescent="0.25">
      <c r="C25" s="4">
        <v>44644</v>
      </c>
      <c r="D25" s="9" t="s">
        <v>12</v>
      </c>
      <c r="E25" s="31" t="s">
        <v>9</v>
      </c>
    </row>
    <row r="26" spans="3:5" x14ac:dyDescent="0.25">
      <c r="C26" s="4">
        <v>44645</v>
      </c>
      <c r="D26" s="9" t="s">
        <v>12</v>
      </c>
      <c r="E26" s="31" t="s">
        <v>9</v>
      </c>
    </row>
    <row r="27" spans="3:5" x14ac:dyDescent="0.25">
      <c r="C27" s="4">
        <v>44646</v>
      </c>
      <c r="D27" s="9" t="s">
        <v>12</v>
      </c>
      <c r="E27" s="31" t="s">
        <v>9</v>
      </c>
    </row>
    <row r="28" spans="3:5" x14ac:dyDescent="0.25">
      <c r="C28" s="4">
        <v>44647</v>
      </c>
      <c r="D28" s="9" t="s">
        <v>13</v>
      </c>
      <c r="E28" s="31" t="s">
        <v>9</v>
      </c>
    </row>
    <row r="29" spans="3:5" x14ac:dyDescent="0.25">
      <c r="C29" s="4">
        <v>44648</v>
      </c>
      <c r="D29" s="9" t="s">
        <v>13</v>
      </c>
      <c r="E29" s="31" t="s">
        <v>9</v>
      </c>
    </row>
    <row r="30" spans="3:5" x14ac:dyDescent="0.25">
      <c r="C30" s="4">
        <v>44649</v>
      </c>
      <c r="D30" s="9" t="s">
        <v>13</v>
      </c>
      <c r="E30" s="31" t="s">
        <v>9</v>
      </c>
    </row>
    <row r="31" spans="3:5" x14ac:dyDescent="0.25">
      <c r="C31" s="4">
        <v>44650</v>
      </c>
      <c r="D31" s="9" t="s">
        <v>13</v>
      </c>
      <c r="E31" s="31" t="s">
        <v>9</v>
      </c>
    </row>
    <row r="32" spans="3:5" x14ac:dyDescent="0.25">
      <c r="C32" s="4">
        <v>44651</v>
      </c>
      <c r="D32" s="9" t="s">
        <v>13</v>
      </c>
      <c r="E32" s="31" t="s">
        <v>9</v>
      </c>
    </row>
    <row r="33" spans="3:5" x14ac:dyDescent="0.25">
      <c r="C33" s="18">
        <v>44652</v>
      </c>
      <c r="D33" s="19" t="s">
        <v>15</v>
      </c>
      <c r="E33" s="31" t="s">
        <v>14</v>
      </c>
    </row>
    <row r="34" spans="3:5" x14ac:dyDescent="0.25">
      <c r="C34" s="20">
        <v>44653</v>
      </c>
      <c r="D34" s="21" t="s">
        <v>15</v>
      </c>
      <c r="E34" s="31" t="s">
        <v>14</v>
      </c>
    </row>
    <row r="35" spans="3:5" x14ac:dyDescent="0.25">
      <c r="C35" s="20">
        <v>44654</v>
      </c>
      <c r="D35" s="21" t="s">
        <v>15</v>
      </c>
      <c r="E35" s="31" t="s">
        <v>14</v>
      </c>
    </row>
    <row r="36" spans="3:5" x14ac:dyDescent="0.25">
      <c r="C36" s="20">
        <v>44655</v>
      </c>
      <c r="D36" s="21" t="s">
        <v>15</v>
      </c>
      <c r="E36" s="31" t="s">
        <v>14</v>
      </c>
    </row>
    <row r="37" spans="3:5" x14ac:dyDescent="0.25">
      <c r="C37" s="20">
        <v>44656</v>
      </c>
      <c r="D37" s="21" t="s">
        <v>15</v>
      </c>
      <c r="E37" s="31" t="s">
        <v>14</v>
      </c>
    </row>
    <row r="38" spans="3:5" x14ac:dyDescent="0.25">
      <c r="C38" s="20">
        <v>44657</v>
      </c>
      <c r="D38" s="21" t="s">
        <v>15</v>
      </c>
      <c r="E38" s="31" t="s">
        <v>14</v>
      </c>
    </row>
    <row r="39" spans="3:5" x14ac:dyDescent="0.25">
      <c r="C39" s="20">
        <v>44658</v>
      </c>
      <c r="D39" s="21" t="s">
        <v>15</v>
      </c>
      <c r="E39" s="31" t="s">
        <v>14</v>
      </c>
    </row>
    <row r="40" spans="3:5" x14ac:dyDescent="0.25">
      <c r="C40" s="20">
        <v>44659</v>
      </c>
      <c r="D40" s="21" t="s">
        <v>15</v>
      </c>
      <c r="E40" s="31" t="s">
        <v>14</v>
      </c>
    </row>
    <row r="41" spans="3:5" x14ac:dyDescent="0.25">
      <c r="C41" s="20">
        <v>44660</v>
      </c>
      <c r="D41" s="21" t="s">
        <v>15</v>
      </c>
      <c r="E41" s="31" t="s">
        <v>14</v>
      </c>
    </row>
    <row r="42" spans="3:5" x14ac:dyDescent="0.25">
      <c r="C42" s="20">
        <v>44661</v>
      </c>
      <c r="D42" s="21" t="s">
        <v>10</v>
      </c>
      <c r="E42" s="31" t="s">
        <v>14</v>
      </c>
    </row>
    <row r="43" spans="3:5" x14ac:dyDescent="0.25">
      <c r="C43" s="20">
        <v>44662</v>
      </c>
      <c r="D43" s="21" t="s">
        <v>10</v>
      </c>
      <c r="E43" s="31" t="s">
        <v>14</v>
      </c>
    </row>
    <row r="44" spans="3:5" x14ac:dyDescent="0.25">
      <c r="C44" s="20">
        <v>44663</v>
      </c>
      <c r="D44" s="21" t="s">
        <v>10</v>
      </c>
      <c r="E44" s="31" t="s">
        <v>14</v>
      </c>
    </row>
    <row r="45" spans="3:5" x14ac:dyDescent="0.25">
      <c r="C45" s="20">
        <v>44664</v>
      </c>
      <c r="D45" s="21" t="s">
        <v>10</v>
      </c>
      <c r="E45" s="31" t="s">
        <v>14</v>
      </c>
    </row>
    <row r="46" spans="3:5" x14ac:dyDescent="0.25">
      <c r="C46" s="20">
        <v>44665</v>
      </c>
      <c r="D46" s="21" t="s">
        <v>10</v>
      </c>
      <c r="E46" s="31" t="s">
        <v>14</v>
      </c>
    </row>
    <row r="47" spans="3:5" x14ac:dyDescent="0.25">
      <c r="C47" s="20">
        <v>44666</v>
      </c>
      <c r="D47" s="21" t="s">
        <v>10</v>
      </c>
      <c r="E47" s="31" t="s">
        <v>14</v>
      </c>
    </row>
    <row r="48" spans="3:5" x14ac:dyDescent="0.25">
      <c r="C48" s="20">
        <v>44667</v>
      </c>
      <c r="D48" s="21" t="s">
        <v>10</v>
      </c>
      <c r="E48" s="31" t="s">
        <v>14</v>
      </c>
    </row>
    <row r="49" spans="3:5" x14ac:dyDescent="0.25">
      <c r="C49" s="20">
        <v>44668</v>
      </c>
      <c r="D49" s="21" t="s">
        <v>11</v>
      </c>
      <c r="E49" s="31" t="s">
        <v>14</v>
      </c>
    </row>
    <row r="50" spans="3:5" x14ac:dyDescent="0.25">
      <c r="C50" s="20">
        <v>44669</v>
      </c>
      <c r="D50" s="21" t="s">
        <v>11</v>
      </c>
      <c r="E50" s="31" t="s">
        <v>14</v>
      </c>
    </row>
    <row r="51" spans="3:5" x14ac:dyDescent="0.25">
      <c r="C51" s="20">
        <v>44670</v>
      </c>
      <c r="D51" s="21" t="s">
        <v>11</v>
      </c>
      <c r="E51" s="31" t="s">
        <v>14</v>
      </c>
    </row>
    <row r="52" spans="3:5" x14ac:dyDescent="0.25">
      <c r="C52" s="20">
        <v>44671</v>
      </c>
      <c r="D52" s="21" t="s">
        <v>11</v>
      </c>
      <c r="E52" s="31" t="s">
        <v>14</v>
      </c>
    </row>
    <row r="53" spans="3:5" x14ac:dyDescent="0.25">
      <c r="C53" s="20">
        <v>44672</v>
      </c>
      <c r="D53" s="21" t="s">
        <v>11</v>
      </c>
      <c r="E53" s="31" t="s">
        <v>14</v>
      </c>
    </row>
    <row r="54" spans="3:5" x14ac:dyDescent="0.25">
      <c r="C54" s="20">
        <v>44673</v>
      </c>
      <c r="D54" s="21" t="s">
        <v>11</v>
      </c>
      <c r="E54" s="31" t="s">
        <v>14</v>
      </c>
    </row>
    <row r="55" spans="3:5" x14ac:dyDescent="0.25">
      <c r="C55" s="20">
        <v>44674</v>
      </c>
      <c r="D55" s="21" t="s">
        <v>11</v>
      </c>
      <c r="E55" s="31" t="s">
        <v>14</v>
      </c>
    </row>
    <row r="56" spans="3:5" x14ac:dyDescent="0.25">
      <c r="C56" s="20">
        <v>44675</v>
      </c>
      <c r="D56" s="21" t="s">
        <v>12</v>
      </c>
      <c r="E56" s="31" t="s">
        <v>14</v>
      </c>
    </row>
    <row r="57" spans="3:5" x14ac:dyDescent="0.25">
      <c r="C57" s="20">
        <v>44676</v>
      </c>
      <c r="D57" s="21" t="s">
        <v>12</v>
      </c>
      <c r="E57" s="31" t="s">
        <v>14</v>
      </c>
    </row>
    <row r="58" spans="3:5" x14ac:dyDescent="0.25">
      <c r="C58" s="20">
        <v>44677</v>
      </c>
      <c r="D58" s="21" t="s">
        <v>12</v>
      </c>
      <c r="E58" s="31" t="s">
        <v>14</v>
      </c>
    </row>
    <row r="59" spans="3:5" x14ac:dyDescent="0.25">
      <c r="C59" s="20">
        <v>44678</v>
      </c>
      <c r="D59" s="21" t="s">
        <v>12</v>
      </c>
      <c r="E59" s="31" t="s">
        <v>14</v>
      </c>
    </row>
    <row r="60" spans="3:5" x14ac:dyDescent="0.25">
      <c r="C60" s="20">
        <v>44679</v>
      </c>
      <c r="D60" s="21" t="s">
        <v>12</v>
      </c>
      <c r="E60" s="31" t="s">
        <v>14</v>
      </c>
    </row>
    <row r="61" spans="3:5" x14ac:dyDescent="0.25">
      <c r="C61" s="20">
        <v>44680</v>
      </c>
      <c r="D61" s="21" t="s">
        <v>12</v>
      </c>
      <c r="E61" s="31" t="s">
        <v>14</v>
      </c>
    </row>
    <row r="62" spans="3:5" x14ac:dyDescent="0.25">
      <c r="C62" s="22">
        <v>44681</v>
      </c>
      <c r="D62" s="23" t="s">
        <v>12</v>
      </c>
      <c r="E62" s="31" t="s">
        <v>14</v>
      </c>
    </row>
    <row r="63" spans="3:5" x14ac:dyDescent="0.25">
      <c r="C63" s="22">
        <v>44682</v>
      </c>
      <c r="D63" s="21" t="s">
        <v>15</v>
      </c>
      <c r="E63" s="31" t="s">
        <v>16</v>
      </c>
    </row>
    <row r="64" spans="3:5" x14ac:dyDescent="0.25">
      <c r="C64" s="22">
        <v>44683</v>
      </c>
      <c r="D64" s="21" t="s">
        <v>15</v>
      </c>
      <c r="E64" s="31" t="s">
        <v>16</v>
      </c>
    </row>
    <row r="65" spans="3:5" x14ac:dyDescent="0.25">
      <c r="C65" s="22">
        <v>44684</v>
      </c>
      <c r="D65" s="21" t="s">
        <v>15</v>
      </c>
      <c r="E65" s="31" t="s">
        <v>16</v>
      </c>
    </row>
    <row r="66" spans="3:5" x14ac:dyDescent="0.25">
      <c r="C66" s="22">
        <v>44685</v>
      </c>
      <c r="D66" s="21" t="s">
        <v>15</v>
      </c>
      <c r="E66" s="31" t="s">
        <v>16</v>
      </c>
    </row>
    <row r="67" spans="3:5" x14ac:dyDescent="0.25">
      <c r="C67" s="22">
        <v>44686</v>
      </c>
      <c r="D67" s="21" t="s">
        <v>15</v>
      </c>
      <c r="E67" s="31" t="s">
        <v>16</v>
      </c>
    </row>
    <row r="68" spans="3:5" x14ac:dyDescent="0.25">
      <c r="C68" s="22">
        <v>44687</v>
      </c>
      <c r="D68" s="21" t="s">
        <v>15</v>
      </c>
      <c r="E68" s="31" t="s">
        <v>16</v>
      </c>
    </row>
    <row r="69" spans="3:5" x14ac:dyDescent="0.25">
      <c r="C69" s="22">
        <v>44688</v>
      </c>
      <c r="D69" s="21" t="s">
        <v>15</v>
      </c>
      <c r="E69" s="31" t="s">
        <v>16</v>
      </c>
    </row>
    <row r="70" spans="3:5" x14ac:dyDescent="0.25">
      <c r="C70" s="22">
        <v>44689</v>
      </c>
      <c r="D70" s="21" t="s">
        <v>10</v>
      </c>
      <c r="E70" s="31" t="s">
        <v>16</v>
      </c>
    </row>
    <row r="71" spans="3:5" x14ac:dyDescent="0.25">
      <c r="C71" s="22">
        <v>44690</v>
      </c>
      <c r="D71" s="21" t="s">
        <v>10</v>
      </c>
      <c r="E71" s="31" t="s">
        <v>16</v>
      </c>
    </row>
    <row r="72" spans="3:5" x14ac:dyDescent="0.25">
      <c r="C72" s="22">
        <v>44691</v>
      </c>
      <c r="D72" s="21" t="s">
        <v>10</v>
      </c>
      <c r="E72" s="31" t="s">
        <v>16</v>
      </c>
    </row>
    <row r="73" spans="3:5" x14ac:dyDescent="0.25">
      <c r="C73" s="22">
        <v>44692</v>
      </c>
      <c r="D73" s="21" t="s">
        <v>10</v>
      </c>
      <c r="E73" s="31" t="s">
        <v>16</v>
      </c>
    </row>
    <row r="74" spans="3:5" x14ac:dyDescent="0.25">
      <c r="C74" s="22">
        <v>44693</v>
      </c>
      <c r="D74" s="21" t="s">
        <v>10</v>
      </c>
      <c r="E74" s="31" t="s">
        <v>16</v>
      </c>
    </row>
    <row r="75" spans="3:5" x14ac:dyDescent="0.25">
      <c r="C75" s="22">
        <v>44694</v>
      </c>
      <c r="D75" s="21" t="s">
        <v>10</v>
      </c>
      <c r="E75" s="31" t="s">
        <v>16</v>
      </c>
    </row>
    <row r="76" spans="3:5" x14ac:dyDescent="0.25">
      <c r="C76" s="22">
        <v>44695</v>
      </c>
      <c r="D76" s="21" t="s">
        <v>10</v>
      </c>
      <c r="E76" s="31" t="s">
        <v>16</v>
      </c>
    </row>
    <row r="77" spans="3:5" x14ac:dyDescent="0.25">
      <c r="C77" s="22">
        <v>44696</v>
      </c>
      <c r="D77" s="21" t="s">
        <v>11</v>
      </c>
      <c r="E77" s="31" t="s">
        <v>16</v>
      </c>
    </row>
    <row r="78" spans="3:5" x14ac:dyDescent="0.25">
      <c r="C78" s="22">
        <v>44697</v>
      </c>
      <c r="D78" s="21" t="s">
        <v>11</v>
      </c>
      <c r="E78" s="31" t="s">
        <v>16</v>
      </c>
    </row>
    <row r="79" spans="3:5" x14ac:dyDescent="0.25">
      <c r="C79" s="22">
        <v>44698</v>
      </c>
      <c r="D79" s="21" t="s">
        <v>11</v>
      </c>
      <c r="E79" s="31" t="s">
        <v>16</v>
      </c>
    </row>
    <row r="80" spans="3:5" x14ac:dyDescent="0.25">
      <c r="C80" s="22">
        <v>44699</v>
      </c>
      <c r="D80" s="21" t="s">
        <v>11</v>
      </c>
      <c r="E80" s="31" t="s">
        <v>16</v>
      </c>
    </row>
    <row r="81" spans="3:5" x14ac:dyDescent="0.25">
      <c r="C81" s="22">
        <v>44700</v>
      </c>
      <c r="D81" s="21" t="s">
        <v>11</v>
      </c>
      <c r="E81" s="31" t="s">
        <v>16</v>
      </c>
    </row>
    <row r="82" spans="3:5" x14ac:dyDescent="0.25">
      <c r="C82" s="22">
        <v>44701</v>
      </c>
      <c r="D82" s="21" t="s">
        <v>11</v>
      </c>
      <c r="E82" s="31" t="s">
        <v>16</v>
      </c>
    </row>
    <row r="83" spans="3:5" x14ac:dyDescent="0.25">
      <c r="C83" s="22">
        <v>44702</v>
      </c>
      <c r="D83" s="21" t="s">
        <v>11</v>
      </c>
      <c r="E83" s="31" t="s">
        <v>16</v>
      </c>
    </row>
    <row r="84" spans="3:5" x14ac:dyDescent="0.25">
      <c r="C84" s="22">
        <v>44703</v>
      </c>
      <c r="D84" s="21" t="s">
        <v>12</v>
      </c>
      <c r="E84" s="31" t="s">
        <v>16</v>
      </c>
    </row>
    <row r="85" spans="3:5" x14ac:dyDescent="0.25">
      <c r="C85" s="22">
        <v>44704</v>
      </c>
      <c r="D85" s="21" t="s">
        <v>12</v>
      </c>
      <c r="E85" s="31" t="s">
        <v>16</v>
      </c>
    </row>
    <row r="86" spans="3:5" x14ac:dyDescent="0.25">
      <c r="C86" s="22">
        <v>44705</v>
      </c>
      <c r="D86" s="21" t="s">
        <v>12</v>
      </c>
      <c r="E86" s="31" t="s">
        <v>16</v>
      </c>
    </row>
    <row r="87" spans="3:5" x14ac:dyDescent="0.25">
      <c r="C87" s="22">
        <v>44706</v>
      </c>
      <c r="D87" s="21" t="s">
        <v>12</v>
      </c>
      <c r="E87" s="31" t="s">
        <v>16</v>
      </c>
    </row>
    <row r="88" spans="3:5" x14ac:dyDescent="0.25">
      <c r="C88" s="22">
        <v>44707</v>
      </c>
      <c r="D88" s="21" t="s">
        <v>12</v>
      </c>
      <c r="E88" s="31" t="s">
        <v>16</v>
      </c>
    </row>
    <row r="89" spans="3:5" x14ac:dyDescent="0.25">
      <c r="C89" s="22">
        <v>44708</v>
      </c>
      <c r="D89" s="21" t="s">
        <v>12</v>
      </c>
      <c r="E89" s="31" t="s">
        <v>16</v>
      </c>
    </row>
    <row r="90" spans="3:5" x14ac:dyDescent="0.25">
      <c r="C90" s="22">
        <v>44709</v>
      </c>
      <c r="D90" s="21" t="s">
        <v>12</v>
      </c>
      <c r="E90" s="31" t="s">
        <v>16</v>
      </c>
    </row>
    <row r="91" spans="3:5" x14ac:dyDescent="0.25">
      <c r="C91" s="22">
        <v>44710</v>
      </c>
      <c r="D91" s="21" t="s">
        <v>13</v>
      </c>
      <c r="E91" s="31" t="s">
        <v>16</v>
      </c>
    </row>
    <row r="92" spans="3:5" x14ac:dyDescent="0.25">
      <c r="C92" s="22">
        <v>44711</v>
      </c>
      <c r="D92" s="21" t="s">
        <v>13</v>
      </c>
      <c r="E92" s="31" t="s">
        <v>16</v>
      </c>
    </row>
    <row r="93" spans="3:5" x14ac:dyDescent="0.25">
      <c r="C93" s="22">
        <v>44712</v>
      </c>
      <c r="D93" s="21" t="s">
        <v>13</v>
      </c>
      <c r="E93" s="31" t="s">
        <v>16</v>
      </c>
    </row>
    <row r="94" spans="3:5" x14ac:dyDescent="0.25">
      <c r="C94" s="24">
        <v>44713</v>
      </c>
      <c r="D94" s="25" t="s">
        <v>15</v>
      </c>
      <c r="E94" s="31" t="s">
        <v>17</v>
      </c>
    </row>
    <row r="95" spans="3:5" x14ac:dyDescent="0.25">
      <c r="C95" s="24">
        <v>44714</v>
      </c>
      <c r="D95" s="25" t="s">
        <v>15</v>
      </c>
      <c r="E95" s="31" t="s">
        <v>17</v>
      </c>
    </row>
    <row r="96" spans="3:5" x14ac:dyDescent="0.25">
      <c r="C96" s="24">
        <v>44715</v>
      </c>
      <c r="D96" s="25" t="s">
        <v>15</v>
      </c>
      <c r="E96" s="31" t="s">
        <v>17</v>
      </c>
    </row>
    <row r="97" spans="3:5" x14ac:dyDescent="0.25">
      <c r="C97" s="24">
        <v>44716</v>
      </c>
      <c r="D97" s="25" t="s">
        <v>15</v>
      </c>
      <c r="E97" s="31" t="s">
        <v>17</v>
      </c>
    </row>
    <row r="98" spans="3:5" x14ac:dyDescent="0.25">
      <c r="C98" s="24">
        <v>44717</v>
      </c>
      <c r="D98" s="25" t="s">
        <v>15</v>
      </c>
      <c r="E98" s="31" t="s">
        <v>17</v>
      </c>
    </row>
    <row r="99" spans="3:5" x14ac:dyDescent="0.25">
      <c r="C99" s="24">
        <v>44718</v>
      </c>
      <c r="D99" s="25" t="s">
        <v>15</v>
      </c>
      <c r="E99" s="31" t="s">
        <v>17</v>
      </c>
    </row>
    <row r="100" spans="3:5" x14ac:dyDescent="0.25">
      <c r="C100" s="24">
        <v>44719</v>
      </c>
      <c r="D100" s="25" t="s">
        <v>15</v>
      </c>
      <c r="E100" s="31" t="s">
        <v>17</v>
      </c>
    </row>
    <row r="101" spans="3:5" x14ac:dyDescent="0.25">
      <c r="C101" s="24">
        <v>44720</v>
      </c>
      <c r="D101" s="25" t="s">
        <v>15</v>
      </c>
      <c r="E101" s="31" t="s">
        <v>17</v>
      </c>
    </row>
    <row r="102" spans="3:5" x14ac:dyDescent="0.25">
      <c r="C102" s="24">
        <v>44721</v>
      </c>
      <c r="D102" s="25" t="s">
        <v>15</v>
      </c>
      <c r="E102" s="31" t="s">
        <v>17</v>
      </c>
    </row>
    <row r="103" spans="3:5" x14ac:dyDescent="0.25">
      <c r="C103" s="24">
        <v>44722</v>
      </c>
      <c r="D103" s="25" t="s">
        <v>15</v>
      </c>
      <c r="E103" s="31" t="s">
        <v>17</v>
      </c>
    </row>
    <row r="104" spans="3:5" x14ac:dyDescent="0.25">
      <c r="C104" s="24">
        <v>44723</v>
      </c>
      <c r="D104" s="25" t="s">
        <v>15</v>
      </c>
      <c r="E104" s="31" t="s">
        <v>17</v>
      </c>
    </row>
    <row r="105" spans="3:5" x14ac:dyDescent="0.25">
      <c r="C105" s="24">
        <v>44724</v>
      </c>
      <c r="D105" s="25" t="s">
        <v>10</v>
      </c>
      <c r="E105" s="31" t="s">
        <v>17</v>
      </c>
    </row>
    <row r="106" spans="3:5" x14ac:dyDescent="0.25">
      <c r="C106" s="24">
        <v>44725</v>
      </c>
      <c r="D106" s="25" t="s">
        <v>10</v>
      </c>
      <c r="E106" s="31" t="s">
        <v>17</v>
      </c>
    </row>
    <row r="107" spans="3:5" x14ac:dyDescent="0.25">
      <c r="C107" s="24">
        <v>44726</v>
      </c>
      <c r="D107" s="25" t="s">
        <v>10</v>
      </c>
      <c r="E107" s="31" t="s">
        <v>17</v>
      </c>
    </row>
    <row r="108" spans="3:5" x14ac:dyDescent="0.25">
      <c r="C108" s="24">
        <v>44727</v>
      </c>
      <c r="D108" s="25" t="s">
        <v>10</v>
      </c>
      <c r="E108" s="31" t="s">
        <v>17</v>
      </c>
    </row>
    <row r="109" spans="3:5" x14ac:dyDescent="0.25">
      <c r="C109" s="24">
        <v>44728</v>
      </c>
      <c r="D109" s="25" t="s">
        <v>10</v>
      </c>
      <c r="E109" s="31" t="s">
        <v>17</v>
      </c>
    </row>
    <row r="110" spans="3:5" x14ac:dyDescent="0.25">
      <c r="C110" s="24">
        <v>44729</v>
      </c>
      <c r="D110" s="25" t="s">
        <v>10</v>
      </c>
      <c r="E110" s="31" t="s">
        <v>17</v>
      </c>
    </row>
    <row r="111" spans="3:5" x14ac:dyDescent="0.25">
      <c r="C111" s="24">
        <v>44730</v>
      </c>
      <c r="D111" s="25" t="s">
        <v>10</v>
      </c>
      <c r="E111" s="31" t="s">
        <v>17</v>
      </c>
    </row>
    <row r="112" spans="3:5" x14ac:dyDescent="0.25">
      <c r="C112" s="24">
        <v>44731</v>
      </c>
      <c r="D112" s="25" t="s">
        <v>11</v>
      </c>
      <c r="E112" s="31" t="s">
        <v>17</v>
      </c>
    </row>
    <row r="113" spans="3:5" x14ac:dyDescent="0.25">
      <c r="C113" s="24">
        <v>44732</v>
      </c>
      <c r="D113" s="25" t="s">
        <v>11</v>
      </c>
      <c r="E113" s="31" t="s">
        <v>17</v>
      </c>
    </row>
    <row r="114" spans="3:5" x14ac:dyDescent="0.25">
      <c r="C114" s="24">
        <v>44733</v>
      </c>
      <c r="D114" s="25" t="s">
        <v>11</v>
      </c>
      <c r="E114" s="31" t="s">
        <v>17</v>
      </c>
    </row>
    <row r="115" spans="3:5" x14ac:dyDescent="0.25">
      <c r="C115" s="24">
        <v>44734</v>
      </c>
      <c r="D115" s="25" t="s">
        <v>11</v>
      </c>
      <c r="E115" s="31" t="s">
        <v>17</v>
      </c>
    </row>
    <row r="116" spans="3:5" x14ac:dyDescent="0.25">
      <c r="C116" s="24">
        <v>44735</v>
      </c>
      <c r="D116" s="25" t="s">
        <v>11</v>
      </c>
      <c r="E116" s="31" t="s">
        <v>17</v>
      </c>
    </row>
    <row r="117" spans="3:5" x14ac:dyDescent="0.25">
      <c r="C117" s="24">
        <v>44736</v>
      </c>
      <c r="D117" s="25" t="s">
        <v>11</v>
      </c>
      <c r="E117" s="31" t="s">
        <v>17</v>
      </c>
    </row>
    <row r="118" spans="3:5" x14ac:dyDescent="0.25">
      <c r="C118" s="24">
        <v>44737</v>
      </c>
      <c r="D118" s="25" t="s">
        <v>11</v>
      </c>
      <c r="E118" s="31" t="s">
        <v>17</v>
      </c>
    </row>
    <row r="119" spans="3:5" x14ac:dyDescent="0.25">
      <c r="C119" s="24">
        <v>44738</v>
      </c>
      <c r="D119" s="25" t="s">
        <v>12</v>
      </c>
      <c r="E119" s="31" t="s">
        <v>17</v>
      </c>
    </row>
    <row r="120" spans="3:5" x14ac:dyDescent="0.25">
      <c r="C120" s="24">
        <v>44739</v>
      </c>
      <c r="D120" s="26" t="s">
        <v>12</v>
      </c>
      <c r="E120" s="31" t="s">
        <v>17</v>
      </c>
    </row>
    <row r="121" spans="3:5" x14ac:dyDescent="0.25">
      <c r="C121" s="24">
        <v>44740</v>
      </c>
      <c r="D121" s="25" t="s">
        <v>12</v>
      </c>
      <c r="E121" s="31" t="s">
        <v>17</v>
      </c>
    </row>
    <row r="122" spans="3:5" x14ac:dyDescent="0.25">
      <c r="C122" s="24">
        <v>44741</v>
      </c>
      <c r="D122" s="26" t="s">
        <v>12</v>
      </c>
      <c r="E122" s="31" t="s">
        <v>17</v>
      </c>
    </row>
    <row r="123" spans="3:5" x14ac:dyDescent="0.25">
      <c r="C123" s="24">
        <v>44742</v>
      </c>
      <c r="D123" s="25" t="s">
        <v>12</v>
      </c>
      <c r="E123" s="31" t="s">
        <v>17</v>
      </c>
    </row>
    <row r="124" spans="3:5" x14ac:dyDescent="0.25">
      <c r="C124" s="24">
        <v>44743</v>
      </c>
      <c r="D124" s="25" t="s">
        <v>15</v>
      </c>
      <c r="E124" s="31" t="s">
        <v>18</v>
      </c>
    </row>
    <row r="125" spans="3:5" x14ac:dyDescent="0.25">
      <c r="C125" s="24">
        <v>44744</v>
      </c>
      <c r="D125" s="25" t="s">
        <v>15</v>
      </c>
      <c r="E125" s="31" t="s">
        <v>18</v>
      </c>
    </row>
    <row r="126" spans="3:5" x14ac:dyDescent="0.25">
      <c r="C126" s="24">
        <v>44745</v>
      </c>
      <c r="D126" s="25" t="s">
        <v>15</v>
      </c>
      <c r="E126" s="31" t="s">
        <v>18</v>
      </c>
    </row>
    <row r="127" spans="3:5" x14ac:dyDescent="0.25">
      <c r="C127" s="24">
        <v>44746</v>
      </c>
      <c r="D127" s="25" t="s">
        <v>15</v>
      </c>
      <c r="E127" s="31" t="s">
        <v>18</v>
      </c>
    </row>
    <row r="128" spans="3:5" x14ac:dyDescent="0.25">
      <c r="C128" s="24">
        <v>44747</v>
      </c>
      <c r="D128" s="25" t="s">
        <v>15</v>
      </c>
      <c r="E128" s="31" t="s">
        <v>18</v>
      </c>
    </row>
    <row r="129" spans="3:5" x14ac:dyDescent="0.25">
      <c r="C129" s="24">
        <v>44748</v>
      </c>
      <c r="D129" s="25" t="s">
        <v>15</v>
      </c>
      <c r="E129" s="31" t="s">
        <v>18</v>
      </c>
    </row>
    <row r="130" spans="3:5" x14ac:dyDescent="0.25">
      <c r="C130" s="24">
        <v>44749</v>
      </c>
      <c r="D130" s="25" t="s">
        <v>15</v>
      </c>
      <c r="E130" s="31" t="s">
        <v>18</v>
      </c>
    </row>
    <row r="131" spans="3:5" x14ac:dyDescent="0.25">
      <c r="C131" s="24">
        <v>44750</v>
      </c>
      <c r="D131" s="25" t="s">
        <v>15</v>
      </c>
      <c r="E131" s="31" t="s">
        <v>18</v>
      </c>
    </row>
    <row r="132" spans="3:5" x14ac:dyDescent="0.25">
      <c r="C132" s="24">
        <v>44751</v>
      </c>
      <c r="D132" s="25" t="s">
        <v>15</v>
      </c>
      <c r="E132" s="31" t="s">
        <v>18</v>
      </c>
    </row>
    <row r="133" spans="3:5" x14ac:dyDescent="0.25">
      <c r="C133" s="24">
        <v>44752</v>
      </c>
      <c r="D133" s="25" t="s">
        <v>10</v>
      </c>
      <c r="E133" s="31" t="s">
        <v>18</v>
      </c>
    </row>
    <row r="134" spans="3:5" x14ac:dyDescent="0.25">
      <c r="C134" s="24">
        <v>44753</v>
      </c>
      <c r="D134" s="25" t="s">
        <v>10</v>
      </c>
      <c r="E134" s="31" t="s">
        <v>18</v>
      </c>
    </row>
    <row r="135" spans="3:5" x14ac:dyDescent="0.25">
      <c r="C135" s="24">
        <v>44754</v>
      </c>
      <c r="D135" s="25" t="s">
        <v>10</v>
      </c>
      <c r="E135" s="31" t="s">
        <v>18</v>
      </c>
    </row>
    <row r="136" spans="3:5" x14ac:dyDescent="0.25">
      <c r="C136" s="24">
        <v>44755</v>
      </c>
      <c r="D136" s="25" t="s">
        <v>10</v>
      </c>
      <c r="E136" s="31" t="s">
        <v>18</v>
      </c>
    </row>
    <row r="137" spans="3:5" x14ac:dyDescent="0.25">
      <c r="C137" s="24">
        <v>44756</v>
      </c>
      <c r="D137" s="25" t="s">
        <v>10</v>
      </c>
      <c r="E137" s="31" t="s">
        <v>18</v>
      </c>
    </row>
    <row r="138" spans="3:5" x14ac:dyDescent="0.25">
      <c r="C138" s="24">
        <v>44757</v>
      </c>
      <c r="D138" s="25" t="s">
        <v>10</v>
      </c>
      <c r="E138" s="31" t="s">
        <v>18</v>
      </c>
    </row>
    <row r="139" spans="3:5" x14ac:dyDescent="0.25">
      <c r="C139" s="24">
        <v>44758</v>
      </c>
      <c r="D139" s="25" t="s">
        <v>10</v>
      </c>
      <c r="E139" s="31" t="s">
        <v>18</v>
      </c>
    </row>
    <row r="140" spans="3:5" x14ac:dyDescent="0.25">
      <c r="C140" s="24">
        <v>44759</v>
      </c>
      <c r="D140" s="25" t="s">
        <v>11</v>
      </c>
      <c r="E140" s="31" t="s">
        <v>18</v>
      </c>
    </row>
    <row r="141" spans="3:5" x14ac:dyDescent="0.25">
      <c r="C141" s="24">
        <v>44760</v>
      </c>
      <c r="D141" s="25" t="s">
        <v>11</v>
      </c>
      <c r="E141" s="31" t="s">
        <v>18</v>
      </c>
    </row>
    <row r="142" spans="3:5" x14ac:dyDescent="0.25">
      <c r="C142" s="24">
        <v>44761</v>
      </c>
      <c r="D142" s="25" t="s">
        <v>11</v>
      </c>
      <c r="E142" s="31" t="s">
        <v>18</v>
      </c>
    </row>
    <row r="143" spans="3:5" x14ac:dyDescent="0.25">
      <c r="C143" s="24">
        <v>44762</v>
      </c>
      <c r="D143" s="25" t="s">
        <v>11</v>
      </c>
      <c r="E143" s="31" t="s">
        <v>18</v>
      </c>
    </row>
    <row r="144" spans="3:5" x14ac:dyDescent="0.25">
      <c r="C144" s="24">
        <v>44763</v>
      </c>
      <c r="D144" s="25" t="s">
        <v>11</v>
      </c>
      <c r="E144" s="31" t="s">
        <v>18</v>
      </c>
    </row>
    <row r="145" spans="3:5" x14ac:dyDescent="0.25">
      <c r="C145" s="24">
        <v>44764</v>
      </c>
      <c r="D145" s="25" t="s">
        <v>11</v>
      </c>
      <c r="E145" s="31" t="s">
        <v>18</v>
      </c>
    </row>
    <row r="146" spans="3:5" x14ac:dyDescent="0.25">
      <c r="C146" s="24">
        <v>44765</v>
      </c>
      <c r="D146" s="25" t="s">
        <v>11</v>
      </c>
      <c r="E146" s="31" t="s">
        <v>18</v>
      </c>
    </row>
    <row r="147" spans="3:5" x14ac:dyDescent="0.25">
      <c r="C147" s="24">
        <v>44766</v>
      </c>
      <c r="D147" s="25" t="s">
        <v>12</v>
      </c>
      <c r="E147" s="31" t="s">
        <v>18</v>
      </c>
    </row>
    <row r="148" spans="3:5" x14ac:dyDescent="0.25">
      <c r="C148" s="24">
        <v>44767</v>
      </c>
      <c r="D148" s="25" t="s">
        <v>12</v>
      </c>
      <c r="E148" s="31" t="s">
        <v>18</v>
      </c>
    </row>
    <row r="149" spans="3:5" x14ac:dyDescent="0.25">
      <c r="C149" s="24">
        <v>44768</v>
      </c>
      <c r="D149" s="25" t="s">
        <v>12</v>
      </c>
      <c r="E149" s="31" t="s">
        <v>18</v>
      </c>
    </row>
    <row r="150" spans="3:5" x14ac:dyDescent="0.25">
      <c r="C150" s="24">
        <v>44769</v>
      </c>
      <c r="D150" s="25" t="s">
        <v>12</v>
      </c>
      <c r="E150" s="31" t="s">
        <v>18</v>
      </c>
    </row>
    <row r="151" spans="3:5" x14ac:dyDescent="0.25">
      <c r="C151" s="24">
        <v>44770</v>
      </c>
      <c r="D151" s="25" t="s">
        <v>12</v>
      </c>
      <c r="E151" s="31" t="s">
        <v>18</v>
      </c>
    </row>
    <row r="152" spans="3:5" x14ac:dyDescent="0.25">
      <c r="C152" s="24">
        <v>44771</v>
      </c>
      <c r="D152" s="25" t="s">
        <v>12</v>
      </c>
      <c r="E152" s="31" t="s">
        <v>18</v>
      </c>
    </row>
    <row r="153" spans="3:5" x14ac:dyDescent="0.25">
      <c r="C153" s="24">
        <v>44772</v>
      </c>
      <c r="D153" s="25" t="s">
        <v>12</v>
      </c>
      <c r="E153" s="31" t="s">
        <v>18</v>
      </c>
    </row>
    <row r="154" spans="3:5" x14ac:dyDescent="0.25">
      <c r="C154" s="24">
        <v>44773</v>
      </c>
      <c r="D154" s="25" t="s">
        <v>12</v>
      </c>
      <c r="E154" s="31" t="s">
        <v>18</v>
      </c>
    </row>
    <row r="155" spans="3:5" x14ac:dyDescent="0.25">
      <c r="C155" s="24">
        <v>44774</v>
      </c>
      <c r="D155" s="25" t="s">
        <v>15</v>
      </c>
      <c r="E155" s="31" t="s">
        <v>24</v>
      </c>
    </row>
    <row r="156" spans="3:5" x14ac:dyDescent="0.25">
      <c r="C156" s="24">
        <v>44775</v>
      </c>
      <c r="D156" s="25" t="s">
        <v>15</v>
      </c>
      <c r="E156" s="31" t="s">
        <v>24</v>
      </c>
    </row>
    <row r="157" spans="3:5" x14ac:dyDescent="0.25">
      <c r="C157" s="24">
        <v>44776</v>
      </c>
      <c r="D157" s="25" t="s">
        <v>15</v>
      </c>
      <c r="E157" s="31" t="s">
        <v>24</v>
      </c>
    </row>
    <row r="158" spans="3:5" x14ac:dyDescent="0.25">
      <c r="C158" s="24">
        <v>44777</v>
      </c>
      <c r="D158" s="25" t="s">
        <v>15</v>
      </c>
      <c r="E158" s="31" t="s">
        <v>24</v>
      </c>
    </row>
    <row r="159" spans="3:5" x14ac:dyDescent="0.25">
      <c r="C159" s="24">
        <v>44778</v>
      </c>
      <c r="D159" s="25" t="s">
        <v>15</v>
      </c>
      <c r="E159" s="31" t="s">
        <v>24</v>
      </c>
    </row>
    <row r="160" spans="3:5" x14ac:dyDescent="0.25">
      <c r="C160" s="24">
        <v>44779</v>
      </c>
      <c r="D160" s="25" t="s">
        <v>15</v>
      </c>
      <c r="E160" s="31" t="s">
        <v>24</v>
      </c>
    </row>
    <row r="161" spans="3:5" x14ac:dyDescent="0.25">
      <c r="C161" s="24">
        <v>44780</v>
      </c>
      <c r="D161" s="25" t="s">
        <v>10</v>
      </c>
      <c r="E161" s="31" t="s">
        <v>24</v>
      </c>
    </row>
    <row r="162" spans="3:5" x14ac:dyDescent="0.25">
      <c r="C162" s="24">
        <v>44781</v>
      </c>
      <c r="D162" s="25" t="s">
        <v>10</v>
      </c>
      <c r="E162" s="31" t="s">
        <v>24</v>
      </c>
    </row>
    <row r="163" spans="3:5" x14ac:dyDescent="0.25">
      <c r="C163" s="24">
        <v>44782</v>
      </c>
      <c r="D163" s="25" t="s">
        <v>10</v>
      </c>
      <c r="E163" s="31" t="s">
        <v>24</v>
      </c>
    </row>
    <row r="164" spans="3:5" x14ac:dyDescent="0.25">
      <c r="C164" s="24">
        <v>44783</v>
      </c>
      <c r="D164" s="25" t="s">
        <v>10</v>
      </c>
      <c r="E164" s="31" t="s">
        <v>24</v>
      </c>
    </row>
    <row r="165" spans="3:5" x14ac:dyDescent="0.25">
      <c r="C165" s="24">
        <v>44784</v>
      </c>
      <c r="D165" s="25" t="s">
        <v>10</v>
      </c>
      <c r="E165" s="31" t="s">
        <v>24</v>
      </c>
    </row>
    <row r="166" spans="3:5" x14ac:dyDescent="0.25">
      <c r="C166" s="24">
        <v>44785</v>
      </c>
      <c r="D166" s="25" t="s">
        <v>10</v>
      </c>
      <c r="E166" s="31" t="s">
        <v>24</v>
      </c>
    </row>
    <row r="167" spans="3:5" x14ac:dyDescent="0.25">
      <c r="C167" s="24">
        <v>44786</v>
      </c>
      <c r="D167" s="25" t="s">
        <v>10</v>
      </c>
      <c r="E167" s="31" t="s">
        <v>24</v>
      </c>
    </row>
    <row r="168" spans="3:5" x14ac:dyDescent="0.25">
      <c r="C168" s="24">
        <v>44787</v>
      </c>
      <c r="D168" s="25" t="s">
        <v>11</v>
      </c>
      <c r="E168" s="31" t="s">
        <v>24</v>
      </c>
    </row>
    <row r="169" spans="3:5" x14ac:dyDescent="0.25">
      <c r="C169" s="24">
        <v>44788</v>
      </c>
      <c r="D169" s="25" t="s">
        <v>11</v>
      </c>
      <c r="E169" s="31" t="s">
        <v>24</v>
      </c>
    </row>
    <row r="170" spans="3:5" x14ac:dyDescent="0.25">
      <c r="C170" s="24">
        <v>44789</v>
      </c>
      <c r="D170" s="25" t="s">
        <v>11</v>
      </c>
      <c r="E170" s="31" t="s">
        <v>24</v>
      </c>
    </row>
    <row r="171" spans="3:5" x14ac:dyDescent="0.25">
      <c r="C171" s="24">
        <v>44790</v>
      </c>
      <c r="D171" s="25" t="s">
        <v>11</v>
      </c>
      <c r="E171" s="31" t="s">
        <v>24</v>
      </c>
    </row>
    <row r="172" spans="3:5" x14ac:dyDescent="0.25">
      <c r="C172" s="24">
        <v>44791</v>
      </c>
      <c r="D172" s="25" t="s">
        <v>11</v>
      </c>
      <c r="E172" s="31" t="s">
        <v>24</v>
      </c>
    </row>
    <row r="173" spans="3:5" x14ac:dyDescent="0.25">
      <c r="C173" s="24">
        <v>44792</v>
      </c>
      <c r="D173" s="25" t="s">
        <v>11</v>
      </c>
      <c r="E173" s="31" t="s">
        <v>24</v>
      </c>
    </row>
    <row r="174" spans="3:5" x14ac:dyDescent="0.25">
      <c r="C174" s="24">
        <v>44793</v>
      </c>
      <c r="D174" s="25" t="s">
        <v>11</v>
      </c>
      <c r="E174" s="31" t="s">
        <v>24</v>
      </c>
    </row>
    <row r="175" spans="3:5" x14ac:dyDescent="0.25">
      <c r="C175" s="24">
        <v>44794</v>
      </c>
      <c r="D175" s="25" t="s">
        <v>12</v>
      </c>
      <c r="E175" s="31" t="s">
        <v>24</v>
      </c>
    </row>
    <row r="176" spans="3:5" x14ac:dyDescent="0.25">
      <c r="C176" s="24">
        <v>44795</v>
      </c>
      <c r="D176" s="25" t="s">
        <v>12</v>
      </c>
      <c r="E176" s="31" t="s">
        <v>24</v>
      </c>
    </row>
    <row r="177" spans="3:5" x14ac:dyDescent="0.25">
      <c r="C177" s="24">
        <v>44796</v>
      </c>
      <c r="D177" s="25" t="s">
        <v>12</v>
      </c>
      <c r="E177" s="31" t="s">
        <v>24</v>
      </c>
    </row>
    <row r="178" spans="3:5" x14ac:dyDescent="0.25">
      <c r="C178" s="24">
        <v>44797</v>
      </c>
      <c r="D178" s="25" t="s">
        <v>12</v>
      </c>
      <c r="E178" s="31" t="s">
        <v>24</v>
      </c>
    </row>
    <row r="179" spans="3:5" x14ac:dyDescent="0.25">
      <c r="C179" s="24">
        <v>44798</v>
      </c>
      <c r="D179" s="25" t="s">
        <v>12</v>
      </c>
      <c r="E179" s="31" t="s">
        <v>24</v>
      </c>
    </row>
    <row r="180" spans="3:5" x14ac:dyDescent="0.25">
      <c r="C180" s="24">
        <v>44799</v>
      </c>
      <c r="D180" s="25" t="s">
        <v>12</v>
      </c>
      <c r="E180" s="31" t="s">
        <v>24</v>
      </c>
    </row>
    <row r="181" spans="3:5" x14ac:dyDescent="0.25">
      <c r="C181" s="24">
        <v>44800</v>
      </c>
      <c r="D181" s="25" t="s">
        <v>12</v>
      </c>
      <c r="E181" s="31" t="s">
        <v>24</v>
      </c>
    </row>
    <row r="182" spans="3:5" x14ac:dyDescent="0.25">
      <c r="C182" s="24">
        <v>44801</v>
      </c>
      <c r="D182" s="25" t="s">
        <v>12</v>
      </c>
      <c r="E182" s="31" t="s">
        <v>24</v>
      </c>
    </row>
    <row r="183" spans="3:5" x14ac:dyDescent="0.25">
      <c r="C183" s="24">
        <v>44802</v>
      </c>
      <c r="D183" s="25" t="s">
        <v>12</v>
      </c>
      <c r="E183" s="31" t="s">
        <v>24</v>
      </c>
    </row>
    <row r="184" spans="3:5" x14ac:dyDescent="0.25">
      <c r="C184" s="24">
        <v>44803</v>
      </c>
      <c r="D184" s="25" t="s">
        <v>12</v>
      </c>
      <c r="E184" s="31" t="s">
        <v>24</v>
      </c>
    </row>
    <row r="185" spans="3:5" x14ac:dyDescent="0.25">
      <c r="C185" s="24">
        <v>44804</v>
      </c>
      <c r="D185" s="25" t="s">
        <v>12</v>
      </c>
      <c r="E185" s="31" t="s">
        <v>24</v>
      </c>
    </row>
    <row r="186" spans="3:5" x14ac:dyDescent="0.25">
      <c r="C186" s="24">
        <v>44805</v>
      </c>
      <c r="D186" s="21" t="s">
        <v>15</v>
      </c>
      <c r="E186" s="31" t="s">
        <v>26</v>
      </c>
    </row>
    <row r="187" spans="3:5" x14ac:dyDescent="0.25">
      <c r="C187" s="24">
        <v>44806</v>
      </c>
      <c r="D187" s="21" t="s">
        <v>15</v>
      </c>
      <c r="E187" s="31" t="s">
        <v>26</v>
      </c>
    </row>
    <row r="188" spans="3:5" x14ac:dyDescent="0.25">
      <c r="C188" s="24">
        <v>44807</v>
      </c>
      <c r="D188" s="21" t="s">
        <v>15</v>
      </c>
      <c r="E188" s="31" t="s">
        <v>26</v>
      </c>
    </row>
    <row r="189" spans="3:5" x14ac:dyDescent="0.25">
      <c r="C189" s="24">
        <v>44808</v>
      </c>
      <c r="D189" s="21" t="s">
        <v>15</v>
      </c>
      <c r="E189" s="31" t="s">
        <v>26</v>
      </c>
    </row>
    <row r="190" spans="3:5" x14ac:dyDescent="0.25">
      <c r="C190" s="24">
        <v>44809</v>
      </c>
      <c r="D190" s="21" t="s">
        <v>15</v>
      </c>
      <c r="E190" s="31" t="s">
        <v>26</v>
      </c>
    </row>
    <row r="191" spans="3:5" x14ac:dyDescent="0.25">
      <c r="C191" s="24">
        <v>44810</v>
      </c>
      <c r="D191" s="21" t="s">
        <v>15</v>
      </c>
      <c r="E191" s="31" t="s">
        <v>26</v>
      </c>
    </row>
    <row r="192" spans="3:5" x14ac:dyDescent="0.25">
      <c r="C192" s="24">
        <v>44811</v>
      </c>
      <c r="D192" s="21" t="s">
        <v>15</v>
      </c>
      <c r="E192" s="31" t="s">
        <v>26</v>
      </c>
    </row>
    <row r="193" spans="3:5" x14ac:dyDescent="0.25">
      <c r="C193" s="24">
        <v>44812</v>
      </c>
      <c r="D193" s="21" t="s">
        <v>15</v>
      </c>
      <c r="E193" s="31" t="s">
        <v>26</v>
      </c>
    </row>
    <row r="194" spans="3:5" x14ac:dyDescent="0.25">
      <c r="C194" s="24">
        <v>44813</v>
      </c>
      <c r="D194" s="21" t="s">
        <v>15</v>
      </c>
      <c r="E194" s="31" t="s">
        <v>26</v>
      </c>
    </row>
    <row r="195" spans="3:5" x14ac:dyDescent="0.25">
      <c r="C195" s="24">
        <v>44814</v>
      </c>
      <c r="D195" s="21" t="s">
        <v>15</v>
      </c>
      <c r="E195" s="31" t="s">
        <v>26</v>
      </c>
    </row>
    <row r="196" spans="3:5" x14ac:dyDescent="0.25">
      <c r="C196" s="24">
        <v>44815</v>
      </c>
      <c r="D196" s="21" t="s">
        <v>10</v>
      </c>
      <c r="E196" s="31" t="s">
        <v>26</v>
      </c>
    </row>
    <row r="197" spans="3:5" x14ac:dyDescent="0.25">
      <c r="C197" s="24">
        <v>44816</v>
      </c>
      <c r="D197" s="21" t="s">
        <v>10</v>
      </c>
      <c r="E197" s="31" t="s">
        <v>26</v>
      </c>
    </row>
    <row r="198" spans="3:5" x14ac:dyDescent="0.25">
      <c r="C198" s="24">
        <v>44817</v>
      </c>
      <c r="D198" s="21" t="s">
        <v>10</v>
      </c>
      <c r="E198" s="31" t="s">
        <v>26</v>
      </c>
    </row>
    <row r="199" spans="3:5" x14ac:dyDescent="0.25">
      <c r="C199" s="24">
        <v>44818</v>
      </c>
      <c r="D199" s="21" t="s">
        <v>10</v>
      </c>
      <c r="E199" s="31" t="s">
        <v>26</v>
      </c>
    </row>
    <row r="200" spans="3:5" x14ac:dyDescent="0.25">
      <c r="C200" s="24">
        <v>44819</v>
      </c>
      <c r="D200" s="21" t="s">
        <v>10</v>
      </c>
      <c r="E200" s="31" t="s">
        <v>26</v>
      </c>
    </row>
    <row r="201" spans="3:5" x14ac:dyDescent="0.25">
      <c r="C201" s="24">
        <v>44820</v>
      </c>
      <c r="D201" s="21" t="s">
        <v>10</v>
      </c>
      <c r="E201" s="31" t="s">
        <v>26</v>
      </c>
    </row>
    <row r="202" spans="3:5" x14ac:dyDescent="0.25">
      <c r="C202" s="24">
        <v>44821</v>
      </c>
      <c r="D202" s="21" t="s">
        <v>10</v>
      </c>
      <c r="E202" s="31" t="s">
        <v>26</v>
      </c>
    </row>
    <row r="203" spans="3:5" x14ac:dyDescent="0.25">
      <c r="C203" s="24">
        <v>44822</v>
      </c>
      <c r="D203" s="21" t="s">
        <v>11</v>
      </c>
      <c r="E203" s="31" t="s">
        <v>26</v>
      </c>
    </row>
    <row r="204" spans="3:5" x14ac:dyDescent="0.25">
      <c r="C204" s="24">
        <v>44823</v>
      </c>
      <c r="D204" s="21" t="s">
        <v>11</v>
      </c>
      <c r="E204" s="31" t="s">
        <v>26</v>
      </c>
    </row>
    <row r="205" spans="3:5" x14ac:dyDescent="0.25">
      <c r="C205" s="24">
        <v>44824</v>
      </c>
      <c r="D205" s="21" t="s">
        <v>11</v>
      </c>
      <c r="E205" s="31" t="s">
        <v>26</v>
      </c>
    </row>
    <row r="206" spans="3:5" x14ac:dyDescent="0.25">
      <c r="C206" s="24">
        <v>44825</v>
      </c>
      <c r="D206" s="21" t="s">
        <v>11</v>
      </c>
      <c r="E206" s="31" t="s">
        <v>26</v>
      </c>
    </row>
    <row r="207" spans="3:5" x14ac:dyDescent="0.25">
      <c r="C207" s="24">
        <v>44826</v>
      </c>
      <c r="D207" s="21" t="s">
        <v>11</v>
      </c>
      <c r="E207" s="31" t="s">
        <v>26</v>
      </c>
    </row>
    <row r="208" spans="3:5" x14ac:dyDescent="0.25">
      <c r="C208" s="24">
        <v>44827</v>
      </c>
      <c r="D208" s="21" t="s">
        <v>11</v>
      </c>
      <c r="E208" s="31" t="s">
        <v>26</v>
      </c>
    </row>
    <row r="209" spans="3:5" x14ac:dyDescent="0.25">
      <c r="C209" s="24">
        <v>44828</v>
      </c>
      <c r="D209" s="21" t="s">
        <v>11</v>
      </c>
      <c r="E209" s="31" t="s">
        <v>26</v>
      </c>
    </row>
    <row r="210" spans="3:5" x14ac:dyDescent="0.25">
      <c r="C210" s="24">
        <v>44829</v>
      </c>
      <c r="D210" s="21" t="s">
        <v>12</v>
      </c>
      <c r="E210" s="31" t="s">
        <v>26</v>
      </c>
    </row>
    <row r="211" spans="3:5" x14ac:dyDescent="0.25">
      <c r="C211" s="24">
        <v>44830</v>
      </c>
      <c r="D211" s="21" t="s">
        <v>12</v>
      </c>
      <c r="E211" s="31" t="s">
        <v>26</v>
      </c>
    </row>
    <row r="212" spans="3:5" x14ac:dyDescent="0.25">
      <c r="C212" s="24">
        <v>44831</v>
      </c>
      <c r="D212" s="21" t="s">
        <v>12</v>
      </c>
      <c r="E212" s="31" t="s">
        <v>26</v>
      </c>
    </row>
    <row r="213" spans="3:5" x14ac:dyDescent="0.25">
      <c r="C213" s="24">
        <v>44832</v>
      </c>
      <c r="D213" s="21" t="s">
        <v>12</v>
      </c>
      <c r="E213" s="31" t="s">
        <v>26</v>
      </c>
    </row>
    <row r="214" spans="3:5" x14ac:dyDescent="0.25">
      <c r="C214" s="24">
        <v>44833</v>
      </c>
      <c r="D214" s="21" t="s">
        <v>12</v>
      </c>
      <c r="E214" s="31" t="s">
        <v>26</v>
      </c>
    </row>
    <row r="215" spans="3:5" x14ac:dyDescent="0.25">
      <c r="C215" s="24">
        <v>44834</v>
      </c>
      <c r="D215" s="21" t="s">
        <v>12</v>
      </c>
      <c r="E215" s="31" t="s">
        <v>26</v>
      </c>
    </row>
    <row r="216" spans="3:5" x14ac:dyDescent="0.25">
      <c r="C216" s="24">
        <v>44835</v>
      </c>
      <c r="D216" s="21" t="s">
        <v>15</v>
      </c>
      <c r="E216" s="31" t="s">
        <v>27</v>
      </c>
    </row>
    <row r="217" spans="3:5" x14ac:dyDescent="0.25">
      <c r="C217" s="24">
        <v>44836</v>
      </c>
      <c r="D217" s="21" t="s">
        <v>15</v>
      </c>
      <c r="E217" s="31" t="s">
        <v>27</v>
      </c>
    </row>
    <row r="218" spans="3:5" x14ac:dyDescent="0.25">
      <c r="C218" s="24">
        <v>44837</v>
      </c>
      <c r="D218" s="21" t="s">
        <v>15</v>
      </c>
      <c r="E218" s="31" t="s">
        <v>27</v>
      </c>
    </row>
    <row r="219" spans="3:5" x14ac:dyDescent="0.25">
      <c r="C219" s="24">
        <v>44838</v>
      </c>
      <c r="D219" s="21" t="s">
        <v>15</v>
      </c>
      <c r="E219" s="31" t="s">
        <v>27</v>
      </c>
    </row>
    <row r="220" spans="3:5" x14ac:dyDescent="0.25">
      <c r="C220" s="24">
        <v>44839</v>
      </c>
      <c r="D220" s="21" t="s">
        <v>15</v>
      </c>
      <c r="E220" s="31" t="s">
        <v>27</v>
      </c>
    </row>
    <row r="221" spans="3:5" x14ac:dyDescent="0.25">
      <c r="C221" s="24">
        <v>44840</v>
      </c>
      <c r="D221" s="21" t="s">
        <v>15</v>
      </c>
      <c r="E221" s="31" t="s">
        <v>27</v>
      </c>
    </row>
    <row r="222" spans="3:5" x14ac:dyDescent="0.25">
      <c r="C222" s="24">
        <v>44841</v>
      </c>
      <c r="D222" s="21" t="s">
        <v>15</v>
      </c>
      <c r="E222" s="31" t="s">
        <v>27</v>
      </c>
    </row>
    <row r="223" spans="3:5" x14ac:dyDescent="0.25">
      <c r="C223" s="24">
        <v>44842</v>
      </c>
      <c r="D223" s="21" t="s">
        <v>15</v>
      </c>
      <c r="E223" s="31" t="s">
        <v>27</v>
      </c>
    </row>
    <row r="224" spans="3:5" x14ac:dyDescent="0.25">
      <c r="C224" s="24">
        <v>44843</v>
      </c>
      <c r="D224" s="21" t="s">
        <v>10</v>
      </c>
      <c r="E224" s="31" t="s">
        <v>27</v>
      </c>
    </row>
    <row r="225" spans="3:5" x14ac:dyDescent="0.25">
      <c r="C225" s="24">
        <v>44844</v>
      </c>
      <c r="D225" s="21" t="s">
        <v>10</v>
      </c>
      <c r="E225" s="31" t="s">
        <v>27</v>
      </c>
    </row>
    <row r="226" spans="3:5" x14ac:dyDescent="0.25">
      <c r="C226" s="24">
        <v>44845</v>
      </c>
      <c r="D226" s="21" t="s">
        <v>10</v>
      </c>
      <c r="E226" s="31" t="s">
        <v>27</v>
      </c>
    </row>
    <row r="227" spans="3:5" x14ac:dyDescent="0.25">
      <c r="C227" s="24">
        <v>44846</v>
      </c>
      <c r="D227" s="21" t="s">
        <v>10</v>
      </c>
      <c r="E227" s="31" t="s">
        <v>27</v>
      </c>
    </row>
    <row r="228" spans="3:5" x14ac:dyDescent="0.25">
      <c r="C228" s="24">
        <v>44847</v>
      </c>
      <c r="D228" s="21" t="s">
        <v>10</v>
      </c>
      <c r="E228" s="31" t="s">
        <v>27</v>
      </c>
    </row>
    <row r="229" spans="3:5" x14ac:dyDescent="0.25">
      <c r="C229" s="24">
        <v>44848</v>
      </c>
      <c r="D229" s="21" t="s">
        <v>10</v>
      </c>
      <c r="E229" s="31" t="s">
        <v>27</v>
      </c>
    </row>
    <row r="230" spans="3:5" x14ac:dyDescent="0.25">
      <c r="C230" s="24">
        <v>44849</v>
      </c>
      <c r="D230" s="21" t="s">
        <v>10</v>
      </c>
      <c r="E230" s="31" t="s">
        <v>27</v>
      </c>
    </row>
    <row r="231" spans="3:5" x14ac:dyDescent="0.25">
      <c r="C231" s="24">
        <v>44850</v>
      </c>
      <c r="D231" s="21" t="s">
        <v>11</v>
      </c>
      <c r="E231" s="31" t="s">
        <v>27</v>
      </c>
    </row>
    <row r="232" spans="3:5" x14ac:dyDescent="0.25">
      <c r="C232" s="24">
        <v>44851</v>
      </c>
      <c r="D232" s="21" t="s">
        <v>11</v>
      </c>
      <c r="E232" s="31" t="s">
        <v>27</v>
      </c>
    </row>
    <row r="233" spans="3:5" x14ac:dyDescent="0.25">
      <c r="C233" s="24">
        <v>44852</v>
      </c>
      <c r="D233" s="21" t="s">
        <v>11</v>
      </c>
      <c r="E233" s="31" t="s">
        <v>27</v>
      </c>
    </row>
    <row r="234" spans="3:5" x14ac:dyDescent="0.25">
      <c r="C234" s="24">
        <v>44853</v>
      </c>
      <c r="D234" s="21" t="s">
        <v>11</v>
      </c>
      <c r="E234" s="31" t="s">
        <v>27</v>
      </c>
    </row>
    <row r="235" spans="3:5" x14ac:dyDescent="0.25">
      <c r="C235" s="24">
        <v>44854</v>
      </c>
      <c r="D235" s="21" t="s">
        <v>11</v>
      </c>
      <c r="E235" s="31" t="s">
        <v>27</v>
      </c>
    </row>
    <row r="236" spans="3:5" x14ac:dyDescent="0.25">
      <c r="C236" s="24">
        <v>44855</v>
      </c>
      <c r="D236" s="21" t="s">
        <v>11</v>
      </c>
      <c r="E236" s="31" t="s">
        <v>27</v>
      </c>
    </row>
    <row r="237" spans="3:5" x14ac:dyDescent="0.25">
      <c r="C237" s="24">
        <v>44856</v>
      </c>
      <c r="D237" s="21" t="s">
        <v>11</v>
      </c>
      <c r="E237" s="31" t="s">
        <v>27</v>
      </c>
    </row>
    <row r="238" spans="3:5" x14ac:dyDescent="0.25">
      <c r="C238" s="24">
        <v>44857</v>
      </c>
      <c r="D238" s="21" t="s">
        <v>12</v>
      </c>
      <c r="E238" s="31" t="s">
        <v>27</v>
      </c>
    </row>
    <row r="239" spans="3:5" x14ac:dyDescent="0.25">
      <c r="C239" s="24">
        <v>44858</v>
      </c>
      <c r="D239" s="21" t="s">
        <v>12</v>
      </c>
      <c r="E239" s="31" t="s">
        <v>27</v>
      </c>
    </row>
    <row r="240" spans="3:5" x14ac:dyDescent="0.25">
      <c r="C240" s="24">
        <v>44859</v>
      </c>
      <c r="D240" s="21" t="s">
        <v>12</v>
      </c>
      <c r="E240" s="31" t="s">
        <v>27</v>
      </c>
    </row>
    <row r="241" spans="3:5" x14ac:dyDescent="0.25">
      <c r="C241" s="24">
        <v>44860</v>
      </c>
      <c r="D241" s="21" t="s">
        <v>12</v>
      </c>
      <c r="E241" s="31" t="s">
        <v>27</v>
      </c>
    </row>
    <row r="242" spans="3:5" x14ac:dyDescent="0.25">
      <c r="C242" s="24">
        <v>44861</v>
      </c>
      <c r="D242" s="21" t="s">
        <v>12</v>
      </c>
      <c r="E242" s="31" t="s">
        <v>27</v>
      </c>
    </row>
    <row r="243" spans="3:5" x14ac:dyDescent="0.25">
      <c r="C243" s="24">
        <v>44862</v>
      </c>
      <c r="D243" s="21" t="s">
        <v>12</v>
      </c>
      <c r="E243" s="31" t="s">
        <v>27</v>
      </c>
    </row>
    <row r="244" spans="3:5" x14ac:dyDescent="0.25">
      <c r="C244" s="24">
        <v>44863</v>
      </c>
      <c r="D244" s="21" t="s">
        <v>12</v>
      </c>
      <c r="E244" s="31" t="s">
        <v>27</v>
      </c>
    </row>
    <row r="245" spans="3:5" x14ac:dyDescent="0.25">
      <c r="C245" s="24">
        <v>44864</v>
      </c>
      <c r="D245" s="21" t="s">
        <v>12</v>
      </c>
      <c r="E245" s="31" t="s">
        <v>27</v>
      </c>
    </row>
    <row r="246" spans="3:5" x14ac:dyDescent="0.25">
      <c r="C246" s="24">
        <v>44865</v>
      </c>
      <c r="D246" s="21" t="s">
        <v>12</v>
      </c>
      <c r="E246" s="31" t="s">
        <v>27</v>
      </c>
    </row>
    <row r="247" spans="3:5" x14ac:dyDescent="0.25">
      <c r="C247" s="24">
        <v>44866</v>
      </c>
      <c r="D247" s="21" t="s">
        <v>15</v>
      </c>
      <c r="E247" s="31" t="s">
        <v>28</v>
      </c>
    </row>
    <row r="248" spans="3:5" x14ac:dyDescent="0.25">
      <c r="C248" s="24">
        <v>44867</v>
      </c>
      <c r="D248" s="21" t="s">
        <v>15</v>
      </c>
      <c r="E248" s="31" t="s">
        <v>28</v>
      </c>
    </row>
    <row r="249" spans="3:5" x14ac:dyDescent="0.25">
      <c r="C249" s="24">
        <v>44868</v>
      </c>
      <c r="D249" s="21" t="s">
        <v>15</v>
      </c>
      <c r="E249" s="31" t="s">
        <v>28</v>
      </c>
    </row>
    <row r="250" spans="3:5" x14ac:dyDescent="0.25">
      <c r="C250" s="24">
        <v>44869</v>
      </c>
      <c r="D250" s="21" t="s">
        <v>15</v>
      </c>
      <c r="E250" s="31" t="s">
        <v>28</v>
      </c>
    </row>
    <row r="251" spans="3:5" x14ac:dyDescent="0.25">
      <c r="C251" s="24">
        <v>44870</v>
      </c>
      <c r="D251" s="21" t="s">
        <v>15</v>
      </c>
      <c r="E251" s="31" t="s">
        <v>28</v>
      </c>
    </row>
    <row r="252" spans="3:5" x14ac:dyDescent="0.25">
      <c r="C252" s="24">
        <v>44871</v>
      </c>
      <c r="D252" s="21" t="s">
        <v>10</v>
      </c>
      <c r="E252" s="31" t="s">
        <v>28</v>
      </c>
    </row>
    <row r="253" spans="3:5" x14ac:dyDescent="0.25">
      <c r="C253" s="24">
        <v>44872</v>
      </c>
      <c r="D253" s="21" t="s">
        <v>10</v>
      </c>
      <c r="E253" s="31" t="s">
        <v>28</v>
      </c>
    </row>
    <row r="254" spans="3:5" x14ac:dyDescent="0.25">
      <c r="C254" s="24">
        <v>44873</v>
      </c>
      <c r="D254" s="21" t="s">
        <v>10</v>
      </c>
      <c r="E254" s="31" t="s">
        <v>28</v>
      </c>
    </row>
    <row r="255" spans="3:5" x14ac:dyDescent="0.25">
      <c r="C255" s="24">
        <v>44874</v>
      </c>
      <c r="D255" s="21" t="s">
        <v>10</v>
      </c>
      <c r="E255" s="31" t="s">
        <v>28</v>
      </c>
    </row>
    <row r="256" spans="3:5" x14ac:dyDescent="0.25">
      <c r="C256" s="24">
        <v>44875</v>
      </c>
      <c r="D256" s="21" t="s">
        <v>10</v>
      </c>
      <c r="E256" s="31" t="s">
        <v>28</v>
      </c>
    </row>
    <row r="257" spans="3:5" x14ac:dyDescent="0.25">
      <c r="C257" s="24">
        <v>44876</v>
      </c>
      <c r="D257" s="21" t="s">
        <v>10</v>
      </c>
      <c r="E257" s="31" t="s">
        <v>28</v>
      </c>
    </row>
    <row r="258" spans="3:5" x14ac:dyDescent="0.25">
      <c r="C258" s="24">
        <v>44877</v>
      </c>
      <c r="D258" s="21" t="s">
        <v>10</v>
      </c>
      <c r="E258" s="31" t="s">
        <v>28</v>
      </c>
    </row>
    <row r="259" spans="3:5" x14ac:dyDescent="0.25">
      <c r="C259" s="24">
        <v>44878</v>
      </c>
      <c r="D259" s="21" t="s">
        <v>11</v>
      </c>
      <c r="E259" s="31" t="s">
        <v>28</v>
      </c>
    </row>
    <row r="260" spans="3:5" x14ac:dyDescent="0.25">
      <c r="C260" s="24">
        <v>44879</v>
      </c>
      <c r="D260" s="21" t="s">
        <v>11</v>
      </c>
      <c r="E260" s="31" t="s">
        <v>28</v>
      </c>
    </row>
    <row r="261" spans="3:5" x14ac:dyDescent="0.25">
      <c r="C261" s="24">
        <v>44880</v>
      </c>
      <c r="D261" s="21" t="s">
        <v>11</v>
      </c>
      <c r="E261" s="31" t="s">
        <v>28</v>
      </c>
    </row>
    <row r="262" spans="3:5" x14ac:dyDescent="0.25">
      <c r="C262" s="24">
        <v>44881</v>
      </c>
      <c r="D262" s="21" t="s">
        <v>11</v>
      </c>
      <c r="E262" s="31" t="s">
        <v>28</v>
      </c>
    </row>
    <row r="263" spans="3:5" x14ac:dyDescent="0.25">
      <c r="C263" s="24">
        <v>44882</v>
      </c>
      <c r="D263" s="21" t="s">
        <v>11</v>
      </c>
      <c r="E263" s="31" t="s">
        <v>28</v>
      </c>
    </row>
    <row r="264" spans="3:5" x14ac:dyDescent="0.25">
      <c r="C264" s="24">
        <v>44883</v>
      </c>
      <c r="D264" s="21" t="s">
        <v>11</v>
      </c>
      <c r="E264" s="31" t="s">
        <v>28</v>
      </c>
    </row>
    <row r="265" spans="3:5" x14ac:dyDescent="0.25">
      <c r="C265" s="24">
        <v>44884</v>
      </c>
      <c r="D265" s="21" t="s">
        <v>11</v>
      </c>
      <c r="E265" s="31" t="s">
        <v>28</v>
      </c>
    </row>
    <row r="266" spans="3:5" x14ac:dyDescent="0.25">
      <c r="C266" s="24">
        <v>44885</v>
      </c>
      <c r="D266" s="21" t="s">
        <v>12</v>
      </c>
      <c r="E266" s="31" t="s">
        <v>28</v>
      </c>
    </row>
    <row r="267" spans="3:5" x14ac:dyDescent="0.25">
      <c r="C267" s="24">
        <v>44886</v>
      </c>
      <c r="D267" s="21" t="s">
        <v>12</v>
      </c>
      <c r="E267" s="31" t="s">
        <v>28</v>
      </c>
    </row>
    <row r="268" spans="3:5" x14ac:dyDescent="0.25">
      <c r="C268" s="24">
        <v>44887</v>
      </c>
      <c r="D268" s="21" t="s">
        <v>12</v>
      </c>
      <c r="E268" s="31" t="s">
        <v>28</v>
      </c>
    </row>
    <row r="269" spans="3:5" x14ac:dyDescent="0.25">
      <c r="C269" s="24">
        <v>44888</v>
      </c>
      <c r="D269" s="21" t="s">
        <v>12</v>
      </c>
      <c r="E269" s="31" t="s">
        <v>28</v>
      </c>
    </row>
    <row r="270" spans="3:5" x14ac:dyDescent="0.25">
      <c r="C270" s="24">
        <v>44889</v>
      </c>
      <c r="D270" s="21" t="s">
        <v>12</v>
      </c>
      <c r="E270" s="31" t="s">
        <v>28</v>
      </c>
    </row>
    <row r="271" spans="3:5" x14ac:dyDescent="0.25">
      <c r="C271" s="24">
        <v>44890</v>
      </c>
      <c r="D271" s="21" t="s">
        <v>12</v>
      </c>
      <c r="E271" s="31" t="s">
        <v>28</v>
      </c>
    </row>
    <row r="272" spans="3:5" x14ac:dyDescent="0.25">
      <c r="C272" s="24">
        <v>44891</v>
      </c>
      <c r="D272" s="21" t="s">
        <v>12</v>
      </c>
      <c r="E272" s="31" t="s">
        <v>28</v>
      </c>
    </row>
    <row r="273" spans="3:5" x14ac:dyDescent="0.25">
      <c r="C273" s="24">
        <v>44892</v>
      </c>
      <c r="D273" s="21" t="s">
        <v>12</v>
      </c>
      <c r="E273" s="31" t="s">
        <v>28</v>
      </c>
    </row>
    <row r="274" spans="3:5" x14ac:dyDescent="0.25">
      <c r="C274" s="24">
        <v>44893</v>
      </c>
      <c r="D274" s="21" t="s">
        <v>12</v>
      </c>
      <c r="E274" s="31" t="s">
        <v>28</v>
      </c>
    </row>
    <row r="275" spans="3:5" x14ac:dyDescent="0.25">
      <c r="C275" s="24">
        <v>44894</v>
      </c>
      <c r="D275" s="21" t="s">
        <v>12</v>
      </c>
      <c r="E275" s="31" t="s">
        <v>28</v>
      </c>
    </row>
    <row r="276" spans="3:5" x14ac:dyDescent="0.25">
      <c r="C276" s="24">
        <v>44895</v>
      </c>
      <c r="D276" s="21" t="s">
        <v>12</v>
      </c>
      <c r="E276" s="31" t="s">
        <v>28</v>
      </c>
    </row>
    <row r="277" spans="3:5" x14ac:dyDescent="0.25">
      <c r="C277" s="24">
        <v>44896</v>
      </c>
      <c r="D277" s="21" t="s">
        <v>15</v>
      </c>
      <c r="E277" s="31" t="s">
        <v>29</v>
      </c>
    </row>
    <row r="278" spans="3:5" x14ac:dyDescent="0.25">
      <c r="C278" s="24">
        <v>44897</v>
      </c>
      <c r="D278" s="21" t="s">
        <v>15</v>
      </c>
      <c r="E278" s="31" t="s">
        <v>29</v>
      </c>
    </row>
    <row r="279" spans="3:5" x14ac:dyDescent="0.25">
      <c r="C279" s="24">
        <v>44898</v>
      </c>
      <c r="D279" s="21" t="s">
        <v>15</v>
      </c>
      <c r="E279" s="31" t="s">
        <v>29</v>
      </c>
    </row>
    <row r="280" spans="3:5" x14ac:dyDescent="0.25">
      <c r="C280" s="24">
        <v>44899</v>
      </c>
      <c r="D280" s="21" t="s">
        <v>15</v>
      </c>
      <c r="E280" s="31" t="s">
        <v>29</v>
      </c>
    </row>
    <row r="281" spans="3:5" x14ac:dyDescent="0.25">
      <c r="C281" s="24">
        <v>44900</v>
      </c>
      <c r="D281" s="21" t="s">
        <v>15</v>
      </c>
      <c r="E281" s="31" t="s">
        <v>29</v>
      </c>
    </row>
    <row r="282" spans="3:5" x14ac:dyDescent="0.25">
      <c r="C282" s="24">
        <v>44901</v>
      </c>
      <c r="D282" s="21" t="s">
        <v>15</v>
      </c>
      <c r="E282" s="31" t="s">
        <v>29</v>
      </c>
    </row>
    <row r="283" spans="3:5" x14ac:dyDescent="0.25">
      <c r="C283" s="24">
        <v>44902</v>
      </c>
      <c r="D283" s="21" t="s">
        <v>15</v>
      </c>
      <c r="E283" s="31" t="s">
        <v>29</v>
      </c>
    </row>
    <row r="284" spans="3:5" x14ac:dyDescent="0.25">
      <c r="C284" s="24">
        <v>44903</v>
      </c>
      <c r="D284" s="21" t="s">
        <v>15</v>
      </c>
      <c r="E284" s="31" t="s">
        <v>29</v>
      </c>
    </row>
    <row r="285" spans="3:5" x14ac:dyDescent="0.25">
      <c r="C285" s="24">
        <v>44904</v>
      </c>
      <c r="D285" s="21" t="s">
        <v>15</v>
      </c>
      <c r="E285" s="31" t="s">
        <v>29</v>
      </c>
    </row>
    <row r="286" spans="3:5" x14ac:dyDescent="0.25">
      <c r="C286" s="24">
        <v>44905</v>
      </c>
      <c r="D286" s="21" t="s">
        <v>15</v>
      </c>
      <c r="E286" s="31" t="s">
        <v>29</v>
      </c>
    </row>
    <row r="287" spans="3:5" x14ac:dyDescent="0.25">
      <c r="C287" s="24">
        <v>44906</v>
      </c>
      <c r="D287" s="21" t="s">
        <v>10</v>
      </c>
      <c r="E287" s="31" t="s">
        <v>29</v>
      </c>
    </row>
    <row r="288" spans="3:5" x14ac:dyDescent="0.25">
      <c r="C288" s="24">
        <v>44907</v>
      </c>
      <c r="D288" s="21" t="s">
        <v>10</v>
      </c>
      <c r="E288" s="31" t="s">
        <v>29</v>
      </c>
    </row>
    <row r="289" spans="3:5" x14ac:dyDescent="0.25">
      <c r="C289" s="24">
        <v>44908</v>
      </c>
      <c r="D289" s="21" t="s">
        <v>10</v>
      </c>
      <c r="E289" s="31" t="s">
        <v>29</v>
      </c>
    </row>
    <row r="290" spans="3:5" x14ac:dyDescent="0.25">
      <c r="C290" s="24">
        <v>44909</v>
      </c>
      <c r="D290" s="21" t="s">
        <v>10</v>
      </c>
      <c r="E290" s="31" t="s">
        <v>29</v>
      </c>
    </row>
    <row r="291" spans="3:5" x14ac:dyDescent="0.25">
      <c r="C291" s="24">
        <v>44910</v>
      </c>
      <c r="D291" s="21" t="s">
        <v>10</v>
      </c>
      <c r="E291" s="31" t="s">
        <v>29</v>
      </c>
    </row>
    <row r="292" spans="3:5" x14ac:dyDescent="0.25">
      <c r="C292" s="24">
        <v>44911</v>
      </c>
      <c r="D292" s="21" t="s">
        <v>10</v>
      </c>
      <c r="E292" s="31" t="s">
        <v>29</v>
      </c>
    </row>
    <row r="293" spans="3:5" x14ac:dyDescent="0.25">
      <c r="C293" s="24">
        <v>44912</v>
      </c>
      <c r="D293" s="21" t="s">
        <v>10</v>
      </c>
      <c r="E293" s="31" t="s">
        <v>29</v>
      </c>
    </row>
    <row r="294" spans="3:5" x14ac:dyDescent="0.25">
      <c r="C294" s="24">
        <v>44913</v>
      </c>
      <c r="D294" s="21" t="s">
        <v>11</v>
      </c>
      <c r="E294" s="31" t="s">
        <v>29</v>
      </c>
    </row>
    <row r="295" spans="3:5" x14ac:dyDescent="0.25">
      <c r="C295" s="24">
        <v>44914</v>
      </c>
      <c r="D295" s="21" t="s">
        <v>11</v>
      </c>
      <c r="E295" s="31" t="s">
        <v>29</v>
      </c>
    </row>
    <row r="296" spans="3:5" x14ac:dyDescent="0.25">
      <c r="C296" s="24">
        <v>44915</v>
      </c>
      <c r="D296" s="21" t="s">
        <v>11</v>
      </c>
      <c r="E296" s="31" t="s">
        <v>29</v>
      </c>
    </row>
    <row r="297" spans="3:5" x14ac:dyDescent="0.25">
      <c r="C297" s="24">
        <v>44916</v>
      </c>
      <c r="D297" s="21" t="s">
        <v>11</v>
      </c>
      <c r="E297" s="31" t="s">
        <v>29</v>
      </c>
    </row>
    <row r="298" spans="3:5" x14ac:dyDescent="0.25">
      <c r="C298" s="24">
        <v>44917</v>
      </c>
      <c r="D298" s="21" t="s">
        <v>11</v>
      </c>
      <c r="E298" s="31" t="s">
        <v>29</v>
      </c>
    </row>
    <row r="299" spans="3:5" x14ac:dyDescent="0.25">
      <c r="C299" s="24">
        <v>44918</v>
      </c>
      <c r="D299" s="21" t="s">
        <v>11</v>
      </c>
      <c r="E299" s="31" t="s">
        <v>29</v>
      </c>
    </row>
    <row r="300" spans="3:5" x14ac:dyDescent="0.25">
      <c r="C300" s="24">
        <v>44919</v>
      </c>
      <c r="D300" s="21" t="s">
        <v>11</v>
      </c>
      <c r="E300" s="31" t="s">
        <v>29</v>
      </c>
    </row>
    <row r="301" spans="3:5" x14ac:dyDescent="0.25">
      <c r="C301" s="24">
        <v>44920</v>
      </c>
      <c r="D301" s="21" t="s">
        <v>12</v>
      </c>
      <c r="E301" s="31" t="s">
        <v>29</v>
      </c>
    </row>
    <row r="302" spans="3:5" x14ac:dyDescent="0.25">
      <c r="C302" s="24">
        <v>44921</v>
      </c>
      <c r="D302" s="21" t="s">
        <v>12</v>
      </c>
      <c r="E302" s="31" t="s">
        <v>29</v>
      </c>
    </row>
    <row r="303" spans="3:5" x14ac:dyDescent="0.25">
      <c r="C303" s="24">
        <v>44922</v>
      </c>
      <c r="D303" s="21" t="s">
        <v>12</v>
      </c>
      <c r="E303" s="31" t="s">
        <v>29</v>
      </c>
    </row>
    <row r="304" spans="3:5" x14ac:dyDescent="0.25">
      <c r="C304" s="24">
        <v>44923</v>
      </c>
      <c r="D304" s="21" t="s">
        <v>12</v>
      </c>
      <c r="E304" s="31" t="s">
        <v>29</v>
      </c>
    </row>
    <row r="305" spans="3:5" x14ac:dyDescent="0.25">
      <c r="C305" s="24">
        <v>44924</v>
      </c>
      <c r="D305" s="21" t="s">
        <v>12</v>
      </c>
      <c r="E305" s="31" t="s">
        <v>29</v>
      </c>
    </row>
    <row r="306" spans="3:5" x14ac:dyDescent="0.25">
      <c r="C306" s="24">
        <v>44925</v>
      </c>
      <c r="D306" s="21" t="s">
        <v>12</v>
      </c>
      <c r="E306" s="31" t="s">
        <v>29</v>
      </c>
    </row>
    <row r="307" spans="3:5" x14ac:dyDescent="0.25">
      <c r="C307" s="24">
        <v>44926</v>
      </c>
      <c r="D307" s="21" t="s">
        <v>12</v>
      </c>
      <c r="E307" s="3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"/>
  <sheetViews>
    <sheetView showGridLines="0" workbookViewId="0">
      <selection activeCell="A3" sqref="A3:B116"/>
    </sheetView>
  </sheetViews>
  <sheetFormatPr defaultRowHeight="15" x14ac:dyDescent="0.25"/>
  <cols>
    <col min="1" max="1" width="18" bestFit="1" customWidth="1"/>
    <col min="2" max="2" width="28.5703125" bestFit="1" customWidth="1"/>
  </cols>
  <sheetData>
    <row r="3" spans="1:2" x14ac:dyDescent="0.25">
      <c r="A3" s="10" t="s">
        <v>19</v>
      </c>
      <c r="B3" s="6" t="s">
        <v>21</v>
      </c>
    </row>
    <row r="4" spans="1:2" x14ac:dyDescent="0.25">
      <c r="A4" s="14" t="s">
        <v>30</v>
      </c>
      <c r="B4" s="8">
        <v>0</v>
      </c>
    </row>
    <row r="5" spans="1:2" x14ac:dyDescent="0.25">
      <c r="A5" s="14" t="s">
        <v>20</v>
      </c>
      <c r="B5" s="8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5"/>
  <sheetViews>
    <sheetView showGridLines="0" workbookViewId="0">
      <selection activeCell="B3" sqref="B3"/>
    </sheetView>
  </sheetViews>
  <sheetFormatPr defaultRowHeight="15" x14ac:dyDescent="0.25"/>
  <cols>
    <col min="1" max="1" width="18" bestFit="1" customWidth="1"/>
    <col min="2" max="2" width="28.5703125" customWidth="1"/>
  </cols>
  <sheetData>
    <row r="3" spans="1:2" x14ac:dyDescent="0.25">
      <c r="A3" s="10" t="s">
        <v>19</v>
      </c>
      <c r="B3" s="6" t="s">
        <v>21</v>
      </c>
    </row>
    <row r="4" spans="1:2" x14ac:dyDescent="0.25">
      <c r="A4" s="11"/>
      <c r="B4" s="8">
        <v>0</v>
      </c>
    </row>
    <row r="5" spans="1:2" x14ac:dyDescent="0.25">
      <c r="A5" s="11" t="s">
        <v>20</v>
      </c>
      <c r="B5" s="8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showGridLines="0" workbookViewId="0">
      <selection activeCell="B3" sqref="B3"/>
    </sheetView>
  </sheetViews>
  <sheetFormatPr defaultRowHeight="15" x14ac:dyDescent="0.25"/>
  <cols>
    <col min="1" max="1" width="18" bestFit="1" customWidth="1"/>
    <col min="2" max="2" width="28.5703125" bestFit="1" customWidth="1"/>
  </cols>
  <sheetData>
    <row r="1" spans="1:2" x14ac:dyDescent="0.25">
      <c r="B1" s="13">
        <f>GETPIVOTDATA("Total horas de estudo",$A$3)</f>
        <v>0</v>
      </c>
    </row>
    <row r="3" spans="1:2" x14ac:dyDescent="0.25">
      <c r="A3" s="12" t="s">
        <v>19</v>
      </c>
      <c r="B3" t="s">
        <v>21</v>
      </c>
    </row>
    <row r="4" spans="1:2" x14ac:dyDescent="0.25">
      <c r="A4" s="15" t="s">
        <v>30</v>
      </c>
      <c r="B4" s="13">
        <v>0</v>
      </c>
    </row>
    <row r="5" spans="1:2" x14ac:dyDescent="0.25">
      <c r="A5" s="15" t="s">
        <v>20</v>
      </c>
      <c r="B5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showGridLines="0" tabSelected="1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2.7109375" customWidth="1"/>
    <col min="4" max="4" width="10.42578125" bestFit="1" customWidth="1"/>
    <col min="5" max="5" width="34" bestFit="1" customWidth="1"/>
    <col min="6" max="7" width="8.140625" bestFit="1" customWidth="1"/>
    <col min="8" max="8" width="22.140625" customWidth="1"/>
    <col min="9" max="9" width="42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29"/>
      <c r="B2" s="5" t="str">
        <f>IF(baseDeDados[[#This Row],[Data]]="","",baseDeDados[[#This Row],[Data]])</f>
        <v/>
      </c>
      <c r="C2" s="6" t="str">
        <f>IFERROR(VLOOKUP(baseDeDados[[#This Row],[Data]],Tabela1[],3,),"")</f>
        <v/>
      </c>
      <c r="D2" s="6" t="str">
        <f>IFERROR(VLOOKUP(baseDeDados[[#This Row],[Data]],Tabela1[[Dia]:[Semana]],2,),"")</f>
        <v/>
      </c>
      <c r="E2" s="6"/>
      <c r="F2" s="7"/>
      <c r="G2" s="7"/>
      <c r="H2" s="28">
        <f>G2-F2</f>
        <v>0</v>
      </c>
      <c r="I2" s="9"/>
    </row>
    <row r="3" spans="1:9" x14ac:dyDescent="0.25">
      <c r="A3" s="29"/>
      <c r="B3" s="5" t="str">
        <f>IF(baseDeDados[[#This Row],[Data]]="","",baseDeDados[[#This Row],[Data]])</f>
        <v/>
      </c>
      <c r="C3" s="6" t="str">
        <f>IFERROR(VLOOKUP(baseDeDados[[#This Row],[Data]],Tabela1[],3,),"")</f>
        <v/>
      </c>
      <c r="D3" s="6" t="str">
        <f>IFERROR(VLOOKUP(baseDeDados[[#This Row],[Data]],Tabela1[[Dia]:[Semana]],2,),"")</f>
        <v/>
      </c>
      <c r="E3" s="6"/>
      <c r="F3" s="7"/>
      <c r="G3" s="7"/>
      <c r="H3" s="28">
        <f t="shared" ref="H3" si="0">G3-F3</f>
        <v>0</v>
      </c>
      <c r="I3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workbookViewId="0"/>
  </sheetViews>
  <sheetFormatPr defaultRowHeight="15" x14ac:dyDescent="0.25"/>
  <cols>
    <col min="1" max="1" width="4.8554687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Q E V e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6 B Q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B F U o i k e 4 D g A A A B E A A A A T A B w A R m 9 y b X V s Y X M v U 2 V j d G l v b j E u b S C i G A A o o B Q A A A A A A A A A A A A A A A A A A A A A A A A A A A A r T k 0 u y c z P U w i G 0 I b W A F B L A Q I t A B Q A A g A I A O g U B F X s 6 f T k p A A A A P Y A A A A S A A A A A A A A A A A A A A A A A A A A A A B D b 2 5 m a W c v U G F j a 2 F n Z S 5 4 b W x Q S w E C L Q A U A A I A C A D o F A R V D 8 r p q 6 Q A A A D p A A A A E w A A A A A A A A A A A A A A A A D w A A A A W 0 N v b n R l b n R f V H l w Z X N d L n h t b F B L A Q I t A B Q A A g A I A O g U B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X M A l 8 v 4 + R Y b 6 K I K Y 6 s v 6 A A A A A A I A A A A A A B B m A A A A A Q A A I A A A A P 6 o g D a W 0 8 e 8 A M T x i W u m 3 8 V a + s 0 L O M d C c Y a i F k l Y l b y + A A A A A A 6 A A A A A A g A A I A A A A J J D C F W 2 Q y E O t R e u + O R w N g n o b I R 2 V R o 4 Z + x a H N s R u 8 h L U A A A A J I t u 6 u i D D f e D e 4 A w M H l y 0 l 8 z f n P 7 j x h 8 9 V o b G U C o j k 4 a + t P e 1 U M F U z o J U G Q 6 U N X u 1 7 v Y h o F m J N r 8 I T t + E O A K x k R X + A 8 i p H F S G 0 N 2 T L F s c V 9 Q A A A A I T g z L F w Y B M I X W O + J M q v Z h V r a F L v 6 Q 7 R V A K 9 B f y R 5 c 6 S g j U V q I e l C P + F U 5 1 U m 2 P O s / x s v / 2 J x E n K D M G G 5 m e A i s o = < / D a t a M a s h u p > 
</file>

<file path=customXml/itemProps1.xml><?xml version="1.0" encoding="utf-8"?>
<ds:datastoreItem xmlns:ds="http://schemas.openxmlformats.org/officeDocument/2006/customXml" ds:itemID="{21A36D4B-CF8C-4200-9BB2-DAE998B0E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Ranking</vt:lpstr>
      <vt:lpstr>Dados</vt:lpstr>
      <vt:lpstr>Total por dia</vt:lpstr>
      <vt:lpstr>Evolucao mensal</vt:lpstr>
      <vt:lpstr>Total geral por curso</vt:lpstr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ALDEVAN</dc:creator>
  <cp:lastModifiedBy>ALDEVAN</cp:lastModifiedBy>
  <dcterms:created xsi:type="dcterms:W3CDTF">2022-07-30T14:45:09Z</dcterms:created>
  <dcterms:modified xsi:type="dcterms:W3CDTF">2022-08-04T06:28:45Z</dcterms:modified>
</cp:coreProperties>
</file>