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EVAN\Downloads\#Gestão Dos Estudos\"/>
    </mc:Choice>
  </mc:AlternateContent>
  <xr:revisionPtr revIDLastSave="0" documentId="13_ncr:1_{7C3AEA34-8BA3-4FBD-99FA-13D11D503017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Ranking" sheetId="3" state="hidden" r:id="rId1"/>
    <sheet name="Dados" sheetId="7" state="hidden" r:id="rId2"/>
    <sheet name="Total por dia" sheetId="4" state="hidden" r:id="rId3"/>
    <sheet name="Evolucao mensal" sheetId="5" state="hidden" r:id="rId4"/>
    <sheet name="Total geral por curso" sheetId="6" state="hidden" r:id="rId5"/>
    <sheet name="Base de dados" sheetId="1" r:id="rId6"/>
    <sheet name="Dashboard" sheetId="2" r:id="rId7"/>
  </sheets>
  <definedNames>
    <definedName name="SegmentaçãodeDados_Data">#N/A</definedName>
    <definedName name="SegmentaçãodeDados_Referencia">#N/A</definedName>
    <definedName name="SegmentaçãodeDados_Referencia1">#N/A</definedName>
    <definedName name="SegmentaçãodeDados_Semana">#N/A</definedName>
    <definedName name="SegmentaçãodeDados_Semana1">#N/A</definedName>
  </definedNames>
  <calcPr calcId="191029"/>
  <pivotCaches>
    <pivotCache cacheId="6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6" i="1" l="1"/>
  <c r="D266" i="1"/>
  <c r="H266" i="1"/>
  <c r="H265" i="1"/>
  <c r="B265" i="1"/>
  <c r="D265" i="1"/>
  <c r="D264" i="1"/>
  <c r="B264" i="1"/>
  <c r="H264" i="1"/>
  <c r="B263" i="1"/>
  <c r="D263" i="1"/>
  <c r="H263" i="1"/>
  <c r="B262" i="1" l="1"/>
  <c r="D26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" i="1"/>
  <c r="B1" i="6"/>
  <c r="A2" i="7"/>
</calcChain>
</file>

<file path=xl/sharedStrings.xml><?xml version="1.0" encoding="utf-8"?>
<sst xmlns="http://schemas.openxmlformats.org/spreadsheetml/2006/main" count="1375" uniqueCount="128">
  <si>
    <t>Data</t>
  </si>
  <si>
    <t>Dia Semana</t>
  </si>
  <si>
    <t>Referencia</t>
  </si>
  <si>
    <t>Semana</t>
  </si>
  <si>
    <t>Matéria</t>
  </si>
  <si>
    <t>Inicio</t>
  </si>
  <si>
    <t>Fim</t>
  </si>
  <si>
    <t>Total horas de estudo</t>
  </si>
  <si>
    <t>Assunto</t>
  </si>
  <si>
    <t>mar</t>
  </si>
  <si>
    <t>Semana 02</t>
  </si>
  <si>
    <t>Português IBGE</t>
  </si>
  <si>
    <t>Matemática IBGE</t>
  </si>
  <si>
    <t>HTML5 e CSS3</t>
  </si>
  <si>
    <t>Python</t>
  </si>
  <si>
    <t>Freelancer Do Zero Ao Profissional</t>
  </si>
  <si>
    <t>Semana 03</t>
  </si>
  <si>
    <t>Pesquisa</t>
  </si>
  <si>
    <t>Figma</t>
  </si>
  <si>
    <t>Semana 04</t>
  </si>
  <si>
    <t>InkScape</t>
  </si>
  <si>
    <t>Como elaborar um Plano de Negócio</t>
  </si>
  <si>
    <t>Semana 05</t>
  </si>
  <si>
    <t>Teoria da Cor</t>
  </si>
  <si>
    <t>abr</t>
  </si>
  <si>
    <t>Semana 01</t>
  </si>
  <si>
    <t>Bootcamp Carrefour Web Developer</t>
  </si>
  <si>
    <t>Pensamento computacional</t>
  </si>
  <si>
    <t>Propriedades do CSS</t>
  </si>
  <si>
    <t>Excel</t>
  </si>
  <si>
    <t>Dashboard</t>
  </si>
  <si>
    <t>Powe Point</t>
  </si>
  <si>
    <t>Ferramentas</t>
  </si>
  <si>
    <t>Conhecimentos Técnicos IBGE</t>
  </si>
  <si>
    <t>Treinamentos do Censo Demográfico 2022</t>
  </si>
  <si>
    <t>VBA-Atualizar Dashboard automaticamente</t>
  </si>
  <si>
    <t>Leitura da apostila</t>
  </si>
  <si>
    <t>Responsividade</t>
  </si>
  <si>
    <t>Semântica</t>
  </si>
  <si>
    <t>Introdução ao Git e ao GitHub</t>
  </si>
  <si>
    <t>Aula inaugural</t>
  </si>
  <si>
    <t>Projetos ágeis com SCRUM</t>
  </si>
  <si>
    <t>Lab 01</t>
  </si>
  <si>
    <t>Primeiros passos p/ desenvolvimento web</t>
  </si>
  <si>
    <t>Criação de websites com HTML5 e CSS3</t>
  </si>
  <si>
    <t>Construindo páginas web com Bootstrap</t>
  </si>
  <si>
    <t>Pesquisa API</t>
  </si>
  <si>
    <t>Melhorar o editor de código</t>
  </si>
  <si>
    <t>Evento da Comunidade Impulso</t>
  </si>
  <si>
    <t>Live</t>
  </si>
  <si>
    <t>Lab 02</t>
  </si>
  <si>
    <t>Coleções Js</t>
  </si>
  <si>
    <t>Debugging e Error Handling</t>
  </si>
  <si>
    <t>Java Script Assincrono</t>
  </si>
  <si>
    <t>Orientação a objetos</t>
  </si>
  <si>
    <t>Map, Filter e Reduce</t>
  </si>
  <si>
    <t>Manipulando a D.O.M. com JavaScript</t>
  </si>
  <si>
    <t>Desafios de Código em Javascript</t>
  </si>
  <si>
    <t>Lab 03</t>
  </si>
  <si>
    <t>Introdução ao ReactJS</t>
  </si>
  <si>
    <t>Quiz</t>
  </si>
  <si>
    <t>Java Script</t>
  </si>
  <si>
    <t>Leitura</t>
  </si>
  <si>
    <t>LeafLet-Mapas</t>
  </si>
  <si>
    <t>Desenvolvimento de aplicações  c/ ReactJS</t>
  </si>
  <si>
    <t>mai</t>
  </si>
  <si>
    <t>Introdução a Redux com ReactJS</t>
  </si>
  <si>
    <t>Desafio de código</t>
  </si>
  <si>
    <t>States &amp; Effects no ReactJs</t>
  </si>
  <si>
    <t>Projeto prático dados covid19</t>
  </si>
  <si>
    <t>Introdução ao ecosistema java</t>
  </si>
  <si>
    <t>Dominando IDEs Java</t>
  </si>
  <si>
    <t>Tipos de Dados e Operadores  em Java</t>
  </si>
  <si>
    <t>Entendendo Métodos Java</t>
  </si>
  <si>
    <t>Condicional e Controle de Fluxos em Java</t>
  </si>
  <si>
    <t>Estruturas de Repetição e Arrays em Java</t>
  </si>
  <si>
    <t>Debugging Java</t>
  </si>
  <si>
    <t>Orientada a Objetos</t>
  </si>
  <si>
    <t>Tratamento de Exceções em Java</t>
  </si>
  <si>
    <t>Live B7Web</t>
  </si>
  <si>
    <t>Aplicação Multi-tenant</t>
  </si>
  <si>
    <t>Introdução ao framework Spring Boot</t>
  </si>
  <si>
    <t>Projetos Java com o Spring Boot</t>
  </si>
  <si>
    <t>Spring Framework com Spring Boot</t>
  </si>
  <si>
    <t>Spring Data JPA na prática com Java</t>
  </si>
  <si>
    <t>Carteira de clientes - Renovação e reativação</t>
  </si>
  <si>
    <t>Semântica e CSS Avançado</t>
  </si>
  <si>
    <t>Flexbox na prática</t>
  </si>
  <si>
    <t>Projeto: Site com Flexbox e HTML Semântico</t>
  </si>
  <si>
    <t>jun</t>
  </si>
  <si>
    <t>Questionários práticos</t>
  </si>
  <si>
    <t>Seletores e CSS3</t>
  </si>
  <si>
    <t>Projeto prático html e css</t>
  </si>
  <si>
    <t>CSS Grid</t>
  </si>
  <si>
    <t>Projeto: Starbucks (com Flexbox e Grid)</t>
  </si>
  <si>
    <t>Ajuste do painel de gestão dos estudos</t>
  </si>
  <si>
    <t>jul</t>
  </si>
  <si>
    <t>Módulo 01 - Introdução Geral</t>
  </si>
  <si>
    <t>Módulo 02 - Conceitos Básicos</t>
  </si>
  <si>
    <t>Módulo 03 - DOM</t>
  </si>
  <si>
    <t>Módulo 4: Manipulações, Arrow, Ajax, etc</t>
  </si>
  <si>
    <t>Módulo 5: Requisições e assíncronismo</t>
  </si>
  <si>
    <t>Módulo 6: Projeto: Compra de Pizzas</t>
  </si>
  <si>
    <t>Módulo 7: Questionário Prático</t>
  </si>
  <si>
    <t>Módulo 8: Projeto: Urna Eletrônica</t>
  </si>
  <si>
    <t>Módulo 9: Projeto: Slideshow</t>
  </si>
  <si>
    <t>Módulo 10: Projeto: Validador de Formulários</t>
  </si>
  <si>
    <t>Módulo 11: Projeto Bateria</t>
  </si>
  <si>
    <t>Módulo 11: Projeto Relógio</t>
  </si>
  <si>
    <t>Módulo 11: Projeto Clima</t>
  </si>
  <si>
    <t>Módulo 11: Projeto Jogo da velha</t>
  </si>
  <si>
    <t>Módulo 11: Quadro de desenho</t>
  </si>
  <si>
    <t>Módulo 11: Projeto Quiz</t>
  </si>
  <si>
    <t>Módulo 11: Projeto Arrasta e Solta</t>
  </si>
  <si>
    <t>Git/GitHub</t>
  </si>
  <si>
    <t>GIT: Versionamento de código</t>
  </si>
  <si>
    <t>Bancos de Dados</t>
  </si>
  <si>
    <t>Banco de Dados MySQL/MariaDB</t>
  </si>
  <si>
    <t>Rótulos de Linha</t>
  </si>
  <si>
    <t>Total Geral</t>
  </si>
  <si>
    <t>Soma de Total horas de estudo</t>
  </si>
  <si>
    <t>Dia</t>
  </si>
  <si>
    <t>Total Horas</t>
  </si>
  <si>
    <t>ago</t>
  </si>
  <si>
    <t>Módulo 1: (NOVO) Primeiros Passos</t>
  </si>
  <si>
    <t>Node</t>
  </si>
  <si>
    <t>Visão Geral</t>
  </si>
  <si>
    <t>Projeto - dados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</si>
</sst>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[$-416]dddd"/>
    <numFmt numFmtId="166" formatCode="[h]:mm:ss;@"/>
    <numFmt numFmtId="167" formatCode="[$-416]d\-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165" fontId="0" fillId="0" borderId="1" xfId="0" applyNumberFormat="1" applyBorder="1" applyAlignment="1">
      <alignment horizontal="left" vertical="center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6" xfId="0" applyBorder="1"/>
    <xf numFmtId="165" fontId="0" fillId="0" borderId="8" xfId="0" applyNumberFormat="1" applyBorder="1" applyAlignment="1">
      <alignment horizontal="left" vertical="center"/>
    </xf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0" xfId="0" pivotButton="1"/>
    <xf numFmtId="166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4" xfId="0" applyFont="1" applyFill="1" applyBorder="1"/>
    <xf numFmtId="14" fontId="0" fillId="0" borderId="5" xfId="0" applyNumberFormat="1" applyFont="1" applyFill="1" applyBorder="1"/>
    <xf numFmtId="0" fontId="0" fillId="0" borderId="6" xfId="0" applyFont="1" applyFill="1" applyBorder="1"/>
    <xf numFmtId="14" fontId="0" fillId="0" borderId="5" xfId="0" applyNumberFormat="1" applyFont="1" applyBorder="1"/>
    <xf numFmtId="0" fontId="0" fillId="0" borderId="6" xfId="0" applyFont="1" applyBorder="1"/>
    <xf numFmtId="14" fontId="0" fillId="0" borderId="7" xfId="0" applyNumberFormat="1" applyFont="1" applyBorder="1"/>
    <xf numFmtId="0" fontId="0" fillId="0" borderId="9" xfId="0" applyFont="1" applyBorder="1"/>
    <xf numFmtId="14" fontId="1" fillId="0" borderId="7" xfId="0" applyNumberFormat="1" applyFont="1" applyBorder="1"/>
    <xf numFmtId="0" fontId="1" fillId="0" borderId="9" xfId="0" applyFont="1" applyBorder="1"/>
    <xf numFmtId="0" fontId="1" fillId="0" borderId="6" xfId="0" applyFont="1" applyBorder="1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627"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h]:mm:ss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16]dddd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[$-416]d\-mmm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 de estudo.xlsx]Ranking!tb_ranking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Mensal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Ranking!$A$4:$A$7</c:f>
              <c:strCache>
                <c:ptCount val="3"/>
                <c:pt idx="0">
                  <c:v>Figma</c:v>
                </c:pt>
                <c:pt idx="1">
                  <c:v>Java Script</c:v>
                </c:pt>
                <c:pt idx="2">
                  <c:v>Node</c:v>
                </c:pt>
              </c:strCache>
            </c:strRef>
          </c:cat>
          <c:val>
            <c:numRef>
              <c:f>Ranking!$B$4:$B$7</c:f>
              <c:numCache>
                <c:formatCode>[h]:mm:ss;@</c:formatCode>
                <c:ptCount val="3"/>
                <c:pt idx="0">
                  <c:v>8.3333333333333329E-2</c:v>
                </c:pt>
                <c:pt idx="1">
                  <c:v>7.0833333333333331E-2</c:v>
                </c:pt>
                <c:pt idx="2">
                  <c:v>9.0277777777777787E-3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4-4CED-B383-E3105506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015824"/>
        <c:axId val="2125002224"/>
      </c:barChart>
      <c:catAx>
        <c:axId val="21250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02224"/>
        <c:crosses val="autoZero"/>
        <c:auto val="1"/>
        <c:lblAlgn val="ctr"/>
        <c:lblOffset val="100"/>
        <c:noMultiLvlLbl val="0"/>
      </c:catAx>
      <c:valAx>
        <c:axId val="2125002224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[Gestao de estudo.xlsx]Total por dia!tb_totalDia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por dia'!$B$3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solidFill>
                <a:schemeClr val="bg1">
                  <a:alpha val="54000"/>
                </a:schemeClr>
              </a:solidFill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por dia'!$A$4:$A$6</c:f>
              <c:strCache>
                <c:ptCount val="2"/>
                <c:pt idx="0">
                  <c:v>01/08/2022</c:v>
                </c:pt>
                <c:pt idx="1">
                  <c:v>02/08/2022</c:v>
                </c:pt>
              </c:strCache>
            </c:strRef>
          </c:cat>
          <c:val>
            <c:numRef>
              <c:f>'Total por dia'!$B$4:$B$6</c:f>
              <c:numCache>
                <c:formatCode>[h]:mm:ss;@</c:formatCode>
                <c:ptCount val="2"/>
                <c:pt idx="0">
                  <c:v>7.9861111111111105E-2</c:v>
                </c:pt>
                <c:pt idx="1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1-4554-A653-8533AD70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09840"/>
        <c:axId val="2125010384"/>
      </c:lineChart>
      <c:catAx>
        <c:axId val="212500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10384"/>
        <c:crosses val="autoZero"/>
        <c:auto val="1"/>
        <c:lblAlgn val="ctr"/>
        <c:lblOffset val="100"/>
        <c:noMultiLvlLbl val="0"/>
      </c:catAx>
      <c:valAx>
        <c:axId val="2125010384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[Gestao de estudo.xlsx]Evolucao mensal!tb_totalMes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alpha val="5400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'Evolucao mensal'!$B$3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solidFill>
                <a:schemeClr val="bg1">
                  <a:alpha val="54000"/>
                </a:schemeClr>
              </a:solidFill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'Evolucao mensal'!$A$4:$A$10</c:f>
              <c:strCache>
                <c:ptCount val="6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</c:strCache>
            </c:strRef>
          </c:cat>
          <c:val>
            <c:numRef>
              <c:f>'Evolucao mensal'!$B$4:$B$10</c:f>
              <c:numCache>
                <c:formatCode>[h]:mm:ss;@</c:formatCode>
                <c:ptCount val="6"/>
                <c:pt idx="0">
                  <c:v>2.2652777777777779</c:v>
                </c:pt>
                <c:pt idx="1">
                  <c:v>3.3354166666666654</c:v>
                </c:pt>
                <c:pt idx="2">
                  <c:v>3.4215277777777797</c:v>
                </c:pt>
                <c:pt idx="3">
                  <c:v>3.822916666666667</c:v>
                </c:pt>
                <c:pt idx="4">
                  <c:v>3.838194444444444</c:v>
                </c:pt>
                <c:pt idx="5">
                  <c:v>0.16319444444444442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091-8A3C-C2E721F6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10928"/>
        <c:axId val="2125011472"/>
      </c:lineChart>
      <c:catAx>
        <c:axId val="212501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11472"/>
        <c:crosses val="autoZero"/>
        <c:auto val="1"/>
        <c:lblAlgn val="ctr"/>
        <c:lblOffset val="100"/>
        <c:noMultiLvlLbl val="0"/>
      </c:catAx>
      <c:valAx>
        <c:axId val="2125011472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 de estudo.xlsx]Total geral por curso!tb_totalCurso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Geral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geral por curso'!$B$3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geral por curso'!$A$4:$A$24</c:f>
              <c:strCache>
                <c:ptCount val="20"/>
                <c:pt idx="0">
                  <c:v>HTML5 e CSS3</c:v>
                </c:pt>
                <c:pt idx="1">
                  <c:v>Bootcamp Carrefour Web Developer</c:v>
                </c:pt>
                <c:pt idx="2">
                  <c:v>Java Script</c:v>
                </c:pt>
                <c:pt idx="3">
                  <c:v>Figma</c:v>
                </c:pt>
                <c:pt idx="4">
                  <c:v>Bancos de Dados</c:v>
                </c:pt>
                <c:pt idx="5">
                  <c:v>Pesquisa</c:v>
                </c:pt>
                <c:pt idx="6">
                  <c:v>Conhecimentos Técnicos IBGE</c:v>
                </c:pt>
                <c:pt idx="7">
                  <c:v>Freelancer Do Zero Ao Profissional</c:v>
                </c:pt>
                <c:pt idx="8">
                  <c:v>Python</c:v>
                </c:pt>
                <c:pt idx="9">
                  <c:v>Excel</c:v>
                </c:pt>
                <c:pt idx="10">
                  <c:v>Git/GitHub</c:v>
                </c:pt>
                <c:pt idx="11">
                  <c:v>Powe Point</c:v>
                </c:pt>
                <c:pt idx="12">
                  <c:v>Evento da Comunidade Impulso</c:v>
                </c:pt>
                <c:pt idx="13">
                  <c:v>Matemática IBGE</c:v>
                </c:pt>
                <c:pt idx="14">
                  <c:v>Como elaborar um Plano de Negócio</c:v>
                </c:pt>
                <c:pt idx="15">
                  <c:v>Português IBGE</c:v>
                </c:pt>
                <c:pt idx="16">
                  <c:v>Live B7Web</c:v>
                </c:pt>
                <c:pt idx="17">
                  <c:v>Teoria da Cor</c:v>
                </c:pt>
                <c:pt idx="18">
                  <c:v>InkScape</c:v>
                </c:pt>
                <c:pt idx="19">
                  <c:v>Node</c:v>
                </c:pt>
              </c:strCache>
            </c:strRef>
          </c:cat>
          <c:val>
            <c:numRef>
              <c:f>'Total geral por curso'!$B$4:$B$24</c:f>
              <c:numCache>
                <c:formatCode>[h]:mm:ss;@</c:formatCode>
                <c:ptCount val="20"/>
                <c:pt idx="0">
                  <c:v>5.8333333333333348</c:v>
                </c:pt>
                <c:pt idx="1">
                  <c:v>4.6270833333333323</c:v>
                </c:pt>
                <c:pt idx="2">
                  <c:v>3.6270833333333332</c:v>
                </c:pt>
                <c:pt idx="3">
                  <c:v>0.44861111111111107</c:v>
                </c:pt>
                <c:pt idx="4">
                  <c:v>0.40208333333333335</c:v>
                </c:pt>
                <c:pt idx="5">
                  <c:v>0.39652777777777776</c:v>
                </c:pt>
                <c:pt idx="6">
                  <c:v>0.33888888888888891</c:v>
                </c:pt>
                <c:pt idx="7">
                  <c:v>0.22083333333333333</c:v>
                </c:pt>
                <c:pt idx="8">
                  <c:v>0.2</c:v>
                </c:pt>
                <c:pt idx="9">
                  <c:v>0.13055555555555556</c:v>
                </c:pt>
                <c:pt idx="10">
                  <c:v>0.10277777777777777</c:v>
                </c:pt>
                <c:pt idx="11">
                  <c:v>8.9583333333333334E-2</c:v>
                </c:pt>
                <c:pt idx="12">
                  <c:v>7.8472222222222221E-2</c:v>
                </c:pt>
                <c:pt idx="13">
                  <c:v>7.2222222222222229E-2</c:v>
                </c:pt>
                <c:pt idx="14">
                  <c:v>6.3888888888888884E-2</c:v>
                </c:pt>
                <c:pt idx="15">
                  <c:v>6.25E-2</c:v>
                </c:pt>
                <c:pt idx="16">
                  <c:v>5.8333333333333334E-2</c:v>
                </c:pt>
                <c:pt idx="17">
                  <c:v>5.6944444444444443E-2</c:v>
                </c:pt>
                <c:pt idx="18">
                  <c:v>2.7777777777777776E-2</c:v>
                </c:pt>
                <c:pt idx="19">
                  <c:v>9.0277777777777787E-3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7-4134-8E37-C29C4142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007120"/>
        <c:axId val="2125007664"/>
      </c:barChart>
      <c:catAx>
        <c:axId val="2125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07664"/>
        <c:crosses val="autoZero"/>
        <c:auto val="1"/>
        <c:lblAlgn val="ctr"/>
        <c:lblOffset val="100"/>
        <c:noMultiLvlLbl val="0"/>
      </c:catAx>
      <c:valAx>
        <c:axId val="2125007664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#'Base de dados'!A1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228600</xdr:colOff>
      <xdr:row>265</xdr:row>
      <xdr:rowOff>57150</xdr:rowOff>
    </xdr:from>
    <xdr:to>
      <xdr:col>11</xdr:col>
      <xdr:colOff>419100</xdr:colOff>
      <xdr:row>274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mana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950" y="2724150"/>
              <a:ext cx="1409700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219075</xdr:colOff>
      <xdr:row>255</xdr:row>
      <xdr:rowOff>47625</xdr:rowOff>
    </xdr:from>
    <xdr:to>
      <xdr:col>11</xdr:col>
      <xdr:colOff>390525</xdr:colOff>
      <xdr:row>264</xdr:row>
      <xdr:rowOff>133350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ferencia 1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0425" y="809625"/>
              <a:ext cx="1390650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485775</xdr:colOff>
      <xdr:row>0</xdr:row>
      <xdr:rowOff>57150</xdr:rowOff>
    </xdr:from>
    <xdr:to>
      <xdr:col>10</xdr:col>
      <xdr:colOff>466725</xdr:colOff>
      <xdr:row>254</xdr:row>
      <xdr:rowOff>76200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125" y="57150"/>
          <a:ext cx="590550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247650</xdr:colOff>
      <xdr:row>2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0" y="0"/>
          <a:ext cx="11830050" cy="5619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20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9000000" scaled="0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Dashboard de Acompanhamento de</a:t>
          </a:r>
          <a:r>
            <a:rPr lang="pt-BR" sz="2400" baseline="0">
              <a:solidFill>
                <a:schemeClr val="bg1"/>
              </a:solidFill>
            </a:rPr>
            <a:t> Rotina de Estudos</a:t>
          </a:r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571499</xdr:colOff>
      <xdr:row>10</xdr:row>
      <xdr:rowOff>128586</xdr:rowOff>
    </xdr:from>
    <xdr:to>
      <xdr:col>10</xdr:col>
      <xdr:colOff>342900</xdr:colOff>
      <xdr:row>26</xdr:row>
      <xdr:rowOff>57149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10</xdr:row>
      <xdr:rowOff>128586</xdr:rowOff>
    </xdr:from>
    <xdr:to>
      <xdr:col>20</xdr:col>
      <xdr:colOff>266700</xdr:colOff>
      <xdr:row>26</xdr:row>
      <xdr:rowOff>57149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26</xdr:row>
      <xdr:rowOff>119062</xdr:rowOff>
    </xdr:from>
    <xdr:to>
      <xdr:col>20</xdr:col>
      <xdr:colOff>266700</xdr:colOff>
      <xdr:row>41</xdr:row>
      <xdr:rowOff>4762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552451</xdr:colOff>
      <xdr:row>4</xdr:row>
      <xdr:rowOff>104775</xdr:rowOff>
    </xdr:from>
    <xdr:to>
      <xdr:col>17</xdr:col>
      <xdr:colOff>95251</xdr:colOff>
      <xdr:row>6</xdr:row>
      <xdr:rowOff>114300</xdr:rowOff>
    </xdr:to>
    <xdr:sp macro="" textlink="'Total geral por curso'!B1">
      <xdr:nvSpPr>
        <xdr:cNvPr id="6" name="CaixaDe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8477251" y="866775"/>
          <a:ext cx="19812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7522BF-EA43-44F8-BACB-EFEEEEF77210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404:19:00</a:t>
          </a:fld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13</xdr:col>
      <xdr:colOff>552450</xdr:colOff>
      <xdr:row>3</xdr:row>
      <xdr:rowOff>28575</xdr:rowOff>
    </xdr:from>
    <xdr:to>
      <xdr:col>17</xdr:col>
      <xdr:colOff>104777</xdr:colOff>
      <xdr:row>4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8477250" y="600075"/>
          <a:ext cx="1990727" cy="2571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81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</a:rPr>
            <a:t>Total Geral de Horas de Estudo</a:t>
          </a:r>
        </a:p>
      </xdr:txBody>
    </xdr:sp>
    <xdr:clientData/>
  </xdr:twoCellAnchor>
  <xdr:twoCellAnchor>
    <xdr:from>
      <xdr:col>17</xdr:col>
      <xdr:colOff>180975</xdr:colOff>
      <xdr:row>4</xdr:row>
      <xdr:rowOff>104776</xdr:rowOff>
    </xdr:from>
    <xdr:to>
      <xdr:col>20</xdr:col>
      <xdr:colOff>247650</xdr:colOff>
      <xdr:row>6</xdr:row>
      <xdr:rowOff>114300</xdr:rowOff>
    </xdr:to>
    <xdr:sp macro="" textlink="Dados!A2">
      <xdr:nvSpPr>
        <xdr:cNvPr id="8" name="CaixaDe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0544175" y="866776"/>
          <a:ext cx="1895475" cy="390524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4419B16-0F00-4848-B01A-D2E7B427930B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3:55:00</a:t>
          </a:fld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17</xdr:col>
      <xdr:colOff>180975</xdr:colOff>
      <xdr:row>3</xdr:row>
      <xdr:rowOff>28575</xdr:rowOff>
    </xdr:from>
    <xdr:to>
      <xdr:col>20</xdr:col>
      <xdr:colOff>257176</xdr:colOff>
      <xdr:row>4</xdr:row>
      <xdr:rowOff>95250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0544175" y="600075"/>
          <a:ext cx="1905001" cy="257175"/>
        </a:xfrm>
        <a:prstGeom prst="rect">
          <a:avLst/>
        </a:prstGeom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81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1">
              <a:solidFill>
                <a:schemeClr val="bg1"/>
              </a:solidFill>
            </a:rPr>
            <a:t>Total de Horas de Estudo/Mes</a:t>
          </a:r>
        </a:p>
      </xdr:txBody>
    </xdr:sp>
    <xdr:clientData/>
  </xdr:twoCellAnchor>
  <xdr:twoCellAnchor editAs="oneCell">
    <xdr:from>
      <xdr:col>9</xdr:col>
      <xdr:colOff>228601</xdr:colOff>
      <xdr:row>3</xdr:row>
      <xdr:rowOff>28576</xdr:rowOff>
    </xdr:from>
    <xdr:to>
      <xdr:col>13</xdr:col>
      <xdr:colOff>514351</xdr:colOff>
      <xdr:row>6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ferencia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5" y="600076"/>
              <a:ext cx="25050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342902</xdr:colOff>
      <xdr:row>3</xdr:row>
      <xdr:rowOff>28575</xdr:rowOff>
    </xdr:from>
    <xdr:to>
      <xdr:col>8</xdr:col>
      <xdr:colOff>333375</xdr:colOff>
      <xdr:row>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emana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1" y="600075"/>
              <a:ext cx="4086226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581025</xdr:colOff>
      <xdr:row>6</xdr:row>
      <xdr:rowOff>161926</xdr:rowOff>
    </xdr:from>
    <xdr:to>
      <xdr:col>20</xdr:col>
      <xdr:colOff>297600</xdr:colOff>
      <xdr:row>10</xdr:row>
      <xdr:rowOff>83926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Data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1304926"/>
              <a:ext cx="11880000" cy="68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571500</xdr:colOff>
      <xdr:row>26</xdr:row>
      <xdr:rowOff>109537</xdr:rowOff>
    </xdr:from>
    <xdr:to>
      <xdr:col>10</xdr:col>
      <xdr:colOff>342900</xdr:colOff>
      <xdr:row>40</xdr:row>
      <xdr:rowOff>185737</xdr:rowOff>
    </xdr:to>
    <xdr:graphicFrame macro="">
      <xdr:nvGraphicFramePr>
        <xdr:cNvPr id="16" name="Gráfico 2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133350</xdr:colOff>
      <xdr:row>3</xdr:row>
      <xdr:rowOff>66675</xdr:rowOff>
    </xdr:from>
    <xdr:to>
      <xdr:col>2</xdr:col>
      <xdr:colOff>114300</xdr:colOff>
      <xdr:row>6</xdr:row>
      <xdr:rowOff>85725</xdr:rowOff>
    </xdr:to>
    <xdr:pic>
      <xdr:nvPicPr>
        <xdr:cNvPr id="17" name="Imagem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42950" y="638175"/>
          <a:ext cx="590550" cy="5905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DEVAN" refreshedDate="44775.083448379628" createdVersion="5" refreshedVersion="7" minRefreshableVersion="3" recordCount="265" xr:uid="{00000000-000A-0000-FFFF-FFFF00000000}">
  <cacheSource type="worksheet">
    <worksheetSource name="baseDeDados"/>
  </cacheSource>
  <cacheFields count="9">
    <cacheField name="Data" numFmtId="167">
      <sharedItems containsSemiMixedTypes="0" containsNonDate="0" containsDate="1" containsString="0" minDate="2022-03-09T00:00:00" maxDate="2022-08-03T00:00:00" count="115"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  <d v="2022-05-03T00:00:00"/>
        <d v="2022-05-04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2T00:00:00"/>
        <d v="2022-06-27T00:00:00"/>
        <d v="2022-06-28T00:00:00"/>
        <d v="2022-06-29T00:00:00"/>
        <d v="2022-06-30T00:00:00"/>
        <d v="2022-07-01T00:00:00"/>
        <d v="2022-07-02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19T00:00:00"/>
        <d v="2022-07-20T00:00:00"/>
        <d v="2022-07-21T00:00:00"/>
        <d v="2022-07-22T00:00:00"/>
        <d v="2022-07-23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7-30T00:00:00" u="1"/>
      </sharedItems>
    </cacheField>
    <cacheField name="Dia Semana" numFmtId="165">
      <sharedItems containsSemiMixedTypes="0" containsNonDate="0" containsDate="1" containsString="0" minDate="2022-03-09T00:00:00" maxDate="2022-08-03T00:00:00"/>
    </cacheField>
    <cacheField name="Referencia" numFmtId="0">
      <sharedItems containsBlank="1" count="7">
        <s v="mar"/>
        <s v="abr"/>
        <s v="mai"/>
        <s v="jun"/>
        <s v="jul"/>
        <s v="ago"/>
        <m u="1"/>
      </sharedItems>
    </cacheField>
    <cacheField name="Semana" numFmtId="0">
      <sharedItems count="5">
        <s v="Semana 02"/>
        <s v="Semana 03"/>
        <s v="Semana 04"/>
        <s v="Semana 05"/>
        <s v="Semana 01"/>
      </sharedItems>
    </cacheField>
    <cacheField name="Matéria" numFmtId="0">
      <sharedItems containsBlank="1" count="21">
        <s v="Português IBGE"/>
        <s v="Matemática IBGE"/>
        <s v="HTML5 e CSS3"/>
        <s v="Python"/>
        <s v="Freelancer Do Zero Ao Profissional"/>
        <s v="Pesquisa"/>
        <s v="Figma"/>
        <s v="InkScape"/>
        <s v="Como elaborar um Plano de Negócio"/>
        <s v="Teoria da Cor"/>
        <s v="Bootcamp Carrefour Web Developer"/>
        <s v="Excel"/>
        <s v="Powe Point"/>
        <s v="Conhecimentos Técnicos IBGE"/>
        <m/>
        <s v="Evento da Comunidade Impulso"/>
        <s v="Java Script"/>
        <s v="Live B7Web"/>
        <s v="Git/GitHub"/>
        <s v="Bancos de Dados"/>
        <s v="Node"/>
      </sharedItems>
    </cacheField>
    <cacheField name="Inicio" numFmtId="164">
      <sharedItems containsSemiMixedTypes="0" containsNonDate="0" containsDate="1" containsString="0" minDate="1899-12-30T00:00:00" maxDate="1899-12-30T23:45:00"/>
    </cacheField>
    <cacheField name="Fim" numFmtId="164">
      <sharedItems containsSemiMixedTypes="0" containsNonDate="0" containsDate="1" containsString="0" minDate="1899-12-30T00:00:00" maxDate="1899-12-30T23:59:00"/>
    </cacheField>
    <cacheField name="Total horas de estudo" numFmtId="166">
      <sharedItems containsSemiMixedTypes="0" containsNonDate="0" containsDate="1" containsString="0" minDate="1899-12-30T00:00:00" maxDate="1899-12-30T04:41:00"/>
    </cacheField>
    <cacheField name="Assunto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x v="0"/>
    <d v="2022-03-09T00:00:00"/>
    <x v="0"/>
    <x v="0"/>
    <x v="0"/>
    <d v="1899-12-30T08:00:00"/>
    <d v="1899-12-30T09:30:00"/>
    <d v="1899-12-30T01:30:00"/>
    <m/>
  </r>
  <r>
    <x v="0"/>
    <d v="2022-03-09T00:00:00"/>
    <x v="0"/>
    <x v="0"/>
    <x v="1"/>
    <d v="1899-12-30T21:43:00"/>
    <d v="1899-12-30T23:27:00"/>
    <d v="1899-12-30T01:44:00"/>
    <m/>
  </r>
  <r>
    <x v="0"/>
    <d v="2022-03-09T00:00:00"/>
    <x v="0"/>
    <x v="0"/>
    <x v="2"/>
    <d v="1899-12-30T14:54:00"/>
    <d v="1899-12-30T16:24:00"/>
    <d v="1899-12-30T01:30:00"/>
    <m/>
  </r>
  <r>
    <x v="1"/>
    <d v="2022-03-10T00:00:00"/>
    <x v="0"/>
    <x v="0"/>
    <x v="3"/>
    <d v="1899-12-30T08:00:00"/>
    <d v="1899-12-30T10:08:00"/>
    <d v="1899-12-30T02:08:00"/>
    <m/>
  </r>
  <r>
    <x v="1"/>
    <d v="2022-03-10T00:00:00"/>
    <x v="0"/>
    <x v="0"/>
    <x v="4"/>
    <d v="1899-12-30T22:20:00"/>
    <d v="1899-12-30T23:32:00"/>
    <d v="1899-12-30T01:12:00"/>
    <m/>
  </r>
  <r>
    <x v="2"/>
    <d v="2022-03-11T00:00:00"/>
    <x v="0"/>
    <x v="0"/>
    <x v="3"/>
    <d v="1899-12-30T08:10:00"/>
    <d v="1899-12-30T10:50:00"/>
    <d v="1899-12-30T02:40:00"/>
    <m/>
  </r>
  <r>
    <x v="3"/>
    <d v="2022-03-14T00:00:00"/>
    <x v="0"/>
    <x v="1"/>
    <x v="2"/>
    <d v="1899-12-30T22:00:00"/>
    <d v="1899-12-30T23:30:00"/>
    <d v="1899-12-30T01:30:00"/>
    <m/>
  </r>
  <r>
    <x v="4"/>
    <d v="2022-03-15T00:00:00"/>
    <x v="0"/>
    <x v="1"/>
    <x v="5"/>
    <d v="1899-12-30T20:30:00"/>
    <d v="1899-12-30T21:11:00"/>
    <d v="1899-12-30T00:41:00"/>
    <m/>
  </r>
  <r>
    <x v="4"/>
    <d v="2022-03-15T00:00:00"/>
    <x v="0"/>
    <x v="1"/>
    <x v="5"/>
    <d v="1899-12-30T10:00:00"/>
    <d v="1899-12-30T12:00:00"/>
    <d v="1899-12-30T02:00:00"/>
    <m/>
  </r>
  <r>
    <x v="4"/>
    <d v="2022-03-15T00:00:00"/>
    <x v="0"/>
    <x v="1"/>
    <x v="5"/>
    <d v="1899-12-30T21:11:00"/>
    <d v="1899-12-30T23:59:00"/>
    <d v="1899-12-30T02:48:00"/>
    <m/>
  </r>
  <r>
    <x v="5"/>
    <d v="2022-03-16T00:00:00"/>
    <x v="0"/>
    <x v="1"/>
    <x v="4"/>
    <d v="1899-12-30T19:00:00"/>
    <d v="1899-12-30T22:06:00"/>
    <d v="1899-12-30T03:06:00"/>
    <m/>
  </r>
  <r>
    <x v="5"/>
    <d v="2022-03-16T00:00:00"/>
    <x v="0"/>
    <x v="1"/>
    <x v="5"/>
    <d v="1899-12-30T00:00:00"/>
    <d v="1899-12-30T01:20:00"/>
    <d v="1899-12-30T01:20:00"/>
    <m/>
  </r>
  <r>
    <x v="6"/>
    <d v="2022-03-17T00:00:00"/>
    <x v="0"/>
    <x v="1"/>
    <x v="4"/>
    <d v="1899-12-30T16:10:00"/>
    <d v="1899-12-30T17:10:00"/>
    <d v="1899-12-30T01:00:00"/>
    <m/>
  </r>
  <r>
    <x v="7"/>
    <d v="2022-03-18T00:00:00"/>
    <x v="0"/>
    <x v="1"/>
    <x v="6"/>
    <d v="1899-12-30T10:45:00"/>
    <d v="1899-12-30T13:20:00"/>
    <d v="1899-12-30T02:35:00"/>
    <m/>
  </r>
  <r>
    <x v="8"/>
    <d v="2022-03-21T00:00:00"/>
    <x v="0"/>
    <x v="2"/>
    <x v="6"/>
    <d v="1899-12-30T15:50:00"/>
    <d v="1899-12-30T16:50:00"/>
    <d v="1899-12-30T01:00:00"/>
    <m/>
  </r>
  <r>
    <x v="8"/>
    <d v="2022-03-21T00:00:00"/>
    <x v="0"/>
    <x v="2"/>
    <x v="6"/>
    <d v="1899-12-30T21:22:00"/>
    <d v="1899-12-30T23:23:00"/>
    <d v="1899-12-30T02:01:00"/>
    <m/>
  </r>
  <r>
    <x v="9"/>
    <d v="2022-03-22T00:00:00"/>
    <x v="0"/>
    <x v="2"/>
    <x v="6"/>
    <d v="1899-12-30T14:25:00"/>
    <d v="1899-12-30T16:48:00"/>
    <d v="1899-12-30T02:23:00"/>
    <m/>
  </r>
  <r>
    <x v="9"/>
    <d v="2022-03-22T00:00:00"/>
    <x v="0"/>
    <x v="2"/>
    <x v="7"/>
    <d v="1899-12-30T00:00:00"/>
    <d v="1899-12-30T00:40:00"/>
    <d v="1899-12-30T00:40:00"/>
    <m/>
  </r>
  <r>
    <x v="9"/>
    <d v="2022-03-22T00:00:00"/>
    <x v="0"/>
    <x v="2"/>
    <x v="2"/>
    <d v="1899-12-30T14:05:00"/>
    <d v="1899-12-30T14:25:00"/>
    <d v="1899-12-30T00:20:00"/>
    <m/>
  </r>
  <r>
    <x v="10"/>
    <d v="2022-03-24T00:00:00"/>
    <x v="0"/>
    <x v="2"/>
    <x v="6"/>
    <d v="1899-12-30T16:00:00"/>
    <d v="1899-12-30T16:47:00"/>
    <d v="1899-12-30T00:47:00"/>
    <m/>
  </r>
  <r>
    <x v="11"/>
    <d v="2022-03-25T00:00:00"/>
    <x v="0"/>
    <x v="2"/>
    <x v="5"/>
    <d v="1899-12-30T19:44:00"/>
    <d v="1899-12-30T20:14:00"/>
    <d v="1899-12-30T00:30:00"/>
    <m/>
  </r>
  <r>
    <x v="11"/>
    <d v="2022-03-25T00:00:00"/>
    <x v="0"/>
    <x v="2"/>
    <x v="8"/>
    <d v="1899-12-30T20:14:00"/>
    <d v="1899-12-30T21:10:00"/>
    <d v="1899-12-30T00:56:00"/>
    <m/>
  </r>
  <r>
    <x v="11"/>
    <d v="2022-03-25T00:00:00"/>
    <x v="0"/>
    <x v="2"/>
    <x v="5"/>
    <d v="1899-12-30T21:10:00"/>
    <d v="1899-12-30T23:22:00"/>
    <d v="1899-12-30T02:12:00"/>
    <m/>
  </r>
  <r>
    <x v="11"/>
    <d v="2022-03-25T00:00:00"/>
    <x v="0"/>
    <x v="2"/>
    <x v="8"/>
    <d v="1899-12-30T23:23:00"/>
    <d v="1899-12-30T23:59:00"/>
    <d v="1899-12-30T00:36:00"/>
    <m/>
  </r>
  <r>
    <x v="11"/>
    <d v="2022-03-25T00:00:00"/>
    <x v="0"/>
    <x v="2"/>
    <x v="2"/>
    <d v="1899-12-30T00:00:00"/>
    <d v="1899-12-30T01:14:00"/>
    <d v="1899-12-30T01:14:00"/>
    <m/>
  </r>
  <r>
    <x v="12"/>
    <d v="2022-03-28T00:00:00"/>
    <x v="0"/>
    <x v="3"/>
    <x v="9"/>
    <d v="1899-12-30T20:13:00"/>
    <d v="1899-12-30T21:35:00"/>
    <d v="1899-12-30T01:22:00"/>
    <m/>
  </r>
  <r>
    <x v="12"/>
    <d v="2022-03-28T00:00:00"/>
    <x v="0"/>
    <x v="3"/>
    <x v="2"/>
    <d v="1899-12-30T00:30:00"/>
    <d v="1899-12-30T01:01:00"/>
    <d v="1899-12-30T00:31:00"/>
    <m/>
  </r>
  <r>
    <x v="12"/>
    <d v="2022-03-28T00:00:00"/>
    <x v="0"/>
    <x v="3"/>
    <x v="2"/>
    <d v="1899-12-30T21:40:00"/>
    <d v="1899-12-30T23:59:00"/>
    <d v="1899-12-30T02:19:00"/>
    <m/>
  </r>
  <r>
    <x v="13"/>
    <d v="2022-03-29T00:00:00"/>
    <x v="0"/>
    <x v="3"/>
    <x v="2"/>
    <d v="1899-12-30T14:52:00"/>
    <d v="1899-12-30T17:12:00"/>
    <d v="1899-12-30T02:20:00"/>
    <m/>
  </r>
  <r>
    <x v="13"/>
    <d v="2022-03-29T00:00:00"/>
    <x v="0"/>
    <x v="3"/>
    <x v="2"/>
    <d v="1899-12-30T09:45:00"/>
    <d v="1899-12-30T10:55:00"/>
    <d v="1899-12-30T01:10:00"/>
    <m/>
  </r>
  <r>
    <x v="14"/>
    <d v="2022-03-30T00:00:00"/>
    <x v="0"/>
    <x v="3"/>
    <x v="2"/>
    <d v="1899-12-30T00:00:00"/>
    <d v="1899-12-30T01:02:00"/>
    <d v="1899-12-30T01:02:00"/>
    <m/>
  </r>
  <r>
    <x v="14"/>
    <d v="2022-03-30T00:00:00"/>
    <x v="0"/>
    <x v="3"/>
    <x v="2"/>
    <d v="1899-12-30T22:09:00"/>
    <d v="1899-12-30T23:59:00"/>
    <d v="1899-12-30T01:50:00"/>
    <m/>
  </r>
  <r>
    <x v="14"/>
    <d v="2022-03-30T00:00:00"/>
    <x v="0"/>
    <x v="3"/>
    <x v="2"/>
    <d v="1899-12-30T21:30:00"/>
    <d v="1899-12-30T22:00:00"/>
    <d v="1899-12-30T00:30:00"/>
    <m/>
  </r>
  <r>
    <x v="14"/>
    <d v="2022-03-30T00:00:00"/>
    <x v="0"/>
    <x v="3"/>
    <x v="2"/>
    <d v="1899-12-30T10:05:00"/>
    <d v="1899-12-30T11:38:00"/>
    <d v="1899-12-30T01:33:00"/>
    <m/>
  </r>
  <r>
    <x v="15"/>
    <d v="2022-03-31T00:00:00"/>
    <x v="0"/>
    <x v="3"/>
    <x v="2"/>
    <d v="1899-12-30T00:00:00"/>
    <d v="1899-12-30T01:05:00"/>
    <d v="1899-12-30T01:05:00"/>
    <m/>
  </r>
  <r>
    <x v="15"/>
    <d v="2022-03-31T00:00:00"/>
    <x v="0"/>
    <x v="3"/>
    <x v="2"/>
    <d v="1899-12-30T22:59:00"/>
    <d v="1899-12-30T23:59:00"/>
    <d v="1899-12-30T01:00:00"/>
    <m/>
  </r>
  <r>
    <x v="15"/>
    <d v="2022-03-31T00:00:00"/>
    <x v="0"/>
    <x v="3"/>
    <x v="2"/>
    <d v="1899-12-30T10:58:00"/>
    <d v="1899-12-30T12:15:00"/>
    <d v="1899-12-30T01:17:00"/>
    <m/>
  </r>
  <r>
    <x v="16"/>
    <d v="2022-04-01T00:00:00"/>
    <x v="1"/>
    <x v="4"/>
    <x v="10"/>
    <d v="1899-12-30T21:20:00"/>
    <d v="1899-12-30T22:04:00"/>
    <d v="1899-12-30T00:44:00"/>
    <s v="Pensamento computacional"/>
  </r>
  <r>
    <x v="16"/>
    <d v="2022-04-01T00:00:00"/>
    <x v="1"/>
    <x v="4"/>
    <x v="2"/>
    <d v="1899-12-30T22:46:00"/>
    <d v="1899-12-30T23:59:00"/>
    <d v="1899-12-30T01:13:00"/>
    <s v="Propriedades do CSS"/>
  </r>
  <r>
    <x v="17"/>
    <d v="2022-04-02T00:00:00"/>
    <x v="1"/>
    <x v="4"/>
    <x v="2"/>
    <d v="1899-12-30T00:00:00"/>
    <d v="1899-12-30T01:18:00"/>
    <d v="1899-12-30T01:18:00"/>
    <s v="Propriedades do CSS"/>
  </r>
  <r>
    <x v="18"/>
    <d v="2022-04-04T00:00:00"/>
    <x v="1"/>
    <x v="4"/>
    <x v="11"/>
    <d v="1899-12-30T22:00:00"/>
    <d v="1899-12-30T22:18:00"/>
    <d v="1899-12-30T00:18:00"/>
    <s v="Dashboard"/>
  </r>
  <r>
    <x v="18"/>
    <d v="2022-04-04T00:00:00"/>
    <x v="1"/>
    <x v="4"/>
    <x v="12"/>
    <d v="1899-12-30T22:30:00"/>
    <d v="1899-12-30T23:59:00"/>
    <d v="1899-12-30T01:29:00"/>
    <s v="Ferramentas"/>
  </r>
  <r>
    <x v="18"/>
    <d v="2022-04-04T00:00:00"/>
    <x v="1"/>
    <x v="4"/>
    <x v="12"/>
    <d v="1899-12-30T00:00:00"/>
    <d v="1899-12-30T00:40:00"/>
    <d v="1899-12-30T00:40:00"/>
    <s v="Ferramentas"/>
  </r>
  <r>
    <x v="19"/>
    <d v="2022-04-05T00:00:00"/>
    <x v="1"/>
    <x v="4"/>
    <x v="13"/>
    <d v="1899-12-30T00:40:00"/>
    <d v="1899-12-30T00:55:00"/>
    <d v="1899-12-30T00:15:00"/>
    <s v="Treinamentos do Censo Demográfico 2022"/>
  </r>
  <r>
    <x v="20"/>
    <d v="2022-04-06T00:00:00"/>
    <x v="1"/>
    <x v="4"/>
    <x v="14"/>
    <d v="1899-12-30T00:00:00"/>
    <d v="1899-12-30T00:00:00"/>
    <d v="1899-12-30T00:00:00"/>
    <m/>
  </r>
  <r>
    <x v="21"/>
    <d v="2022-04-07T00:00:00"/>
    <x v="1"/>
    <x v="4"/>
    <x v="13"/>
    <d v="1899-12-30T09:30:00"/>
    <d v="1899-12-30T12:02:00"/>
    <d v="1899-12-30T02:32:00"/>
    <s v="Treinamentos do Censo Demográfico 2022"/>
  </r>
  <r>
    <x v="21"/>
    <d v="2022-04-07T00:00:00"/>
    <x v="1"/>
    <x v="4"/>
    <x v="11"/>
    <d v="1899-12-30T12:02:00"/>
    <d v="1899-12-30T12:46:00"/>
    <d v="1899-12-30T00:44:00"/>
    <s v="VBA-Atualizar Dashboard automaticamente"/>
  </r>
  <r>
    <x v="21"/>
    <d v="2022-04-07T00:00:00"/>
    <x v="1"/>
    <x v="4"/>
    <x v="11"/>
    <d v="1899-12-30T22:30:00"/>
    <d v="1899-12-30T23:02:00"/>
    <d v="1899-12-30T00:32:00"/>
    <s v="VBA-Atualizar Dashboard automaticamente"/>
  </r>
  <r>
    <x v="21"/>
    <d v="2022-04-07T00:00:00"/>
    <x v="1"/>
    <x v="4"/>
    <x v="13"/>
    <d v="1899-12-30T23:20:00"/>
    <d v="1899-12-30T23:59:00"/>
    <d v="1899-12-30T00:39:00"/>
    <s v="Treinamentos do Censo Demográfico 2022"/>
  </r>
  <r>
    <x v="22"/>
    <d v="2022-04-08T00:00:00"/>
    <x v="1"/>
    <x v="4"/>
    <x v="13"/>
    <d v="1899-12-30T00:00:00"/>
    <d v="1899-12-30T00:45:00"/>
    <d v="1899-12-30T00:45:00"/>
    <s v="Treinamentos do Censo Demográfico 2022"/>
  </r>
  <r>
    <x v="22"/>
    <d v="2022-04-08T00:00:00"/>
    <x v="1"/>
    <x v="4"/>
    <x v="13"/>
    <d v="1899-12-30T11:11:00"/>
    <d v="1899-12-30T12:08:00"/>
    <d v="1899-12-30T00:57:00"/>
    <s v="Treinamentos do Censo Demográfico 2022"/>
  </r>
  <r>
    <x v="22"/>
    <d v="2022-04-08T00:00:00"/>
    <x v="1"/>
    <x v="4"/>
    <x v="13"/>
    <d v="1899-12-30T22:00:00"/>
    <d v="1899-12-30T23:30:00"/>
    <d v="1899-12-30T01:30:00"/>
    <s v="Treinamentos do Censo Demográfico 2022"/>
  </r>
  <r>
    <x v="23"/>
    <d v="2022-04-09T00:00:00"/>
    <x v="1"/>
    <x v="4"/>
    <x v="13"/>
    <d v="1899-12-30T16:00:00"/>
    <d v="1899-12-30T17:30:00"/>
    <d v="1899-12-30T01:30:00"/>
    <s v="Leitura da apostila"/>
  </r>
  <r>
    <x v="24"/>
    <d v="2022-04-11T00:00:00"/>
    <x v="1"/>
    <x v="0"/>
    <x v="10"/>
    <d v="1899-12-30T16:04:00"/>
    <d v="1899-12-30T17:04:00"/>
    <d v="1899-12-30T01:00:00"/>
    <s v="Pensamento computacional"/>
  </r>
  <r>
    <x v="24"/>
    <d v="2022-04-11T00:00:00"/>
    <x v="1"/>
    <x v="0"/>
    <x v="10"/>
    <d v="1899-12-30T17:43:00"/>
    <d v="1899-12-30T18:25:00"/>
    <d v="1899-12-30T00:42:00"/>
    <s v="Pensamento computacional"/>
  </r>
  <r>
    <x v="24"/>
    <d v="2022-04-11T00:00:00"/>
    <x v="1"/>
    <x v="0"/>
    <x v="2"/>
    <d v="1899-12-30T21:36:00"/>
    <d v="1899-12-30T23:31:00"/>
    <d v="1899-12-30T01:55:00"/>
    <s v="Responsividade"/>
  </r>
  <r>
    <x v="25"/>
    <d v="2022-04-12T00:00:00"/>
    <x v="1"/>
    <x v="0"/>
    <x v="2"/>
    <d v="1899-12-30T21:00:00"/>
    <d v="1899-12-30T23:22:00"/>
    <d v="1899-12-30T02:22:00"/>
    <s v="Semântica"/>
  </r>
  <r>
    <x v="26"/>
    <d v="2022-04-13T00:00:00"/>
    <x v="1"/>
    <x v="0"/>
    <x v="10"/>
    <d v="1899-12-30T09:58:00"/>
    <d v="1899-12-30T12:00:00"/>
    <d v="1899-12-30T02:02:00"/>
    <s v="Introdução ao Git e ao GitHub"/>
  </r>
  <r>
    <x v="26"/>
    <d v="2022-04-13T00:00:00"/>
    <x v="1"/>
    <x v="0"/>
    <x v="10"/>
    <d v="1899-12-30T18:58:00"/>
    <d v="1899-12-30T20:44:00"/>
    <d v="1899-12-30T01:46:00"/>
    <s v="Aula inaugural"/>
  </r>
  <r>
    <x v="26"/>
    <d v="2022-04-13T00:00:00"/>
    <x v="1"/>
    <x v="0"/>
    <x v="10"/>
    <d v="1899-12-30T22:55:00"/>
    <d v="1899-12-30T23:59:00"/>
    <d v="1899-12-30T01:04:00"/>
    <s v="Introdução ao Git e ao GitHub"/>
  </r>
  <r>
    <x v="27"/>
    <d v="2022-04-14T00:00:00"/>
    <x v="1"/>
    <x v="0"/>
    <x v="10"/>
    <d v="1899-12-30T00:00:00"/>
    <d v="1899-12-30T00:23:00"/>
    <d v="1899-12-30T00:23:00"/>
    <s v="Introdução ao Git e ao GitHub"/>
  </r>
  <r>
    <x v="28"/>
    <d v="2022-04-18T00:00:00"/>
    <x v="1"/>
    <x v="1"/>
    <x v="10"/>
    <d v="1899-12-30T09:33:00"/>
    <d v="1899-12-30T11:25:00"/>
    <d v="1899-12-30T01:52:00"/>
    <s v="Introdução ao Git e ao GitHub"/>
  </r>
  <r>
    <x v="28"/>
    <d v="2022-04-18T00:00:00"/>
    <x v="1"/>
    <x v="1"/>
    <x v="10"/>
    <d v="1899-12-30T11:37:00"/>
    <d v="1899-12-30T12:01:00"/>
    <d v="1899-12-30T00:24:00"/>
    <s v="Projetos ágeis com SCRUM"/>
  </r>
  <r>
    <x v="28"/>
    <d v="2022-04-18T00:00:00"/>
    <x v="1"/>
    <x v="1"/>
    <x v="10"/>
    <d v="1899-12-30T13:58:00"/>
    <d v="1899-12-30T15:13:00"/>
    <d v="1899-12-30T01:15:00"/>
    <s v="Projetos ágeis com SCRUM"/>
  </r>
  <r>
    <x v="28"/>
    <d v="2022-04-18T00:00:00"/>
    <x v="1"/>
    <x v="1"/>
    <x v="10"/>
    <d v="1899-12-30T15:24:00"/>
    <d v="1899-12-30T15:43:00"/>
    <d v="1899-12-30T00:19:00"/>
    <s v="Projetos ágeis com SCRUM"/>
  </r>
  <r>
    <x v="28"/>
    <d v="2022-04-18T00:00:00"/>
    <x v="1"/>
    <x v="1"/>
    <x v="10"/>
    <d v="1899-12-30T15:49:00"/>
    <d v="1899-12-30T17:20:00"/>
    <d v="1899-12-30T01:31:00"/>
    <s v="Lab 01"/>
  </r>
  <r>
    <x v="28"/>
    <d v="2022-04-18T00:00:00"/>
    <x v="1"/>
    <x v="1"/>
    <x v="10"/>
    <d v="1899-12-30T19:14:00"/>
    <d v="1899-12-30T20:25:00"/>
    <d v="1899-12-30T01:11:00"/>
    <s v="Primeiros passos p/ desenvolvimento web"/>
  </r>
  <r>
    <x v="28"/>
    <d v="2022-04-18T00:00:00"/>
    <x v="1"/>
    <x v="1"/>
    <x v="10"/>
    <d v="1899-12-30T20:56:00"/>
    <d v="1899-12-30T22:25:00"/>
    <d v="1899-12-30T01:29:00"/>
    <s v="Primeiros passos p/ desenvolvimento web"/>
  </r>
  <r>
    <x v="29"/>
    <d v="2022-04-19T00:00:00"/>
    <x v="1"/>
    <x v="1"/>
    <x v="10"/>
    <d v="1899-12-30T18:36:00"/>
    <d v="1899-12-30T20:04:00"/>
    <d v="1899-12-30T01:28:00"/>
    <s v="Criação de websites com HTML5 e CSS3"/>
  </r>
  <r>
    <x v="29"/>
    <d v="2022-04-19T00:00:00"/>
    <x v="1"/>
    <x v="1"/>
    <x v="10"/>
    <d v="1899-12-30T21:22:00"/>
    <d v="1899-12-30T23:19:00"/>
    <d v="1899-12-30T01:57:00"/>
    <s v="Construindo páginas web com Bootstrap"/>
  </r>
  <r>
    <x v="30"/>
    <d v="2022-04-20T00:00:00"/>
    <x v="1"/>
    <x v="1"/>
    <x v="10"/>
    <d v="1899-12-30T08:58:00"/>
    <d v="1899-12-30T09:54:00"/>
    <d v="1899-12-30T00:56:00"/>
    <s v="Pesquisa API"/>
  </r>
  <r>
    <x v="30"/>
    <d v="2022-04-20T00:00:00"/>
    <x v="1"/>
    <x v="1"/>
    <x v="10"/>
    <d v="1899-12-30T10:09:00"/>
    <d v="1899-12-30T11:40:00"/>
    <d v="1899-12-30T01:31:00"/>
    <s v="Melhorar o editor de código"/>
  </r>
  <r>
    <x v="30"/>
    <d v="2022-04-20T00:00:00"/>
    <x v="1"/>
    <x v="1"/>
    <x v="15"/>
    <d v="1899-12-30T19:30:00"/>
    <d v="1899-12-30T20:23:00"/>
    <d v="1899-12-30T00:53:00"/>
    <s v="Live"/>
  </r>
  <r>
    <x v="30"/>
    <d v="2022-04-20T00:00:00"/>
    <x v="1"/>
    <x v="1"/>
    <x v="10"/>
    <d v="1899-12-30T23:30:00"/>
    <d v="1899-12-30T23:45:00"/>
    <d v="1899-12-30T00:15:00"/>
    <s v="Lab 02"/>
  </r>
  <r>
    <x v="31"/>
    <d v="2022-04-21T00:00:00"/>
    <x v="1"/>
    <x v="1"/>
    <x v="10"/>
    <d v="1899-12-30T00:00:00"/>
    <d v="1899-12-30T02:19:00"/>
    <d v="1899-12-30T02:19:00"/>
    <s v="Lab 02"/>
  </r>
  <r>
    <x v="31"/>
    <d v="2022-04-21T00:00:00"/>
    <x v="1"/>
    <x v="1"/>
    <x v="10"/>
    <d v="1899-12-30T09:28:00"/>
    <d v="1899-12-30T13:08:00"/>
    <d v="1899-12-30T03:40:00"/>
    <s v="Lab 02"/>
  </r>
  <r>
    <x v="31"/>
    <d v="2022-04-21T00:00:00"/>
    <x v="1"/>
    <x v="1"/>
    <x v="10"/>
    <d v="1899-12-30T22:37:00"/>
    <d v="1899-12-30T23:59:00"/>
    <d v="1899-12-30T01:22:00"/>
    <s v="Lab 02"/>
  </r>
  <r>
    <x v="32"/>
    <d v="2022-04-22T00:00:00"/>
    <x v="1"/>
    <x v="1"/>
    <x v="10"/>
    <d v="1899-12-30T00:00:00"/>
    <d v="1899-12-30T02:35:00"/>
    <d v="1899-12-30T02:35:00"/>
    <s v="Lab 02"/>
  </r>
  <r>
    <x v="32"/>
    <d v="2022-04-22T00:00:00"/>
    <x v="1"/>
    <x v="1"/>
    <x v="10"/>
    <d v="1899-12-30T20:30:00"/>
    <d v="1899-12-30T23:59:00"/>
    <d v="1899-12-30T03:29:00"/>
    <s v="Lab 02"/>
  </r>
  <r>
    <x v="33"/>
    <d v="2022-04-23T00:00:00"/>
    <x v="1"/>
    <x v="1"/>
    <x v="10"/>
    <d v="1899-12-30T00:00:00"/>
    <d v="1899-12-30T02:39:00"/>
    <d v="1899-12-30T02:39:00"/>
    <s v="Lab 02"/>
  </r>
  <r>
    <x v="34"/>
    <d v="2022-04-25T00:00:00"/>
    <x v="1"/>
    <x v="2"/>
    <x v="10"/>
    <d v="1899-12-30T11:05:00"/>
    <d v="1899-12-30T12:14:00"/>
    <d v="1899-12-30T01:09:00"/>
    <s v="Coleções Js"/>
  </r>
  <r>
    <x v="34"/>
    <d v="2022-04-25T00:00:00"/>
    <x v="1"/>
    <x v="2"/>
    <x v="10"/>
    <d v="1899-12-30T15:43:00"/>
    <d v="1899-12-30T17:05:00"/>
    <d v="1899-12-30T01:22:00"/>
    <s v="Debugging e Error Handling"/>
  </r>
  <r>
    <x v="34"/>
    <d v="2022-04-25T00:00:00"/>
    <x v="1"/>
    <x v="2"/>
    <x v="10"/>
    <d v="1899-12-30T22:13:00"/>
    <d v="1899-12-30T23:59:00"/>
    <d v="1899-12-30T01:46:00"/>
    <s v="Java Script Assincrono"/>
  </r>
  <r>
    <x v="35"/>
    <d v="2022-04-26T00:00:00"/>
    <x v="1"/>
    <x v="2"/>
    <x v="10"/>
    <d v="1899-12-30T00:03:00"/>
    <d v="1899-12-30T00:27:00"/>
    <d v="1899-12-30T00:24:00"/>
    <s v="Orientação a objetos"/>
  </r>
  <r>
    <x v="35"/>
    <d v="2022-04-26T00:00:00"/>
    <x v="1"/>
    <x v="2"/>
    <x v="10"/>
    <d v="1899-12-30T19:10:00"/>
    <d v="1899-12-30T19:41:00"/>
    <d v="1899-12-30T00:31:00"/>
    <s v="Orientação a objetos"/>
  </r>
  <r>
    <x v="35"/>
    <d v="2022-04-26T00:00:00"/>
    <x v="1"/>
    <x v="2"/>
    <x v="10"/>
    <d v="1899-12-30T19:41:00"/>
    <d v="1899-12-30T20:53:00"/>
    <d v="1899-12-30T01:12:00"/>
    <s v="Map, Filter e Reduce"/>
  </r>
  <r>
    <x v="35"/>
    <d v="2022-04-26T00:00:00"/>
    <x v="1"/>
    <x v="2"/>
    <x v="10"/>
    <d v="1899-12-30T21:13:00"/>
    <d v="1899-12-30T22:33:00"/>
    <d v="1899-12-30T01:20:00"/>
    <s v="Manipulando a D.O.M. com JavaScript"/>
  </r>
  <r>
    <x v="35"/>
    <d v="2022-04-26T00:00:00"/>
    <x v="1"/>
    <x v="2"/>
    <x v="10"/>
    <d v="1899-12-30T22:37:00"/>
    <d v="1899-12-30T22:52:00"/>
    <d v="1899-12-30T00:15:00"/>
    <s v="Desafios de Código em Javascript"/>
  </r>
  <r>
    <x v="36"/>
    <d v="2022-04-27T00:00:00"/>
    <x v="1"/>
    <x v="2"/>
    <x v="10"/>
    <d v="1899-12-30T09:51:00"/>
    <d v="1899-12-30T12:20:00"/>
    <d v="1899-12-30T02:29:00"/>
    <s v="Lab 03"/>
  </r>
  <r>
    <x v="36"/>
    <d v="2022-04-27T00:00:00"/>
    <x v="1"/>
    <x v="2"/>
    <x v="10"/>
    <d v="1899-12-30T17:05:00"/>
    <d v="1899-12-30T18:20:00"/>
    <d v="1899-12-30T01:15:00"/>
    <s v="Introdução ao ReactJS"/>
  </r>
  <r>
    <x v="36"/>
    <d v="2022-04-27T00:00:00"/>
    <x v="1"/>
    <x v="2"/>
    <x v="2"/>
    <d v="1899-12-30T18:20:00"/>
    <d v="1899-12-30T18:49:00"/>
    <d v="1899-12-30T00:29:00"/>
    <s v="Quiz"/>
  </r>
  <r>
    <x v="36"/>
    <d v="2022-04-27T00:00:00"/>
    <x v="1"/>
    <x v="2"/>
    <x v="16"/>
    <d v="1899-12-30T21:00:00"/>
    <d v="1899-12-30T21:40:00"/>
    <d v="1899-12-30T00:40:00"/>
    <s v="Leitura"/>
  </r>
  <r>
    <x v="36"/>
    <d v="2022-04-27T00:00:00"/>
    <x v="1"/>
    <x v="2"/>
    <x v="10"/>
    <d v="1899-12-30T23:15:00"/>
    <d v="1899-12-30T23:35:00"/>
    <d v="1899-12-30T00:20:00"/>
    <s v="Introdução ao ReactJS"/>
  </r>
  <r>
    <x v="37"/>
    <d v="2022-04-28T00:00:00"/>
    <x v="1"/>
    <x v="2"/>
    <x v="10"/>
    <d v="1899-12-30T15:33:00"/>
    <d v="1899-12-30T16:06:00"/>
    <d v="1899-12-30T00:33:00"/>
    <s v="Introdução ao ReactJS"/>
  </r>
  <r>
    <x v="37"/>
    <d v="2022-04-28T00:00:00"/>
    <x v="1"/>
    <x v="2"/>
    <x v="10"/>
    <d v="1899-12-30T16:24:00"/>
    <d v="1899-12-30T17:29:00"/>
    <d v="1899-12-30T01:05:00"/>
    <s v="Introdução ao ReactJS"/>
  </r>
  <r>
    <x v="37"/>
    <d v="2022-04-28T00:00:00"/>
    <x v="1"/>
    <x v="2"/>
    <x v="10"/>
    <d v="1899-12-30T18:02:00"/>
    <d v="1899-12-30T18:27:00"/>
    <d v="1899-12-30T00:25:00"/>
    <s v="Introdução ao ReactJS"/>
  </r>
  <r>
    <x v="37"/>
    <d v="2022-04-28T00:00:00"/>
    <x v="1"/>
    <x v="2"/>
    <x v="16"/>
    <d v="1899-12-30T22:58:00"/>
    <d v="1899-12-30T23:59:00"/>
    <d v="1899-12-30T01:01:00"/>
    <s v="Introdução ao ReactJS"/>
  </r>
  <r>
    <x v="38"/>
    <d v="2022-04-29T00:00:00"/>
    <x v="1"/>
    <x v="2"/>
    <x v="16"/>
    <d v="1899-12-30T00:00:00"/>
    <d v="1899-12-30T04:00:00"/>
    <d v="1899-12-30T04:00:00"/>
    <s v="LeafLet-Mapas"/>
  </r>
  <r>
    <x v="38"/>
    <d v="2022-04-29T00:00:00"/>
    <x v="1"/>
    <x v="2"/>
    <x v="10"/>
    <d v="1899-12-30T22:02:00"/>
    <d v="1899-12-30T23:07:00"/>
    <d v="1899-12-30T01:05:00"/>
    <s v="Introdução ao ReactJS"/>
  </r>
  <r>
    <x v="38"/>
    <d v="2022-04-29T00:00:00"/>
    <x v="1"/>
    <x v="2"/>
    <x v="10"/>
    <d v="1899-12-30T23:18:00"/>
    <d v="1899-12-30T23:59:00"/>
    <d v="1899-12-30T00:41:00"/>
    <s v="Desenvolvimento de aplicações  c/ ReactJS"/>
  </r>
  <r>
    <x v="39"/>
    <d v="2022-04-30T00:00:00"/>
    <x v="1"/>
    <x v="2"/>
    <x v="10"/>
    <d v="1899-12-30T00:00:00"/>
    <d v="1899-12-30T00:36:00"/>
    <d v="1899-12-30T00:36:00"/>
    <s v="Desenvolvimento de aplicações  c/ ReactJS"/>
  </r>
  <r>
    <x v="40"/>
    <d v="2022-05-03T00:00:00"/>
    <x v="2"/>
    <x v="4"/>
    <x v="10"/>
    <d v="1899-12-30T21:30:00"/>
    <d v="1899-12-30T22:38:00"/>
    <d v="1899-12-30T01:08:00"/>
    <s v="Desenvolvimento de aplicações  c/ ReactJS"/>
  </r>
  <r>
    <x v="41"/>
    <d v="2022-05-04T00:00:00"/>
    <x v="2"/>
    <x v="4"/>
    <x v="10"/>
    <d v="1899-12-30T21:45:00"/>
    <d v="1899-12-30T23:17:00"/>
    <d v="1899-12-30T01:32:00"/>
    <s v="Desenvolvimento de aplicações  c/ ReactJS"/>
  </r>
  <r>
    <x v="42"/>
    <d v="2022-05-06T00:00:00"/>
    <x v="2"/>
    <x v="4"/>
    <x v="10"/>
    <d v="1899-12-30T21:26:00"/>
    <d v="1899-12-30T23:59:00"/>
    <d v="1899-12-30T02:33:00"/>
    <s v="Introdução a Redux com ReactJS"/>
  </r>
  <r>
    <x v="43"/>
    <d v="2022-05-07T00:00:00"/>
    <x v="2"/>
    <x v="4"/>
    <x v="10"/>
    <d v="1899-12-30T01:20:00"/>
    <d v="1899-12-30T02:06:00"/>
    <d v="1899-12-30T00:46:00"/>
    <s v="Desafio de código"/>
  </r>
  <r>
    <x v="43"/>
    <d v="2022-05-07T00:00:00"/>
    <x v="2"/>
    <x v="4"/>
    <x v="10"/>
    <d v="1899-12-30T02:06:00"/>
    <d v="1899-12-30T02:18:00"/>
    <d v="1899-12-30T00:12:00"/>
    <s v="States &amp; Effects no ReactJs"/>
  </r>
  <r>
    <x v="43"/>
    <d v="2022-05-07T00:00:00"/>
    <x v="2"/>
    <x v="4"/>
    <x v="10"/>
    <d v="1899-12-30T21:21:00"/>
    <d v="1899-12-30T23:59:00"/>
    <d v="1899-12-30T02:38:00"/>
    <s v="States &amp; Effects no ReactJs"/>
  </r>
  <r>
    <x v="44"/>
    <d v="2022-05-08T00:00:00"/>
    <x v="2"/>
    <x v="0"/>
    <x v="10"/>
    <d v="1899-12-30T00:00:00"/>
    <d v="1899-12-30T01:22:00"/>
    <d v="1899-12-30T01:22:00"/>
    <s v="Projeto prático dados covid19"/>
  </r>
  <r>
    <x v="44"/>
    <d v="2022-05-08T00:00:00"/>
    <x v="2"/>
    <x v="0"/>
    <x v="10"/>
    <d v="1899-12-30T22:14:00"/>
    <d v="1899-12-30T23:59:00"/>
    <d v="1899-12-30T01:45:00"/>
    <s v="Projeto prático dados covid19"/>
  </r>
  <r>
    <x v="45"/>
    <d v="2022-05-09T00:00:00"/>
    <x v="2"/>
    <x v="0"/>
    <x v="10"/>
    <d v="1899-12-30T00:00:00"/>
    <d v="1899-12-30T01:49:00"/>
    <d v="1899-12-30T01:49:00"/>
    <s v="Projeto prático dados covid19"/>
  </r>
  <r>
    <x v="45"/>
    <d v="2022-05-09T00:00:00"/>
    <x v="2"/>
    <x v="0"/>
    <x v="10"/>
    <d v="1899-12-30T22:19:00"/>
    <d v="1899-12-30T23:59:00"/>
    <d v="1899-12-30T01:40:00"/>
    <s v="Introdução ao ecosistema java"/>
  </r>
  <r>
    <x v="46"/>
    <d v="2022-05-10T00:00:00"/>
    <x v="2"/>
    <x v="0"/>
    <x v="10"/>
    <d v="1899-12-30T00:00:00"/>
    <d v="1899-12-30T00:24:00"/>
    <d v="1899-12-30T00:24:00"/>
    <s v="Dominando IDEs Java"/>
  </r>
  <r>
    <x v="46"/>
    <d v="2022-05-10T00:00:00"/>
    <x v="2"/>
    <x v="0"/>
    <x v="10"/>
    <d v="1899-12-30T17:19:00"/>
    <d v="1899-12-30T18:20:00"/>
    <d v="1899-12-30T01:01:00"/>
    <s v="Dominando IDEs Java"/>
  </r>
  <r>
    <x v="46"/>
    <d v="2022-05-10T00:00:00"/>
    <x v="2"/>
    <x v="0"/>
    <x v="10"/>
    <d v="1899-12-30T22:19:00"/>
    <d v="1899-12-30T23:38:00"/>
    <d v="1899-12-30T01:19:00"/>
    <s v="Dominando IDEs Java"/>
  </r>
  <r>
    <x v="46"/>
    <d v="2022-05-10T00:00:00"/>
    <x v="2"/>
    <x v="0"/>
    <x v="10"/>
    <d v="1899-12-30T23:38:00"/>
    <d v="1899-12-30T23:59:00"/>
    <d v="1899-12-30T00:21:00"/>
    <s v="Tipos de Dados e Operadores  em Java"/>
  </r>
  <r>
    <x v="47"/>
    <d v="2022-05-11T00:00:00"/>
    <x v="2"/>
    <x v="0"/>
    <x v="10"/>
    <d v="1899-12-30T00:00:00"/>
    <d v="1899-12-30T01:20:00"/>
    <d v="1899-12-30T01:20:00"/>
    <s v="Tipos de Dados e Operadores  em Java"/>
  </r>
  <r>
    <x v="47"/>
    <d v="2022-05-11T00:00:00"/>
    <x v="2"/>
    <x v="0"/>
    <x v="10"/>
    <d v="1899-12-30T19:00:00"/>
    <d v="1899-12-30T19:55:00"/>
    <d v="1899-12-30T00:55:00"/>
    <s v="Tipos de Dados e Operadores  em Java"/>
  </r>
  <r>
    <x v="47"/>
    <d v="2022-05-11T00:00:00"/>
    <x v="2"/>
    <x v="0"/>
    <x v="15"/>
    <d v="1899-12-30T19:56:00"/>
    <d v="1899-12-30T20:56:00"/>
    <d v="1899-12-30T01:00:00"/>
    <s v="Evento da Comunidade Impulso"/>
  </r>
  <r>
    <x v="47"/>
    <d v="2022-05-11T00:00:00"/>
    <x v="2"/>
    <x v="0"/>
    <x v="10"/>
    <d v="1899-12-30T20:57:00"/>
    <d v="1899-12-30T21:20:00"/>
    <d v="1899-12-30T00:23:00"/>
    <s v="Tipos de Dados e Operadores  em Java"/>
  </r>
  <r>
    <x v="47"/>
    <d v="2022-05-11T00:00:00"/>
    <x v="2"/>
    <x v="0"/>
    <x v="10"/>
    <d v="1899-12-30T22:10:00"/>
    <d v="1899-12-30T23:59:00"/>
    <d v="1899-12-30T01:49:00"/>
    <s v="Entendendo Métodos Java"/>
  </r>
  <r>
    <x v="48"/>
    <d v="2022-05-12T00:00:00"/>
    <x v="2"/>
    <x v="0"/>
    <x v="10"/>
    <d v="1899-12-30T21:40:00"/>
    <d v="1899-12-30T23:59:00"/>
    <d v="1899-12-30T02:19:00"/>
    <s v="Condicional e Controle de Fluxos em Java"/>
  </r>
  <r>
    <x v="49"/>
    <d v="2022-05-13T00:00:00"/>
    <x v="2"/>
    <x v="0"/>
    <x v="10"/>
    <d v="1899-12-30T00:00:00"/>
    <d v="1899-12-30T00:54:00"/>
    <d v="1899-12-30T00:54:00"/>
    <s v="Desafio de código"/>
  </r>
  <r>
    <x v="49"/>
    <d v="2022-05-13T00:00:00"/>
    <x v="2"/>
    <x v="0"/>
    <x v="10"/>
    <d v="1899-12-30T00:54:00"/>
    <d v="1899-12-30T01:11:00"/>
    <d v="1899-12-30T00:17:00"/>
    <s v="Estruturas de Repetição e Arrays em Java"/>
  </r>
  <r>
    <x v="49"/>
    <d v="2022-05-13T00:00:00"/>
    <x v="2"/>
    <x v="0"/>
    <x v="10"/>
    <d v="1899-12-30T21:23:00"/>
    <d v="1899-12-30T23:59:00"/>
    <d v="1899-12-30T02:36:00"/>
    <s v="Estruturas de Repetição e Arrays em Java"/>
  </r>
  <r>
    <x v="50"/>
    <d v="2022-05-14T00:00:00"/>
    <x v="2"/>
    <x v="0"/>
    <x v="10"/>
    <d v="1899-12-30T00:00:00"/>
    <d v="1899-12-30T00:51:00"/>
    <d v="1899-12-30T00:51:00"/>
    <s v="Estruturas de Repetição e Arrays em Java"/>
  </r>
  <r>
    <x v="50"/>
    <d v="2022-05-14T00:00:00"/>
    <x v="2"/>
    <x v="0"/>
    <x v="10"/>
    <d v="1899-12-30T00:51:00"/>
    <d v="1899-12-30T01:40:00"/>
    <d v="1899-12-30T00:49:00"/>
    <s v="Debugging Java"/>
  </r>
  <r>
    <x v="51"/>
    <d v="2022-05-16T00:00:00"/>
    <x v="2"/>
    <x v="1"/>
    <x v="10"/>
    <d v="1899-12-30T15:58:00"/>
    <d v="1899-12-30T17:31:00"/>
    <d v="1899-12-30T01:33:00"/>
    <s v="Orientada a Objetos"/>
  </r>
  <r>
    <x v="51"/>
    <d v="2022-05-16T00:00:00"/>
    <x v="2"/>
    <x v="1"/>
    <x v="10"/>
    <d v="1899-12-30T22:18:00"/>
    <d v="1899-12-30T23:59:00"/>
    <d v="1899-12-30T01:41:00"/>
    <s v="Orientada a Objetos"/>
  </r>
  <r>
    <x v="52"/>
    <d v="2022-05-17T00:00:00"/>
    <x v="2"/>
    <x v="1"/>
    <x v="10"/>
    <d v="1899-12-30T00:56:00"/>
    <d v="1899-12-30T02:00:00"/>
    <d v="1899-12-30T01:04:00"/>
    <s v="Orientada a Objetos"/>
  </r>
  <r>
    <x v="53"/>
    <d v="2022-05-18T00:00:00"/>
    <x v="2"/>
    <x v="1"/>
    <x v="10"/>
    <d v="1899-12-30T09:51:00"/>
    <d v="1899-12-30T10:45:00"/>
    <d v="1899-12-30T00:54:00"/>
    <s v="Tratamento de Exceções em Java"/>
  </r>
  <r>
    <x v="53"/>
    <d v="2022-05-18T00:00:00"/>
    <x v="2"/>
    <x v="1"/>
    <x v="17"/>
    <d v="1899-12-30T20:00:00"/>
    <d v="1899-12-30T21:00:00"/>
    <d v="1899-12-30T01:00:00"/>
    <s v="Aplicação Multi-tenant"/>
  </r>
  <r>
    <x v="53"/>
    <d v="2022-05-18T00:00:00"/>
    <x v="2"/>
    <x v="1"/>
    <x v="10"/>
    <d v="1899-12-30T21:15:00"/>
    <d v="1899-12-30T22:21:00"/>
    <d v="1899-12-30T01:06:00"/>
    <s v="Tratamento de Exceções em Java"/>
  </r>
  <r>
    <x v="53"/>
    <d v="2022-05-18T00:00:00"/>
    <x v="2"/>
    <x v="1"/>
    <x v="10"/>
    <d v="1899-12-30T22:26:00"/>
    <d v="1899-12-30T23:59:00"/>
    <d v="1899-12-30T01:33:00"/>
    <s v="Introdução ao framework Spring Boot"/>
  </r>
  <r>
    <x v="54"/>
    <d v="2022-05-19T00:00:00"/>
    <x v="2"/>
    <x v="1"/>
    <x v="10"/>
    <d v="1899-12-30T00:00:00"/>
    <d v="1899-12-30T00:18:00"/>
    <d v="1899-12-30T00:18:00"/>
    <s v="Introdução ao framework Spring Boot"/>
  </r>
  <r>
    <x v="55"/>
    <d v="2022-05-20T00:00:00"/>
    <x v="2"/>
    <x v="1"/>
    <x v="10"/>
    <d v="1899-12-30T10:25:00"/>
    <d v="1899-12-30T11:00:00"/>
    <d v="1899-12-30T00:35:00"/>
    <s v="Introdução ao framework Spring Boot"/>
  </r>
  <r>
    <x v="55"/>
    <d v="2022-05-20T00:00:00"/>
    <x v="2"/>
    <x v="1"/>
    <x v="10"/>
    <d v="1899-12-30T12:57:00"/>
    <d v="1899-12-30T14:09:00"/>
    <d v="1899-12-30T01:12:00"/>
    <s v="Introdução ao framework Spring Boot"/>
  </r>
  <r>
    <x v="55"/>
    <d v="2022-05-20T00:00:00"/>
    <x v="2"/>
    <x v="1"/>
    <x v="10"/>
    <d v="1899-12-30T17:34:00"/>
    <d v="1899-12-30T20:30:00"/>
    <d v="1899-12-30T02:56:00"/>
    <s v="Projetos Java com o Spring Boot"/>
  </r>
  <r>
    <x v="55"/>
    <d v="2022-05-20T00:00:00"/>
    <x v="2"/>
    <x v="1"/>
    <x v="10"/>
    <d v="1899-12-30T21:27:00"/>
    <d v="1899-12-30T23:37:00"/>
    <d v="1899-12-30T02:10:00"/>
    <s v="Spring Framework com Spring Boot"/>
  </r>
  <r>
    <x v="55"/>
    <d v="2022-05-20T00:00:00"/>
    <x v="2"/>
    <x v="1"/>
    <x v="10"/>
    <d v="1899-12-30T23:38:00"/>
    <d v="1899-12-30T23:59:00"/>
    <d v="1899-12-30T00:21:00"/>
    <s v="Desafio de código"/>
  </r>
  <r>
    <x v="56"/>
    <d v="2022-05-21T00:00:00"/>
    <x v="2"/>
    <x v="1"/>
    <x v="10"/>
    <d v="1899-12-30T00:00:00"/>
    <d v="1899-12-30T01:52:00"/>
    <d v="1899-12-30T01:52:00"/>
    <s v="Desafio de código"/>
  </r>
  <r>
    <x v="57"/>
    <d v="2022-05-23T00:00:00"/>
    <x v="2"/>
    <x v="2"/>
    <x v="10"/>
    <d v="1899-12-30T21:17:00"/>
    <d v="1899-12-30T23:50:00"/>
    <d v="1899-12-30T02:33:00"/>
    <s v="Spring Data JPA na prática com Java"/>
  </r>
  <r>
    <x v="58"/>
    <d v="2022-05-24T00:00:00"/>
    <x v="2"/>
    <x v="2"/>
    <x v="10"/>
    <d v="1899-12-30T09:21:00"/>
    <d v="1899-12-30T09:34:00"/>
    <d v="1899-12-30T00:13:00"/>
    <s v="Spring Data JPA na prática com Java"/>
  </r>
  <r>
    <x v="58"/>
    <d v="2022-05-24T00:00:00"/>
    <x v="2"/>
    <x v="2"/>
    <x v="10"/>
    <d v="1899-12-30T10:55:00"/>
    <d v="1899-12-30T12:31:00"/>
    <d v="1899-12-30T01:36:00"/>
    <s v="Spring Data JPA na prática com Java"/>
  </r>
  <r>
    <x v="58"/>
    <d v="2022-05-24T00:00:00"/>
    <x v="2"/>
    <x v="2"/>
    <x v="10"/>
    <d v="1899-12-30T20:55:00"/>
    <d v="1899-12-30T23:59:00"/>
    <d v="1899-12-30T03:04:00"/>
    <s v="Spring Data JPA na prática com Java"/>
  </r>
  <r>
    <x v="59"/>
    <d v="2022-05-25T00:00:00"/>
    <x v="2"/>
    <x v="2"/>
    <x v="10"/>
    <d v="1899-12-30T00:00:00"/>
    <d v="1899-12-30T01:18:00"/>
    <d v="1899-12-30T01:18:00"/>
    <s v="Spring Data JPA na prática com Java"/>
  </r>
  <r>
    <x v="59"/>
    <d v="2022-05-25T00:00:00"/>
    <x v="2"/>
    <x v="2"/>
    <x v="17"/>
    <d v="1899-12-30T22:15:00"/>
    <d v="1899-12-30T22:39:00"/>
    <d v="1899-12-30T00:24:00"/>
    <s v="Carteira de clientes - Renovação e reativação"/>
  </r>
  <r>
    <x v="59"/>
    <d v="2022-05-25T00:00:00"/>
    <x v="2"/>
    <x v="2"/>
    <x v="2"/>
    <d v="1899-12-30T22:39:00"/>
    <d v="1899-12-30T23:59:00"/>
    <d v="1899-12-30T01:20:00"/>
    <s v="Semântica e CSS Avançado"/>
  </r>
  <r>
    <x v="60"/>
    <d v="2022-05-26T00:00:00"/>
    <x v="2"/>
    <x v="2"/>
    <x v="2"/>
    <d v="1899-12-30T00:00:00"/>
    <d v="1899-12-30T01:22:00"/>
    <d v="1899-12-30T01:22:00"/>
    <s v="Semântica e CSS Avançado"/>
  </r>
  <r>
    <x v="60"/>
    <d v="2022-05-26T00:00:00"/>
    <x v="2"/>
    <x v="2"/>
    <x v="2"/>
    <d v="1899-12-30T10:10:00"/>
    <d v="1899-12-30T12:30:00"/>
    <d v="1899-12-30T02:20:00"/>
    <s v="Semântica e CSS Avançado"/>
  </r>
  <r>
    <x v="60"/>
    <d v="2022-05-26T00:00:00"/>
    <x v="2"/>
    <x v="2"/>
    <x v="2"/>
    <d v="1899-12-30T21:20:00"/>
    <d v="1899-12-30T23:59:00"/>
    <d v="1899-12-30T02:39:00"/>
    <s v="Semântica e CSS Avançado"/>
  </r>
  <r>
    <x v="61"/>
    <d v="2022-05-27T00:00:00"/>
    <x v="2"/>
    <x v="2"/>
    <x v="2"/>
    <d v="1899-12-30T00:15:00"/>
    <d v="1899-12-30T01:00:00"/>
    <d v="1899-12-30T00:45:00"/>
    <s v="Semântica e CSS Avançado"/>
  </r>
  <r>
    <x v="61"/>
    <d v="2022-05-27T00:00:00"/>
    <x v="2"/>
    <x v="2"/>
    <x v="2"/>
    <d v="1899-12-30T09:44:00"/>
    <d v="1899-12-30T11:40:00"/>
    <d v="1899-12-30T01:56:00"/>
    <s v="Semântica e CSS Avançado"/>
  </r>
  <r>
    <x v="61"/>
    <d v="2022-05-27T00:00:00"/>
    <x v="2"/>
    <x v="2"/>
    <x v="2"/>
    <d v="1899-12-30T21:29:00"/>
    <d v="1899-12-30T23:26:00"/>
    <d v="1899-12-30T01:57:00"/>
    <s v="Flexbox na prática"/>
  </r>
  <r>
    <x v="61"/>
    <d v="2022-05-27T00:00:00"/>
    <x v="2"/>
    <x v="2"/>
    <x v="2"/>
    <d v="1899-12-30T23:45:00"/>
    <d v="1899-12-30T23:59:00"/>
    <d v="1899-12-30T00:14:00"/>
    <s v="Projeto: Site com Flexbox e HTML Semântico"/>
  </r>
  <r>
    <x v="62"/>
    <d v="2022-05-28T00:00:00"/>
    <x v="2"/>
    <x v="2"/>
    <x v="2"/>
    <d v="1899-12-30T00:00:00"/>
    <d v="1899-12-30T02:20:00"/>
    <d v="1899-12-30T02:20:00"/>
    <s v="Projeto: Site com Flexbox e HTML Semântico"/>
  </r>
  <r>
    <x v="63"/>
    <d v="2022-05-30T00:00:00"/>
    <x v="2"/>
    <x v="3"/>
    <x v="2"/>
    <d v="1899-12-30T16:16:00"/>
    <d v="1899-12-30T18:20:00"/>
    <d v="1899-12-30T02:04:00"/>
    <s v="Projeto: Site com Flexbox e HTML Semântico"/>
  </r>
  <r>
    <x v="63"/>
    <d v="2022-05-30T00:00:00"/>
    <x v="2"/>
    <x v="3"/>
    <x v="2"/>
    <d v="1899-12-30T21:11:00"/>
    <d v="1899-12-30T23:23:00"/>
    <d v="1899-12-30T02:12:00"/>
    <s v="Projeto: Site com Flexbox e HTML Semântico"/>
  </r>
  <r>
    <x v="63"/>
    <d v="2022-05-30T00:00:00"/>
    <x v="2"/>
    <x v="3"/>
    <x v="2"/>
    <d v="1899-12-30T23:41:00"/>
    <d v="1899-12-30T23:59:00"/>
    <d v="1899-12-30T00:18:00"/>
    <s v="Projeto: Site com Flexbox e HTML Semântico"/>
  </r>
  <r>
    <x v="64"/>
    <d v="2022-05-31T00:00:00"/>
    <x v="2"/>
    <x v="3"/>
    <x v="2"/>
    <d v="1899-12-30T00:00:00"/>
    <d v="1899-12-30T01:51:00"/>
    <d v="1899-12-30T01:51:00"/>
    <s v="Projeto: Site com Flexbox e HTML Semântico"/>
  </r>
  <r>
    <x v="64"/>
    <d v="2022-05-31T00:00:00"/>
    <x v="2"/>
    <x v="3"/>
    <x v="2"/>
    <d v="1899-12-30T22:16:00"/>
    <d v="1899-12-30T23:59:00"/>
    <d v="1899-12-30T01:43:00"/>
    <s v="Projeto: Site com Flexbox e HTML Semântico"/>
  </r>
  <r>
    <x v="65"/>
    <d v="2022-06-01T00:00:00"/>
    <x v="3"/>
    <x v="4"/>
    <x v="2"/>
    <d v="1899-12-30T00:00:00"/>
    <d v="1899-12-30T03:00:00"/>
    <d v="1899-12-30T03:00:00"/>
    <s v="Projeto: Site com Flexbox e HTML Semântico"/>
  </r>
  <r>
    <x v="66"/>
    <d v="2022-06-03T00:00:00"/>
    <x v="3"/>
    <x v="4"/>
    <x v="2"/>
    <d v="1899-12-30T22:30:00"/>
    <d v="1899-12-30T23:59:00"/>
    <d v="1899-12-30T01:29:00"/>
    <s v="Projeto: Site com Flexbox e HTML Semântico"/>
  </r>
  <r>
    <x v="67"/>
    <d v="2022-06-04T00:00:00"/>
    <x v="3"/>
    <x v="4"/>
    <x v="2"/>
    <d v="1899-12-30T00:00:00"/>
    <d v="1899-12-30T02:02:00"/>
    <d v="1899-12-30T02:02:00"/>
    <s v="Projeto: Site com Flexbox e HTML Semântico"/>
  </r>
  <r>
    <x v="67"/>
    <d v="2022-06-04T00:00:00"/>
    <x v="3"/>
    <x v="4"/>
    <x v="2"/>
    <d v="1899-12-30T02:30:00"/>
    <d v="1899-12-30T03:00:00"/>
    <d v="1899-12-30T00:30:00"/>
    <s v="Questionários práticos"/>
  </r>
  <r>
    <x v="68"/>
    <d v="2022-06-06T00:00:00"/>
    <x v="3"/>
    <x v="4"/>
    <x v="2"/>
    <d v="1899-12-30T17:28:00"/>
    <d v="1899-12-30T21:16:00"/>
    <d v="1899-12-30T03:48:00"/>
    <s v="Seletores e CSS3"/>
  </r>
  <r>
    <x v="69"/>
    <d v="2022-06-07T00:00:00"/>
    <x v="3"/>
    <x v="4"/>
    <x v="2"/>
    <d v="1899-12-30T01:40:00"/>
    <d v="1899-12-30T03:08:00"/>
    <d v="1899-12-30T01:28:00"/>
    <s v="Seletores e CSS3"/>
  </r>
  <r>
    <x v="69"/>
    <d v="2022-06-07T00:00:00"/>
    <x v="3"/>
    <x v="4"/>
    <x v="2"/>
    <d v="1899-12-30T17:26:00"/>
    <d v="1899-12-30T18:38:00"/>
    <d v="1899-12-30T01:12:00"/>
    <s v="Seletores e CSS3"/>
  </r>
  <r>
    <x v="69"/>
    <d v="2022-06-07T00:00:00"/>
    <x v="3"/>
    <x v="4"/>
    <x v="2"/>
    <d v="1899-12-30T22:30:00"/>
    <d v="1899-12-30T23:59:00"/>
    <d v="1899-12-30T01:29:00"/>
    <s v="Projeto prático html e css"/>
  </r>
  <r>
    <x v="70"/>
    <d v="2022-06-08T00:00:00"/>
    <x v="3"/>
    <x v="4"/>
    <x v="2"/>
    <d v="1899-12-30T00:00:00"/>
    <d v="1899-12-30T02:00:00"/>
    <d v="1899-12-30T02:00:00"/>
    <s v="Projeto prático html e css"/>
  </r>
  <r>
    <x v="70"/>
    <d v="2022-06-08T00:00:00"/>
    <x v="3"/>
    <x v="4"/>
    <x v="2"/>
    <d v="1899-12-30T09:57:00"/>
    <d v="1899-12-30T11:45:00"/>
    <d v="1899-12-30T01:48:00"/>
    <s v="Projeto prático html e css"/>
  </r>
  <r>
    <x v="70"/>
    <d v="2022-06-08T00:00:00"/>
    <x v="3"/>
    <x v="4"/>
    <x v="2"/>
    <d v="1899-12-30T21:30:00"/>
    <d v="1899-12-30T23:00:00"/>
    <d v="1899-12-30T01:30:00"/>
    <s v="Projeto prático html e css"/>
  </r>
  <r>
    <x v="70"/>
    <d v="2022-06-08T00:00:00"/>
    <x v="3"/>
    <x v="4"/>
    <x v="2"/>
    <d v="1899-12-30T23:31:00"/>
    <d v="1899-12-30T23:59:00"/>
    <d v="1899-12-30T00:28:00"/>
    <s v="Projeto prático html e css"/>
  </r>
  <r>
    <x v="71"/>
    <d v="2022-06-09T00:00:00"/>
    <x v="3"/>
    <x v="4"/>
    <x v="2"/>
    <d v="1899-12-30T00:00:00"/>
    <d v="1899-12-30T00:53:00"/>
    <d v="1899-12-30T00:53:00"/>
    <s v="Projeto prático html e css"/>
  </r>
  <r>
    <x v="71"/>
    <d v="2022-06-09T00:00:00"/>
    <x v="3"/>
    <x v="4"/>
    <x v="2"/>
    <d v="1899-12-30T21:29:00"/>
    <d v="1899-12-30T23:59:00"/>
    <d v="1899-12-30T02:30:00"/>
    <s v="Projeto prático html e css"/>
  </r>
  <r>
    <x v="72"/>
    <d v="2022-06-10T00:00:00"/>
    <x v="3"/>
    <x v="4"/>
    <x v="2"/>
    <d v="1899-12-30T00:00:00"/>
    <d v="1899-12-30T02:00:00"/>
    <d v="1899-12-30T02:00:00"/>
    <s v="Projeto prático html e css"/>
  </r>
  <r>
    <x v="72"/>
    <d v="2022-06-10T00:00:00"/>
    <x v="3"/>
    <x v="4"/>
    <x v="2"/>
    <d v="1899-12-30T22:49:00"/>
    <d v="1899-12-30T23:59:00"/>
    <d v="1899-12-30T01:10:00"/>
    <s v="Projeto prático html e css"/>
  </r>
  <r>
    <x v="73"/>
    <d v="2022-06-11T00:00:00"/>
    <x v="3"/>
    <x v="4"/>
    <x v="2"/>
    <d v="1899-12-30T00:00:00"/>
    <d v="1899-12-30T01:35:00"/>
    <d v="1899-12-30T01:35:00"/>
    <s v="Projeto prático html e css"/>
  </r>
  <r>
    <x v="74"/>
    <d v="2022-06-13T00:00:00"/>
    <x v="3"/>
    <x v="0"/>
    <x v="2"/>
    <d v="1899-12-30T16:28:00"/>
    <d v="1899-12-30T17:24:00"/>
    <d v="1899-12-30T00:56:00"/>
    <s v="Projeto prático html e css"/>
  </r>
  <r>
    <x v="74"/>
    <d v="2022-06-13T00:00:00"/>
    <x v="3"/>
    <x v="0"/>
    <x v="2"/>
    <d v="1899-12-30T20:03:00"/>
    <d v="1899-12-30T23:59:00"/>
    <d v="1899-12-30T03:56:00"/>
    <s v="Projeto prático html e css"/>
  </r>
  <r>
    <x v="75"/>
    <d v="2022-06-14T00:00:00"/>
    <x v="3"/>
    <x v="0"/>
    <x v="2"/>
    <d v="1899-12-30T00:00:00"/>
    <d v="1899-12-30T04:06:00"/>
    <d v="1899-12-30T04:06:00"/>
    <s v="Projeto prático html e css"/>
  </r>
  <r>
    <x v="75"/>
    <d v="2022-06-14T00:00:00"/>
    <x v="3"/>
    <x v="0"/>
    <x v="2"/>
    <d v="1899-12-30T21:13:00"/>
    <d v="1899-12-30T23:59:00"/>
    <d v="1899-12-30T02:46:00"/>
    <s v="Projeto prático html e css"/>
  </r>
  <r>
    <x v="76"/>
    <d v="2022-06-15T00:00:00"/>
    <x v="3"/>
    <x v="0"/>
    <x v="2"/>
    <d v="1899-12-30T00:00:00"/>
    <d v="1899-12-30T02:56:00"/>
    <d v="1899-12-30T02:56:00"/>
    <s v="Projeto prático html e css"/>
  </r>
  <r>
    <x v="76"/>
    <d v="2022-06-15T00:00:00"/>
    <x v="3"/>
    <x v="0"/>
    <x v="2"/>
    <d v="1899-12-30T21:59:00"/>
    <d v="1899-12-30T23:59:00"/>
    <d v="1899-12-30T02:00:00"/>
    <s v="Projeto prático html e css"/>
  </r>
  <r>
    <x v="77"/>
    <d v="2022-06-16T00:00:00"/>
    <x v="3"/>
    <x v="0"/>
    <x v="2"/>
    <d v="1899-12-30T00:00:00"/>
    <d v="1899-12-30T03:01:00"/>
    <d v="1899-12-30T03:01:00"/>
    <s v="Projeto prático html e css"/>
  </r>
  <r>
    <x v="77"/>
    <d v="2022-06-16T00:00:00"/>
    <x v="3"/>
    <x v="0"/>
    <x v="2"/>
    <d v="1899-12-30T14:16:00"/>
    <d v="1899-12-30T15:46:00"/>
    <d v="1899-12-30T01:30:00"/>
    <s v="Projeto prático html e css"/>
  </r>
  <r>
    <x v="77"/>
    <d v="2022-06-16T00:00:00"/>
    <x v="3"/>
    <x v="0"/>
    <x v="2"/>
    <d v="1899-12-30T17:51:00"/>
    <d v="1899-12-30T20:55:00"/>
    <d v="1899-12-30T03:04:00"/>
    <s v="Projeto prático html e css"/>
  </r>
  <r>
    <x v="77"/>
    <d v="2022-06-16T00:00:00"/>
    <x v="3"/>
    <x v="0"/>
    <x v="2"/>
    <d v="1899-12-30T22:12:00"/>
    <d v="1899-12-30T23:59:00"/>
    <d v="1899-12-30T01:47:00"/>
    <s v="Projeto prático html e css"/>
  </r>
  <r>
    <x v="78"/>
    <d v="2022-06-17T00:00:00"/>
    <x v="3"/>
    <x v="0"/>
    <x v="2"/>
    <d v="1899-12-30T00:00:00"/>
    <d v="1899-12-30T02:30:00"/>
    <d v="1899-12-30T02:30:00"/>
    <s v="Projeto prático html e css"/>
  </r>
  <r>
    <x v="78"/>
    <d v="2022-06-17T00:00:00"/>
    <x v="3"/>
    <x v="0"/>
    <x v="2"/>
    <d v="1899-12-30T23:01:00"/>
    <d v="1899-12-30T23:59:00"/>
    <d v="1899-12-30T00:58:00"/>
    <s v="Projeto prático html e css"/>
  </r>
  <r>
    <x v="79"/>
    <d v="2022-06-18T00:00:00"/>
    <x v="3"/>
    <x v="0"/>
    <x v="2"/>
    <d v="1899-12-30T00:00:00"/>
    <d v="1899-12-30T03:20:00"/>
    <d v="1899-12-30T03:20:00"/>
    <s v="Projeto prático html e css"/>
  </r>
  <r>
    <x v="80"/>
    <d v="2022-06-20T00:00:00"/>
    <x v="3"/>
    <x v="1"/>
    <x v="2"/>
    <d v="1899-12-30T15:30:00"/>
    <d v="1899-12-30T16:06:00"/>
    <d v="1899-12-30T00:36:00"/>
    <s v="Projeto prático html e css"/>
  </r>
  <r>
    <x v="80"/>
    <d v="2022-06-20T00:00:00"/>
    <x v="3"/>
    <x v="1"/>
    <x v="2"/>
    <d v="1899-12-30T16:13:00"/>
    <d v="1899-12-30T17:47:00"/>
    <d v="1899-12-30T01:34:00"/>
    <s v="Projeto prático html e css"/>
  </r>
  <r>
    <x v="80"/>
    <d v="2022-06-20T00:00:00"/>
    <x v="3"/>
    <x v="1"/>
    <x v="2"/>
    <d v="1899-12-30T19:18:00"/>
    <d v="1899-12-30T23:26:00"/>
    <d v="1899-12-30T04:08:00"/>
    <s v="Projeto prático html e css"/>
  </r>
  <r>
    <x v="81"/>
    <d v="2022-06-21T00:00:00"/>
    <x v="3"/>
    <x v="1"/>
    <x v="2"/>
    <d v="1899-12-30T00:05:00"/>
    <d v="1899-12-30T03:07:00"/>
    <d v="1899-12-30T03:02:00"/>
    <s v="Projeto prático html e css"/>
  </r>
  <r>
    <x v="81"/>
    <d v="2022-06-21T00:00:00"/>
    <x v="3"/>
    <x v="1"/>
    <x v="2"/>
    <d v="1899-12-30T22:08:00"/>
    <d v="1899-12-30T23:59:00"/>
    <d v="1899-12-30T01:51:00"/>
    <s v="Projeto prático html e css"/>
  </r>
  <r>
    <x v="82"/>
    <d v="2022-06-22T00:00:00"/>
    <x v="3"/>
    <x v="1"/>
    <x v="2"/>
    <d v="1899-12-30T00:00:00"/>
    <d v="1899-12-30T00:34:00"/>
    <d v="1899-12-30T00:34:00"/>
    <s v="Projeto prático html e css"/>
  </r>
  <r>
    <x v="82"/>
    <d v="2022-06-22T00:00:00"/>
    <x v="3"/>
    <x v="1"/>
    <x v="2"/>
    <d v="1899-12-30T00:40:00"/>
    <d v="1899-12-30T02:38:00"/>
    <d v="1899-12-30T01:58:00"/>
    <s v="CSS Grid"/>
  </r>
  <r>
    <x v="83"/>
    <d v="2022-06-27T00:00:00"/>
    <x v="3"/>
    <x v="2"/>
    <x v="2"/>
    <d v="1899-12-30T22:42:00"/>
    <d v="1899-12-30T23:59:00"/>
    <d v="1899-12-30T01:17:00"/>
    <s v="CSS Grid"/>
  </r>
  <r>
    <x v="84"/>
    <d v="2022-06-28T00:00:00"/>
    <x v="3"/>
    <x v="2"/>
    <x v="2"/>
    <d v="1899-12-30T00:00:00"/>
    <d v="1899-12-30T02:37:00"/>
    <d v="1899-12-30T02:37:00"/>
    <s v="CSS Grid"/>
  </r>
  <r>
    <x v="84"/>
    <d v="2022-06-28T00:00:00"/>
    <x v="3"/>
    <x v="2"/>
    <x v="2"/>
    <d v="1899-12-30T22:00:00"/>
    <d v="1899-12-30T23:59:00"/>
    <d v="1899-12-30T01:59:00"/>
    <s v="CSS Grid"/>
  </r>
  <r>
    <x v="85"/>
    <d v="2022-06-29T00:00:00"/>
    <x v="3"/>
    <x v="2"/>
    <x v="2"/>
    <d v="1899-12-30T00:00:00"/>
    <d v="1899-12-30T00:19:00"/>
    <d v="1899-12-30T00:19:00"/>
    <s v="CSS Grid"/>
  </r>
  <r>
    <x v="85"/>
    <d v="2022-06-29T00:00:00"/>
    <x v="3"/>
    <x v="2"/>
    <x v="2"/>
    <d v="1899-12-30T00:19:00"/>
    <d v="1899-12-30T02:48:00"/>
    <d v="1899-12-30T02:29:00"/>
    <s v="Projeto: Starbucks (com Flexbox e Grid)"/>
  </r>
  <r>
    <x v="85"/>
    <d v="2022-06-29T00:00:00"/>
    <x v="3"/>
    <x v="2"/>
    <x v="11"/>
    <d v="1899-12-30T02:48:00"/>
    <d v="1899-12-30T04:22:00"/>
    <d v="1899-12-30T01:34:00"/>
    <s v="Ajuste do painel de gestão dos estudos"/>
  </r>
  <r>
    <x v="85"/>
    <d v="2022-06-29T00:00:00"/>
    <x v="3"/>
    <x v="2"/>
    <x v="2"/>
    <d v="1899-12-30T22:28:00"/>
    <d v="1899-12-30T23:59:00"/>
    <d v="1899-12-30T01:31:00"/>
    <s v="Projeto: Starbucks (com Flexbox e Grid)"/>
  </r>
  <r>
    <x v="86"/>
    <d v="2022-06-30T00:00:00"/>
    <x v="3"/>
    <x v="2"/>
    <x v="2"/>
    <d v="1899-12-30T00:00:00"/>
    <d v="1899-12-30T03:03:00"/>
    <d v="1899-12-30T03:03:00"/>
    <s v="Projeto: Starbucks (com Flexbox e Grid)"/>
  </r>
  <r>
    <x v="86"/>
    <d v="2022-06-30T00:00:00"/>
    <x v="3"/>
    <x v="2"/>
    <x v="2"/>
    <d v="1899-12-30T22:12:00"/>
    <d v="1899-12-30T22:37:00"/>
    <d v="1899-12-30T00:25:00"/>
    <s v="Projeto: Starbucks (com Flexbox e Grid)"/>
  </r>
  <r>
    <x v="86"/>
    <d v="2022-06-30T00:00:00"/>
    <x v="3"/>
    <x v="2"/>
    <x v="2"/>
    <d v="1899-12-30T22:53:00"/>
    <d v="1899-12-30T23:59:00"/>
    <d v="1899-12-30T01:06:00"/>
    <s v="Projeto: Starbucks (com Flexbox e Grid)"/>
  </r>
  <r>
    <x v="87"/>
    <d v="2022-07-01T00:00:00"/>
    <x v="4"/>
    <x v="4"/>
    <x v="2"/>
    <d v="1899-12-30T00:00:00"/>
    <d v="1899-12-30T00:20:00"/>
    <d v="1899-12-30T00:20:00"/>
    <s v="Projeto: Starbucks (com Flexbox e Grid)"/>
  </r>
  <r>
    <x v="87"/>
    <d v="2022-07-01T00:00:00"/>
    <x v="4"/>
    <x v="4"/>
    <x v="16"/>
    <d v="1899-12-30T20:59:00"/>
    <d v="1899-12-30T22:53:00"/>
    <d v="1899-12-30T01:54:00"/>
    <s v="Módulo 01 - Introdução Geral"/>
  </r>
  <r>
    <x v="87"/>
    <d v="2022-07-01T00:00:00"/>
    <x v="4"/>
    <x v="4"/>
    <x v="16"/>
    <d v="1899-12-30T23:07:00"/>
    <d v="1899-12-30T23:59:00"/>
    <d v="1899-12-30T00:52:00"/>
    <s v="Módulo 01 - Introdução Geral"/>
  </r>
  <r>
    <x v="88"/>
    <d v="2022-07-02T00:00:00"/>
    <x v="4"/>
    <x v="4"/>
    <x v="16"/>
    <d v="1899-12-30T00:00:00"/>
    <d v="1899-12-30T01:32:00"/>
    <d v="1899-12-30T01:32:00"/>
    <s v="Módulo 02 - Conceitos Básicos"/>
  </r>
  <r>
    <x v="89"/>
    <d v="2022-07-05T00:00:00"/>
    <x v="4"/>
    <x v="4"/>
    <x v="16"/>
    <d v="1899-12-30T21:11:00"/>
    <d v="1899-12-30T23:59:00"/>
    <d v="1899-12-30T02:48:00"/>
    <s v="Módulo 02 - Conceitos Básicos"/>
  </r>
  <r>
    <x v="90"/>
    <d v="2022-07-06T00:00:00"/>
    <x v="4"/>
    <x v="4"/>
    <x v="16"/>
    <d v="1899-12-30T00:00:00"/>
    <d v="1899-12-30T02:00:00"/>
    <d v="1899-12-30T02:00:00"/>
    <s v="Módulo 02 - Conceitos Básicos"/>
  </r>
  <r>
    <x v="90"/>
    <d v="2022-07-06T00:00:00"/>
    <x v="4"/>
    <x v="4"/>
    <x v="16"/>
    <d v="1899-12-30T21:30:00"/>
    <d v="1899-12-30T23:59:00"/>
    <d v="1899-12-30T02:29:00"/>
    <s v="Módulo 02 - Conceitos Básicos"/>
  </r>
  <r>
    <x v="91"/>
    <d v="2022-07-07T00:00:00"/>
    <x v="4"/>
    <x v="4"/>
    <x v="16"/>
    <d v="1899-12-30T00:00:00"/>
    <d v="1899-12-30T01:32:00"/>
    <d v="1899-12-30T01:32:00"/>
    <s v="Módulo 02 - Conceitos Básicos"/>
  </r>
  <r>
    <x v="91"/>
    <d v="2022-07-07T00:00:00"/>
    <x v="4"/>
    <x v="4"/>
    <x v="16"/>
    <d v="1899-12-30T01:32:00"/>
    <d v="1899-12-30T02:50:00"/>
    <d v="1899-12-30T01:18:00"/>
    <s v="Módulo 03 - DOM"/>
  </r>
  <r>
    <x v="91"/>
    <d v="2022-07-07T00:00:00"/>
    <x v="4"/>
    <x v="4"/>
    <x v="16"/>
    <d v="1899-12-30T22:52:00"/>
    <d v="1899-12-30T23:59:00"/>
    <d v="1899-12-30T01:07:00"/>
    <s v="Módulo 03 - DOM"/>
  </r>
  <r>
    <x v="92"/>
    <d v="2022-07-08T00:00:00"/>
    <x v="4"/>
    <x v="4"/>
    <x v="16"/>
    <d v="1899-12-30T00:00:00"/>
    <d v="1899-12-30T03:31:00"/>
    <d v="1899-12-30T03:31:00"/>
    <s v="Módulo 03 - DOM"/>
  </r>
  <r>
    <x v="92"/>
    <d v="2022-07-08T00:00:00"/>
    <x v="4"/>
    <x v="4"/>
    <x v="16"/>
    <d v="1899-12-30T21:59:00"/>
    <d v="1899-12-30T23:59:00"/>
    <d v="1899-12-30T02:00:00"/>
    <s v="Módulo 03 - DOM"/>
  </r>
  <r>
    <x v="93"/>
    <d v="2022-07-09T00:00:00"/>
    <x v="4"/>
    <x v="4"/>
    <x v="16"/>
    <d v="1899-12-30T00:00:00"/>
    <d v="1899-12-30T00:30:00"/>
    <d v="1899-12-30T00:30:00"/>
    <s v="Módulo 03 - DOM"/>
  </r>
  <r>
    <x v="93"/>
    <d v="2022-07-09T00:00:00"/>
    <x v="4"/>
    <x v="4"/>
    <x v="16"/>
    <d v="1899-12-30T01:00:00"/>
    <d v="1899-12-30T02:39:00"/>
    <d v="1899-12-30T01:39:00"/>
    <s v="Módulo 4: Manipulações, Arrow, Ajax, etc"/>
  </r>
  <r>
    <x v="93"/>
    <d v="2022-07-09T00:00:00"/>
    <x v="4"/>
    <x v="4"/>
    <x v="16"/>
    <d v="1899-12-30T23:09:00"/>
    <d v="1899-12-30T23:59:00"/>
    <d v="1899-12-30T00:50:00"/>
    <s v="Módulo 4: Manipulações, Arrow, Ajax, etc"/>
  </r>
  <r>
    <x v="94"/>
    <d v="2022-07-10T00:00:00"/>
    <x v="4"/>
    <x v="0"/>
    <x v="16"/>
    <d v="1899-12-30T00:00:00"/>
    <d v="1899-12-30T03:45:00"/>
    <d v="1899-12-30T03:45:00"/>
    <s v="Módulo 4: Manipulações, Arrow, Ajax, etc"/>
  </r>
  <r>
    <x v="94"/>
    <d v="2022-07-10T00:00:00"/>
    <x v="4"/>
    <x v="0"/>
    <x v="16"/>
    <d v="1899-12-30T22:00:00"/>
    <d v="1899-12-30T23:59:00"/>
    <d v="1899-12-30T01:59:00"/>
    <s v="Módulo 4: Manipulações, Arrow, Ajax, etc"/>
  </r>
  <r>
    <x v="95"/>
    <d v="2022-07-11T00:00:00"/>
    <x v="4"/>
    <x v="0"/>
    <x v="16"/>
    <d v="1899-12-30T00:00:00"/>
    <d v="1899-12-30T02:26:00"/>
    <d v="1899-12-30T02:26:00"/>
    <s v="Módulo 5: Requisições e assíncronismo"/>
  </r>
  <r>
    <x v="95"/>
    <d v="2022-07-11T00:00:00"/>
    <x v="4"/>
    <x v="0"/>
    <x v="16"/>
    <d v="1899-12-30T22:19:00"/>
    <d v="1899-12-30T23:59:00"/>
    <d v="1899-12-30T01:40:00"/>
    <s v="Módulo 5: Requisições e assíncronismo"/>
  </r>
  <r>
    <x v="96"/>
    <d v="2022-07-12T00:00:00"/>
    <x v="4"/>
    <x v="0"/>
    <x v="16"/>
    <d v="1899-12-30T00:00:00"/>
    <d v="1899-12-30T03:03:00"/>
    <d v="1899-12-30T03:03:00"/>
    <s v="Módulo 5: Requisições e assíncronismo"/>
  </r>
  <r>
    <x v="96"/>
    <d v="2022-07-12T00:00:00"/>
    <x v="4"/>
    <x v="0"/>
    <x v="16"/>
    <d v="1899-12-30T21:05:00"/>
    <d v="1899-12-30T23:59:00"/>
    <d v="1899-12-30T02:54:00"/>
    <s v="Módulo 6: Projeto: Compra de Pizzas"/>
  </r>
  <r>
    <x v="97"/>
    <d v="2022-07-13T00:00:00"/>
    <x v="4"/>
    <x v="0"/>
    <x v="16"/>
    <d v="1899-12-30T00:00:00"/>
    <d v="1899-12-30T01:30:00"/>
    <d v="1899-12-30T01:30:00"/>
    <s v="Módulo 6: Projeto: Compra de Pizzas"/>
  </r>
  <r>
    <x v="97"/>
    <d v="2022-07-13T00:00:00"/>
    <x v="4"/>
    <x v="0"/>
    <x v="16"/>
    <d v="1899-12-30T22:51:00"/>
    <d v="1899-12-30T23:59:00"/>
    <d v="1899-12-30T01:08:00"/>
    <s v="Módulo 6: Projeto: Compra de Pizzas"/>
  </r>
  <r>
    <x v="98"/>
    <d v="2022-07-14T00:00:00"/>
    <x v="4"/>
    <x v="0"/>
    <x v="16"/>
    <d v="1899-12-30T00:00:00"/>
    <d v="1899-12-30T04:41:00"/>
    <d v="1899-12-30T04:41:00"/>
    <s v="Módulo 6: Projeto: Compra de Pizzas"/>
  </r>
  <r>
    <x v="98"/>
    <d v="2022-07-14T00:00:00"/>
    <x v="4"/>
    <x v="0"/>
    <x v="16"/>
    <d v="1899-12-30T21:13:00"/>
    <d v="1899-12-30T22:15:00"/>
    <d v="1899-12-30T01:02:00"/>
    <s v="Módulo 6: Projeto: Compra de Pizzas"/>
  </r>
  <r>
    <x v="98"/>
    <d v="2022-07-14T00:00:00"/>
    <x v="4"/>
    <x v="0"/>
    <x v="16"/>
    <d v="1899-12-30T22:15:00"/>
    <d v="1899-12-30T22:35:00"/>
    <d v="1899-12-30T00:20:00"/>
    <s v="Módulo 7: Questionário Prático"/>
  </r>
  <r>
    <x v="98"/>
    <d v="2022-07-14T00:00:00"/>
    <x v="4"/>
    <x v="0"/>
    <x v="16"/>
    <d v="1899-12-30T22:35:00"/>
    <d v="1899-12-30T23:59:00"/>
    <d v="1899-12-30T01:24:00"/>
    <s v="Módulo 8: Projeto: Urna Eletrônica"/>
  </r>
  <r>
    <x v="99"/>
    <d v="2022-07-15T00:00:00"/>
    <x v="4"/>
    <x v="0"/>
    <x v="16"/>
    <d v="1899-12-30T00:00:00"/>
    <d v="1899-12-30T00:49:00"/>
    <d v="1899-12-30T00:49:00"/>
    <s v="Módulo 8: Projeto: Urna Eletrônica"/>
  </r>
  <r>
    <x v="99"/>
    <d v="2022-07-15T00:00:00"/>
    <x v="4"/>
    <x v="0"/>
    <x v="16"/>
    <d v="1899-12-30T22:42:00"/>
    <d v="1899-12-30T23:59:00"/>
    <d v="1899-12-30T01:17:00"/>
    <s v="Módulo 8: Projeto: Urna Eletrônica"/>
  </r>
  <r>
    <x v="100"/>
    <d v="2022-07-16T00:00:00"/>
    <x v="4"/>
    <x v="0"/>
    <x v="16"/>
    <d v="1899-12-30T00:00:00"/>
    <d v="1899-12-30T02:52:00"/>
    <d v="1899-12-30T02:52:00"/>
    <s v="Módulo 8: Projeto: Urna Eletrônica"/>
  </r>
  <r>
    <x v="101"/>
    <d v="2022-07-18T00:00:00"/>
    <x v="4"/>
    <x v="1"/>
    <x v="16"/>
    <d v="1899-12-30T19:03:00"/>
    <d v="1899-12-30T19:16:00"/>
    <d v="1899-12-30T00:13:00"/>
    <s v="Módulo 9: Projeto: Slideshow"/>
  </r>
  <r>
    <x v="101"/>
    <d v="2022-07-18T00:00:00"/>
    <x v="4"/>
    <x v="1"/>
    <x v="16"/>
    <d v="1899-12-30T19:32:00"/>
    <d v="1899-12-30T20:15:00"/>
    <d v="1899-12-30T00:43:00"/>
    <s v="Módulo 9: Projeto: Slideshow"/>
  </r>
  <r>
    <x v="101"/>
    <d v="2022-07-18T00:00:00"/>
    <x v="4"/>
    <x v="1"/>
    <x v="16"/>
    <d v="1899-12-30T20:42:00"/>
    <d v="1899-12-30T22:52:00"/>
    <d v="1899-12-30T02:10:00"/>
    <s v="Módulo 9: Projeto: Slideshow"/>
  </r>
  <r>
    <x v="101"/>
    <d v="2022-07-18T00:00:00"/>
    <x v="4"/>
    <x v="1"/>
    <x v="16"/>
    <d v="1899-12-30T22:52:00"/>
    <d v="1899-12-30T23:59:00"/>
    <d v="1899-12-30T01:07:00"/>
    <s v="Módulo 10: Projeto: Validador de Formulários"/>
  </r>
  <r>
    <x v="102"/>
    <d v="2022-07-19T00:00:00"/>
    <x v="4"/>
    <x v="1"/>
    <x v="16"/>
    <d v="1899-12-30T00:00:00"/>
    <d v="1899-12-30T00:50:00"/>
    <d v="1899-12-30T00:50:00"/>
    <s v="Módulo 10: Projeto: Validador de Formulários"/>
  </r>
  <r>
    <x v="102"/>
    <d v="2022-07-19T00:00:00"/>
    <x v="4"/>
    <x v="1"/>
    <x v="16"/>
    <d v="1899-12-30T22:24:00"/>
    <d v="1899-12-30T23:59:00"/>
    <d v="1899-12-30T01:35:00"/>
    <s v="Módulo 10: Projeto: Validador de Formulários"/>
  </r>
  <r>
    <x v="103"/>
    <d v="2022-07-20T00:00:00"/>
    <x v="4"/>
    <x v="1"/>
    <x v="16"/>
    <d v="1899-12-30T00:00:00"/>
    <d v="1899-12-30T01:08:00"/>
    <d v="1899-12-30T01:08:00"/>
    <s v="Módulo 10: Projeto: Validador de Formulários"/>
  </r>
  <r>
    <x v="103"/>
    <d v="2022-07-20T00:00:00"/>
    <x v="4"/>
    <x v="1"/>
    <x v="16"/>
    <d v="1899-12-30T22:34:00"/>
    <d v="1899-12-30T22:55:00"/>
    <d v="1899-12-30T00:21:00"/>
    <s v="Módulo 10: Projeto: Validador de Formulários"/>
  </r>
  <r>
    <x v="103"/>
    <d v="2022-07-20T00:00:00"/>
    <x v="4"/>
    <x v="1"/>
    <x v="16"/>
    <d v="1899-12-30T22:55:00"/>
    <d v="1899-12-30T23:59:00"/>
    <d v="1899-12-30T01:04:00"/>
    <s v="Módulo 11: Projeto Bateria"/>
  </r>
  <r>
    <x v="104"/>
    <d v="2022-07-21T00:00:00"/>
    <x v="4"/>
    <x v="1"/>
    <x v="16"/>
    <d v="1899-12-30T00:00:00"/>
    <d v="1899-12-30T01:49:00"/>
    <d v="1899-12-30T01:49:00"/>
    <s v="Módulo 11: Projeto Relógio"/>
  </r>
  <r>
    <x v="104"/>
    <d v="2022-07-21T00:00:00"/>
    <x v="4"/>
    <x v="1"/>
    <x v="16"/>
    <d v="1899-12-30T22:45:00"/>
    <d v="1899-12-30T23:59:00"/>
    <d v="1899-12-30T01:14:00"/>
    <s v="Módulo 11: Projeto Clima"/>
  </r>
  <r>
    <x v="105"/>
    <d v="2022-07-22T00:00:00"/>
    <x v="4"/>
    <x v="1"/>
    <x v="16"/>
    <d v="1899-12-30T00:00:00"/>
    <d v="1899-12-30T02:06:00"/>
    <d v="1899-12-30T02:06:00"/>
    <s v="Módulo 11: Projeto Clima"/>
  </r>
  <r>
    <x v="105"/>
    <d v="2022-07-22T00:00:00"/>
    <x v="4"/>
    <x v="1"/>
    <x v="16"/>
    <d v="1899-12-30T22:00:00"/>
    <d v="1899-12-30T23:59:00"/>
    <d v="1899-12-30T01:59:00"/>
    <s v="Módulo 11: Projeto Jogo da velha"/>
  </r>
  <r>
    <x v="106"/>
    <d v="2022-07-23T00:00:00"/>
    <x v="4"/>
    <x v="1"/>
    <x v="16"/>
    <d v="1899-12-30T00:00:00"/>
    <d v="1899-12-30T00:26:00"/>
    <d v="1899-12-30T00:26:00"/>
    <s v="Módulo 11: Projeto Jogo da velha"/>
  </r>
  <r>
    <x v="107"/>
    <d v="2022-07-25T00:00:00"/>
    <x v="4"/>
    <x v="2"/>
    <x v="16"/>
    <d v="1899-12-30T21:08:00"/>
    <d v="1899-12-30T23:59:00"/>
    <d v="1899-12-30T02:51:00"/>
    <s v="Módulo 11: Quadro de desenho"/>
  </r>
  <r>
    <x v="108"/>
    <d v="2022-07-26T00:00:00"/>
    <x v="4"/>
    <x v="2"/>
    <x v="16"/>
    <d v="1899-12-30T00:00:00"/>
    <d v="1899-12-30T03:00:00"/>
    <d v="1899-12-30T03:00:00"/>
    <s v="Módulo 11: Projeto Quiz"/>
  </r>
  <r>
    <x v="108"/>
    <d v="2022-07-26T00:00:00"/>
    <x v="4"/>
    <x v="2"/>
    <x v="16"/>
    <d v="1899-12-30T23:37:00"/>
    <d v="1899-12-30T23:59:00"/>
    <d v="1899-12-30T00:22:00"/>
    <s v="Módulo 11: Projeto Arrasta e Solta"/>
  </r>
  <r>
    <x v="109"/>
    <d v="2022-07-27T00:00:00"/>
    <x v="4"/>
    <x v="2"/>
    <x v="16"/>
    <d v="1899-12-30T00:00:00"/>
    <d v="1899-12-30T01:50:00"/>
    <d v="1899-12-30T01:50:00"/>
    <s v="Módulo 11: Projeto Arrasta e Solta"/>
  </r>
  <r>
    <x v="109"/>
    <d v="2022-07-27T00:00:00"/>
    <x v="4"/>
    <x v="2"/>
    <x v="18"/>
    <d v="1899-12-30T01:57:00"/>
    <d v="1899-12-30T02:17:00"/>
    <d v="1899-12-30T00:20:00"/>
    <s v="GIT: Versionamento de código"/>
  </r>
  <r>
    <x v="109"/>
    <d v="2022-07-27T00:00:00"/>
    <x v="4"/>
    <x v="2"/>
    <x v="18"/>
    <d v="1899-12-30T21:51:00"/>
    <d v="1899-12-30T23:59:00"/>
    <d v="1899-12-30T02:08:00"/>
    <s v="GIT: Versionamento de código"/>
  </r>
  <r>
    <x v="110"/>
    <d v="2022-07-28T00:00:00"/>
    <x v="4"/>
    <x v="2"/>
    <x v="19"/>
    <d v="1899-12-30T00:00:00"/>
    <d v="1899-12-30T01:50:00"/>
    <d v="1899-12-30T01:50:00"/>
    <s v="Banco de Dados MySQL/MariaDB"/>
  </r>
  <r>
    <x v="110"/>
    <d v="2022-07-28T00:00:00"/>
    <x v="4"/>
    <x v="2"/>
    <x v="19"/>
    <d v="1899-12-30T22:39:00"/>
    <d v="1899-12-30T23:59:00"/>
    <d v="1899-12-30T01:20:00"/>
    <s v="Banco de Dados MySQL/MariaDB"/>
  </r>
  <r>
    <x v="111"/>
    <d v="2022-07-29T00:00:00"/>
    <x v="4"/>
    <x v="2"/>
    <x v="19"/>
    <d v="1899-12-30T00:00:00"/>
    <d v="1899-12-30T03:30:00"/>
    <d v="1899-12-30T03:30:00"/>
    <s v="Banco de Dados MySQL/MariaDB"/>
  </r>
  <r>
    <x v="111"/>
    <d v="2022-07-29T00:00:00"/>
    <x v="4"/>
    <x v="2"/>
    <x v="19"/>
    <d v="1899-12-30T21:00:00"/>
    <d v="1899-12-30T23:59:00"/>
    <d v="1899-12-30T02:59:00"/>
    <s v="Banco de Dados MySQL/MariaDB"/>
  </r>
  <r>
    <x v="112"/>
    <d v="2022-08-01T00:00:00"/>
    <x v="5"/>
    <x v="4"/>
    <x v="16"/>
    <d v="1899-12-30T22:04:00"/>
    <d v="1899-12-30T23:26:00"/>
    <d v="1899-12-30T01:22:00"/>
    <s v="Módulo 1: (NOVO) Primeiros Passos"/>
  </r>
  <r>
    <x v="112"/>
    <d v="2022-08-01T00:00:00"/>
    <x v="5"/>
    <x v="4"/>
    <x v="20"/>
    <d v="1899-12-30T23:26:00"/>
    <d v="1899-12-30T23:39:00"/>
    <d v="1899-12-30T00:13:00"/>
    <s v="Visão Geral"/>
  </r>
  <r>
    <x v="112"/>
    <d v="2022-08-01T00:00:00"/>
    <x v="5"/>
    <x v="4"/>
    <x v="16"/>
    <d v="1899-12-30T23:39:00"/>
    <d v="1899-12-30T23:59:00"/>
    <d v="1899-12-30T00:20:00"/>
    <s v="Projeto - dados covid-19"/>
  </r>
  <r>
    <x v="113"/>
    <d v="2022-08-02T00:00:00"/>
    <x v="5"/>
    <x v="4"/>
    <x v="6"/>
    <d v="1899-12-30T00:00:00"/>
    <d v="1899-12-30T02:00:00"/>
    <d v="1899-12-30T02:00:00"/>
    <s v="Projeto - dados covid-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b_ranking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3">
  <location ref="A3:B7" firstHeaderRow="1" firstDataRow="1" firstDataCol="1"/>
  <pivotFields count="9">
    <pivotField numFmtId="14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m="1" x="114"/>
        <item x="112"/>
        <item x="113"/>
        <item t="default"/>
      </items>
    </pivotField>
    <pivotField numFmtId="165" showAll="0"/>
    <pivotField showAll="0">
      <items count="8">
        <item h="1" x="0"/>
        <item h="1" x="1"/>
        <item h="1" x="2"/>
        <item h="1" x="3"/>
        <item h="1" x="4"/>
        <item x="5"/>
        <item h="1" m="1" x="6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axis="axisRow" showAll="0" sortType="descending">
      <items count="22">
        <item x="19"/>
        <item x="10"/>
        <item x="8"/>
        <item x="13"/>
        <item x="15"/>
        <item x="11"/>
        <item x="6"/>
        <item x="4"/>
        <item x="18"/>
        <item x="2"/>
        <item x="7"/>
        <item x="16"/>
        <item x="17"/>
        <item x="1"/>
        <item x="5"/>
        <item x="0"/>
        <item x="12"/>
        <item x="3"/>
        <item x="9"/>
        <item h="1" x="14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numFmtId="166" showAll="0"/>
    <pivotField showAll="0"/>
  </pivotFields>
  <rowFields count="1">
    <field x="4"/>
  </rowFields>
  <rowItems count="4">
    <i>
      <x v="6"/>
    </i>
    <i>
      <x v="11"/>
    </i>
    <i>
      <x v="20"/>
    </i>
    <i t="grand">
      <x/>
    </i>
  </rowItems>
  <colItems count="1">
    <i/>
  </colItems>
  <dataFields count="1">
    <dataField name="Soma de Total horas de estudo" fld="7" baseField="0" baseItem="0" numFmtId="166"/>
  </dataFields>
  <formats count="7">
    <format dxfId="626">
      <pivotArea outline="0" collapsedLevelsAreSubtotals="1" fieldPosition="0"/>
    </format>
    <format dxfId="625">
      <pivotArea type="all" dataOnly="0" outline="0" fieldPosition="0"/>
    </format>
    <format dxfId="624">
      <pivotArea outline="0" collapsedLevelsAreSubtotals="1" fieldPosition="0"/>
    </format>
    <format dxfId="623">
      <pivotArea field="4" type="button" dataOnly="0" labelOnly="1" outline="0" axis="axisRow" fieldPosition="0"/>
    </format>
    <format dxfId="622">
      <pivotArea dataOnly="0" labelOnly="1" outline="0" axis="axisValues" fieldPosition="0"/>
    </format>
    <format dxfId="621">
      <pivotArea dataOnly="0" labelOnly="1" fieldPosition="0">
        <references count="1">
          <reference field="4" count="0"/>
        </references>
      </pivotArea>
    </format>
    <format dxfId="620">
      <pivotArea dataOnly="0" labelOnly="1" grandRow="1" outline="0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b_totalDia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2">
  <location ref="A3:B6" firstHeaderRow="1" firstDataRow="1" firstDataCol="1"/>
  <pivotFields count="9">
    <pivotField axis="axisRow" numFmtId="14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m="1" x="114"/>
        <item x="112"/>
        <item x="113"/>
        <item t="default"/>
      </items>
    </pivotField>
    <pivotField numFmtId="165" showAll="0"/>
    <pivotField showAll="0">
      <items count="8">
        <item h="1" x="0"/>
        <item h="1" x="1"/>
        <item h="1" x="2"/>
        <item h="1" x="3"/>
        <item h="1" x="4"/>
        <item x="5"/>
        <item h="1" m="1" x="6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showAll="0"/>
    <pivotField numFmtId="164" showAll="0"/>
    <pivotField numFmtId="164" showAll="0"/>
    <pivotField dataField="1" numFmtId="166" showAll="0"/>
    <pivotField showAll="0"/>
  </pivotFields>
  <rowFields count="1">
    <field x="0"/>
  </rowFields>
  <rowItems count="3">
    <i>
      <x v="113"/>
    </i>
    <i>
      <x v="114"/>
    </i>
    <i t="grand">
      <x/>
    </i>
  </rowItems>
  <colItems count="1">
    <i/>
  </colItems>
  <dataFields count="1">
    <dataField name="Soma de Total horas de estudo" fld="7" baseField="0" baseItem="0" numFmtId="166"/>
  </dataFields>
  <formats count="9">
    <format dxfId="613">
      <pivotArea outline="0" collapsedLevelsAreSubtotals="1" fieldPosition="0"/>
    </format>
    <format dxfId="612">
      <pivotArea type="all" dataOnly="0" outline="0" fieldPosition="0"/>
    </format>
    <format dxfId="611">
      <pivotArea outline="0" collapsedLevelsAreSubtotals="1" fieldPosition="0"/>
    </format>
    <format dxfId="610">
      <pivotArea field="0" type="button" dataOnly="0" labelOnly="1" outline="0" axis="axisRow" fieldPosition="0"/>
    </format>
    <format dxfId="609">
      <pivotArea dataOnly="0" labelOnly="1" outline="0" axis="axisValues" fieldPosition="0"/>
    </format>
    <format dxfId="60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06">
      <pivotArea dataOnly="0" labelOnly="1" fieldPosition="0">
        <references count="1">
          <reference field="0" count="12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</reference>
        </references>
      </pivotArea>
    </format>
    <format dxfId="605">
      <pivotArea dataOnly="0" labelOnly="1" grandRow="1" outline="0" fieldPosition="0"/>
    </format>
  </format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b_totalMes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2">
  <location ref="A3:B10" firstHeaderRow="1" firstDataRow="1" firstDataCol="1"/>
  <pivotFields count="9">
    <pivotField numFmtId="14" showAll="0"/>
    <pivotField numFmtId="165" showAll="0"/>
    <pivotField axis="axisRow" showAll="0">
      <items count="8">
        <item x="0"/>
        <item x="1"/>
        <item x="2"/>
        <item x="3"/>
        <item x="4"/>
        <item x="5"/>
        <item m="1" x="6"/>
        <item t="default"/>
      </items>
    </pivotField>
    <pivotField showAll="0"/>
    <pivotField showAll="0"/>
    <pivotField numFmtId="164" showAll="0"/>
    <pivotField numFmtId="164" showAll="0"/>
    <pivotField dataField="1" numFmtId="166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Total horas de estudo" fld="7" baseField="0" baseItem="0" numFmtId="166"/>
  </dataFields>
  <formats count="7">
    <format dxfId="604">
      <pivotArea outline="0" collapsedLevelsAreSubtotals="1" fieldPosition="0"/>
    </format>
    <format dxfId="603">
      <pivotArea type="all" dataOnly="0" outline="0" fieldPosition="0"/>
    </format>
    <format dxfId="602">
      <pivotArea outline="0" collapsedLevelsAreSubtotals="1" fieldPosition="0"/>
    </format>
    <format dxfId="601">
      <pivotArea field="2" type="button" dataOnly="0" labelOnly="1" outline="0" axis="axisRow" fieldPosition="0"/>
    </format>
    <format dxfId="600">
      <pivotArea dataOnly="0" labelOnly="1" outline="0" axis="axisValues" fieldPosition="0"/>
    </format>
    <format dxfId="599">
      <pivotArea dataOnly="0" labelOnly="1" fieldPosition="0">
        <references count="1">
          <reference field="2" count="0"/>
        </references>
      </pivotArea>
    </format>
    <format dxfId="598">
      <pivotArea dataOnly="0" labelOnly="1" grandRow="1" outline="0" fieldPosition="0"/>
    </format>
  </format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b_totalCurso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7">
  <location ref="A3:B24" firstHeaderRow="1" firstDataRow="1" firstDataCol="1"/>
  <pivotFields count="9">
    <pivotField numFmtId="14" showAll="0"/>
    <pivotField numFmtId="165" showAll="0"/>
    <pivotField showAll="0"/>
    <pivotField showAll="0"/>
    <pivotField axis="axisRow" showAll="0" sortType="descending">
      <items count="22">
        <item x="19"/>
        <item x="10"/>
        <item x="8"/>
        <item x="13"/>
        <item x="15"/>
        <item x="11"/>
        <item x="6"/>
        <item x="4"/>
        <item x="18"/>
        <item x="2"/>
        <item x="7"/>
        <item x="16"/>
        <item x="17"/>
        <item x="1"/>
        <item x="5"/>
        <item x="0"/>
        <item x="12"/>
        <item x="3"/>
        <item x="9"/>
        <item h="1" x="14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numFmtId="166" showAll="0"/>
    <pivotField showAll="0"/>
  </pivotFields>
  <rowFields count="1">
    <field x="4"/>
  </rowFields>
  <rowItems count="21">
    <i>
      <x v="9"/>
    </i>
    <i>
      <x v="1"/>
    </i>
    <i>
      <x v="11"/>
    </i>
    <i>
      <x v="6"/>
    </i>
    <i>
      <x/>
    </i>
    <i>
      <x v="14"/>
    </i>
    <i>
      <x v="3"/>
    </i>
    <i>
      <x v="7"/>
    </i>
    <i>
      <x v="17"/>
    </i>
    <i>
      <x v="5"/>
    </i>
    <i>
      <x v="8"/>
    </i>
    <i>
      <x v="16"/>
    </i>
    <i>
      <x v="4"/>
    </i>
    <i>
      <x v="13"/>
    </i>
    <i>
      <x v="2"/>
    </i>
    <i>
      <x v="15"/>
    </i>
    <i>
      <x v="12"/>
    </i>
    <i>
      <x v="18"/>
    </i>
    <i>
      <x v="10"/>
    </i>
    <i>
      <x v="20"/>
    </i>
    <i t="grand">
      <x/>
    </i>
  </rowItems>
  <colItems count="1">
    <i/>
  </colItems>
  <dataFields count="1">
    <dataField name="Soma de Total horas de estudo" fld="7" baseField="0" baseItem="0" numFmtId="166"/>
  </dataFields>
  <formats count="1">
    <format dxfId="597">
      <pivotArea outline="0" collapsedLevelsAreSubtotals="1" fieldPosition="0"/>
    </format>
  </format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ferencia" xr10:uid="{00000000-0013-0000-FFFF-FFFF01000000}" sourceName="Referencia">
  <pivotTables>
    <pivotTable tabId="3" name="tb_ranking"/>
    <pivotTable tabId="4" name="tb_totalDia"/>
  </pivotTables>
  <data>
    <tabular pivotCacheId="1" showMissing="0">
      <items count="7">
        <i x="0"/>
        <i x="1"/>
        <i x="2"/>
        <i x="3"/>
        <i x="4"/>
        <i x="5" s="1"/>
        <i x="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mana" xr10:uid="{00000000-0013-0000-FFFF-FFFF02000000}" sourceName="Semana">
  <pivotTables>
    <pivotTable tabId="3" name="tb_ranking"/>
    <pivotTable tabId="4" name="tb_totalDia"/>
  </pivotTables>
  <data>
    <tabular pivotCacheId="1" showMissing="0">
      <items count="5">
        <i x="4" s="1"/>
        <i x="0" s="1" nd="1"/>
        <i x="1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00000000-0013-0000-FFFF-FFFF03000000}" sourceName="Data">
  <pivotTables>
    <pivotTable tabId="4" name="tb_totalDia"/>
    <pivotTable tabId="3" name="tb_ranking"/>
  </pivotTables>
  <data>
    <tabular pivotCacheId="1">
      <items count="115">
        <i x="112" s="1"/>
        <i x="113" s="1"/>
        <i x="0" s="1" nd="1"/>
        <i x="1" s="1" nd="1"/>
        <i x="2" s="1" nd="1"/>
        <i x="3" s="1" nd="1"/>
        <i x="4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13" s="1" nd="1"/>
        <i x="14" s="1" nd="1"/>
        <i x="15" s="1" nd="1"/>
        <i x="16" s="1" nd="1"/>
        <i x="17" s="1" nd="1"/>
        <i x="18" s="1" nd="1"/>
        <i x="19" s="1" nd="1"/>
        <i x="20" s="1" nd="1"/>
        <i x="21" s="1" nd="1"/>
        <i x="22" s="1" nd="1"/>
        <i x="23" s="1" nd="1"/>
        <i x="24" s="1" nd="1"/>
        <i x="25" s="1" nd="1"/>
        <i x="26" s="1" nd="1"/>
        <i x="27" s="1" nd="1"/>
        <i x="28" s="1" nd="1"/>
        <i x="29" s="1" nd="1"/>
        <i x="30" s="1" nd="1"/>
        <i x="31" s="1" nd="1"/>
        <i x="32" s="1" nd="1"/>
        <i x="33" s="1" nd="1"/>
        <i x="34" s="1" nd="1"/>
        <i x="35" s="1" nd="1"/>
        <i x="36" s="1" nd="1"/>
        <i x="37" s="1" nd="1"/>
        <i x="38" s="1" nd="1"/>
        <i x="39" s="1" nd="1"/>
        <i x="40" s="1" nd="1"/>
        <i x="41" s="1" nd="1"/>
        <i x="42" s="1" nd="1"/>
        <i x="43" s="1" nd="1"/>
        <i x="44" s="1" nd="1"/>
        <i x="45" s="1" nd="1"/>
        <i x="46" s="1" nd="1"/>
        <i x="47" s="1" nd="1"/>
        <i x="48" s="1" nd="1"/>
        <i x="49" s="1" nd="1"/>
        <i x="50" s="1" nd="1"/>
        <i x="51" s="1" nd="1"/>
        <i x="52" s="1" nd="1"/>
        <i x="53" s="1" nd="1"/>
        <i x="54" s="1" nd="1"/>
        <i x="55" s="1" nd="1"/>
        <i x="56" s="1" nd="1"/>
        <i x="57" s="1" nd="1"/>
        <i x="58" s="1" nd="1"/>
        <i x="59" s="1" nd="1"/>
        <i x="60" s="1" nd="1"/>
        <i x="61" s="1" nd="1"/>
        <i x="62" s="1" nd="1"/>
        <i x="63" s="1" nd="1"/>
        <i x="64" s="1" nd="1"/>
        <i x="65" s="1" nd="1"/>
        <i x="66" s="1" nd="1"/>
        <i x="67" s="1" nd="1"/>
        <i x="68" s="1" nd="1"/>
        <i x="69" s="1" nd="1"/>
        <i x="70" s="1" nd="1"/>
        <i x="71" s="1" nd="1"/>
        <i x="72" s="1" nd="1"/>
        <i x="73" s="1" nd="1"/>
        <i x="74" s="1" nd="1"/>
        <i x="75" s="1" nd="1"/>
        <i x="76" s="1" nd="1"/>
        <i x="77" s="1" nd="1"/>
        <i x="78" s="1" nd="1"/>
        <i x="79" s="1" nd="1"/>
        <i x="80" s="1" nd="1"/>
        <i x="81" s="1" nd="1"/>
        <i x="82" s="1" nd="1"/>
        <i x="83" s="1" nd="1"/>
        <i x="84" s="1" nd="1"/>
        <i x="85" s="1" nd="1"/>
        <i x="86" s="1" nd="1"/>
        <i x="87" s="1" nd="1"/>
        <i x="88" s="1" nd="1"/>
        <i x="89" s="1" nd="1"/>
        <i x="90" s="1" nd="1"/>
        <i x="91" s="1" nd="1"/>
        <i x="92" s="1" nd="1"/>
        <i x="93" s="1" nd="1"/>
        <i x="94" s="1" nd="1"/>
        <i x="95" s="1" nd="1"/>
        <i x="96" s="1" nd="1"/>
        <i x="97" s="1" nd="1"/>
        <i x="98" s="1" nd="1"/>
        <i x="99" s="1" nd="1"/>
        <i x="100" s="1" nd="1"/>
        <i x="101" s="1" nd="1"/>
        <i x="102" s="1" nd="1"/>
        <i x="103" s="1" nd="1"/>
        <i x="104" s="1" nd="1"/>
        <i x="105" s="1" nd="1"/>
        <i x="106" s="1" nd="1"/>
        <i x="107" s="1" nd="1"/>
        <i x="108" s="1" nd="1"/>
        <i x="109" s="1" nd="1"/>
        <i x="110" s="1" nd="1"/>
        <i x="111" s="1" nd="1"/>
        <i x="11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mana1" xr10:uid="{00000000-0013-0000-FFFF-FFFF04000000}" sourceName="Semana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ferencia1" xr10:uid="{00000000-0013-0000-FFFF-FFFF05000000}" sourceName="Referencia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mana 1" xr10:uid="{00000000-0014-0000-FFFF-FFFF01000000}" cache="SegmentaçãodeDados_Semana1" caption="Semana" rowHeight="241300"/>
  <slicer name="Referencia 1" xr10:uid="{00000000-0014-0000-FFFF-FFFF02000000}" cache="SegmentaçãodeDados_Referencia1" caption="Referenc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ferencia" xr10:uid="{00000000-0014-0000-FFFF-FFFF03000000}" cache="SegmentaçãodeDados_Referencia" caption="Referencia" columnCount="6" rowHeight="241300"/>
  <slicer name="Semana" xr10:uid="{00000000-0014-0000-FFFF-FFFF04000000}" cache="SegmentaçãodeDados_Semana" caption="Semana" columnCount="4" rowHeight="241300"/>
  <slicer name="Data" xr10:uid="{00000000-0014-0000-FFFF-FFFF05000000}" cache="SegmentaçãodeDados_Data" caption="Data" columnCount="19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" displayName="Tabela1" ref="C1:D307" totalsRowShown="0" headerRowDxfId="619" headerRowBorderDxfId="618" tableBorderDxfId="617" totalsRowBorderDxfId="616">
  <tableColumns count="2">
    <tableColumn id="1" xr3:uid="{00000000-0010-0000-0000-000001000000}" name="Dia" dataDxfId="615"/>
    <tableColumn id="2" xr3:uid="{00000000-0010-0000-0000-000002000000}" name="Semana" dataDxfId="6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baseDeDados" displayName="baseDeDados" ref="A1:I266" totalsRowShown="0" headerRowDxfId="596" headerRowBorderDxfId="595" tableBorderDxfId="594" totalsRowBorderDxfId="593">
  <autoFilter ref="A1:I266" xr:uid="{00000000-0009-0000-0100-000001000000}">
    <filterColumn colId="2">
      <filters>
        <filter val="jul"/>
      </filters>
    </filterColumn>
    <filterColumn colId="3">
      <filters>
        <filter val="Semana 04"/>
      </filters>
    </filterColumn>
  </autoFilter>
  <tableColumns count="9">
    <tableColumn id="1" xr3:uid="{00000000-0010-0000-0100-000001000000}" name="Data" dataDxfId="592"/>
    <tableColumn id="2" xr3:uid="{00000000-0010-0000-0100-000002000000}" name="Dia Semana" dataDxfId="591"/>
    <tableColumn id="3" xr3:uid="{00000000-0010-0000-0100-000003000000}" name="Referencia" dataDxfId="590"/>
    <tableColumn id="4" xr3:uid="{00000000-0010-0000-0100-000004000000}" name="Semana" dataDxfId="589"/>
    <tableColumn id="5" xr3:uid="{00000000-0010-0000-0100-000005000000}" name="Matéria" dataDxfId="588"/>
    <tableColumn id="6" xr3:uid="{00000000-0010-0000-0100-000006000000}" name="Inicio" dataDxfId="587"/>
    <tableColumn id="7" xr3:uid="{00000000-0010-0000-0100-000007000000}" name="Fim" dataDxfId="586"/>
    <tableColumn id="8" xr3:uid="{00000000-0010-0000-0100-000008000000}" name="Total horas de estudo" dataDxfId="585">
      <calculatedColumnFormula>G2-F2</calculatedColumnFormula>
    </tableColumn>
    <tableColumn id="9" xr3:uid="{00000000-0010-0000-0100-000009000000}" name="Assunto" dataDxfId="58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"/>
  <sheetViews>
    <sheetView showGridLines="0" workbookViewId="0">
      <selection activeCell="B4" sqref="B4"/>
    </sheetView>
  </sheetViews>
  <sheetFormatPr defaultRowHeight="15" x14ac:dyDescent="0.25"/>
  <cols>
    <col min="1" max="1" width="18" bestFit="1" customWidth="1"/>
    <col min="2" max="2" width="28.5703125" bestFit="1" customWidth="1"/>
  </cols>
  <sheetData>
    <row r="3" spans="1:2" x14ac:dyDescent="0.25">
      <c r="A3" s="14" t="s">
        <v>118</v>
      </c>
      <c r="B3" s="6" t="s">
        <v>120</v>
      </c>
    </row>
    <row r="4" spans="1:2" x14ac:dyDescent="0.25">
      <c r="A4" s="15" t="s">
        <v>18</v>
      </c>
      <c r="B4" s="8">
        <v>8.3333333333333329E-2</v>
      </c>
    </row>
    <row r="5" spans="1:2" x14ac:dyDescent="0.25">
      <c r="A5" s="15" t="s">
        <v>61</v>
      </c>
      <c r="B5" s="8">
        <v>7.0833333333333331E-2</v>
      </c>
    </row>
    <row r="6" spans="1:2" x14ac:dyDescent="0.25">
      <c r="A6" s="15" t="s">
        <v>125</v>
      </c>
      <c r="B6" s="8">
        <v>9.0277777777777787E-3</v>
      </c>
    </row>
    <row r="7" spans="1:2" x14ac:dyDescent="0.25">
      <c r="A7" s="15" t="s">
        <v>119</v>
      </c>
      <c r="B7" s="8">
        <v>0.16319444444444445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7"/>
  <sheetViews>
    <sheetView showGridLines="0" topLeftCell="A281" workbookViewId="0">
      <selection activeCell="D1" sqref="D1"/>
    </sheetView>
  </sheetViews>
  <sheetFormatPr defaultRowHeight="15" x14ac:dyDescent="0.25"/>
  <cols>
    <col min="1" max="1" width="10.85546875" bestFit="1" customWidth="1"/>
    <col min="3" max="3" width="10.7109375" bestFit="1" customWidth="1"/>
    <col min="4" max="4" width="13.140625" customWidth="1"/>
  </cols>
  <sheetData>
    <row r="1" spans="1:4" x14ac:dyDescent="0.25">
      <c r="A1" s="31" t="s">
        <v>122</v>
      </c>
      <c r="C1" s="20" t="s">
        <v>121</v>
      </c>
      <c r="D1" s="21" t="s">
        <v>3</v>
      </c>
    </row>
    <row r="2" spans="1:4" x14ac:dyDescent="0.25">
      <c r="A2" s="32">
        <f>GETPIVOTDATA("Total horas de estudo",Ranking!$A$3)</f>
        <v>0.16319444444444445</v>
      </c>
      <c r="C2" s="4">
        <v>44621</v>
      </c>
      <c r="D2" s="9" t="s">
        <v>25</v>
      </c>
    </row>
    <row r="3" spans="1:4" x14ac:dyDescent="0.25">
      <c r="C3" s="4">
        <v>44622</v>
      </c>
      <c r="D3" s="9" t="s">
        <v>25</v>
      </c>
    </row>
    <row r="4" spans="1:4" x14ac:dyDescent="0.25">
      <c r="C4" s="4">
        <v>44623</v>
      </c>
      <c r="D4" s="9" t="s">
        <v>25</v>
      </c>
    </row>
    <row r="5" spans="1:4" x14ac:dyDescent="0.25">
      <c r="C5" s="4">
        <v>44624</v>
      </c>
      <c r="D5" s="9" t="s">
        <v>25</v>
      </c>
    </row>
    <row r="6" spans="1:4" x14ac:dyDescent="0.25">
      <c r="C6" s="4">
        <v>44625</v>
      </c>
      <c r="D6" s="9" t="s">
        <v>25</v>
      </c>
    </row>
    <row r="7" spans="1:4" x14ac:dyDescent="0.25">
      <c r="C7" s="4">
        <v>44626</v>
      </c>
      <c r="D7" s="9" t="s">
        <v>10</v>
      </c>
    </row>
    <row r="8" spans="1:4" x14ac:dyDescent="0.25">
      <c r="C8" s="4">
        <v>44627</v>
      </c>
      <c r="D8" s="9" t="s">
        <v>10</v>
      </c>
    </row>
    <row r="9" spans="1:4" x14ac:dyDescent="0.25">
      <c r="C9" s="4">
        <v>44628</v>
      </c>
      <c r="D9" s="9" t="s">
        <v>10</v>
      </c>
    </row>
    <row r="10" spans="1:4" x14ac:dyDescent="0.25">
      <c r="C10" s="4">
        <v>44629</v>
      </c>
      <c r="D10" s="9" t="s">
        <v>10</v>
      </c>
    </row>
    <row r="11" spans="1:4" x14ac:dyDescent="0.25">
      <c r="C11" s="4">
        <v>44630</v>
      </c>
      <c r="D11" s="9" t="s">
        <v>10</v>
      </c>
    </row>
    <row r="12" spans="1:4" x14ac:dyDescent="0.25">
      <c r="C12" s="4">
        <v>44631</v>
      </c>
      <c r="D12" s="9" t="s">
        <v>10</v>
      </c>
    </row>
    <row r="13" spans="1:4" x14ac:dyDescent="0.25">
      <c r="C13" s="4">
        <v>44632</v>
      </c>
      <c r="D13" s="9" t="s">
        <v>10</v>
      </c>
    </row>
    <row r="14" spans="1:4" x14ac:dyDescent="0.25">
      <c r="C14" s="4">
        <v>44633</v>
      </c>
      <c r="D14" s="9" t="s">
        <v>16</v>
      </c>
    </row>
    <row r="15" spans="1:4" x14ac:dyDescent="0.25">
      <c r="C15" s="4">
        <v>44634</v>
      </c>
      <c r="D15" s="9" t="s">
        <v>16</v>
      </c>
    </row>
    <row r="16" spans="1:4" x14ac:dyDescent="0.25">
      <c r="C16" s="4">
        <v>44635</v>
      </c>
      <c r="D16" s="9" t="s">
        <v>16</v>
      </c>
    </row>
    <row r="17" spans="3:4" x14ac:dyDescent="0.25">
      <c r="C17" s="4">
        <v>44636</v>
      </c>
      <c r="D17" s="9" t="s">
        <v>16</v>
      </c>
    </row>
    <row r="18" spans="3:4" x14ac:dyDescent="0.25">
      <c r="C18" s="4">
        <v>44637</v>
      </c>
      <c r="D18" s="9" t="s">
        <v>16</v>
      </c>
    </row>
    <row r="19" spans="3:4" x14ac:dyDescent="0.25">
      <c r="C19" s="4">
        <v>44638</v>
      </c>
      <c r="D19" s="9" t="s">
        <v>16</v>
      </c>
    </row>
    <row r="20" spans="3:4" x14ac:dyDescent="0.25">
      <c r="C20" s="4">
        <v>44639</v>
      </c>
      <c r="D20" s="9" t="s">
        <v>16</v>
      </c>
    </row>
    <row r="21" spans="3:4" x14ac:dyDescent="0.25">
      <c r="C21" s="4">
        <v>44640</v>
      </c>
      <c r="D21" s="9" t="s">
        <v>19</v>
      </c>
    </row>
    <row r="22" spans="3:4" x14ac:dyDescent="0.25">
      <c r="C22" s="4">
        <v>44641</v>
      </c>
      <c r="D22" s="9" t="s">
        <v>19</v>
      </c>
    </row>
    <row r="23" spans="3:4" x14ac:dyDescent="0.25">
      <c r="C23" s="4">
        <v>44642</v>
      </c>
      <c r="D23" s="9" t="s">
        <v>19</v>
      </c>
    </row>
    <row r="24" spans="3:4" x14ac:dyDescent="0.25">
      <c r="C24" s="4">
        <v>44643</v>
      </c>
      <c r="D24" s="9" t="s">
        <v>19</v>
      </c>
    </row>
    <row r="25" spans="3:4" x14ac:dyDescent="0.25">
      <c r="C25" s="4">
        <v>44644</v>
      </c>
      <c r="D25" s="9" t="s">
        <v>19</v>
      </c>
    </row>
    <row r="26" spans="3:4" x14ac:dyDescent="0.25">
      <c r="C26" s="4">
        <v>44645</v>
      </c>
      <c r="D26" s="9" t="s">
        <v>19</v>
      </c>
    </row>
    <row r="27" spans="3:4" x14ac:dyDescent="0.25">
      <c r="C27" s="4">
        <v>44646</v>
      </c>
      <c r="D27" s="9" t="s">
        <v>19</v>
      </c>
    </row>
    <row r="28" spans="3:4" x14ac:dyDescent="0.25">
      <c r="C28" s="4">
        <v>44647</v>
      </c>
      <c r="D28" s="9" t="s">
        <v>22</v>
      </c>
    </row>
    <row r="29" spans="3:4" x14ac:dyDescent="0.25">
      <c r="C29" s="4">
        <v>44648</v>
      </c>
      <c r="D29" s="9" t="s">
        <v>22</v>
      </c>
    </row>
    <row r="30" spans="3:4" x14ac:dyDescent="0.25">
      <c r="C30" s="4">
        <v>44649</v>
      </c>
      <c r="D30" s="9" t="s">
        <v>22</v>
      </c>
    </row>
    <row r="31" spans="3:4" x14ac:dyDescent="0.25">
      <c r="C31" s="4">
        <v>44650</v>
      </c>
      <c r="D31" s="9" t="s">
        <v>22</v>
      </c>
    </row>
    <row r="32" spans="3:4" x14ac:dyDescent="0.25">
      <c r="C32" s="4">
        <v>44651</v>
      </c>
      <c r="D32" s="9" t="s">
        <v>22</v>
      </c>
    </row>
    <row r="33" spans="3:4" x14ac:dyDescent="0.25">
      <c r="C33" s="22">
        <v>44652</v>
      </c>
      <c r="D33" s="23" t="s">
        <v>25</v>
      </c>
    </row>
    <row r="34" spans="3:4" x14ac:dyDescent="0.25">
      <c r="C34" s="24">
        <v>44653</v>
      </c>
      <c r="D34" s="25" t="s">
        <v>25</v>
      </c>
    </row>
    <row r="35" spans="3:4" x14ac:dyDescent="0.25">
      <c r="C35" s="24">
        <v>44654</v>
      </c>
      <c r="D35" s="25" t="s">
        <v>25</v>
      </c>
    </row>
    <row r="36" spans="3:4" x14ac:dyDescent="0.25">
      <c r="C36" s="24">
        <v>44655</v>
      </c>
      <c r="D36" s="25" t="s">
        <v>25</v>
      </c>
    </row>
    <row r="37" spans="3:4" x14ac:dyDescent="0.25">
      <c r="C37" s="24">
        <v>44656</v>
      </c>
      <c r="D37" s="25" t="s">
        <v>25</v>
      </c>
    </row>
    <row r="38" spans="3:4" x14ac:dyDescent="0.25">
      <c r="C38" s="24">
        <v>44657</v>
      </c>
      <c r="D38" s="25" t="s">
        <v>25</v>
      </c>
    </row>
    <row r="39" spans="3:4" x14ac:dyDescent="0.25">
      <c r="C39" s="24">
        <v>44658</v>
      </c>
      <c r="D39" s="25" t="s">
        <v>25</v>
      </c>
    </row>
    <row r="40" spans="3:4" x14ac:dyDescent="0.25">
      <c r="C40" s="24">
        <v>44659</v>
      </c>
      <c r="D40" s="25" t="s">
        <v>25</v>
      </c>
    </row>
    <row r="41" spans="3:4" x14ac:dyDescent="0.25">
      <c r="C41" s="24">
        <v>44660</v>
      </c>
      <c r="D41" s="25" t="s">
        <v>25</v>
      </c>
    </row>
    <row r="42" spans="3:4" x14ac:dyDescent="0.25">
      <c r="C42" s="24">
        <v>44661</v>
      </c>
      <c r="D42" s="25" t="s">
        <v>10</v>
      </c>
    </row>
    <row r="43" spans="3:4" x14ac:dyDescent="0.25">
      <c r="C43" s="24">
        <v>44662</v>
      </c>
      <c r="D43" s="25" t="s">
        <v>10</v>
      </c>
    </row>
    <row r="44" spans="3:4" x14ac:dyDescent="0.25">
      <c r="C44" s="24">
        <v>44663</v>
      </c>
      <c r="D44" s="25" t="s">
        <v>10</v>
      </c>
    </row>
    <row r="45" spans="3:4" x14ac:dyDescent="0.25">
      <c r="C45" s="24">
        <v>44664</v>
      </c>
      <c r="D45" s="25" t="s">
        <v>10</v>
      </c>
    </row>
    <row r="46" spans="3:4" x14ac:dyDescent="0.25">
      <c r="C46" s="24">
        <v>44665</v>
      </c>
      <c r="D46" s="25" t="s">
        <v>10</v>
      </c>
    </row>
    <row r="47" spans="3:4" x14ac:dyDescent="0.25">
      <c r="C47" s="24">
        <v>44666</v>
      </c>
      <c r="D47" s="25" t="s">
        <v>10</v>
      </c>
    </row>
    <row r="48" spans="3:4" x14ac:dyDescent="0.25">
      <c r="C48" s="24">
        <v>44667</v>
      </c>
      <c r="D48" s="25" t="s">
        <v>10</v>
      </c>
    </row>
    <row r="49" spans="3:4" x14ac:dyDescent="0.25">
      <c r="C49" s="24">
        <v>44668</v>
      </c>
      <c r="D49" s="25" t="s">
        <v>16</v>
      </c>
    </row>
    <row r="50" spans="3:4" x14ac:dyDescent="0.25">
      <c r="C50" s="24">
        <v>44669</v>
      </c>
      <c r="D50" s="25" t="s">
        <v>16</v>
      </c>
    </row>
    <row r="51" spans="3:4" x14ac:dyDescent="0.25">
      <c r="C51" s="24">
        <v>44670</v>
      </c>
      <c r="D51" s="25" t="s">
        <v>16</v>
      </c>
    </row>
    <row r="52" spans="3:4" x14ac:dyDescent="0.25">
      <c r="C52" s="24">
        <v>44671</v>
      </c>
      <c r="D52" s="25" t="s">
        <v>16</v>
      </c>
    </row>
    <row r="53" spans="3:4" x14ac:dyDescent="0.25">
      <c r="C53" s="24">
        <v>44672</v>
      </c>
      <c r="D53" s="25" t="s">
        <v>16</v>
      </c>
    </row>
    <row r="54" spans="3:4" x14ac:dyDescent="0.25">
      <c r="C54" s="24">
        <v>44673</v>
      </c>
      <c r="D54" s="25" t="s">
        <v>16</v>
      </c>
    </row>
    <row r="55" spans="3:4" x14ac:dyDescent="0.25">
      <c r="C55" s="24">
        <v>44674</v>
      </c>
      <c r="D55" s="25" t="s">
        <v>16</v>
      </c>
    </row>
    <row r="56" spans="3:4" x14ac:dyDescent="0.25">
      <c r="C56" s="24">
        <v>44675</v>
      </c>
      <c r="D56" s="25" t="s">
        <v>19</v>
      </c>
    </row>
    <row r="57" spans="3:4" x14ac:dyDescent="0.25">
      <c r="C57" s="24">
        <v>44676</v>
      </c>
      <c r="D57" s="25" t="s">
        <v>19</v>
      </c>
    </row>
    <row r="58" spans="3:4" x14ac:dyDescent="0.25">
      <c r="C58" s="24">
        <v>44677</v>
      </c>
      <c r="D58" s="25" t="s">
        <v>19</v>
      </c>
    </row>
    <row r="59" spans="3:4" x14ac:dyDescent="0.25">
      <c r="C59" s="24">
        <v>44678</v>
      </c>
      <c r="D59" s="25" t="s">
        <v>19</v>
      </c>
    </row>
    <row r="60" spans="3:4" x14ac:dyDescent="0.25">
      <c r="C60" s="24">
        <v>44679</v>
      </c>
      <c r="D60" s="25" t="s">
        <v>19</v>
      </c>
    </row>
    <row r="61" spans="3:4" x14ac:dyDescent="0.25">
      <c r="C61" s="24">
        <v>44680</v>
      </c>
      <c r="D61" s="25" t="s">
        <v>19</v>
      </c>
    </row>
    <row r="62" spans="3:4" x14ac:dyDescent="0.25">
      <c r="C62" s="26">
        <v>44681</v>
      </c>
      <c r="D62" s="27" t="s">
        <v>19</v>
      </c>
    </row>
    <row r="63" spans="3:4" x14ac:dyDescent="0.25">
      <c r="C63" s="26">
        <v>44682</v>
      </c>
      <c r="D63" s="25" t="s">
        <v>25</v>
      </c>
    </row>
    <row r="64" spans="3:4" x14ac:dyDescent="0.25">
      <c r="C64" s="26">
        <v>44683</v>
      </c>
      <c r="D64" s="25" t="s">
        <v>25</v>
      </c>
    </row>
    <row r="65" spans="3:4" x14ac:dyDescent="0.25">
      <c r="C65" s="26">
        <v>44684</v>
      </c>
      <c r="D65" s="25" t="s">
        <v>25</v>
      </c>
    </row>
    <row r="66" spans="3:4" x14ac:dyDescent="0.25">
      <c r="C66" s="26">
        <v>44685</v>
      </c>
      <c r="D66" s="25" t="s">
        <v>25</v>
      </c>
    </row>
    <row r="67" spans="3:4" x14ac:dyDescent="0.25">
      <c r="C67" s="26">
        <v>44686</v>
      </c>
      <c r="D67" s="25" t="s">
        <v>25</v>
      </c>
    </row>
    <row r="68" spans="3:4" x14ac:dyDescent="0.25">
      <c r="C68" s="26">
        <v>44687</v>
      </c>
      <c r="D68" s="25" t="s">
        <v>25</v>
      </c>
    </row>
    <row r="69" spans="3:4" x14ac:dyDescent="0.25">
      <c r="C69" s="26">
        <v>44688</v>
      </c>
      <c r="D69" s="25" t="s">
        <v>25</v>
      </c>
    </row>
    <row r="70" spans="3:4" x14ac:dyDescent="0.25">
      <c r="C70" s="26">
        <v>44689</v>
      </c>
      <c r="D70" s="25" t="s">
        <v>10</v>
      </c>
    </row>
    <row r="71" spans="3:4" x14ac:dyDescent="0.25">
      <c r="C71" s="26">
        <v>44690</v>
      </c>
      <c r="D71" s="25" t="s">
        <v>10</v>
      </c>
    </row>
    <row r="72" spans="3:4" x14ac:dyDescent="0.25">
      <c r="C72" s="26">
        <v>44691</v>
      </c>
      <c r="D72" s="25" t="s">
        <v>10</v>
      </c>
    </row>
    <row r="73" spans="3:4" x14ac:dyDescent="0.25">
      <c r="C73" s="26">
        <v>44692</v>
      </c>
      <c r="D73" s="25" t="s">
        <v>10</v>
      </c>
    </row>
    <row r="74" spans="3:4" x14ac:dyDescent="0.25">
      <c r="C74" s="26">
        <v>44693</v>
      </c>
      <c r="D74" s="25" t="s">
        <v>10</v>
      </c>
    </row>
    <row r="75" spans="3:4" x14ac:dyDescent="0.25">
      <c r="C75" s="26">
        <v>44694</v>
      </c>
      <c r="D75" s="25" t="s">
        <v>10</v>
      </c>
    </row>
    <row r="76" spans="3:4" x14ac:dyDescent="0.25">
      <c r="C76" s="26">
        <v>44695</v>
      </c>
      <c r="D76" s="25" t="s">
        <v>10</v>
      </c>
    </row>
    <row r="77" spans="3:4" x14ac:dyDescent="0.25">
      <c r="C77" s="26">
        <v>44696</v>
      </c>
      <c r="D77" s="25" t="s">
        <v>16</v>
      </c>
    </row>
    <row r="78" spans="3:4" x14ac:dyDescent="0.25">
      <c r="C78" s="26">
        <v>44697</v>
      </c>
      <c r="D78" s="25" t="s">
        <v>16</v>
      </c>
    </row>
    <row r="79" spans="3:4" x14ac:dyDescent="0.25">
      <c r="C79" s="26">
        <v>44698</v>
      </c>
      <c r="D79" s="25" t="s">
        <v>16</v>
      </c>
    </row>
    <row r="80" spans="3:4" x14ac:dyDescent="0.25">
      <c r="C80" s="26">
        <v>44699</v>
      </c>
      <c r="D80" s="25" t="s">
        <v>16</v>
      </c>
    </row>
    <row r="81" spans="3:4" x14ac:dyDescent="0.25">
      <c r="C81" s="26">
        <v>44700</v>
      </c>
      <c r="D81" s="25" t="s">
        <v>16</v>
      </c>
    </row>
    <row r="82" spans="3:4" x14ac:dyDescent="0.25">
      <c r="C82" s="26">
        <v>44701</v>
      </c>
      <c r="D82" s="25" t="s">
        <v>16</v>
      </c>
    </row>
    <row r="83" spans="3:4" x14ac:dyDescent="0.25">
      <c r="C83" s="26">
        <v>44702</v>
      </c>
      <c r="D83" s="25" t="s">
        <v>16</v>
      </c>
    </row>
    <row r="84" spans="3:4" x14ac:dyDescent="0.25">
      <c r="C84" s="26">
        <v>44703</v>
      </c>
      <c r="D84" s="25" t="s">
        <v>19</v>
      </c>
    </row>
    <row r="85" spans="3:4" x14ac:dyDescent="0.25">
      <c r="C85" s="26">
        <v>44704</v>
      </c>
      <c r="D85" s="25" t="s">
        <v>19</v>
      </c>
    </row>
    <row r="86" spans="3:4" x14ac:dyDescent="0.25">
      <c r="C86" s="26">
        <v>44705</v>
      </c>
      <c r="D86" s="25" t="s">
        <v>19</v>
      </c>
    </row>
    <row r="87" spans="3:4" x14ac:dyDescent="0.25">
      <c r="C87" s="26">
        <v>44706</v>
      </c>
      <c r="D87" s="25" t="s">
        <v>19</v>
      </c>
    </row>
    <row r="88" spans="3:4" x14ac:dyDescent="0.25">
      <c r="C88" s="26">
        <v>44707</v>
      </c>
      <c r="D88" s="25" t="s">
        <v>19</v>
      </c>
    </row>
    <row r="89" spans="3:4" x14ac:dyDescent="0.25">
      <c r="C89" s="26">
        <v>44708</v>
      </c>
      <c r="D89" s="25" t="s">
        <v>19</v>
      </c>
    </row>
    <row r="90" spans="3:4" x14ac:dyDescent="0.25">
      <c r="C90" s="26">
        <v>44709</v>
      </c>
      <c r="D90" s="25" t="s">
        <v>19</v>
      </c>
    </row>
    <row r="91" spans="3:4" x14ac:dyDescent="0.25">
      <c r="C91" s="26">
        <v>44710</v>
      </c>
      <c r="D91" s="25" t="s">
        <v>22</v>
      </c>
    </row>
    <row r="92" spans="3:4" x14ac:dyDescent="0.25">
      <c r="C92" s="26">
        <v>44711</v>
      </c>
      <c r="D92" s="25" t="s">
        <v>22</v>
      </c>
    </row>
    <row r="93" spans="3:4" x14ac:dyDescent="0.25">
      <c r="C93" s="26">
        <v>44712</v>
      </c>
      <c r="D93" s="25" t="s">
        <v>22</v>
      </c>
    </row>
    <row r="94" spans="3:4" x14ac:dyDescent="0.25">
      <c r="C94" s="28">
        <v>44713</v>
      </c>
      <c r="D94" s="29" t="s">
        <v>25</v>
      </c>
    </row>
    <row r="95" spans="3:4" x14ac:dyDescent="0.25">
      <c r="C95" s="28">
        <v>44714</v>
      </c>
      <c r="D95" s="29" t="s">
        <v>25</v>
      </c>
    </row>
    <row r="96" spans="3:4" x14ac:dyDescent="0.25">
      <c r="C96" s="28">
        <v>44715</v>
      </c>
      <c r="D96" s="29" t="s">
        <v>25</v>
      </c>
    </row>
    <row r="97" spans="3:4" x14ac:dyDescent="0.25">
      <c r="C97" s="28">
        <v>44716</v>
      </c>
      <c r="D97" s="29" t="s">
        <v>25</v>
      </c>
    </row>
    <row r="98" spans="3:4" x14ac:dyDescent="0.25">
      <c r="C98" s="28">
        <v>44717</v>
      </c>
      <c r="D98" s="29" t="s">
        <v>25</v>
      </c>
    </row>
    <row r="99" spans="3:4" x14ac:dyDescent="0.25">
      <c r="C99" s="28">
        <v>44718</v>
      </c>
      <c r="D99" s="29" t="s">
        <v>25</v>
      </c>
    </row>
    <row r="100" spans="3:4" x14ac:dyDescent="0.25">
      <c r="C100" s="28">
        <v>44719</v>
      </c>
      <c r="D100" s="29" t="s">
        <v>25</v>
      </c>
    </row>
    <row r="101" spans="3:4" x14ac:dyDescent="0.25">
      <c r="C101" s="28">
        <v>44720</v>
      </c>
      <c r="D101" s="29" t="s">
        <v>25</v>
      </c>
    </row>
    <row r="102" spans="3:4" x14ac:dyDescent="0.25">
      <c r="C102" s="28">
        <v>44721</v>
      </c>
      <c r="D102" s="29" t="s">
        <v>25</v>
      </c>
    </row>
    <row r="103" spans="3:4" x14ac:dyDescent="0.25">
      <c r="C103" s="28">
        <v>44722</v>
      </c>
      <c r="D103" s="29" t="s">
        <v>25</v>
      </c>
    </row>
    <row r="104" spans="3:4" x14ac:dyDescent="0.25">
      <c r="C104" s="28">
        <v>44723</v>
      </c>
      <c r="D104" s="29" t="s">
        <v>25</v>
      </c>
    </row>
    <row r="105" spans="3:4" x14ac:dyDescent="0.25">
      <c r="C105" s="28">
        <v>44724</v>
      </c>
      <c r="D105" s="29" t="s">
        <v>10</v>
      </c>
    </row>
    <row r="106" spans="3:4" x14ac:dyDescent="0.25">
      <c r="C106" s="28">
        <v>44725</v>
      </c>
      <c r="D106" s="29" t="s">
        <v>10</v>
      </c>
    </row>
    <row r="107" spans="3:4" x14ac:dyDescent="0.25">
      <c r="C107" s="28">
        <v>44726</v>
      </c>
      <c r="D107" s="29" t="s">
        <v>10</v>
      </c>
    </row>
    <row r="108" spans="3:4" x14ac:dyDescent="0.25">
      <c r="C108" s="28">
        <v>44727</v>
      </c>
      <c r="D108" s="29" t="s">
        <v>10</v>
      </c>
    </row>
    <row r="109" spans="3:4" x14ac:dyDescent="0.25">
      <c r="C109" s="28">
        <v>44728</v>
      </c>
      <c r="D109" s="29" t="s">
        <v>10</v>
      </c>
    </row>
    <row r="110" spans="3:4" x14ac:dyDescent="0.25">
      <c r="C110" s="28">
        <v>44729</v>
      </c>
      <c r="D110" s="29" t="s">
        <v>10</v>
      </c>
    </row>
    <row r="111" spans="3:4" x14ac:dyDescent="0.25">
      <c r="C111" s="28">
        <v>44730</v>
      </c>
      <c r="D111" s="29" t="s">
        <v>10</v>
      </c>
    </row>
    <row r="112" spans="3:4" x14ac:dyDescent="0.25">
      <c r="C112" s="28">
        <v>44731</v>
      </c>
      <c r="D112" s="29" t="s">
        <v>16</v>
      </c>
    </row>
    <row r="113" spans="3:4" x14ac:dyDescent="0.25">
      <c r="C113" s="28">
        <v>44732</v>
      </c>
      <c r="D113" s="29" t="s">
        <v>16</v>
      </c>
    </row>
    <row r="114" spans="3:4" x14ac:dyDescent="0.25">
      <c r="C114" s="28">
        <v>44733</v>
      </c>
      <c r="D114" s="29" t="s">
        <v>16</v>
      </c>
    </row>
    <row r="115" spans="3:4" x14ac:dyDescent="0.25">
      <c r="C115" s="28">
        <v>44734</v>
      </c>
      <c r="D115" s="29" t="s">
        <v>16</v>
      </c>
    </row>
    <row r="116" spans="3:4" x14ac:dyDescent="0.25">
      <c r="C116" s="28">
        <v>44735</v>
      </c>
      <c r="D116" s="29" t="s">
        <v>16</v>
      </c>
    </row>
    <row r="117" spans="3:4" x14ac:dyDescent="0.25">
      <c r="C117" s="28">
        <v>44736</v>
      </c>
      <c r="D117" s="29" t="s">
        <v>16</v>
      </c>
    </row>
    <row r="118" spans="3:4" x14ac:dyDescent="0.25">
      <c r="C118" s="28">
        <v>44737</v>
      </c>
      <c r="D118" s="29" t="s">
        <v>16</v>
      </c>
    </row>
    <row r="119" spans="3:4" x14ac:dyDescent="0.25">
      <c r="C119" s="28">
        <v>44738</v>
      </c>
      <c r="D119" s="29" t="s">
        <v>19</v>
      </c>
    </row>
    <row r="120" spans="3:4" x14ac:dyDescent="0.25">
      <c r="C120" s="28">
        <v>44739</v>
      </c>
      <c r="D120" s="30" t="s">
        <v>19</v>
      </c>
    </row>
    <row r="121" spans="3:4" x14ac:dyDescent="0.25">
      <c r="C121" s="28">
        <v>44740</v>
      </c>
      <c r="D121" s="29" t="s">
        <v>19</v>
      </c>
    </row>
    <row r="122" spans="3:4" x14ac:dyDescent="0.25">
      <c r="C122" s="28">
        <v>44741</v>
      </c>
      <c r="D122" s="30" t="s">
        <v>19</v>
      </c>
    </row>
    <row r="123" spans="3:4" x14ac:dyDescent="0.25">
      <c r="C123" s="28">
        <v>44742</v>
      </c>
      <c r="D123" s="29" t="s">
        <v>19</v>
      </c>
    </row>
    <row r="124" spans="3:4" x14ac:dyDescent="0.25">
      <c r="C124" s="28">
        <v>44743</v>
      </c>
      <c r="D124" s="29" t="s">
        <v>25</v>
      </c>
    </row>
    <row r="125" spans="3:4" x14ac:dyDescent="0.25">
      <c r="C125" s="28">
        <v>44744</v>
      </c>
      <c r="D125" s="29" t="s">
        <v>25</v>
      </c>
    </row>
    <row r="126" spans="3:4" x14ac:dyDescent="0.25">
      <c r="C126" s="28">
        <v>44745</v>
      </c>
      <c r="D126" s="29" t="s">
        <v>25</v>
      </c>
    </row>
    <row r="127" spans="3:4" x14ac:dyDescent="0.25">
      <c r="C127" s="28">
        <v>44746</v>
      </c>
      <c r="D127" s="29" t="s">
        <v>25</v>
      </c>
    </row>
    <row r="128" spans="3:4" x14ac:dyDescent="0.25">
      <c r="C128" s="28">
        <v>44747</v>
      </c>
      <c r="D128" s="29" t="s">
        <v>25</v>
      </c>
    </row>
    <row r="129" spans="3:4" x14ac:dyDescent="0.25">
      <c r="C129" s="28">
        <v>44748</v>
      </c>
      <c r="D129" s="29" t="s">
        <v>25</v>
      </c>
    </row>
    <row r="130" spans="3:4" x14ac:dyDescent="0.25">
      <c r="C130" s="28">
        <v>44749</v>
      </c>
      <c r="D130" s="29" t="s">
        <v>25</v>
      </c>
    </row>
    <row r="131" spans="3:4" x14ac:dyDescent="0.25">
      <c r="C131" s="28">
        <v>44750</v>
      </c>
      <c r="D131" s="29" t="s">
        <v>25</v>
      </c>
    </row>
    <row r="132" spans="3:4" x14ac:dyDescent="0.25">
      <c r="C132" s="28">
        <v>44751</v>
      </c>
      <c r="D132" s="29" t="s">
        <v>25</v>
      </c>
    </row>
    <row r="133" spans="3:4" x14ac:dyDescent="0.25">
      <c r="C133" s="28">
        <v>44752</v>
      </c>
      <c r="D133" s="29" t="s">
        <v>10</v>
      </c>
    </row>
    <row r="134" spans="3:4" x14ac:dyDescent="0.25">
      <c r="C134" s="28">
        <v>44753</v>
      </c>
      <c r="D134" s="29" t="s">
        <v>10</v>
      </c>
    </row>
    <row r="135" spans="3:4" x14ac:dyDescent="0.25">
      <c r="C135" s="28">
        <v>44754</v>
      </c>
      <c r="D135" s="29" t="s">
        <v>10</v>
      </c>
    </row>
    <row r="136" spans="3:4" x14ac:dyDescent="0.25">
      <c r="C136" s="28">
        <v>44755</v>
      </c>
      <c r="D136" s="29" t="s">
        <v>10</v>
      </c>
    </row>
    <row r="137" spans="3:4" x14ac:dyDescent="0.25">
      <c r="C137" s="28">
        <v>44756</v>
      </c>
      <c r="D137" s="29" t="s">
        <v>10</v>
      </c>
    </row>
    <row r="138" spans="3:4" x14ac:dyDescent="0.25">
      <c r="C138" s="28">
        <v>44757</v>
      </c>
      <c r="D138" s="29" t="s">
        <v>10</v>
      </c>
    </row>
    <row r="139" spans="3:4" x14ac:dyDescent="0.25">
      <c r="C139" s="28">
        <v>44758</v>
      </c>
      <c r="D139" s="29" t="s">
        <v>10</v>
      </c>
    </row>
    <row r="140" spans="3:4" x14ac:dyDescent="0.25">
      <c r="C140" s="28">
        <v>44759</v>
      </c>
      <c r="D140" s="29" t="s">
        <v>16</v>
      </c>
    </row>
    <row r="141" spans="3:4" x14ac:dyDescent="0.25">
      <c r="C141" s="28">
        <v>44760</v>
      </c>
      <c r="D141" s="29" t="s">
        <v>16</v>
      </c>
    </row>
    <row r="142" spans="3:4" x14ac:dyDescent="0.25">
      <c r="C142" s="28">
        <v>44761</v>
      </c>
      <c r="D142" s="29" t="s">
        <v>16</v>
      </c>
    </row>
    <row r="143" spans="3:4" x14ac:dyDescent="0.25">
      <c r="C143" s="28">
        <v>44762</v>
      </c>
      <c r="D143" s="29" t="s">
        <v>16</v>
      </c>
    </row>
    <row r="144" spans="3:4" x14ac:dyDescent="0.25">
      <c r="C144" s="28">
        <v>44763</v>
      </c>
      <c r="D144" s="29" t="s">
        <v>16</v>
      </c>
    </row>
    <row r="145" spans="3:4" x14ac:dyDescent="0.25">
      <c r="C145" s="28">
        <v>44764</v>
      </c>
      <c r="D145" s="29" t="s">
        <v>16</v>
      </c>
    </row>
    <row r="146" spans="3:4" x14ac:dyDescent="0.25">
      <c r="C146" s="28">
        <v>44765</v>
      </c>
      <c r="D146" s="29" t="s">
        <v>16</v>
      </c>
    </row>
    <row r="147" spans="3:4" x14ac:dyDescent="0.25">
      <c r="C147" s="28">
        <v>44766</v>
      </c>
      <c r="D147" s="29" t="s">
        <v>19</v>
      </c>
    </row>
    <row r="148" spans="3:4" x14ac:dyDescent="0.25">
      <c r="C148" s="28">
        <v>44767</v>
      </c>
      <c r="D148" s="29" t="s">
        <v>19</v>
      </c>
    </row>
    <row r="149" spans="3:4" x14ac:dyDescent="0.25">
      <c r="C149" s="28">
        <v>44768</v>
      </c>
      <c r="D149" s="29" t="s">
        <v>19</v>
      </c>
    </row>
    <row r="150" spans="3:4" x14ac:dyDescent="0.25">
      <c r="C150" s="28">
        <v>44769</v>
      </c>
      <c r="D150" s="29" t="s">
        <v>19</v>
      </c>
    </row>
    <row r="151" spans="3:4" x14ac:dyDescent="0.25">
      <c r="C151" s="28">
        <v>44770</v>
      </c>
      <c r="D151" s="29" t="s">
        <v>19</v>
      </c>
    </row>
    <row r="152" spans="3:4" x14ac:dyDescent="0.25">
      <c r="C152" s="28">
        <v>44771</v>
      </c>
      <c r="D152" s="29" t="s">
        <v>19</v>
      </c>
    </row>
    <row r="153" spans="3:4" x14ac:dyDescent="0.25">
      <c r="C153" s="28">
        <v>44772</v>
      </c>
      <c r="D153" s="29" t="s">
        <v>19</v>
      </c>
    </row>
    <row r="154" spans="3:4" x14ac:dyDescent="0.25">
      <c r="C154" s="28">
        <v>44773</v>
      </c>
      <c r="D154" s="29" t="s">
        <v>19</v>
      </c>
    </row>
    <row r="155" spans="3:4" x14ac:dyDescent="0.25">
      <c r="C155" s="28">
        <v>44774</v>
      </c>
      <c r="D155" s="29" t="s">
        <v>25</v>
      </c>
    </row>
    <row r="156" spans="3:4" x14ac:dyDescent="0.25">
      <c r="C156" s="28">
        <v>44775</v>
      </c>
      <c r="D156" s="29" t="s">
        <v>25</v>
      </c>
    </row>
    <row r="157" spans="3:4" x14ac:dyDescent="0.25">
      <c r="C157" s="28">
        <v>44776</v>
      </c>
      <c r="D157" s="29" t="s">
        <v>25</v>
      </c>
    </row>
    <row r="158" spans="3:4" x14ac:dyDescent="0.25">
      <c r="C158" s="28">
        <v>44777</v>
      </c>
      <c r="D158" s="29" t="s">
        <v>25</v>
      </c>
    </row>
    <row r="159" spans="3:4" x14ac:dyDescent="0.25">
      <c r="C159" s="28">
        <v>44778</v>
      </c>
      <c r="D159" s="29" t="s">
        <v>25</v>
      </c>
    </row>
    <row r="160" spans="3:4" x14ac:dyDescent="0.25">
      <c r="C160" s="28">
        <v>44779</v>
      </c>
      <c r="D160" s="29" t="s">
        <v>25</v>
      </c>
    </row>
    <row r="161" spans="3:4" x14ac:dyDescent="0.25">
      <c r="C161" s="28">
        <v>44780</v>
      </c>
      <c r="D161" s="29" t="s">
        <v>10</v>
      </c>
    </row>
    <row r="162" spans="3:4" x14ac:dyDescent="0.25">
      <c r="C162" s="28">
        <v>44781</v>
      </c>
      <c r="D162" s="29" t="s">
        <v>10</v>
      </c>
    </row>
    <row r="163" spans="3:4" x14ac:dyDescent="0.25">
      <c r="C163" s="28">
        <v>44782</v>
      </c>
      <c r="D163" s="29" t="s">
        <v>10</v>
      </c>
    </row>
    <row r="164" spans="3:4" x14ac:dyDescent="0.25">
      <c r="C164" s="28">
        <v>44783</v>
      </c>
      <c r="D164" s="29" t="s">
        <v>10</v>
      </c>
    </row>
    <row r="165" spans="3:4" x14ac:dyDescent="0.25">
      <c r="C165" s="28">
        <v>44784</v>
      </c>
      <c r="D165" s="29" t="s">
        <v>10</v>
      </c>
    </row>
    <row r="166" spans="3:4" x14ac:dyDescent="0.25">
      <c r="C166" s="28">
        <v>44785</v>
      </c>
      <c r="D166" s="29" t="s">
        <v>10</v>
      </c>
    </row>
    <row r="167" spans="3:4" x14ac:dyDescent="0.25">
      <c r="C167" s="28">
        <v>44786</v>
      </c>
      <c r="D167" s="29" t="s">
        <v>10</v>
      </c>
    </row>
    <row r="168" spans="3:4" x14ac:dyDescent="0.25">
      <c r="C168" s="28">
        <v>44787</v>
      </c>
      <c r="D168" s="29" t="s">
        <v>16</v>
      </c>
    </row>
    <row r="169" spans="3:4" x14ac:dyDescent="0.25">
      <c r="C169" s="28">
        <v>44788</v>
      </c>
      <c r="D169" s="29" t="s">
        <v>16</v>
      </c>
    </row>
    <row r="170" spans="3:4" x14ac:dyDescent="0.25">
      <c r="C170" s="28">
        <v>44789</v>
      </c>
      <c r="D170" s="29" t="s">
        <v>16</v>
      </c>
    </row>
    <row r="171" spans="3:4" x14ac:dyDescent="0.25">
      <c r="C171" s="28">
        <v>44790</v>
      </c>
      <c r="D171" s="29" t="s">
        <v>16</v>
      </c>
    </row>
    <row r="172" spans="3:4" x14ac:dyDescent="0.25">
      <c r="C172" s="28">
        <v>44791</v>
      </c>
      <c r="D172" s="29" t="s">
        <v>16</v>
      </c>
    </row>
    <row r="173" spans="3:4" x14ac:dyDescent="0.25">
      <c r="C173" s="28">
        <v>44792</v>
      </c>
      <c r="D173" s="29" t="s">
        <v>16</v>
      </c>
    </row>
    <row r="174" spans="3:4" x14ac:dyDescent="0.25">
      <c r="C174" s="28">
        <v>44793</v>
      </c>
      <c r="D174" s="29" t="s">
        <v>16</v>
      </c>
    </row>
    <row r="175" spans="3:4" x14ac:dyDescent="0.25">
      <c r="C175" s="28">
        <v>44794</v>
      </c>
      <c r="D175" s="29" t="s">
        <v>19</v>
      </c>
    </row>
    <row r="176" spans="3:4" x14ac:dyDescent="0.25">
      <c r="C176" s="28">
        <v>44795</v>
      </c>
      <c r="D176" s="29" t="s">
        <v>19</v>
      </c>
    </row>
    <row r="177" spans="3:4" x14ac:dyDescent="0.25">
      <c r="C177" s="28">
        <v>44796</v>
      </c>
      <c r="D177" s="29" t="s">
        <v>19</v>
      </c>
    </row>
    <row r="178" spans="3:4" x14ac:dyDescent="0.25">
      <c r="C178" s="28">
        <v>44797</v>
      </c>
      <c r="D178" s="29" t="s">
        <v>19</v>
      </c>
    </row>
    <row r="179" spans="3:4" x14ac:dyDescent="0.25">
      <c r="C179" s="28">
        <v>44798</v>
      </c>
      <c r="D179" s="29" t="s">
        <v>19</v>
      </c>
    </row>
    <row r="180" spans="3:4" x14ac:dyDescent="0.25">
      <c r="C180" s="28">
        <v>44799</v>
      </c>
      <c r="D180" s="29" t="s">
        <v>19</v>
      </c>
    </row>
    <row r="181" spans="3:4" x14ac:dyDescent="0.25">
      <c r="C181" s="28">
        <v>44800</v>
      </c>
      <c r="D181" s="29" t="s">
        <v>19</v>
      </c>
    </row>
    <row r="182" spans="3:4" x14ac:dyDescent="0.25">
      <c r="C182" s="28">
        <v>44801</v>
      </c>
      <c r="D182" s="29" t="s">
        <v>19</v>
      </c>
    </row>
    <row r="183" spans="3:4" x14ac:dyDescent="0.25">
      <c r="C183" s="28">
        <v>44802</v>
      </c>
      <c r="D183" s="29" t="s">
        <v>19</v>
      </c>
    </row>
    <row r="184" spans="3:4" x14ac:dyDescent="0.25">
      <c r="C184" s="28">
        <v>44803</v>
      </c>
      <c r="D184" s="29" t="s">
        <v>19</v>
      </c>
    </row>
    <row r="185" spans="3:4" x14ac:dyDescent="0.25">
      <c r="C185" s="28">
        <v>44804</v>
      </c>
      <c r="D185" s="29" t="s">
        <v>19</v>
      </c>
    </row>
    <row r="186" spans="3:4" x14ac:dyDescent="0.25">
      <c r="C186" s="28">
        <v>44805</v>
      </c>
      <c r="D186" s="25" t="s">
        <v>25</v>
      </c>
    </row>
    <row r="187" spans="3:4" x14ac:dyDescent="0.25">
      <c r="C187" s="28">
        <v>44806</v>
      </c>
      <c r="D187" s="25" t="s">
        <v>25</v>
      </c>
    </row>
    <row r="188" spans="3:4" x14ac:dyDescent="0.25">
      <c r="C188" s="28">
        <v>44807</v>
      </c>
      <c r="D188" s="25" t="s">
        <v>25</v>
      </c>
    </row>
    <row r="189" spans="3:4" x14ac:dyDescent="0.25">
      <c r="C189" s="28">
        <v>44808</v>
      </c>
      <c r="D189" s="25" t="s">
        <v>25</v>
      </c>
    </row>
    <row r="190" spans="3:4" x14ac:dyDescent="0.25">
      <c r="C190" s="28">
        <v>44809</v>
      </c>
      <c r="D190" s="25" t="s">
        <v>25</v>
      </c>
    </row>
    <row r="191" spans="3:4" x14ac:dyDescent="0.25">
      <c r="C191" s="28">
        <v>44810</v>
      </c>
      <c r="D191" s="25" t="s">
        <v>25</v>
      </c>
    </row>
    <row r="192" spans="3:4" x14ac:dyDescent="0.25">
      <c r="C192" s="28">
        <v>44811</v>
      </c>
      <c r="D192" s="25" t="s">
        <v>25</v>
      </c>
    </row>
    <row r="193" spans="3:4" x14ac:dyDescent="0.25">
      <c r="C193" s="28">
        <v>44812</v>
      </c>
      <c r="D193" s="25" t="s">
        <v>25</v>
      </c>
    </row>
    <row r="194" spans="3:4" x14ac:dyDescent="0.25">
      <c r="C194" s="28">
        <v>44813</v>
      </c>
      <c r="D194" s="25" t="s">
        <v>25</v>
      </c>
    </row>
    <row r="195" spans="3:4" x14ac:dyDescent="0.25">
      <c r="C195" s="28">
        <v>44814</v>
      </c>
      <c r="D195" s="25" t="s">
        <v>25</v>
      </c>
    </row>
    <row r="196" spans="3:4" x14ac:dyDescent="0.25">
      <c r="C196" s="28">
        <v>44815</v>
      </c>
      <c r="D196" s="25" t="s">
        <v>10</v>
      </c>
    </row>
    <row r="197" spans="3:4" x14ac:dyDescent="0.25">
      <c r="C197" s="28">
        <v>44816</v>
      </c>
      <c r="D197" s="25" t="s">
        <v>10</v>
      </c>
    </row>
    <row r="198" spans="3:4" x14ac:dyDescent="0.25">
      <c r="C198" s="28">
        <v>44817</v>
      </c>
      <c r="D198" s="25" t="s">
        <v>10</v>
      </c>
    </row>
    <row r="199" spans="3:4" x14ac:dyDescent="0.25">
      <c r="C199" s="28">
        <v>44818</v>
      </c>
      <c r="D199" s="25" t="s">
        <v>10</v>
      </c>
    </row>
    <row r="200" spans="3:4" x14ac:dyDescent="0.25">
      <c r="C200" s="28">
        <v>44819</v>
      </c>
      <c r="D200" s="25" t="s">
        <v>10</v>
      </c>
    </row>
    <row r="201" spans="3:4" x14ac:dyDescent="0.25">
      <c r="C201" s="28">
        <v>44820</v>
      </c>
      <c r="D201" s="25" t="s">
        <v>10</v>
      </c>
    </row>
    <row r="202" spans="3:4" x14ac:dyDescent="0.25">
      <c r="C202" s="28">
        <v>44821</v>
      </c>
      <c r="D202" s="25" t="s">
        <v>10</v>
      </c>
    </row>
    <row r="203" spans="3:4" x14ac:dyDescent="0.25">
      <c r="C203" s="28">
        <v>44822</v>
      </c>
      <c r="D203" s="25" t="s">
        <v>16</v>
      </c>
    </row>
    <row r="204" spans="3:4" x14ac:dyDescent="0.25">
      <c r="C204" s="28">
        <v>44823</v>
      </c>
      <c r="D204" s="25" t="s">
        <v>16</v>
      </c>
    </row>
    <row r="205" spans="3:4" x14ac:dyDescent="0.25">
      <c r="C205" s="28">
        <v>44824</v>
      </c>
      <c r="D205" s="25" t="s">
        <v>16</v>
      </c>
    </row>
    <row r="206" spans="3:4" x14ac:dyDescent="0.25">
      <c r="C206" s="28">
        <v>44825</v>
      </c>
      <c r="D206" s="25" t="s">
        <v>16</v>
      </c>
    </row>
    <row r="207" spans="3:4" x14ac:dyDescent="0.25">
      <c r="C207" s="28">
        <v>44826</v>
      </c>
      <c r="D207" s="25" t="s">
        <v>16</v>
      </c>
    </row>
    <row r="208" spans="3:4" x14ac:dyDescent="0.25">
      <c r="C208" s="28">
        <v>44827</v>
      </c>
      <c r="D208" s="25" t="s">
        <v>16</v>
      </c>
    </row>
    <row r="209" spans="3:4" x14ac:dyDescent="0.25">
      <c r="C209" s="28">
        <v>44828</v>
      </c>
      <c r="D209" s="25" t="s">
        <v>16</v>
      </c>
    </row>
    <row r="210" spans="3:4" x14ac:dyDescent="0.25">
      <c r="C210" s="28">
        <v>44829</v>
      </c>
      <c r="D210" s="25" t="s">
        <v>19</v>
      </c>
    </row>
    <row r="211" spans="3:4" x14ac:dyDescent="0.25">
      <c r="C211" s="28">
        <v>44830</v>
      </c>
      <c r="D211" s="25" t="s">
        <v>19</v>
      </c>
    </row>
    <row r="212" spans="3:4" x14ac:dyDescent="0.25">
      <c r="C212" s="28">
        <v>44831</v>
      </c>
      <c r="D212" s="25" t="s">
        <v>19</v>
      </c>
    </row>
    <row r="213" spans="3:4" x14ac:dyDescent="0.25">
      <c r="C213" s="28">
        <v>44832</v>
      </c>
      <c r="D213" s="25" t="s">
        <v>19</v>
      </c>
    </row>
    <row r="214" spans="3:4" x14ac:dyDescent="0.25">
      <c r="C214" s="28">
        <v>44833</v>
      </c>
      <c r="D214" s="25" t="s">
        <v>19</v>
      </c>
    </row>
    <row r="215" spans="3:4" x14ac:dyDescent="0.25">
      <c r="C215" s="28">
        <v>44834</v>
      </c>
      <c r="D215" s="25" t="s">
        <v>19</v>
      </c>
    </row>
    <row r="216" spans="3:4" x14ac:dyDescent="0.25">
      <c r="C216" s="28">
        <v>44835</v>
      </c>
      <c r="D216" s="25" t="s">
        <v>25</v>
      </c>
    </row>
    <row r="217" spans="3:4" x14ac:dyDescent="0.25">
      <c r="C217" s="28">
        <v>44836</v>
      </c>
      <c r="D217" s="25" t="s">
        <v>25</v>
      </c>
    </row>
    <row r="218" spans="3:4" x14ac:dyDescent="0.25">
      <c r="C218" s="28">
        <v>44837</v>
      </c>
      <c r="D218" s="25" t="s">
        <v>25</v>
      </c>
    </row>
    <row r="219" spans="3:4" x14ac:dyDescent="0.25">
      <c r="C219" s="28">
        <v>44838</v>
      </c>
      <c r="D219" s="25" t="s">
        <v>25</v>
      </c>
    </row>
    <row r="220" spans="3:4" x14ac:dyDescent="0.25">
      <c r="C220" s="28">
        <v>44839</v>
      </c>
      <c r="D220" s="25" t="s">
        <v>25</v>
      </c>
    </row>
    <row r="221" spans="3:4" x14ac:dyDescent="0.25">
      <c r="C221" s="28">
        <v>44840</v>
      </c>
      <c r="D221" s="25" t="s">
        <v>25</v>
      </c>
    </row>
    <row r="222" spans="3:4" x14ac:dyDescent="0.25">
      <c r="C222" s="28">
        <v>44841</v>
      </c>
      <c r="D222" s="25" t="s">
        <v>25</v>
      </c>
    </row>
    <row r="223" spans="3:4" x14ac:dyDescent="0.25">
      <c r="C223" s="28">
        <v>44842</v>
      </c>
      <c r="D223" s="25" t="s">
        <v>25</v>
      </c>
    </row>
    <row r="224" spans="3:4" x14ac:dyDescent="0.25">
      <c r="C224" s="28">
        <v>44843</v>
      </c>
      <c r="D224" s="25" t="s">
        <v>10</v>
      </c>
    </row>
    <row r="225" spans="3:4" x14ac:dyDescent="0.25">
      <c r="C225" s="28">
        <v>44844</v>
      </c>
      <c r="D225" s="25" t="s">
        <v>10</v>
      </c>
    </row>
    <row r="226" spans="3:4" x14ac:dyDescent="0.25">
      <c r="C226" s="28">
        <v>44845</v>
      </c>
      <c r="D226" s="25" t="s">
        <v>10</v>
      </c>
    </row>
    <row r="227" spans="3:4" x14ac:dyDescent="0.25">
      <c r="C227" s="28">
        <v>44846</v>
      </c>
      <c r="D227" s="25" t="s">
        <v>10</v>
      </c>
    </row>
    <row r="228" spans="3:4" x14ac:dyDescent="0.25">
      <c r="C228" s="28">
        <v>44847</v>
      </c>
      <c r="D228" s="25" t="s">
        <v>10</v>
      </c>
    </row>
    <row r="229" spans="3:4" x14ac:dyDescent="0.25">
      <c r="C229" s="28">
        <v>44848</v>
      </c>
      <c r="D229" s="25" t="s">
        <v>10</v>
      </c>
    </row>
    <row r="230" spans="3:4" x14ac:dyDescent="0.25">
      <c r="C230" s="28">
        <v>44849</v>
      </c>
      <c r="D230" s="25" t="s">
        <v>10</v>
      </c>
    </row>
    <row r="231" spans="3:4" x14ac:dyDescent="0.25">
      <c r="C231" s="28">
        <v>44850</v>
      </c>
      <c r="D231" s="25" t="s">
        <v>16</v>
      </c>
    </row>
    <row r="232" spans="3:4" x14ac:dyDescent="0.25">
      <c r="C232" s="28">
        <v>44851</v>
      </c>
      <c r="D232" s="25" t="s">
        <v>16</v>
      </c>
    </row>
    <row r="233" spans="3:4" x14ac:dyDescent="0.25">
      <c r="C233" s="28">
        <v>44852</v>
      </c>
      <c r="D233" s="25" t="s">
        <v>16</v>
      </c>
    </row>
    <row r="234" spans="3:4" x14ac:dyDescent="0.25">
      <c r="C234" s="28">
        <v>44853</v>
      </c>
      <c r="D234" s="25" t="s">
        <v>16</v>
      </c>
    </row>
    <row r="235" spans="3:4" x14ac:dyDescent="0.25">
      <c r="C235" s="28">
        <v>44854</v>
      </c>
      <c r="D235" s="25" t="s">
        <v>16</v>
      </c>
    </row>
    <row r="236" spans="3:4" x14ac:dyDescent="0.25">
      <c r="C236" s="28">
        <v>44855</v>
      </c>
      <c r="D236" s="25" t="s">
        <v>16</v>
      </c>
    </row>
    <row r="237" spans="3:4" x14ac:dyDescent="0.25">
      <c r="C237" s="28">
        <v>44856</v>
      </c>
      <c r="D237" s="25" t="s">
        <v>16</v>
      </c>
    </row>
    <row r="238" spans="3:4" x14ac:dyDescent="0.25">
      <c r="C238" s="28">
        <v>44857</v>
      </c>
      <c r="D238" s="25" t="s">
        <v>19</v>
      </c>
    </row>
    <row r="239" spans="3:4" x14ac:dyDescent="0.25">
      <c r="C239" s="28">
        <v>44858</v>
      </c>
      <c r="D239" s="25" t="s">
        <v>19</v>
      </c>
    </row>
    <row r="240" spans="3:4" x14ac:dyDescent="0.25">
      <c r="C240" s="28">
        <v>44859</v>
      </c>
      <c r="D240" s="25" t="s">
        <v>19</v>
      </c>
    </row>
    <row r="241" spans="3:4" x14ac:dyDescent="0.25">
      <c r="C241" s="28">
        <v>44860</v>
      </c>
      <c r="D241" s="25" t="s">
        <v>19</v>
      </c>
    </row>
    <row r="242" spans="3:4" x14ac:dyDescent="0.25">
      <c r="C242" s="28">
        <v>44861</v>
      </c>
      <c r="D242" s="25" t="s">
        <v>19</v>
      </c>
    </row>
    <row r="243" spans="3:4" x14ac:dyDescent="0.25">
      <c r="C243" s="28">
        <v>44862</v>
      </c>
      <c r="D243" s="25" t="s">
        <v>19</v>
      </c>
    </row>
    <row r="244" spans="3:4" x14ac:dyDescent="0.25">
      <c r="C244" s="28">
        <v>44863</v>
      </c>
      <c r="D244" s="25" t="s">
        <v>19</v>
      </c>
    </row>
    <row r="245" spans="3:4" x14ac:dyDescent="0.25">
      <c r="C245" s="28">
        <v>44864</v>
      </c>
      <c r="D245" s="25" t="s">
        <v>19</v>
      </c>
    </row>
    <row r="246" spans="3:4" x14ac:dyDescent="0.25">
      <c r="C246" s="28">
        <v>44865</v>
      </c>
      <c r="D246" s="25" t="s">
        <v>19</v>
      </c>
    </row>
    <row r="247" spans="3:4" x14ac:dyDescent="0.25">
      <c r="C247" s="28">
        <v>44866</v>
      </c>
      <c r="D247" s="25" t="s">
        <v>25</v>
      </c>
    </row>
    <row r="248" spans="3:4" x14ac:dyDescent="0.25">
      <c r="C248" s="28">
        <v>44867</v>
      </c>
      <c r="D248" s="25" t="s">
        <v>25</v>
      </c>
    </row>
    <row r="249" spans="3:4" x14ac:dyDescent="0.25">
      <c r="C249" s="28">
        <v>44868</v>
      </c>
      <c r="D249" s="25" t="s">
        <v>25</v>
      </c>
    </row>
    <row r="250" spans="3:4" x14ac:dyDescent="0.25">
      <c r="C250" s="28">
        <v>44869</v>
      </c>
      <c r="D250" s="25" t="s">
        <v>25</v>
      </c>
    </row>
    <row r="251" spans="3:4" x14ac:dyDescent="0.25">
      <c r="C251" s="28">
        <v>44870</v>
      </c>
      <c r="D251" s="25" t="s">
        <v>25</v>
      </c>
    </row>
    <row r="252" spans="3:4" x14ac:dyDescent="0.25">
      <c r="C252" s="28">
        <v>44871</v>
      </c>
      <c r="D252" s="25" t="s">
        <v>10</v>
      </c>
    </row>
    <row r="253" spans="3:4" x14ac:dyDescent="0.25">
      <c r="C253" s="28">
        <v>44872</v>
      </c>
      <c r="D253" s="25" t="s">
        <v>10</v>
      </c>
    </row>
    <row r="254" spans="3:4" x14ac:dyDescent="0.25">
      <c r="C254" s="28">
        <v>44873</v>
      </c>
      <c r="D254" s="25" t="s">
        <v>10</v>
      </c>
    </row>
    <row r="255" spans="3:4" x14ac:dyDescent="0.25">
      <c r="C255" s="28">
        <v>44874</v>
      </c>
      <c r="D255" s="25" t="s">
        <v>10</v>
      </c>
    </row>
    <row r="256" spans="3:4" x14ac:dyDescent="0.25">
      <c r="C256" s="28">
        <v>44875</v>
      </c>
      <c r="D256" s="25" t="s">
        <v>10</v>
      </c>
    </row>
    <row r="257" spans="3:4" x14ac:dyDescent="0.25">
      <c r="C257" s="28">
        <v>44876</v>
      </c>
      <c r="D257" s="25" t="s">
        <v>10</v>
      </c>
    </row>
    <row r="258" spans="3:4" x14ac:dyDescent="0.25">
      <c r="C258" s="28">
        <v>44877</v>
      </c>
      <c r="D258" s="25" t="s">
        <v>10</v>
      </c>
    </row>
    <row r="259" spans="3:4" x14ac:dyDescent="0.25">
      <c r="C259" s="28">
        <v>44878</v>
      </c>
      <c r="D259" s="25" t="s">
        <v>16</v>
      </c>
    </row>
    <row r="260" spans="3:4" x14ac:dyDescent="0.25">
      <c r="C260" s="28">
        <v>44879</v>
      </c>
      <c r="D260" s="25" t="s">
        <v>16</v>
      </c>
    </row>
    <row r="261" spans="3:4" x14ac:dyDescent="0.25">
      <c r="C261" s="28">
        <v>44880</v>
      </c>
      <c r="D261" s="25" t="s">
        <v>16</v>
      </c>
    </row>
    <row r="262" spans="3:4" x14ac:dyDescent="0.25">
      <c r="C262" s="28">
        <v>44881</v>
      </c>
      <c r="D262" s="25" t="s">
        <v>16</v>
      </c>
    </row>
    <row r="263" spans="3:4" x14ac:dyDescent="0.25">
      <c r="C263" s="28">
        <v>44882</v>
      </c>
      <c r="D263" s="25" t="s">
        <v>16</v>
      </c>
    </row>
    <row r="264" spans="3:4" x14ac:dyDescent="0.25">
      <c r="C264" s="28">
        <v>44883</v>
      </c>
      <c r="D264" s="25" t="s">
        <v>16</v>
      </c>
    </row>
    <row r="265" spans="3:4" x14ac:dyDescent="0.25">
      <c r="C265" s="28">
        <v>44884</v>
      </c>
      <c r="D265" s="25" t="s">
        <v>16</v>
      </c>
    </row>
    <row r="266" spans="3:4" x14ac:dyDescent="0.25">
      <c r="C266" s="28">
        <v>44885</v>
      </c>
      <c r="D266" s="25" t="s">
        <v>19</v>
      </c>
    </row>
    <row r="267" spans="3:4" x14ac:dyDescent="0.25">
      <c r="C267" s="28">
        <v>44886</v>
      </c>
      <c r="D267" s="25" t="s">
        <v>19</v>
      </c>
    </row>
    <row r="268" spans="3:4" x14ac:dyDescent="0.25">
      <c r="C268" s="28">
        <v>44887</v>
      </c>
      <c r="D268" s="25" t="s">
        <v>19</v>
      </c>
    </row>
    <row r="269" spans="3:4" x14ac:dyDescent="0.25">
      <c r="C269" s="28">
        <v>44888</v>
      </c>
      <c r="D269" s="25" t="s">
        <v>19</v>
      </c>
    </row>
    <row r="270" spans="3:4" x14ac:dyDescent="0.25">
      <c r="C270" s="28">
        <v>44889</v>
      </c>
      <c r="D270" s="25" t="s">
        <v>19</v>
      </c>
    </row>
    <row r="271" spans="3:4" x14ac:dyDescent="0.25">
      <c r="C271" s="28">
        <v>44890</v>
      </c>
      <c r="D271" s="25" t="s">
        <v>19</v>
      </c>
    </row>
    <row r="272" spans="3:4" x14ac:dyDescent="0.25">
      <c r="C272" s="28">
        <v>44891</v>
      </c>
      <c r="D272" s="25" t="s">
        <v>19</v>
      </c>
    </row>
    <row r="273" spans="3:4" x14ac:dyDescent="0.25">
      <c r="C273" s="28">
        <v>44892</v>
      </c>
      <c r="D273" s="25" t="s">
        <v>19</v>
      </c>
    </row>
    <row r="274" spans="3:4" x14ac:dyDescent="0.25">
      <c r="C274" s="28">
        <v>44893</v>
      </c>
      <c r="D274" s="25" t="s">
        <v>19</v>
      </c>
    </row>
    <row r="275" spans="3:4" x14ac:dyDescent="0.25">
      <c r="C275" s="28">
        <v>44894</v>
      </c>
      <c r="D275" s="25" t="s">
        <v>19</v>
      </c>
    </row>
    <row r="276" spans="3:4" x14ac:dyDescent="0.25">
      <c r="C276" s="28">
        <v>44895</v>
      </c>
      <c r="D276" s="25" t="s">
        <v>19</v>
      </c>
    </row>
    <row r="277" spans="3:4" x14ac:dyDescent="0.25">
      <c r="C277" s="28">
        <v>44896</v>
      </c>
      <c r="D277" s="25" t="s">
        <v>25</v>
      </c>
    </row>
    <row r="278" spans="3:4" x14ac:dyDescent="0.25">
      <c r="C278" s="28">
        <v>44897</v>
      </c>
      <c r="D278" s="25" t="s">
        <v>25</v>
      </c>
    </row>
    <row r="279" spans="3:4" x14ac:dyDescent="0.25">
      <c r="C279" s="28">
        <v>44898</v>
      </c>
      <c r="D279" s="25" t="s">
        <v>25</v>
      </c>
    </row>
    <row r="280" spans="3:4" x14ac:dyDescent="0.25">
      <c r="C280" s="28">
        <v>44899</v>
      </c>
      <c r="D280" s="25" t="s">
        <v>25</v>
      </c>
    </row>
    <row r="281" spans="3:4" x14ac:dyDescent="0.25">
      <c r="C281" s="28">
        <v>44900</v>
      </c>
      <c r="D281" s="25" t="s">
        <v>25</v>
      </c>
    </row>
    <row r="282" spans="3:4" x14ac:dyDescent="0.25">
      <c r="C282" s="28">
        <v>44901</v>
      </c>
      <c r="D282" s="25" t="s">
        <v>25</v>
      </c>
    </row>
    <row r="283" spans="3:4" x14ac:dyDescent="0.25">
      <c r="C283" s="28">
        <v>44902</v>
      </c>
      <c r="D283" s="25" t="s">
        <v>25</v>
      </c>
    </row>
    <row r="284" spans="3:4" x14ac:dyDescent="0.25">
      <c r="C284" s="28">
        <v>44903</v>
      </c>
      <c r="D284" s="25" t="s">
        <v>25</v>
      </c>
    </row>
    <row r="285" spans="3:4" x14ac:dyDescent="0.25">
      <c r="C285" s="28">
        <v>44904</v>
      </c>
      <c r="D285" s="25" t="s">
        <v>25</v>
      </c>
    </row>
    <row r="286" spans="3:4" x14ac:dyDescent="0.25">
      <c r="C286" s="28">
        <v>44905</v>
      </c>
      <c r="D286" s="25" t="s">
        <v>25</v>
      </c>
    </row>
    <row r="287" spans="3:4" x14ac:dyDescent="0.25">
      <c r="C287" s="28">
        <v>44906</v>
      </c>
      <c r="D287" s="25" t="s">
        <v>10</v>
      </c>
    </row>
    <row r="288" spans="3:4" x14ac:dyDescent="0.25">
      <c r="C288" s="28">
        <v>44907</v>
      </c>
      <c r="D288" s="25" t="s">
        <v>10</v>
      </c>
    </row>
    <row r="289" spans="3:4" x14ac:dyDescent="0.25">
      <c r="C289" s="28">
        <v>44908</v>
      </c>
      <c r="D289" s="25" t="s">
        <v>10</v>
      </c>
    </row>
    <row r="290" spans="3:4" x14ac:dyDescent="0.25">
      <c r="C290" s="28">
        <v>44909</v>
      </c>
      <c r="D290" s="25" t="s">
        <v>10</v>
      </c>
    </row>
    <row r="291" spans="3:4" x14ac:dyDescent="0.25">
      <c r="C291" s="28">
        <v>44910</v>
      </c>
      <c r="D291" s="25" t="s">
        <v>10</v>
      </c>
    </row>
    <row r="292" spans="3:4" x14ac:dyDescent="0.25">
      <c r="C292" s="28">
        <v>44911</v>
      </c>
      <c r="D292" s="25" t="s">
        <v>10</v>
      </c>
    </row>
    <row r="293" spans="3:4" x14ac:dyDescent="0.25">
      <c r="C293" s="28">
        <v>44912</v>
      </c>
      <c r="D293" s="25" t="s">
        <v>10</v>
      </c>
    </row>
    <row r="294" spans="3:4" x14ac:dyDescent="0.25">
      <c r="C294" s="28">
        <v>44913</v>
      </c>
      <c r="D294" s="25" t="s">
        <v>16</v>
      </c>
    </row>
    <row r="295" spans="3:4" x14ac:dyDescent="0.25">
      <c r="C295" s="28">
        <v>44914</v>
      </c>
      <c r="D295" s="25" t="s">
        <v>16</v>
      </c>
    </row>
    <row r="296" spans="3:4" x14ac:dyDescent="0.25">
      <c r="C296" s="28">
        <v>44915</v>
      </c>
      <c r="D296" s="25" t="s">
        <v>16</v>
      </c>
    </row>
    <row r="297" spans="3:4" x14ac:dyDescent="0.25">
      <c r="C297" s="28">
        <v>44916</v>
      </c>
      <c r="D297" s="25" t="s">
        <v>16</v>
      </c>
    </row>
    <row r="298" spans="3:4" x14ac:dyDescent="0.25">
      <c r="C298" s="28">
        <v>44917</v>
      </c>
      <c r="D298" s="25" t="s">
        <v>16</v>
      </c>
    </row>
    <row r="299" spans="3:4" x14ac:dyDescent="0.25">
      <c r="C299" s="28">
        <v>44918</v>
      </c>
      <c r="D299" s="25" t="s">
        <v>16</v>
      </c>
    </row>
    <row r="300" spans="3:4" x14ac:dyDescent="0.25">
      <c r="C300" s="28">
        <v>44919</v>
      </c>
      <c r="D300" s="25" t="s">
        <v>16</v>
      </c>
    </row>
    <row r="301" spans="3:4" x14ac:dyDescent="0.25">
      <c r="C301" s="28">
        <v>44920</v>
      </c>
      <c r="D301" s="25" t="s">
        <v>19</v>
      </c>
    </row>
    <row r="302" spans="3:4" x14ac:dyDescent="0.25">
      <c r="C302" s="28">
        <v>44921</v>
      </c>
      <c r="D302" s="25" t="s">
        <v>19</v>
      </c>
    </row>
    <row r="303" spans="3:4" x14ac:dyDescent="0.25">
      <c r="C303" s="28">
        <v>44922</v>
      </c>
      <c r="D303" s="25" t="s">
        <v>19</v>
      </c>
    </row>
    <row r="304" spans="3:4" x14ac:dyDescent="0.25">
      <c r="C304" s="28">
        <v>44923</v>
      </c>
      <c r="D304" s="25" t="s">
        <v>19</v>
      </c>
    </row>
    <row r="305" spans="3:4" x14ac:dyDescent="0.25">
      <c r="C305" s="28">
        <v>44924</v>
      </c>
      <c r="D305" s="25" t="s">
        <v>19</v>
      </c>
    </row>
    <row r="306" spans="3:4" x14ac:dyDescent="0.25">
      <c r="C306" s="28">
        <v>44925</v>
      </c>
      <c r="D306" s="25" t="s">
        <v>19</v>
      </c>
    </row>
    <row r="307" spans="3:4" x14ac:dyDescent="0.25">
      <c r="C307" s="28">
        <v>44926</v>
      </c>
      <c r="D307" s="25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"/>
  <sheetViews>
    <sheetView showGridLines="0" workbookViewId="0">
      <selection activeCell="A3" sqref="A3:B116"/>
    </sheetView>
  </sheetViews>
  <sheetFormatPr defaultRowHeight="15" x14ac:dyDescent="0.25"/>
  <cols>
    <col min="1" max="1" width="18" bestFit="1" customWidth="1"/>
    <col min="2" max="2" width="28.5703125" bestFit="1" customWidth="1"/>
  </cols>
  <sheetData>
    <row r="3" spans="1:2" x14ac:dyDescent="0.25">
      <c r="A3" s="14" t="s">
        <v>118</v>
      </c>
      <c r="B3" s="6" t="s">
        <v>120</v>
      </c>
    </row>
    <row r="4" spans="1:2" x14ac:dyDescent="0.25">
      <c r="A4" s="18">
        <v>44774</v>
      </c>
      <c r="B4" s="8">
        <v>7.9861111111111105E-2</v>
      </c>
    </row>
    <row r="5" spans="1:2" x14ac:dyDescent="0.25">
      <c r="A5" s="18">
        <v>44775</v>
      </c>
      <c r="B5" s="8">
        <v>8.3333333333333329E-2</v>
      </c>
    </row>
    <row r="6" spans="1:2" x14ac:dyDescent="0.25">
      <c r="A6" s="18" t="s">
        <v>119</v>
      </c>
      <c r="B6" s="8">
        <v>0.16319444444444442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0"/>
  <sheetViews>
    <sheetView showGridLines="0" workbookViewId="0">
      <selection activeCell="B3" sqref="B3"/>
    </sheetView>
  </sheetViews>
  <sheetFormatPr defaultRowHeight="15" x14ac:dyDescent="0.25"/>
  <cols>
    <col min="1" max="1" width="18" bestFit="1" customWidth="1"/>
    <col min="2" max="2" width="28.5703125" customWidth="1"/>
  </cols>
  <sheetData>
    <row r="3" spans="1:2" x14ac:dyDescent="0.25">
      <c r="A3" s="14" t="s">
        <v>118</v>
      </c>
      <c r="B3" s="6" t="s">
        <v>120</v>
      </c>
    </row>
    <row r="4" spans="1:2" x14ac:dyDescent="0.25">
      <c r="A4" s="15" t="s">
        <v>9</v>
      </c>
      <c r="B4" s="8">
        <v>2.2652777777777779</v>
      </c>
    </row>
    <row r="5" spans="1:2" x14ac:dyDescent="0.25">
      <c r="A5" s="15" t="s">
        <v>24</v>
      </c>
      <c r="B5" s="8">
        <v>3.3354166666666654</v>
      </c>
    </row>
    <row r="6" spans="1:2" x14ac:dyDescent="0.25">
      <c r="A6" s="15" t="s">
        <v>65</v>
      </c>
      <c r="B6" s="8">
        <v>3.4215277777777797</v>
      </c>
    </row>
    <row r="7" spans="1:2" x14ac:dyDescent="0.25">
      <c r="A7" s="15" t="s">
        <v>89</v>
      </c>
      <c r="B7" s="8">
        <v>3.822916666666667</v>
      </c>
    </row>
    <row r="8" spans="1:2" x14ac:dyDescent="0.25">
      <c r="A8" s="15" t="s">
        <v>96</v>
      </c>
      <c r="B8" s="8">
        <v>3.838194444444444</v>
      </c>
    </row>
    <row r="9" spans="1:2" x14ac:dyDescent="0.25">
      <c r="A9" s="15" t="s">
        <v>123</v>
      </c>
      <c r="B9" s="8">
        <v>0.16319444444444442</v>
      </c>
    </row>
    <row r="10" spans="1:2" x14ac:dyDescent="0.25">
      <c r="A10" s="15" t="s">
        <v>119</v>
      </c>
      <c r="B10" s="8">
        <v>16.846527777777776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showGridLines="0" workbookViewId="0">
      <selection activeCell="B3" sqref="B3"/>
    </sheetView>
  </sheetViews>
  <sheetFormatPr defaultRowHeight="15" x14ac:dyDescent="0.25"/>
  <cols>
    <col min="1" max="1" width="34" bestFit="1" customWidth="1"/>
    <col min="2" max="2" width="28.5703125" bestFit="1" customWidth="1"/>
  </cols>
  <sheetData>
    <row r="1" spans="1:2" x14ac:dyDescent="0.25">
      <c r="B1" s="17">
        <f>GETPIVOTDATA("Total horas de estudo",$A$3)</f>
        <v>16.846527777777776</v>
      </c>
    </row>
    <row r="3" spans="1:2" x14ac:dyDescent="0.25">
      <c r="A3" s="16" t="s">
        <v>118</v>
      </c>
      <c r="B3" t="s">
        <v>120</v>
      </c>
    </row>
    <row r="4" spans="1:2" x14ac:dyDescent="0.25">
      <c r="A4" s="19" t="s">
        <v>13</v>
      </c>
      <c r="B4" s="17">
        <v>5.8333333333333348</v>
      </c>
    </row>
    <row r="5" spans="1:2" x14ac:dyDescent="0.25">
      <c r="A5" s="19" t="s">
        <v>26</v>
      </c>
      <c r="B5" s="17">
        <v>4.6270833333333323</v>
      </c>
    </row>
    <row r="6" spans="1:2" x14ac:dyDescent="0.25">
      <c r="A6" s="19" t="s">
        <v>61</v>
      </c>
      <c r="B6" s="17">
        <v>3.6270833333333332</v>
      </c>
    </row>
    <row r="7" spans="1:2" x14ac:dyDescent="0.25">
      <c r="A7" s="19" t="s">
        <v>18</v>
      </c>
      <c r="B7" s="17">
        <v>0.44861111111111107</v>
      </c>
    </row>
    <row r="8" spans="1:2" x14ac:dyDescent="0.25">
      <c r="A8" s="19" t="s">
        <v>116</v>
      </c>
      <c r="B8" s="17">
        <v>0.40208333333333335</v>
      </c>
    </row>
    <row r="9" spans="1:2" x14ac:dyDescent="0.25">
      <c r="A9" s="19" t="s">
        <v>17</v>
      </c>
      <c r="B9" s="17">
        <v>0.39652777777777776</v>
      </c>
    </row>
    <row r="10" spans="1:2" x14ac:dyDescent="0.25">
      <c r="A10" s="19" t="s">
        <v>33</v>
      </c>
      <c r="B10" s="17">
        <v>0.33888888888888891</v>
      </c>
    </row>
    <row r="11" spans="1:2" x14ac:dyDescent="0.25">
      <c r="A11" s="19" t="s">
        <v>15</v>
      </c>
      <c r="B11" s="17">
        <v>0.22083333333333333</v>
      </c>
    </row>
    <row r="12" spans="1:2" x14ac:dyDescent="0.25">
      <c r="A12" s="19" t="s">
        <v>14</v>
      </c>
      <c r="B12" s="17">
        <v>0.2</v>
      </c>
    </row>
    <row r="13" spans="1:2" x14ac:dyDescent="0.25">
      <c r="A13" s="19" t="s">
        <v>29</v>
      </c>
      <c r="B13" s="17">
        <v>0.13055555555555556</v>
      </c>
    </row>
    <row r="14" spans="1:2" x14ac:dyDescent="0.25">
      <c r="A14" s="19" t="s">
        <v>114</v>
      </c>
      <c r="B14" s="17">
        <v>0.10277777777777777</v>
      </c>
    </row>
    <row r="15" spans="1:2" x14ac:dyDescent="0.25">
      <c r="A15" s="19" t="s">
        <v>31</v>
      </c>
      <c r="B15" s="17">
        <v>8.9583333333333334E-2</v>
      </c>
    </row>
    <row r="16" spans="1:2" x14ac:dyDescent="0.25">
      <c r="A16" s="19" t="s">
        <v>48</v>
      </c>
      <c r="B16" s="17">
        <v>7.8472222222222221E-2</v>
      </c>
    </row>
    <row r="17" spans="1:2" x14ac:dyDescent="0.25">
      <c r="A17" s="19" t="s">
        <v>12</v>
      </c>
      <c r="B17" s="17">
        <v>7.2222222222222229E-2</v>
      </c>
    </row>
    <row r="18" spans="1:2" x14ac:dyDescent="0.25">
      <c r="A18" s="19" t="s">
        <v>21</v>
      </c>
      <c r="B18" s="17">
        <v>6.3888888888888884E-2</v>
      </c>
    </row>
    <row r="19" spans="1:2" x14ac:dyDescent="0.25">
      <c r="A19" s="19" t="s">
        <v>11</v>
      </c>
      <c r="B19" s="17">
        <v>6.25E-2</v>
      </c>
    </row>
    <row r="20" spans="1:2" x14ac:dyDescent="0.25">
      <c r="A20" s="19" t="s">
        <v>79</v>
      </c>
      <c r="B20" s="17">
        <v>5.8333333333333334E-2</v>
      </c>
    </row>
    <row r="21" spans="1:2" x14ac:dyDescent="0.25">
      <c r="A21" s="19" t="s">
        <v>23</v>
      </c>
      <c r="B21" s="17">
        <v>5.6944444444444443E-2</v>
      </c>
    </row>
    <row r="22" spans="1:2" x14ac:dyDescent="0.25">
      <c r="A22" s="19" t="s">
        <v>20</v>
      </c>
      <c r="B22" s="17">
        <v>2.7777777777777776E-2</v>
      </c>
    </row>
    <row r="23" spans="1:2" x14ac:dyDescent="0.25">
      <c r="A23" s="19" t="s">
        <v>125</v>
      </c>
      <c r="B23" s="17">
        <v>9.0277777777777787E-3</v>
      </c>
    </row>
    <row r="24" spans="1:2" x14ac:dyDescent="0.25">
      <c r="A24" s="19" t="s">
        <v>119</v>
      </c>
      <c r="B24" s="17">
        <v>16.846527777777776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6"/>
  <sheetViews>
    <sheetView showGridLines="0" tabSelected="1" workbookViewId="0"/>
  </sheetViews>
  <sheetFormatPr defaultRowHeight="15" x14ac:dyDescent="0.25"/>
  <cols>
    <col min="1" max="1" width="10.7109375" bestFit="1" customWidth="1"/>
    <col min="2" max="2" width="13.42578125" bestFit="1" customWidth="1"/>
    <col min="3" max="3" width="12.7109375" customWidth="1"/>
    <col min="4" max="4" width="10.42578125" bestFit="1" customWidth="1"/>
    <col min="5" max="5" width="34" bestFit="1" customWidth="1"/>
    <col min="6" max="7" width="8.140625" bestFit="1" customWidth="1"/>
    <col min="8" max="8" width="22.140625" customWidth="1"/>
    <col min="9" max="9" width="42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25">
      <c r="A2" s="33">
        <v>44629</v>
      </c>
      <c r="B2" s="5">
        <v>44629</v>
      </c>
      <c r="C2" s="6" t="s">
        <v>9</v>
      </c>
      <c r="D2" s="6" t="s">
        <v>10</v>
      </c>
      <c r="E2" s="6" t="s">
        <v>11</v>
      </c>
      <c r="F2" s="7">
        <v>0.33333333333333331</v>
      </c>
      <c r="G2" s="7">
        <v>0.39583333333333331</v>
      </c>
      <c r="H2" s="32">
        <f>G2-F2</f>
        <v>6.25E-2</v>
      </c>
      <c r="I2" s="9"/>
    </row>
    <row r="3" spans="1:9" hidden="1" x14ac:dyDescent="0.25">
      <c r="A3" s="33">
        <v>44629</v>
      </c>
      <c r="B3" s="5">
        <v>44629</v>
      </c>
      <c r="C3" s="6" t="s">
        <v>9</v>
      </c>
      <c r="D3" s="6" t="s">
        <v>10</v>
      </c>
      <c r="E3" s="6" t="s">
        <v>12</v>
      </c>
      <c r="F3" s="7">
        <v>0.90486111111111101</v>
      </c>
      <c r="G3" s="7">
        <v>0.9770833333333333</v>
      </c>
      <c r="H3" s="32">
        <f t="shared" ref="H3:H65" si="0">G3-F3</f>
        <v>7.2222222222222299E-2</v>
      </c>
      <c r="I3" s="9"/>
    </row>
    <row r="4" spans="1:9" hidden="1" x14ac:dyDescent="0.25">
      <c r="A4" s="33">
        <v>44629</v>
      </c>
      <c r="B4" s="5">
        <v>44629</v>
      </c>
      <c r="C4" s="6" t="s">
        <v>9</v>
      </c>
      <c r="D4" s="6" t="s">
        <v>10</v>
      </c>
      <c r="E4" s="6" t="s">
        <v>13</v>
      </c>
      <c r="F4" s="7">
        <v>0.62083333333333335</v>
      </c>
      <c r="G4" s="7">
        <v>0.68333333333333324</v>
      </c>
      <c r="H4" s="32">
        <f t="shared" si="0"/>
        <v>6.2499999999999889E-2</v>
      </c>
      <c r="I4" s="9"/>
    </row>
    <row r="5" spans="1:9" hidden="1" x14ac:dyDescent="0.25">
      <c r="A5" s="33">
        <v>44630</v>
      </c>
      <c r="B5" s="5">
        <v>44630</v>
      </c>
      <c r="C5" s="6" t="s">
        <v>9</v>
      </c>
      <c r="D5" s="6" t="s">
        <v>10</v>
      </c>
      <c r="E5" s="6" t="s">
        <v>14</v>
      </c>
      <c r="F5" s="7">
        <v>0.33333333333333331</v>
      </c>
      <c r="G5" s="7">
        <v>0.42222222222222222</v>
      </c>
      <c r="H5" s="32">
        <f t="shared" si="0"/>
        <v>8.8888888888888906E-2</v>
      </c>
      <c r="I5" s="9"/>
    </row>
    <row r="6" spans="1:9" hidden="1" x14ac:dyDescent="0.25">
      <c r="A6" s="33">
        <v>44630</v>
      </c>
      <c r="B6" s="5">
        <v>44630</v>
      </c>
      <c r="C6" s="6" t="s">
        <v>9</v>
      </c>
      <c r="D6" s="6" t="s">
        <v>10</v>
      </c>
      <c r="E6" s="6" t="s">
        <v>15</v>
      </c>
      <c r="F6" s="7">
        <v>0.93055555555555547</v>
      </c>
      <c r="G6" s="7">
        <v>0.98055555555555562</v>
      </c>
      <c r="H6" s="32">
        <f t="shared" si="0"/>
        <v>5.0000000000000155E-2</v>
      </c>
      <c r="I6" s="9"/>
    </row>
    <row r="7" spans="1:9" hidden="1" x14ac:dyDescent="0.25">
      <c r="A7" s="33">
        <v>44631</v>
      </c>
      <c r="B7" s="5">
        <v>44631</v>
      </c>
      <c r="C7" s="6" t="s">
        <v>9</v>
      </c>
      <c r="D7" s="6" t="s">
        <v>10</v>
      </c>
      <c r="E7" s="6" t="s">
        <v>14</v>
      </c>
      <c r="F7" s="7">
        <v>0.34027777777777773</v>
      </c>
      <c r="G7" s="7">
        <v>0.4513888888888889</v>
      </c>
      <c r="H7" s="32">
        <f t="shared" si="0"/>
        <v>0.11111111111111116</v>
      </c>
      <c r="I7" s="9"/>
    </row>
    <row r="8" spans="1:9" hidden="1" x14ac:dyDescent="0.25">
      <c r="A8" s="33">
        <v>44634</v>
      </c>
      <c r="B8" s="5">
        <v>44634</v>
      </c>
      <c r="C8" s="6" t="s">
        <v>9</v>
      </c>
      <c r="D8" s="6" t="s">
        <v>16</v>
      </c>
      <c r="E8" s="6" t="s">
        <v>13</v>
      </c>
      <c r="F8" s="7">
        <v>0.91666666666666663</v>
      </c>
      <c r="G8" s="7">
        <v>0.97916666666666663</v>
      </c>
      <c r="H8" s="32">
        <f t="shared" si="0"/>
        <v>6.25E-2</v>
      </c>
      <c r="I8" s="9"/>
    </row>
    <row r="9" spans="1:9" hidden="1" x14ac:dyDescent="0.25">
      <c r="A9" s="33">
        <v>44635</v>
      </c>
      <c r="B9" s="5">
        <v>44635</v>
      </c>
      <c r="C9" s="6" t="s">
        <v>9</v>
      </c>
      <c r="D9" s="6" t="s">
        <v>16</v>
      </c>
      <c r="E9" s="6" t="s">
        <v>17</v>
      </c>
      <c r="F9" s="7">
        <v>0.85416666666666663</v>
      </c>
      <c r="G9" s="7">
        <v>0.88263888888888886</v>
      </c>
      <c r="H9" s="32">
        <f t="shared" si="0"/>
        <v>2.8472222222222232E-2</v>
      </c>
      <c r="I9" s="9"/>
    </row>
    <row r="10" spans="1:9" hidden="1" x14ac:dyDescent="0.25">
      <c r="A10" s="33">
        <v>44635</v>
      </c>
      <c r="B10" s="5">
        <v>44635</v>
      </c>
      <c r="C10" s="6" t="s">
        <v>9</v>
      </c>
      <c r="D10" s="6" t="s">
        <v>16</v>
      </c>
      <c r="E10" s="6" t="s">
        <v>17</v>
      </c>
      <c r="F10" s="7">
        <v>0.41666666666666669</v>
      </c>
      <c r="G10" s="7">
        <v>0.5</v>
      </c>
      <c r="H10" s="32">
        <f t="shared" si="0"/>
        <v>8.3333333333333315E-2</v>
      </c>
      <c r="I10" s="9"/>
    </row>
    <row r="11" spans="1:9" hidden="1" x14ac:dyDescent="0.25">
      <c r="A11" s="33">
        <v>44635</v>
      </c>
      <c r="B11" s="5">
        <v>44635</v>
      </c>
      <c r="C11" s="6" t="s">
        <v>9</v>
      </c>
      <c r="D11" s="6" t="s">
        <v>16</v>
      </c>
      <c r="E11" s="6" t="s">
        <v>17</v>
      </c>
      <c r="F11" s="7">
        <v>0.88263888888888886</v>
      </c>
      <c r="G11" s="7">
        <v>0.99930555555555556</v>
      </c>
      <c r="H11" s="32">
        <f t="shared" si="0"/>
        <v>0.1166666666666667</v>
      </c>
      <c r="I11" s="9"/>
    </row>
    <row r="12" spans="1:9" hidden="1" x14ac:dyDescent="0.25">
      <c r="A12" s="33">
        <v>44636</v>
      </c>
      <c r="B12" s="5">
        <v>44636</v>
      </c>
      <c r="C12" s="6" t="s">
        <v>9</v>
      </c>
      <c r="D12" s="6" t="s">
        <v>16</v>
      </c>
      <c r="E12" s="6" t="s">
        <v>15</v>
      </c>
      <c r="F12" s="7">
        <v>0.79166666666666663</v>
      </c>
      <c r="G12" s="7">
        <v>0.92083333333333339</v>
      </c>
      <c r="H12" s="32">
        <f t="shared" si="0"/>
        <v>0.12916666666666676</v>
      </c>
      <c r="I12" s="9"/>
    </row>
    <row r="13" spans="1:9" hidden="1" x14ac:dyDescent="0.25">
      <c r="A13" s="33">
        <v>44636</v>
      </c>
      <c r="B13" s="5">
        <v>44636</v>
      </c>
      <c r="C13" s="6" t="s">
        <v>9</v>
      </c>
      <c r="D13" s="6" t="s">
        <v>16</v>
      </c>
      <c r="E13" s="6" t="s">
        <v>17</v>
      </c>
      <c r="F13" s="7">
        <v>0</v>
      </c>
      <c r="G13" s="7">
        <v>5.5555555555555552E-2</v>
      </c>
      <c r="H13" s="32">
        <f t="shared" si="0"/>
        <v>5.5555555555555552E-2</v>
      </c>
      <c r="I13" s="9"/>
    </row>
    <row r="14" spans="1:9" hidden="1" x14ac:dyDescent="0.25">
      <c r="A14" s="33">
        <v>44637</v>
      </c>
      <c r="B14" s="5">
        <v>44637</v>
      </c>
      <c r="C14" s="6" t="s">
        <v>9</v>
      </c>
      <c r="D14" s="6" t="s">
        <v>16</v>
      </c>
      <c r="E14" s="6" t="s">
        <v>15</v>
      </c>
      <c r="F14" s="7">
        <v>0.67361111111111116</v>
      </c>
      <c r="G14" s="7">
        <v>0.71527777777777779</v>
      </c>
      <c r="H14" s="32">
        <f t="shared" si="0"/>
        <v>4.166666666666663E-2</v>
      </c>
      <c r="I14" s="9"/>
    </row>
    <row r="15" spans="1:9" hidden="1" x14ac:dyDescent="0.25">
      <c r="A15" s="33">
        <v>44638</v>
      </c>
      <c r="B15" s="5">
        <v>44638</v>
      </c>
      <c r="C15" s="6" t="s">
        <v>9</v>
      </c>
      <c r="D15" s="6" t="s">
        <v>16</v>
      </c>
      <c r="E15" s="6" t="s">
        <v>18</v>
      </c>
      <c r="F15" s="7">
        <v>0.44791666666666669</v>
      </c>
      <c r="G15" s="7">
        <v>0.55555555555555558</v>
      </c>
      <c r="H15" s="32">
        <f t="shared" si="0"/>
        <v>0.1076388888888889</v>
      </c>
      <c r="I15" s="9"/>
    </row>
    <row r="16" spans="1:9" hidden="1" x14ac:dyDescent="0.25">
      <c r="A16" s="33">
        <v>44641</v>
      </c>
      <c r="B16" s="5">
        <v>44641</v>
      </c>
      <c r="C16" s="6" t="s">
        <v>9</v>
      </c>
      <c r="D16" s="6" t="s">
        <v>19</v>
      </c>
      <c r="E16" s="6" t="s">
        <v>18</v>
      </c>
      <c r="F16" s="7">
        <v>0.65972222222222221</v>
      </c>
      <c r="G16" s="7">
        <v>0.70138888888888884</v>
      </c>
      <c r="H16" s="32">
        <f t="shared" si="0"/>
        <v>4.166666666666663E-2</v>
      </c>
      <c r="I16" s="9"/>
    </row>
    <row r="17" spans="1:9" hidden="1" x14ac:dyDescent="0.25">
      <c r="A17" s="33">
        <v>44641</v>
      </c>
      <c r="B17" s="5">
        <v>44641</v>
      </c>
      <c r="C17" s="6" t="s">
        <v>9</v>
      </c>
      <c r="D17" s="6" t="s">
        <v>19</v>
      </c>
      <c r="E17" s="6" t="s">
        <v>18</v>
      </c>
      <c r="F17" s="7">
        <v>0.89027777777777783</v>
      </c>
      <c r="G17" s="7">
        <v>0.97430555555555554</v>
      </c>
      <c r="H17" s="32">
        <f t="shared" si="0"/>
        <v>8.4027777777777701E-2</v>
      </c>
      <c r="I17" s="9"/>
    </row>
    <row r="18" spans="1:9" hidden="1" x14ac:dyDescent="0.25">
      <c r="A18" s="33">
        <v>44642</v>
      </c>
      <c r="B18" s="5">
        <v>44642</v>
      </c>
      <c r="C18" s="6" t="s">
        <v>9</v>
      </c>
      <c r="D18" s="6" t="s">
        <v>19</v>
      </c>
      <c r="E18" s="6" t="s">
        <v>18</v>
      </c>
      <c r="F18" s="7">
        <v>0.60069444444444442</v>
      </c>
      <c r="G18" s="7">
        <v>0.70000000000000007</v>
      </c>
      <c r="H18" s="32">
        <f t="shared" si="0"/>
        <v>9.9305555555555647E-2</v>
      </c>
      <c r="I18" s="9"/>
    </row>
    <row r="19" spans="1:9" hidden="1" x14ac:dyDescent="0.25">
      <c r="A19" s="33">
        <v>44642</v>
      </c>
      <c r="B19" s="5">
        <v>44642</v>
      </c>
      <c r="C19" s="6" t="s">
        <v>9</v>
      </c>
      <c r="D19" s="6" t="s">
        <v>19</v>
      </c>
      <c r="E19" s="6" t="s">
        <v>20</v>
      </c>
      <c r="F19" s="7">
        <v>0</v>
      </c>
      <c r="G19" s="7">
        <v>2.7777777777777776E-2</v>
      </c>
      <c r="H19" s="32">
        <f t="shared" si="0"/>
        <v>2.7777777777777776E-2</v>
      </c>
      <c r="I19" s="9"/>
    </row>
    <row r="20" spans="1:9" hidden="1" x14ac:dyDescent="0.25">
      <c r="A20" s="33">
        <v>44642</v>
      </c>
      <c r="B20" s="5">
        <v>44642</v>
      </c>
      <c r="C20" s="6" t="s">
        <v>9</v>
      </c>
      <c r="D20" s="6" t="s">
        <v>19</v>
      </c>
      <c r="E20" s="6" t="s">
        <v>13</v>
      </c>
      <c r="F20" s="7">
        <v>0.58680555555555558</v>
      </c>
      <c r="G20" s="7">
        <v>0.60069444444444442</v>
      </c>
      <c r="H20" s="32">
        <f t="shared" si="0"/>
        <v>1.388888888888884E-2</v>
      </c>
      <c r="I20" s="9"/>
    </row>
    <row r="21" spans="1:9" hidden="1" x14ac:dyDescent="0.25">
      <c r="A21" s="33">
        <v>44644</v>
      </c>
      <c r="B21" s="5">
        <v>44644</v>
      </c>
      <c r="C21" s="6" t="s">
        <v>9</v>
      </c>
      <c r="D21" s="6" t="s">
        <v>19</v>
      </c>
      <c r="E21" s="6" t="s">
        <v>18</v>
      </c>
      <c r="F21" s="7">
        <v>0.66666666666666663</v>
      </c>
      <c r="G21" s="7">
        <v>0.69930555555555562</v>
      </c>
      <c r="H21" s="32">
        <f t="shared" si="0"/>
        <v>3.2638888888888995E-2</v>
      </c>
      <c r="I21" s="9"/>
    </row>
    <row r="22" spans="1:9" hidden="1" x14ac:dyDescent="0.25">
      <c r="A22" s="33">
        <v>44645</v>
      </c>
      <c r="B22" s="5">
        <v>44645</v>
      </c>
      <c r="C22" s="6" t="s">
        <v>9</v>
      </c>
      <c r="D22" s="6" t="s">
        <v>19</v>
      </c>
      <c r="E22" s="6" t="s">
        <v>17</v>
      </c>
      <c r="F22" s="7">
        <v>0.8222222222222223</v>
      </c>
      <c r="G22" s="7">
        <v>0.84305555555555556</v>
      </c>
      <c r="H22" s="32">
        <f t="shared" si="0"/>
        <v>2.0833333333333259E-2</v>
      </c>
      <c r="I22" s="9"/>
    </row>
    <row r="23" spans="1:9" hidden="1" x14ac:dyDescent="0.25">
      <c r="A23" s="33">
        <v>44645</v>
      </c>
      <c r="B23" s="5">
        <v>44645</v>
      </c>
      <c r="C23" s="6" t="s">
        <v>9</v>
      </c>
      <c r="D23" s="6" t="s">
        <v>19</v>
      </c>
      <c r="E23" s="6" t="s">
        <v>21</v>
      </c>
      <c r="F23" s="7">
        <v>0.84305555555555556</v>
      </c>
      <c r="G23" s="7">
        <v>0.88194444444444453</v>
      </c>
      <c r="H23" s="32">
        <f t="shared" si="0"/>
        <v>3.8888888888888973E-2</v>
      </c>
      <c r="I23" s="9"/>
    </row>
    <row r="24" spans="1:9" hidden="1" x14ac:dyDescent="0.25">
      <c r="A24" s="33">
        <v>44645</v>
      </c>
      <c r="B24" s="5">
        <v>44645</v>
      </c>
      <c r="C24" s="6" t="s">
        <v>9</v>
      </c>
      <c r="D24" s="6" t="s">
        <v>19</v>
      </c>
      <c r="E24" s="6" t="s">
        <v>17</v>
      </c>
      <c r="F24" s="7">
        <v>0.88194444444444453</v>
      </c>
      <c r="G24" s="7">
        <v>0.97361111111111109</v>
      </c>
      <c r="H24" s="32">
        <f t="shared" si="0"/>
        <v>9.1666666666666563E-2</v>
      </c>
      <c r="I24" s="9"/>
    </row>
    <row r="25" spans="1:9" hidden="1" x14ac:dyDescent="0.25">
      <c r="A25" s="33">
        <v>44645</v>
      </c>
      <c r="B25" s="5">
        <v>44645</v>
      </c>
      <c r="C25" s="6" t="s">
        <v>9</v>
      </c>
      <c r="D25" s="6" t="s">
        <v>19</v>
      </c>
      <c r="E25" s="6" t="s">
        <v>21</v>
      </c>
      <c r="F25" s="7">
        <v>0.97430555555555554</v>
      </c>
      <c r="G25" s="7">
        <v>0.99930555555555556</v>
      </c>
      <c r="H25" s="32">
        <f t="shared" si="0"/>
        <v>2.5000000000000022E-2</v>
      </c>
      <c r="I25" s="9"/>
    </row>
    <row r="26" spans="1:9" hidden="1" x14ac:dyDescent="0.25">
      <c r="A26" s="33">
        <v>44645</v>
      </c>
      <c r="B26" s="5">
        <v>44645</v>
      </c>
      <c r="C26" s="6" t="s">
        <v>9</v>
      </c>
      <c r="D26" s="6" t="s">
        <v>19</v>
      </c>
      <c r="E26" s="6" t="s">
        <v>13</v>
      </c>
      <c r="F26" s="7">
        <v>0</v>
      </c>
      <c r="G26" s="7">
        <v>5.1388888888888894E-2</v>
      </c>
      <c r="H26" s="32">
        <f t="shared" si="0"/>
        <v>5.1388888888888894E-2</v>
      </c>
      <c r="I26" s="9"/>
    </row>
    <row r="27" spans="1:9" hidden="1" x14ac:dyDescent="0.25">
      <c r="A27" s="33">
        <v>44648</v>
      </c>
      <c r="B27" s="5">
        <v>44648</v>
      </c>
      <c r="C27" s="6" t="s">
        <v>9</v>
      </c>
      <c r="D27" s="6" t="s">
        <v>22</v>
      </c>
      <c r="E27" s="6" t="s">
        <v>23</v>
      </c>
      <c r="F27" s="7">
        <v>0.84236111111111101</v>
      </c>
      <c r="G27" s="7">
        <v>0.89930555555555547</v>
      </c>
      <c r="H27" s="32">
        <f t="shared" si="0"/>
        <v>5.6944444444444464E-2</v>
      </c>
      <c r="I27" s="9"/>
    </row>
    <row r="28" spans="1:9" hidden="1" x14ac:dyDescent="0.25">
      <c r="A28" s="33">
        <v>44648</v>
      </c>
      <c r="B28" s="5">
        <v>44648</v>
      </c>
      <c r="C28" s="6" t="s">
        <v>9</v>
      </c>
      <c r="D28" s="6" t="s">
        <v>22</v>
      </c>
      <c r="E28" s="6" t="s">
        <v>13</v>
      </c>
      <c r="F28" s="7">
        <v>2.0833333333333332E-2</v>
      </c>
      <c r="G28" s="7">
        <v>4.2361111111111106E-2</v>
      </c>
      <c r="H28" s="32">
        <f t="shared" si="0"/>
        <v>2.1527777777777774E-2</v>
      </c>
      <c r="I28" s="9"/>
    </row>
    <row r="29" spans="1:9" hidden="1" x14ac:dyDescent="0.25">
      <c r="A29" s="33">
        <v>44648</v>
      </c>
      <c r="B29" s="5">
        <v>44648</v>
      </c>
      <c r="C29" s="6" t="s">
        <v>9</v>
      </c>
      <c r="D29" s="6" t="s">
        <v>22</v>
      </c>
      <c r="E29" s="6" t="s">
        <v>13</v>
      </c>
      <c r="F29" s="7">
        <v>0.90277777777777779</v>
      </c>
      <c r="G29" s="7">
        <v>0.99930555555555556</v>
      </c>
      <c r="H29" s="32">
        <f t="shared" si="0"/>
        <v>9.6527777777777768E-2</v>
      </c>
      <c r="I29" s="9"/>
    </row>
    <row r="30" spans="1:9" hidden="1" x14ac:dyDescent="0.25">
      <c r="A30" s="33">
        <v>44649</v>
      </c>
      <c r="B30" s="5">
        <v>44649</v>
      </c>
      <c r="C30" s="6" t="s">
        <v>9</v>
      </c>
      <c r="D30" s="6" t="s">
        <v>22</v>
      </c>
      <c r="E30" s="6" t="s">
        <v>13</v>
      </c>
      <c r="F30" s="7">
        <v>0.61944444444444446</v>
      </c>
      <c r="G30" s="7">
        <v>0.71666666666666667</v>
      </c>
      <c r="H30" s="32">
        <f t="shared" si="0"/>
        <v>9.722222222222221E-2</v>
      </c>
      <c r="I30" s="9"/>
    </row>
    <row r="31" spans="1:9" hidden="1" x14ac:dyDescent="0.25">
      <c r="A31" s="33">
        <v>44649</v>
      </c>
      <c r="B31" s="5">
        <v>44649</v>
      </c>
      <c r="C31" s="6" t="s">
        <v>9</v>
      </c>
      <c r="D31" s="6" t="s">
        <v>22</v>
      </c>
      <c r="E31" s="6" t="s">
        <v>13</v>
      </c>
      <c r="F31" s="7">
        <v>0.40625</v>
      </c>
      <c r="G31" s="7">
        <v>0.4548611111111111</v>
      </c>
      <c r="H31" s="32">
        <f t="shared" si="0"/>
        <v>4.8611111111111105E-2</v>
      </c>
      <c r="I31" s="9"/>
    </row>
    <row r="32" spans="1:9" hidden="1" x14ac:dyDescent="0.25">
      <c r="A32" s="33">
        <v>44650</v>
      </c>
      <c r="B32" s="5">
        <v>44650</v>
      </c>
      <c r="C32" s="6" t="s">
        <v>9</v>
      </c>
      <c r="D32" s="6" t="s">
        <v>22</v>
      </c>
      <c r="E32" s="6" t="s">
        <v>13</v>
      </c>
      <c r="F32" s="7">
        <v>0</v>
      </c>
      <c r="G32" s="7">
        <v>4.3055555555555562E-2</v>
      </c>
      <c r="H32" s="32">
        <f t="shared" si="0"/>
        <v>4.3055555555555562E-2</v>
      </c>
      <c r="I32" s="9"/>
    </row>
    <row r="33" spans="1:9" hidden="1" x14ac:dyDescent="0.25">
      <c r="A33" s="33">
        <v>44650</v>
      </c>
      <c r="B33" s="5">
        <v>44650</v>
      </c>
      <c r="C33" s="6" t="s">
        <v>9</v>
      </c>
      <c r="D33" s="6" t="s">
        <v>22</v>
      </c>
      <c r="E33" s="6" t="s">
        <v>13</v>
      </c>
      <c r="F33" s="7">
        <v>0.92291666666666661</v>
      </c>
      <c r="G33" s="7">
        <v>0.99930555555555556</v>
      </c>
      <c r="H33" s="32">
        <f t="shared" si="0"/>
        <v>7.6388888888888951E-2</v>
      </c>
      <c r="I33" s="9"/>
    </row>
    <row r="34" spans="1:9" hidden="1" x14ac:dyDescent="0.25">
      <c r="A34" s="33">
        <v>44650</v>
      </c>
      <c r="B34" s="5">
        <v>44650</v>
      </c>
      <c r="C34" s="6" t="s">
        <v>9</v>
      </c>
      <c r="D34" s="6" t="s">
        <v>22</v>
      </c>
      <c r="E34" s="6" t="s">
        <v>13</v>
      </c>
      <c r="F34" s="7">
        <v>0.89583333333333337</v>
      </c>
      <c r="G34" s="7">
        <v>0.91666666666666663</v>
      </c>
      <c r="H34" s="32">
        <f t="shared" si="0"/>
        <v>2.0833333333333259E-2</v>
      </c>
      <c r="I34" s="9"/>
    </row>
    <row r="35" spans="1:9" hidden="1" x14ac:dyDescent="0.25">
      <c r="A35" s="33">
        <v>44650</v>
      </c>
      <c r="B35" s="5">
        <v>44650</v>
      </c>
      <c r="C35" s="6" t="s">
        <v>9</v>
      </c>
      <c r="D35" s="6" t="s">
        <v>22</v>
      </c>
      <c r="E35" s="6" t="s">
        <v>13</v>
      </c>
      <c r="F35" s="7">
        <v>0.4201388888888889</v>
      </c>
      <c r="G35" s="7">
        <v>0.48472222222222222</v>
      </c>
      <c r="H35" s="32">
        <f t="shared" si="0"/>
        <v>6.4583333333333326E-2</v>
      </c>
      <c r="I35" s="9"/>
    </row>
    <row r="36" spans="1:9" hidden="1" x14ac:dyDescent="0.25">
      <c r="A36" s="33">
        <v>44651</v>
      </c>
      <c r="B36" s="5">
        <v>44651</v>
      </c>
      <c r="C36" s="6" t="s">
        <v>9</v>
      </c>
      <c r="D36" s="6" t="s">
        <v>22</v>
      </c>
      <c r="E36" s="6" t="s">
        <v>13</v>
      </c>
      <c r="F36" s="7">
        <v>0</v>
      </c>
      <c r="G36" s="7">
        <v>4.5138888888888888E-2</v>
      </c>
      <c r="H36" s="32">
        <f t="shared" si="0"/>
        <v>4.5138888888888888E-2</v>
      </c>
      <c r="I36" s="9"/>
    </row>
    <row r="37" spans="1:9" hidden="1" x14ac:dyDescent="0.25">
      <c r="A37" s="33">
        <v>44651</v>
      </c>
      <c r="B37" s="5">
        <v>44651</v>
      </c>
      <c r="C37" s="6" t="s">
        <v>9</v>
      </c>
      <c r="D37" s="6" t="s">
        <v>22</v>
      </c>
      <c r="E37" s="6" t="s">
        <v>13</v>
      </c>
      <c r="F37" s="7">
        <v>0.95763888888888893</v>
      </c>
      <c r="G37" s="7">
        <v>0.99930555555555556</v>
      </c>
      <c r="H37" s="32">
        <f t="shared" si="0"/>
        <v>4.166666666666663E-2</v>
      </c>
      <c r="I37" s="9"/>
    </row>
    <row r="38" spans="1:9" hidden="1" x14ac:dyDescent="0.25">
      <c r="A38" s="33">
        <v>44651</v>
      </c>
      <c r="B38" s="5">
        <v>44651</v>
      </c>
      <c r="C38" s="6" t="s">
        <v>9</v>
      </c>
      <c r="D38" s="6" t="s">
        <v>22</v>
      </c>
      <c r="E38" s="6" t="s">
        <v>13</v>
      </c>
      <c r="F38" s="7">
        <v>0.45694444444444443</v>
      </c>
      <c r="G38" s="7">
        <v>0.51041666666666663</v>
      </c>
      <c r="H38" s="32">
        <f t="shared" si="0"/>
        <v>5.3472222222222199E-2</v>
      </c>
      <c r="I38" s="9"/>
    </row>
    <row r="39" spans="1:9" hidden="1" x14ac:dyDescent="0.25">
      <c r="A39" s="33">
        <v>44652</v>
      </c>
      <c r="B39" s="5">
        <v>44652</v>
      </c>
      <c r="C39" s="6" t="s">
        <v>24</v>
      </c>
      <c r="D39" s="6" t="s">
        <v>25</v>
      </c>
      <c r="E39" s="6" t="s">
        <v>26</v>
      </c>
      <c r="F39" s="7">
        <v>0.88888888888888884</v>
      </c>
      <c r="G39" s="7">
        <v>0.9194444444444444</v>
      </c>
      <c r="H39" s="32">
        <f t="shared" si="0"/>
        <v>3.0555555555555558E-2</v>
      </c>
      <c r="I39" s="9" t="s">
        <v>27</v>
      </c>
    </row>
    <row r="40" spans="1:9" hidden="1" x14ac:dyDescent="0.25">
      <c r="A40" s="33">
        <v>44652</v>
      </c>
      <c r="B40" s="5">
        <v>44652</v>
      </c>
      <c r="C40" s="6" t="s">
        <v>24</v>
      </c>
      <c r="D40" s="6" t="s">
        <v>25</v>
      </c>
      <c r="E40" s="6" t="s">
        <v>13</v>
      </c>
      <c r="F40" s="7">
        <v>0.94861111111111107</v>
      </c>
      <c r="G40" s="7">
        <v>0.99930555555555556</v>
      </c>
      <c r="H40" s="32">
        <f t="shared" si="0"/>
        <v>5.0694444444444486E-2</v>
      </c>
      <c r="I40" s="9" t="s">
        <v>28</v>
      </c>
    </row>
    <row r="41" spans="1:9" hidden="1" x14ac:dyDescent="0.25">
      <c r="A41" s="33">
        <v>44653</v>
      </c>
      <c r="B41" s="5">
        <v>44653</v>
      </c>
      <c r="C41" s="6" t="s">
        <v>24</v>
      </c>
      <c r="D41" s="6" t="s">
        <v>25</v>
      </c>
      <c r="E41" s="6" t="s">
        <v>13</v>
      </c>
      <c r="F41" s="7">
        <v>0</v>
      </c>
      <c r="G41" s="7">
        <v>5.4166666666666669E-2</v>
      </c>
      <c r="H41" s="32">
        <f t="shared" si="0"/>
        <v>5.4166666666666669E-2</v>
      </c>
      <c r="I41" s="9" t="s">
        <v>28</v>
      </c>
    </row>
    <row r="42" spans="1:9" hidden="1" x14ac:dyDescent="0.25">
      <c r="A42" s="33">
        <v>44655</v>
      </c>
      <c r="B42" s="5">
        <v>44655</v>
      </c>
      <c r="C42" s="6" t="s">
        <v>24</v>
      </c>
      <c r="D42" s="6" t="s">
        <v>25</v>
      </c>
      <c r="E42" s="6" t="s">
        <v>29</v>
      </c>
      <c r="F42" s="7">
        <v>0.91666666666666663</v>
      </c>
      <c r="G42" s="7">
        <v>0.9291666666666667</v>
      </c>
      <c r="H42" s="32">
        <f t="shared" si="0"/>
        <v>1.2500000000000067E-2</v>
      </c>
      <c r="I42" s="9" t="s">
        <v>30</v>
      </c>
    </row>
    <row r="43" spans="1:9" hidden="1" x14ac:dyDescent="0.25">
      <c r="A43" s="33">
        <v>44655</v>
      </c>
      <c r="B43" s="5">
        <v>44655</v>
      </c>
      <c r="C43" s="6" t="s">
        <v>24</v>
      </c>
      <c r="D43" s="6" t="s">
        <v>25</v>
      </c>
      <c r="E43" s="6" t="s">
        <v>31</v>
      </c>
      <c r="F43" s="7">
        <v>0.9375</v>
      </c>
      <c r="G43" s="7">
        <v>0.99930555555555556</v>
      </c>
      <c r="H43" s="32">
        <f t="shared" si="0"/>
        <v>6.1805555555555558E-2</v>
      </c>
      <c r="I43" s="9" t="s">
        <v>32</v>
      </c>
    </row>
    <row r="44" spans="1:9" hidden="1" x14ac:dyDescent="0.25">
      <c r="A44" s="33">
        <v>44655</v>
      </c>
      <c r="B44" s="5">
        <v>44655</v>
      </c>
      <c r="C44" s="6" t="s">
        <v>24</v>
      </c>
      <c r="D44" s="6" t="s">
        <v>25</v>
      </c>
      <c r="E44" s="6" t="s">
        <v>31</v>
      </c>
      <c r="F44" s="7">
        <v>0</v>
      </c>
      <c r="G44" s="7">
        <v>2.7777777777777776E-2</v>
      </c>
      <c r="H44" s="32">
        <f t="shared" si="0"/>
        <v>2.7777777777777776E-2</v>
      </c>
      <c r="I44" s="9" t="s">
        <v>32</v>
      </c>
    </row>
    <row r="45" spans="1:9" hidden="1" x14ac:dyDescent="0.25">
      <c r="A45" s="33">
        <v>44656</v>
      </c>
      <c r="B45" s="5">
        <v>44656</v>
      </c>
      <c r="C45" s="6" t="s">
        <v>24</v>
      </c>
      <c r="D45" s="6" t="s">
        <v>25</v>
      </c>
      <c r="E45" s="6" t="s">
        <v>33</v>
      </c>
      <c r="F45" s="7">
        <v>2.7777777777777776E-2</v>
      </c>
      <c r="G45" s="7">
        <v>3.8194444444444441E-2</v>
      </c>
      <c r="H45" s="32">
        <f t="shared" si="0"/>
        <v>1.0416666666666664E-2</v>
      </c>
      <c r="I45" s="9" t="s">
        <v>34</v>
      </c>
    </row>
    <row r="46" spans="1:9" hidden="1" x14ac:dyDescent="0.25">
      <c r="A46" s="33">
        <v>44657</v>
      </c>
      <c r="B46" s="5">
        <v>44657</v>
      </c>
      <c r="C46" s="6" t="s">
        <v>24</v>
      </c>
      <c r="D46" s="6" t="s">
        <v>25</v>
      </c>
      <c r="E46" s="6"/>
      <c r="F46" s="7">
        <v>0</v>
      </c>
      <c r="G46" s="7">
        <v>0</v>
      </c>
      <c r="H46" s="32">
        <f t="shared" si="0"/>
        <v>0</v>
      </c>
      <c r="I46" s="9"/>
    </row>
    <row r="47" spans="1:9" hidden="1" x14ac:dyDescent="0.25">
      <c r="A47" s="33">
        <v>44658</v>
      </c>
      <c r="B47" s="5">
        <v>44658</v>
      </c>
      <c r="C47" s="6" t="s">
        <v>24</v>
      </c>
      <c r="D47" s="6" t="s">
        <v>25</v>
      </c>
      <c r="E47" s="6" t="s">
        <v>33</v>
      </c>
      <c r="F47" s="7">
        <v>0.39583333333333331</v>
      </c>
      <c r="G47" s="7">
        <v>0.50138888888888888</v>
      </c>
      <c r="H47" s="32">
        <f t="shared" si="0"/>
        <v>0.10555555555555557</v>
      </c>
      <c r="I47" s="9" t="s">
        <v>34</v>
      </c>
    </row>
    <row r="48" spans="1:9" hidden="1" x14ac:dyDescent="0.25">
      <c r="A48" s="33">
        <v>44658</v>
      </c>
      <c r="B48" s="5">
        <v>44658</v>
      </c>
      <c r="C48" s="6" t="s">
        <v>24</v>
      </c>
      <c r="D48" s="6" t="s">
        <v>25</v>
      </c>
      <c r="E48" s="6" t="s">
        <v>29</v>
      </c>
      <c r="F48" s="7">
        <v>0.50138888888888888</v>
      </c>
      <c r="G48" s="7">
        <v>0.53194444444444444</v>
      </c>
      <c r="H48" s="32">
        <f t="shared" si="0"/>
        <v>3.0555555555555558E-2</v>
      </c>
      <c r="I48" s="9" t="s">
        <v>35</v>
      </c>
    </row>
    <row r="49" spans="1:9" hidden="1" x14ac:dyDescent="0.25">
      <c r="A49" s="33">
        <v>44658</v>
      </c>
      <c r="B49" s="5">
        <v>44658</v>
      </c>
      <c r="C49" s="6" t="s">
        <v>24</v>
      </c>
      <c r="D49" s="6" t="s">
        <v>25</v>
      </c>
      <c r="E49" s="6" t="s">
        <v>29</v>
      </c>
      <c r="F49" s="7">
        <v>0.9375</v>
      </c>
      <c r="G49" s="7">
        <v>0.95972222222222225</v>
      </c>
      <c r="H49" s="32">
        <f t="shared" si="0"/>
        <v>2.2222222222222254E-2</v>
      </c>
      <c r="I49" s="9" t="s">
        <v>35</v>
      </c>
    </row>
    <row r="50" spans="1:9" hidden="1" x14ac:dyDescent="0.25">
      <c r="A50" s="33">
        <v>44658</v>
      </c>
      <c r="B50" s="5">
        <v>44658</v>
      </c>
      <c r="C50" s="6" t="s">
        <v>24</v>
      </c>
      <c r="D50" s="6" t="s">
        <v>25</v>
      </c>
      <c r="E50" s="6" t="s">
        <v>33</v>
      </c>
      <c r="F50" s="7">
        <v>0.97222222222222221</v>
      </c>
      <c r="G50" s="7">
        <v>0.99930555555555556</v>
      </c>
      <c r="H50" s="32">
        <f t="shared" si="0"/>
        <v>2.7083333333333348E-2</v>
      </c>
      <c r="I50" s="9" t="s">
        <v>34</v>
      </c>
    </row>
    <row r="51" spans="1:9" hidden="1" x14ac:dyDescent="0.25">
      <c r="A51" s="33">
        <v>44659</v>
      </c>
      <c r="B51" s="5">
        <v>44659</v>
      </c>
      <c r="C51" s="6" t="s">
        <v>24</v>
      </c>
      <c r="D51" s="6" t="s">
        <v>25</v>
      </c>
      <c r="E51" s="6" t="s">
        <v>33</v>
      </c>
      <c r="F51" s="7">
        <v>0</v>
      </c>
      <c r="G51" s="7">
        <v>3.125E-2</v>
      </c>
      <c r="H51" s="32">
        <f t="shared" si="0"/>
        <v>3.125E-2</v>
      </c>
      <c r="I51" s="9" t="s">
        <v>34</v>
      </c>
    </row>
    <row r="52" spans="1:9" hidden="1" x14ac:dyDescent="0.25">
      <c r="A52" s="33">
        <v>44659</v>
      </c>
      <c r="B52" s="5">
        <v>44659</v>
      </c>
      <c r="C52" s="6" t="s">
        <v>24</v>
      </c>
      <c r="D52" s="6" t="s">
        <v>25</v>
      </c>
      <c r="E52" s="6" t="s">
        <v>33</v>
      </c>
      <c r="F52" s="7">
        <v>0.46597222222222223</v>
      </c>
      <c r="G52" s="7">
        <v>0.50555555555555554</v>
      </c>
      <c r="H52" s="32">
        <f t="shared" si="0"/>
        <v>3.9583333333333304E-2</v>
      </c>
      <c r="I52" s="9" t="s">
        <v>34</v>
      </c>
    </row>
    <row r="53" spans="1:9" hidden="1" x14ac:dyDescent="0.25">
      <c r="A53" s="33">
        <v>44659</v>
      </c>
      <c r="B53" s="5">
        <v>44659</v>
      </c>
      <c r="C53" s="6" t="s">
        <v>24</v>
      </c>
      <c r="D53" s="6" t="s">
        <v>25</v>
      </c>
      <c r="E53" s="6" t="s">
        <v>33</v>
      </c>
      <c r="F53" s="7">
        <v>0.91666666666666663</v>
      </c>
      <c r="G53" s="7">
        <v>0.97916666666666663</v>
      </c>
      <c r="H53" s="32">
        <f t="shared" si="0"/>
        <v>6.25E-2</v>
      </c>
      <c r="I53" s="9" t="s">
        <v>34</v>
      </c>
    </row>
    <row r="54" spans="1:9" hidden="1" x14ac:dyDescent="0.25">
      <c r="A54" s="33">
        <v>44660</v>
      </c>
      <c r="B54" s="5">
        <v>44660</v>
      </c>
      <c r="C54" s="6" t="s">
        <v>24</v>
      </c>
      <c r="D54" s="6" t="s">
        <v>25</v>
      </c>
      <c r="E54" s="6" t="s">
        <v>33</v>
      </c>
      <c r="F54" s="7">
        <v>0.66666666666666663</v>
      </c>
      <c r="G54" s="7">
        <v>0.72916666666666663</v>
      </c>
      <c r="H54" s="32">
        <f t="shared" si="0"/>
        <v>6.25E-2</v>
      </c>
      <c r="I54" s="9" t="s">
        <v>36</v>
      </c>
    </row>
    <row r="55" spans="1:9" hidden="1" x14ac:dyDescent="0.25">
      <c r="A55" s="33">
        <v>44662</v>
      </c>
      <c r="B55" s="5">
        <v>44662</v>
      </c>
      <c r="C55" s="6" t="s">
        <v>24</v>
      </c>
      <c r="D55" s="6" t="s">
        <v>10</v>
      </c>
      <c r="E55" s="6" t="s">
        <v>26</v>
      </c>
      <c r="F55" s="7">
        <v>0.6694444444444444</v>
      </c>
      <c r="G55" s="7">
        <v>0.71111111111111114</v>
      </c>
      <c r="H55" s="32">
        <f t="shared" si="0"/>
        <v>4.1666666666666741E-2</v>
      </c>
      <c r="I55" s="9" t="s">
        <v>27</v>
      </c>
    </row>
    <row r="56" spans="1:9" hidden="1" x14ac:dyDescent="0.25">
      <c r="A56" s="33">
        <v>44662</v>
      </c>
      <c r="B56" s="5">
        <v>44662</v>
      </c>
      <c r="C56" s="6" t="s">
        <v>24</v>
      </c>
      <c r="D56" s="6" t="s">
        <v>10</v>
      </c>
      <c r="E56" s="6" t="s">
        <v>26</v>
      </c>
      <c r="F56" s="7">
        <v>0.73819444444444438</v>
      </c>
      <c r="G56" s="7">
        <v>0.76736111111111116</v>
      </c>
      <c r="H56" s="32">
        <f t="shared" si="0"/>
        <v>2.9166666666666785E-2</v>
      </c>
      <c r="I56" s="9" t="s">
        <v>27</v>
      </c>
    </row>
    <row r="57" spans="1:9" hidden="1" x14ac:dyDescent="0.25">
      <c r="A57" s="33">
        <v>44662</v>
      </c>
      <c r="B57" s="5">
        <v>44662</v>
      </c>
      <c r="C57" s="6" t="s">
        <v>24</v>
      </c>
      <c r="D57" s="6" t="s">
        <v>10</v>
      </c>
      <c r="E57" s="6" t="s">
        <v>13</v>
      </c>
      <c r="F57" s="7">
        <v>0.9</v>
      </c>
      <c r="G57" s="7">
        <v>0.97986111111111107</v>
      </c>
      <c r="H57" s="32">
        <f t="shared" si="0"/>
        <v>7.9861111111111049E-2</v>
      </c>
      <c r="I57" s="9" t="s">
        <v>37</v>
      </c>
    </row>
    <row r="58" spans="1:9" hidden="1" x14ac:dyDescent="0.25">
      <c r="A58" s="33">
        <v>44663</v>
      </c>
      <c r="B58" s="5">
        <v>44663</v>
      </c>
      <c r="C58" s="6" t="s">
        <v>24</v>
      </c>
      <c r="D58" s="6" t="s">
        <v>10</v>
      </c>
      <c r="E58" s="6" t="s">
        <v>13</v>
      </c>
      <c r="F58" s="7">
        <v>0.875</v>
      </c>
      <c r="G58" s="7">
        <v>0.97361111111111109</v>
      </c>
      <c r="H58" s="32">
        <f t="shared" si="0"/>
        <v>9.8611111111111094E-2</v>
      </c>
      <c r="I58" s="9" t="s">
        <v>38</v>
      </c>
    </row>
    <row r="59" spans="1:9" hidden="1" x14ac:dyDescent="0.25">
      <c r="A59" s="33">
        <v>44664</v>
      </c>
      <c r="B59" s="5">
        <v>44664</v>
      </c>
      <c r="C59" s="6" t="s">
        <v>24</v>
      </c>
      <c r="D59" s="6" t="s">
        <v>10</v>
      </c>
      <c r="E59" s="6" t="s">
        <v>26</v>
      </c>
      <c r="F59" s="7">
        <v>0.4152777777777778</v>
      </c>
      <c r="G59" s="7">
        <v>0.5</v>
      </c>
      <c r="H59" s="32">
        <f t="shared" si="0"/>
        <v>8.4722222222222199E-2</v>
      </c>
      <c r="I59" s="9" t="s">
        <v>39</v>
      </c>
    </row>
    <row r="60" spans="1:9" hidden="1" x14ac:dyDescent="0.25">
      <c r="A60" s="33">
        <v>44664</v>
      </c>
      <c r="B60" s="5">
        <v>44664</v>
      </c>
      <c r="C60" s="6" t="s">
        <v>24</v>
      </c>
      <c r="D60" s="6" t="s">
        <v>10</v>
      </c>
      <c r="E60" s="6" t="s">
        <v>26</v>
      </c>
      <c r="F60" s="7">
        <v>0.79027777777777775</v>
      </c>
      <c r="G60" s="7">
        <v>0.86388888888888893</v>
      </c>
      <c r="H60" s="32">
        <f t="shared" si="0"/>
        <v>7.3611111111111183E-2</v>
      </c>
      <c r="I60" s="9" t="s">
        <v>40</v>
      </c>
    </row>
    <row r="61" spans="1:9" hidden="1" x14ac:dyDescent="0.25">
      <c r="A61" s="33">
        <v>44664</v>
      </c>
      <c r="B61" s="5">
        <v>44664</v>
      </c>
      <c r="C61" s="6" t="s">
        <v>24</v>
      </c>
      <c r="D61" s="6" t="s">
        <v>10</v>
      </c>
      <c r="E61" s="6" t="s">
        <v>26</v>
      </c>
      <c r="F61" s="7">
        <v>0.95486111111111116</v>
      </c>
      <c r="G61" s="7">
        <v>0.99930555555555556</v>
      </c>
      <c r="H61" s="32">
        <f t="shared" si="0"/>
        <v>4.4444444444444398E-2</v>
      </c>
      <c r="I61" s="9" t="s">
        <v>39</v>
      </c>
    </row>
    <row r="62" spans="1:9" hidden="1" x14ac:dyDescent="0.25">
      <c r="A62" s="33">
        <v>44665</v>
      </c>
      <c r="B62" s="5">
        <v>44665</v>
      </c>
      <c r="C62" s="6" t="s">
        <v>24</v>
      </c>
      <c r="D62" s="6" t="s">
        <v>10</v>
      </c>
      <c r="E62" s="6" t="s">
        <v>26</v>
      </c>
      <c r="F62" s="7">
        <v>0</v>
      </c>
      <c r="G62" s="7">
        <v>1.5972222222222224E-2</v>
      </c>
      <c r="H62" s="32">
        <f t="shared" si="0"/>
        <v>1.5972222222222224E-2</v>
      </c>
      <c r="I62" s="9" t="s">
        <v>39</v>
      </c>
    </row>
    <row r="63" spans="1:9" hidden="1" x14ac:dyDescent="0.25">
      <c r="A63" s="33">
        <v>44669</v>
      </c>
      <c r="B63" s="5">
        <v>44669</v>
      </c>
      <c r="C63" s="6" t="s">
        <v>24</v>
      </c>
      <c r="D63" s="6" t="s">
        <v>16</v>
      </c>
      <c r="E63" s="6" t="s">
        <v>26</v>
      </c>
      <c r="F63" s="7">
        <v>0.3979166666666667</v>
      </c>
      <c r="G63" s="7">
        <v>0.47569444444444442</v>
      </c>
      <c r="H63" s="32">
        <f t="shared" si="0"/>
        <v>7.7777777777777724E-2</v>
      </c>
      <c r="I63" s="9" t="s">
        <v>39</v>
      </c>
    </row>
    <row r="64" spans="1:9" hidden="1" x14ac:dyDescent="0.25">
      <c r="A64" s="33">
        <v>44669</v>
      </c>
      <c r="B64" s="5">
        <v>44669</v>
      </c>
      <c r="C64" s="6" t="s">
        <v>24</v>
      </c>
      <c r="D64" s="6" t="s">
        <v>16</v>
      </c>
      <c r="E64" s="6" t="s">
        <v>26</v>
      </c>
      <c r="F64" s="7">
        <v>0.48402777777777778</v>
      </c>
      <c r="G64" s="7">
        <v>0.50069444444444444</v>
      </c>
      <c r="H64" s="32">
        <f t="shared" si="0"/>
        <v>1.6666666666666663E-2</v>
      </c>
      <c r="I64" s="9" t="s">
        <v>41</v>
      </c>
    </row>
    <row r="65" spans="1:9" hidden="1" x14ac:dyDescent="0.25">
      <c r="A65" s="33">
        <v>44669</v>
      </c>
      <c r="B65" s="5">
        <v>44669</v>
      </c>
      <c r="C65" s="6" t="s">
        <v>24</v>
      </c>
      <c r="D65" s="6" t="s">
        <v>16</v>
      </c>
      <c r="E65" s="6" t="s">
        <v>26</v>
      </c>
      <c r="F65" s="7">
        <v>0.58194444444444449</v>
      </c>
      <c r="G65" s="7">
        <v>0.63402777777777775</v>
      </c>
      <c r="H65" s="32">
        <f t="shared" si="0"/>
        <v>5.2083333333333259E-2</v>
      </c>
      <c r="I65" s="9" t="s">
        <v>41</v>
      </c>
    </row>
    <row r="66" spans="1:9" hidden="1" x14ac:dyDescent="0.25">
      <c r="A66" s="33">
        <v>44669</v>
      </c>
      <c r="B66" s="5">
        <v>44669</v>
      </c>
      <c r="C66" s="6" t="s">
        <v>24</v>
      </c>
      <c r="D66" s="6" t="s">
        <v>16</v>
      </c>
      <c r="E66" s="6" t="s">
        <v>26</v>
      </c>
      <c r="F66" s="7">
        <v>0.64166666666666672</v>
      </c>
      <c r="G66" s="7">
        <v>0.65486111111111112</v>
      </c>
      <c r="H66" s="32">
        <f t="shared" ref="H66:H129" si="1">G66-F66</f>
        <v>1.3194444444444398E-2</v>
      </c>
      <c r="I66" s="9" t="s">
        <v>41</v>
      </c>
    </row>
    <row r="67" spans="1:9" hidden="1" x14ac:dyDescent="0.25">
      <c r="A67" s="33">
        <v>44669</v>
      </c>
      <c r="B67" s="5">
        <v>44669</v>
      </c>
      <c r="C67" s="6" t="s">
        <v>24</v>
      </c>
      <c r="D67" s="6" t="s">
        <v>16</v>
      </c>
      <c r="E67" s="6" t="s">
        <v>26</v>
      </c>
      <c r="F67" s="7">
        <v>0.65902777777777777</v>
      </c>
      <c r="G67" s="7">
        <v>0.72222222222222221</v>
      </c>
      <c r="H67" s="32">
        <f t="shared" si="1"/>
        <v>6.3194444444444442E-2</v>
      </c>
      <c r="I67" s="9" t="s">
        <v>42</v>
      </c>
    </row>
    <row r="68" spans="1:9" hidden="1" x14ac:dyDescent="0.25">
      <c r="A68" s="33">
        <v>44669</v>
      </c>
      <c r="B68" s="5">
        <v>44669</v>
      </c>
      <c r="C68" s="6" t="s">
        <v>24</v>
      </c>
      <c r="D68" s="6" t="s">
        <v>16</v>
      </c>
      <c r="E68" s="6" t="s">
        <v>26</v>
      </c>
      <c r="F68" s="7">
        <v>0.80138888888888893</v>
      </c>
      <c r="G68" s="7">
        <v>0.85069444444444453</v>
      </c>
      <c r="H68" s="32">
        <f t="shared" si="1"/>
        <v>4.9305555555555602E-2</v>
      </c>
      <c r="I68" s="9" t="s">
        <v>43</v>
      </c>
    </row>
    <row r="69" spans="1:9" hidden="1" x14ac:dyDescent="0.25">
      <c r="A69" s="33">
        <v>44669</v>
      </c>
      <c r="B69" s="5">
        <v>44669</v>
      </c>
      <c r="C69" s="6" t="s">
        <v>24</v>
      </c>
      <c r="D69" s="6" t="s">
        <v>16</v>
      </c>
      <c r="E69" s="6" t="s">
        <v>26</v>
      </c>
      <c r="F69" s="7">
        <v>0.87222222222222223</v>
      </c>
      <c r="G69" s="7">
        <v>0.93402777777777779</v>
      </c>
      <c r="H69" s="32">
        <f t="shared" si="1"/>
        <v>6.1805555555555558E-2</v>
      </c>
      <c r="I69" s="9" t="s">
        <v>43</v>
      </c>
    </row>
    <row r="70" spans="1:9" hidden="1" x14ac:dyDescent="0.25">
      <c r="A70" s="33">
        <v>44670</v>
      </c>
      <c r="B70" s="5">
        <v>44670</v>
      </c>
      <c r="C70" s="6" t="s">
        <v>24</v>
      </c>
      <c r="D70" s="6" t="s">
        <v>16</v>
      </c>
      <c r="E70" s="6" t="s">
        <v>26</v>
      </c>
      <c r="F70" s="7">
        <v>0.77500000000000002</v>
      </c>
      <c r="G70" s="7">
        <v>0.83611111111111114</v>
      </c>
      <c r="H70" s="32">
        <f t="shared" si="1"/>
        <v>6.1111111111111116E-2</v>
      </c>
      <c r="I70" s="9" t="s">
        <v>44</v>
      </c>
    </row>
    <row r="71" spans="1:9" hidden="1" x14ac:dyDescent="0.25">
      <c r="A71" s="33">
        <v>44670</v>
      </c>
      <c r="B71" s="5">
        <v>44670</v>
      </c>
      <c r="C71" s="6" t="s">
        <v>24</v>
      </c>
      <c r="D71" s="6" t="s">
        <v>16</v>
      </c>
      <c r="E71" s="6" t="s">
        <v>26</v>
      </c>
      <c r="F71" s="7">
        <v>0.89027777777777783</v>
      </c>
      <c r="G71" s="7">
        <v>0.97152777777777777</v>
      </c>
      <c r="H71" s="32">
        <f t="shared" si="1"/>
        <v>8.1249999999999933E-2</v>
      </c>
      <c r="I71" s="9" t="s">
        <v>45</v>
      </c>
    </row>
    <row r="72" spans="1:9" hidden="1" x14ac:dyDescent="0.25">
      <c r="A72" s="33">
        <v>44671</v>
      </c>
      <c r="B72" s="5">
        <v>44671</v>
      </c>
      <c r="C72" s="6" t="s">
        <v>24</v>
      </c>
      <c r="D72" s="6" t="s">
        <v>16</v>
      </c>
      <c r="E72" s="6" t="s">
        <v>26</v>
      </c>
      <c r="F72" s="7">
        <v>0.37361111111111112</v>
      </c>
      <c r="G72" s="7">
        <v>0.41250000000000003</v>
      </c>
      <c r="H72" s="32">
        <f t="shared" si="1"/>
        <v>3.8888888888888917E-2</v>
      </c>
      <c r="I72" s="9" t="s">
        <v>46</v>
      </c>
    </row>
    <row r="73" spans="1:9" hidden="1" x14ac:dyDescent="0.25">
      <c r="A73" s="33">
        <v>44671</v>
      </c>
      <c r="B73" s="5">
        <v>44671</v>
      </c>
      <c r="C73" s="6" t="s">
        <v>24</v>
      </c>
      <c r="D73" s="6" t="s">
        <v>16</v>
      </c>
      <c r="E73" s="6" t="s">
        <v>26</v>
      </c>
      <c r="F73" s="7">
        <v>0.42291666666666666</v>
      </c>
      <c r="G73" s="7">
        <v>0.4861111111111111</v>
      </c>
      <c r="H73" s="32">
        <f t="shared" si="1"/>
        <v>6.3194444444444442E-2</v>
      </c>
      <c r="I73" s="9" t="s">
        <v>47</v>
      </c>
    </row>
    <row r="74" spans="1:9" hidden="1" x14ac:dyDescent="0.25">
      <c r="A74" s="33">
        <v>44671</v>
      </c>
      <c r="B74" s="5">
        <v>44671</v>
      </c>
      <c r="C74" s="6" t="s">
        <v>24</v>
      </c>
      <c r="D74" s="6" t="s">
        <v>16</v>
      </c>
      <c r="E74" s="6" t="s">
        <v>48</v>
      </c>
      <c r="F74" s="7">
        <v>0.8125</v>
      </c>
      <c r="G74" s="7">
        <v>0.84930555555555554</v>
      </c>
      <c r="H74" s="32">
        <f t="shared" si="1"/>
        <v>3.6805555555555536E-2</v>
      </c>
      <c r="I74" s="9" t="s">
        <v>49</v>
      </c>
    </row>
    <row r="75" spans="1:9" hidden="1" x14ac:dyDescent="0.25">
      <c r="A75" s="33">
        <v>44671</v>
      </c>
      <c r="B75" s="5">
        <v>44671</v>
      </c>
      <c r="C75" s="6" t="s">
        <v>24</v>
      </c>
      <c r="D75" s="6" t="s">
        <v>16</v>
      </c>
      <c r="E75" s="6" t="s">
        <v>26</v>
      </c>
      <c r="F75" s="7">
        <v>0.97916666666666663</v>
      </c>
      <c r="G75" s="7">
        <v>0.98958333333333337</v>
      </c>
      <c r="H75" s="32">
        <f t="shared" si="1"/>
        <v>1.0416666666666741E-2</v>
      </c>
      <c r="I75" s="9" t="s">
        <v>50</v>
      </c>
    </row>
    <row r="76" spans="1:9" hidden="1" x14ac:dyDescent="0.25">
      <c r="A76" s="33">
        <v>44672</v>
      </c>
      <c r="B76" s="5">
        <v>44672</v>
      </c>
      <c r="C76" s="6" t="s">
        <v>24</v>
      </c>
      <c r="D76" s="6" t="s">
        <v>16</v>
      </c>
      <c r="E76" s="6" t="s">
        <v>26</v>
      </c>
      <c r="F76" s="7">
        <v>0</v>
      </c>
      <c r="G76" s="7">
        <v>9.6527777777777768E-2</v>
      </c>
      <c r="H76" s="32">
        <f t="shared" si="1"/>
        <v>9.6527777777777768E-2</v>
      </c>
      <c r="I76" s="9" t="s">
        <v>50</v>
      </c>
    </row>
    <row r="77" spans="1:9" hidden="1" x14ac:dyDescent="0.25">
      <c r="A77" s="33">
        <v>44672</v>
      </c>
      <c r="B77" s="5">
        <v>44672</v>
      </c>
      <c r="C77" s="6" t="s">
        <v>24</v>
      </c>
      <c r="D77" s="6" t="s">
        <v>16</v>
      </c>
      <c r="E77" s="6" t="s">
        <v>26</v>
      </c>
      <c r="F77" s="7">
        <v>0.39444444444444443</v>
      </c>
      <c r="G77" s="7">
        <v>0.54722222222222217</v>
      </c>
      <c r="H77" s="32">
        <f t="shared" si="1"/>
        <v>0.15277777777777773</v>
      </c>
      <c r="I77" s="9" t="s">
        <v>50</v>
      </c>
    </row>
    <row r="78" spans="1:9" hidden="1" x14ac:dyDescent="0.25">
      <c r="A78" s="33">
        <v>44672</v>
      </c>
      <c r="B78" s="5">
        <v>44672</v>
      </c>
      <c r="C78" s="6" t="s">
        <v>24</v>
      </c>
      <c r="D78" s="6" t="s">
        <v>16</v>
      </c>
      <c r="E78" s="6" t="s">
        <v>26</v>
      </c>
      <c r="F78" s="7">
        <v>0.94236111111111109</v>
      </c>
      <c r="G78" s="7">
        <v>0.99930555555555556</v>
      </c>
      <c r="H78" s="32">
        <f t="shared" si="1"/>
        <v>5.6944444444444464E-2</v>
      </c>
      <c r="I78" s="9" t="s">
        <v>50</v>
      </c>
    </row>
    <row r="79" spans="1:9" hidden="1" x14ac:dyDescent="0.25">
      <c r="A79" s="33">
        <v>44673</v>
      </c>
      <c r="B79" s="5">
        <v>44673</v>
      </c>
      <c r="C79" s="6" t="s">
        <v>24</v>
      </c>
      <c r="D79" s="6" t="s">
        <v>16</v>
      </c>
      <c r="E79" s="6" t="s">
        <v>26</v>
      </c>
      <c r="F79" s="7">
        <v>0</v>
      </c>
      <c r="G79" s="7">
        <v>0.1076388888888889</v>
      </c>
      <c r="H79" s="32">
        <f t="shared" si="1"/>
        <v>0.1076388888888889</v>
      </c>
      <c r="I79" s="9" t="s">
        <v>50</v>
      </c>
    </row>
    <row r="80" spans="1:9" hidden="1" x14ac:dyDescent="0.25">
      <c r="A80" s="33">
        <v>44673</v>
      </c>
      <c r="B80" s="5">
        <v>44673</v>
      </c>
      <c r="C80" s="6" t="s">
        <v>24</v>
      </c>
      <c r="D80" s="6" t="s">
        <v>16</v>
      </c>
      <c r="E80" s="6" t="s">
        <v>26</v>
      </c>
      <c r="F80" s="7">
        <v>0.85416666666666663</v>
      </c>
      <c r="G80" s="7">
        <v>0.99930555555555556</v>
      </c>
      <c r="H80" s="32">
        <f t="shared" si="1"/>
        <v>0.14513888888888893</v>
      </c>
      <c r="I80" s="9" t="s">
        <v>50</v>
      </c>
    </row>
    <row r="81" spans="1:9" hidden="1" x14ac:dyDescent="0.25">
      <c r="A81" s="33">
        <v>44674</v>
      </c>
      <c r="B81" s="5">
        <v>44674</v>
      </c>
      <c r="C81" s="6" t="s">
        <v>24</v>
      </c>
      <c r="D81" s="6" t="s">
        <v>16</v>
      </c>
      <c r="E81" s="6" t="s">
        <v>26</v>
      </c>
      <c r="F81" s="7">
        <v>0</v>
      </c>
      <c r="G81" s="7">
        <v>0.11041666666666666</v>
      </c>
      <c r="H81" s="32">
        <f t="shared" si="1"/>
        <v>0.11041666666666666</v>
      </c>
      <c r="I81" s="9" t="s">
        <v>50</v>
      </c>
    </row>
    <row r="82" spans="1:9" hidden="1" x14ac:dyDescent="0.25">
      <c r="A82" s="33">
        <v>44676</v>
      </c>
      <c r="B82" s="5">
        <v>44676</v>
      </c>
      <c r="C82" s="6" t="s">
        <v>24</v>
      </c>
      <c r="D82" s="6" t="s">
        <v>19</v>
      </c>
      <c r="E82" s="6" t="s">
        <v>26</v>
      </c>
      <c r="F82" s="7">
        <v>0.46180555555555558</v>
      </c>
      <c r="G82" s="7">
        <v>0.50972222222222219</v>
      </c>
      <c r="H82" s="32">
        <f t="shared" si="1"/>
        <v>4.7916666666666607E-2</v>
      </c>
      <c r="I82" s="9" t="s">
        <v>51</v>
      </c>
    </row>
    <row r="83" spans="1:9" hidden="1" x14ac:dyDescent="0.25">
      <c r="A83" s="33">
        <v>44676</v>
      </c>
      <c r="B83" s="5">
        <v>44676</v>
      </c>
      <c r="C83" s="6" t="s">
        <v>24</v>
      </c>
      <c r="D83" s="6" t="s">
        <v>19</v>
      </c>
      <c r="E83" s="6" t="s">
        <v>26</v>
      </c>
      <c r="F83" s="7">
        <v>0.65486111111111112</v>
      </c>
      <c r="G83" s="7">
        <v>0.71180555555555547</v>
      </c>
      <c r="H83" s="32">
        <f t="shared" si="1"/>
        <v>5.6944444444444353E-2</v>
      </c>
      <c r="I83" s="9" t="s">
        <v>52</v>
      </c>
    </row>
    <row r="84" spans="1:9" hidden="1" x14ac:dyDescent="0.25">
      <c r="A84" s="33">
        <v>44676</v>
      </c>
      <c r="B84" s="5">
        <v>44676</v>
      </c>
      <c r="C84" s="6" t="s">
        <v>24</v>
      </c>
      <c r="D84" s="6" t="s">
        <v>19</v>
      </c>
      <c r="E84" s="6" t="s">
        <v>26</v>
      </c>
      <c r="F84" s="7">
        <v>0.92569444444444438</v>
      </c>
      <c r="G84" s="7">
        <v>0.99930555555555556</v>
      </c>
      <c r="H84" s="32">
        <f t="shared" si="1"/>
        <v>7.3611111111111183E-2</v>
      </c>
      <c r="I84" s="9" t="s">
        <v>53</v>
      </c>
    </row>
    <row r="85" spans="1:9" hidden="1" x14ac:dyDescent="0.25">
      <c r="A85" s="33">
        <v>44677</v>
      </c>
      <c r="B85" s="5">
        <v>44677</v>
      </c>
      <c r="C85" s="6" t="s">
        <v>24</v>
      </c>
      <c r="D85" s="6" t="s">
        <v>19</v>
      </c>
      <c r="E85" s="6" t="s">
        <v>26</v>
      </c>
      <c r="F85" s="7">
        <v>2.0833333333333333E-3</v>
      </c>
      <c r="G85" s="7">
        <v>1.8749999999999999E-2</v>
      </c>
      <c r="H85" s="32">
        <f t="shared" si="1"/>
        <v>1.6666666666666666E-2</v>
      </c>
      <c r="I85" s="9" t="s">
        <v>54</v>
      </c>
    </row>
    <row r="86" spans="1:9" hidden="1" x14ac:dyDescent="0.25">
      <c r="A86" s="33">
        <v>44677</v>
      </c>
      <c r="B86" s="5">
        <v>44677</v>
      </c>
      <c r="C86" s="6" t="s">
        <v>24</v>
      </c>
      <c r="D86" s="6" t="s">
        <v>19</v>
      </c>
      <c r="E86" s="6" t="s">
        <v>26</v>
      </c>
      <c r="F86" s="7">
        <v>0.79861111111111116</v>
      </c>
      <c r="G86" s="7">
        <v>0.82013888888888886</v>
      </c>
      <c r="H86" s="32">
        <f t="shared" si="1"/>
        <v>2.1527777777777701E-2</v>
      </c>
      <c r="I86" s="9" t="s">
        <v>54</v>
      </c>
    </row>
    <row r="87" spans="1:9" hidden="1" x14ac:dyDescent="0.25">
      <c r="A87" s="33">
        <v>44677</v>
      </c>
      <c r="B87" s="5">
        <v>44677</v>
      </c>
      <c r="C87" s="6" t="s">
        <v>24</v>
      </c>
      <c r="D87" s="6" t="s">
        <v>19</v>
      </c>
      <c r="E87" s="6" t="s">
        <v>26</v>
      </c>
      <c r="F87" s="7">
        <v>0.82013888888888886</v>
      </c>
      <c r="G87" s="7">
        <v>0.87013888888888891</v>
      </c>
      <c r="H87" s="32">
        <f t="shared" si="1"/>
        <v>5.0000000000000044E-2</v>
      </c>
      <c r="I87" s="9" t="s">
        <v>55</v>
      </c>
    </row>
    <row r="88" spans="1:9" hidden="1" x14ac:dyDescent="0.25">
      <c r="A88" s="33">
        <v>44677</v>
      </c>
      <c r="B88" s="5">
        <v>44677</v>
      </c>
      <c r="C88" s="6" t="s">
        <v>24</v>
      </c>
      <c r="D88" s="6" t="s">
        <v>19</v>
      </c>
      <c r="E88" s="6" t="s">
        <v>26</v>
      </c>
      <c r="F88" s="7">
        <v>0.88402777777777775</v>
      </c>
      <c r="G88" s="7">
        <v>0.93958333333333333</v>
      </c>
      <c r="H88" s="32">
        <f t="shared" si="1"/>
        <v>5.555555555555558E-2</v>
      </c>
      <c r="I88" s="9" t="s">
        <v>56</v>
      </c>
    </row>
    <row r="89" spans="1:9" hidden="1" x14ac:dyDescent="0.25">
      <c r="A89" s="33">
        <v>44677</v>
      </c>
      <c r="B89" s="5">
        <v>44677</v>
      </c>
      <c r="C89" s="6" t="s">
        <v>24</v>
      </c>
      <c r="D89" s="6" t="s">
        <v>19</v>
      </c>
      <c r="E89" s="6" t="s">
        <v>26</v>
      </c>
      <c r="F89" s="7">
        <v>0.94236111111111109</v>
      </c>
      <c r="G89" s="7">
        <v>0.95277777777777783</v>
      </c>
      <c r="H89" s="32">
        <f t="shared" si="1"/>
        <v>1.0416666666666741E-2</v>
      </c>
      <c r="I89" s="9" t="s">
        <v>57</v>
      </c>
    </row>
    <row r="90" spans="1:9" hidden="1" x14ac:dyDescent="0.25">
      <c r="A90" s="33">
        <v>44678</v>
      </c>
      <c r="B90" s="5">
        <v>44678</v>
      </c>
      <c r="C90" s="6" t="s">
        <v>24</v>
      </c>
      <c r="D90" s="6" t="s">
        <v>19</v>
      </c>
      <c r="E90" s="6" t="s">
        <v>26</v>
      </c>
      <c r="F90" s="7">
        <v>0.41041666666666665</v>
      </c>
      <c r="G90" s="7">
        <v>0.51388888888888895</v>
      </c>
      <c r="H90" s="32">
        <f t="shared" si="1"/>
        <v>0.1034722222222223</v>
      </c>
      <c r="I90" s="9" t="s">
        <v>58</v>
      </c>
    </row>
    <row r="91" spans="1:9" hidden="1" x14ac:dyDescent="0.25">
      <c r="A91" s="33">
        <v>44678</v>
      </c>
      <c r="B91" s="5">
        <v>44678</v>
      </c>
      <c r="C91" s="6" t="s">
        <v>24</v>
      </c>
      <c r="D91" s="6" t="s">
        <v>19</v>
      </c>
      <c r="E91" s="6" t="s">
        <v>26</v>
      </c>
      <c r="F91" s="7">
        <v>0.71180555555555547</v>
      </c>
      <c r="G91" s="7">
        <v>0.76388888888888884</v>
      </c>
      <c r="H91" s="32">
        <f t="shared" si="1"/>
        <v>5.208333333333337E-2</v>
      </c>
      <c r="I91" s="9" t="s">
        <v>59</v>
      </c>
    </row>
    <row r="92" spans="1:9" hidden="1" x14ac:dyDescent="0.25">
      <c r="A92" s="33">
        <v>44678</v>
      </c>
      <c r="B92" s="5">
        <v>44678</v>
      </c>
      <c r="C92" s="6" t="s">
        <v>24</v>
      </c>
      <c r="D92" s="6" t="s">
        <v>19</v>
      </c>
      <c r="E92" s="6" t="s">
        <v>13</v>
      </c>
      <c r="F92" s="7">
        <v>0.76388888888888884</v>
      </c>
      <c r="G92" s="7">
        <v>0.78402777777777777</v>
      </c>
      <c r="H92" s="32">
        <f t="shared" si="1"/>
        <v>2.0138888888888928E-2</v>
      </c>
      <c r="I92" s="9" t="s">
        <v>60</v>
      </c>
    </row>
    <row r="93" spans="1:9" hidden="1" x14ac:dyDescent="0.25">
      <c r="A93" s="33">
        <v>44678</v>
      </c>
      <c r="B93" s="5">
        <v>44678</v>
      </c>
      <c r="C93" s="6" t="s">
        <v>24</v>
      </c>
      <c r="D93" s="6" t="s">
        <v>19</v>
      </c>
      <c r="E93" s="6" t="s">
        <v>61</v>
      </c>
      <c r="F93" s="7">
        <v>0.875</v>
      </c>
      <c r="G93" s="7">
        <v>0.90277777777777779</v>
      </c>
      <c r="H93" s="32">
        <f t="shared" si="1"/>
        <v>2.777777777777779E-2</v>
      </c>
      <c r="I93" s="9" t="s">
        <v>62</v>
      </c>
    </row>
    <row r="94" spans="1:9" hidden="1" x14ac:dyDescent="0.25">
      <c r="A94" s="33">
        <v>44678</v>
      </c>
      <c r="B94" s="5">
        <v>44678</v>
      </c>
      <c r="C94" s="6" t="s">
        <v>24</v>
      </c>
      <c r="D94" s="6" t="s">
        <v>19</v>
      </c>
      <c r="E94" s="6" t="s">
        <v>26</v>
      </c>
      <c r="F94" s="7">
        <v>0.96875</v>
      </c>
      <c r="G94" s="7">
        <v>0.98263888888888884</v>
      </c>
      <c r="H94" s="32">
        <f t="shared" si="1"/>
        <v>1.388888888888884E-2</v>
      </c>
      <c r="I94" s="9" t="s">
        <v>59</v>
      </c>
    </row>
    <row r="95" spans="1:9" hidden="1" x14ac:dyDescent="0.25">
      <c r="A95" s="33">
        <v>44679</v>
      </c>
      <c r="B95" s="5">
        <v>44679</v>
      </c>
      <c r="C95" s="6" t="s">
        <v>24</v>
      </c>
      <c r="D95" s="6" t="s">
        <v>19</v>
      </c>
      <c r="E95" s="6" t="s">
        <v>26</v>
      </c>
      <c r="F95" s="7">
        <v>0.6479166666666667</v>
      </c>
      <c r="G95" s="7">
        <v>0.67083333333333339</v>
      </c>
      <c r="H95" s="32">
        <f t="shared" si="1"/>
        <v>2.2916666666666696E-2</v>
      </c>
      <c r="I95" s="9" t="s">
        <v>59</v>
      </c>
    </row>
    <row r="96" spans="1:9" hidden="1" x14ac:dyDescent="0.25">
      <c r="A96" s="33">
        <v>44679</v>
      </c>
      <c r="B96" s="5">
        <v>44679</v>
      </c>
      <c r="C96" s="6" t="s">
        <v>24</v>
      </c>
      <c r="D96" s="6" t="s">
        <v>19</v>
      </c>
      <c r="E96" s="6" t="s">
        <v>26</v>
      </c>
      <c r="F96" s="7">
        <v>0.68333333333333324</v>
      </c>
      <c r="G96" s="7">
        <v>0.7284722222222223</v>
      </c>
      <c r="H96" s="32">
        <f t="shared" si="1"/>
        <v>4.5138888888889062E-2</v>
      </c>
      <c r="I96" s="9" t="s">
        <v>59</v>
      </c>
    </row>
    <row r="97" spans="1:9" hidden="1" x14ac:dyDescent="0.25">
      <c r="A97" s="33">
        <v>44679</v>
      </c>
      <c r="B97" s="5">
        <v>44679</v>
      </c>
      <c r="C97" s="6" t="s">
        <v>24</v>
      </c>
      <c r="D97" s="6" t="s">
        <v>19</v>
      </c>
      <c r="E97" s="6" t="s">
        <v>26</v>
      </c>
      <c r="F97" s="7">
        <v>0.75138888888888899</v>
      </c>
      <c r="G97" s="7">
        <v>0.76874999999999993</v>
      </c>
      <c r="H97" s="32">
        <f t="shared" si="1"/>
        <v>1.7361111111110938E-2</v>
      </c>
      <c r="I97" s="9" t="s">
        <v>59</v>
      </c>
    </row>
    <row r="98" spans="1:9" hidden="1" x14ac:dyDescent="0.25">
      <c r="A98" s="33">
        <v>44679</v>
      </c>
      <c r="B98" s="5">
        <v>44679</v>
      </c>
      <c r="C98" s="6" t="s">
        <v>24</v>
      </c>
      <c r="D98" s="6" t="s">
        <v>19</v>
      </c>
      <c r="E98" s="6" t="s">
        <v>61</v>
      </c>
      <c r="F98" s="7">
        <v>0.95694444444444438</v>
      </c>
      <c r="G98" s="7">
        <v>0.99930555555555556</v>
      </c>
      <c r="H98" s="32">
        <f t="shared" si="1"/>
        <v>4.2361111111111183E-2</v>
      </c>
      <c r="I98" s="9" t="s">
        <v>59</v>
      </c>
    </row>
    <row r="99" spans="1:9" hidden="1" x14ac:dyDescent="0.25">
      <c r="A99" s="33">
        <v>44680</v>
      </c>
      <c r="B99" s="5">
        <v>44680</v>
      </c>
      <c r="C99" s="6" t="s">
        <v>24</v>
      </c>
      <c r="D99" s="6" t="s">
        <v>19</v>
      </c>
      <c r="E99" s="6" t="s">
        <v>61</v>
      </c>
      <c r="F99" s="7">
        <v>0</v>
      </c>
      <c r="G99" s="7">
        <v>0.16666666666666666</v>
      </c>
      <c r="H99" s="32">
        <f t="shared" si="1"/>
        <v>0.16666666666666666</v>
      </c>
      <c r="I99" s="9" t="s">
        <v>63</v>
      </c>
    </row>
    <row r="100" spans="1:9" hidden="1" x14ac:dyDescent="0.25">
      <c r="A100" s="33">
        <v>44680</v>
      </c>
      <c r="B100" s="5">
        <v>44680</v>
      </c>
      <c r="C100" s="6" t="s">
        <v>24</v>
      </c>
      <c r="D100" s="6" t="s">
        <v>19</v>
      </c>
      <c r="E100" s="6" t="s">
        <v>26</v>
      </c>
      <c r="F100" s="7">
        <v>0.91805555555555562</v>
      </c>
      <c r="G100" s="7">
        <v>0.96319444444444446</v>
      </c>
      <c r="H100" s="32">
        <f t="shared" si="1"/>
        <v>4.513888888888884E-2</v>
      </c>
      <c r="I100" s="9" t="s">
        <v>59</v>
      </c>
    </row>
    <row r="101" spans="1:9" hidden="1" x14ac:dyDescent="0.25">
      <c r="A101" s="33">
        <v>44680</v>
      </c>
      <c r="B101" s="5">
        <v>44680</v>
      </c>
      <c r="C101" s="6" t="s">
        <v>24</v>
      </c>
      <c r="D101" s="6" t="s">
        <v>19</v>
      </c>
      <c r="E101" s="6" t="s">
        <v>26</v>
      </c>
      <c r="F101" s="7">
        <v>0.97083333333333333</v>
      </c>
      <c r="G101" s="7">
        <v>0.99930555555555556</v>
      </c>
      <c r="H101" s="32">
        <f t="shared" si="1"/>
        <v>2.8472222222222232E-2</v>
      </c>
      <c r="I101" s="9" t="s">
        <v>64</v>
      </c>
    </row>
    <row r="102" spans="1:9" hidden="1" x14ac:dyDescent="0.25">
      <c r="A102" s="33">
        <v>44681</v>
      </c>
      <c r="B102" s="5">
        <v>44681</v>
      </c>
      <c r="C102" s="6" t="s">
        <v>24</v>
      </c>
      <c r="D102" s="6" t="s">
        <v>19</v>
      </c>
      <c r="E102" s="6" t="s">
        <v>26</v>
      </c>
      <c r="F102" s="7">
        <v>0</v>
      </c>
      <c r="G102" s="7">
        <v>2.4999999999999998E-2</v>
      </c>
      <c r="H102" s="32">
        <f t="shared" si="1"/>
        <v>2.4999999999999998E-2</v>
      </c>
      <c r="I102" s="9" t="s">
        <v>64</v>
      </c>
    </row>
    <row r="103" spans="1:9" hidden="1" x14ac:dyDescent="0.25">
      <c r="A103" s="33">
        <v>44684</v>
      </c>
      <c r="B103" s="5">
        <v>44684</v>
      </c>
      <c r="C103" s="6" t="s">
        <v>65</v>
      </c>
      <c r="D103" s="6" t="s">
        <v>25</v>
      </c>
      <c r="E103" s="6" t="s">
        <v>26</v>
      </c>
      <c r="F103" s="7">
        <v>0.89583333333333337</v>
      </c>
      <c r="G103" s="7">
        <v>0.94305555555555554</v>
      </c>
      <c r="H103" s="32">
        <f t="shared" si="1"/>
        <v>4.7222222222222165E-2</v>
      </c>
      <c r="I103" s="9" t="s">
        <v>64</v>
      </c>
    </row>
    <row r="104" spans="1:9" hidden="1" x14ac:dyDescent="0.25">
      <c r="A104" s="33">
        <v>44685</v>
      </c>
      <c r="B104" s="5">
        <v>44685</v>
      </c>
      <c r="C104" s="6" t="s">
        <v>65</v>
      </c>
      <c r="D104" s="6" t="s">
        <v>25</v>
      </c>
      <c r="E104" s="6" t="s">
        <v>26</v>
      </c>
      <c r="F104" s="7">
        <v>0.90625</v>
      </c>
      <c r="G104" s="7">
        <v>0.97013888888888899</v>
      </c>
      <c r="H104" s="32">
        <f t="shared" si="1"/>
        <v>6.3888888888888995E-2</v>
      </c>
      <c r="I104" s="9" t="s">
        <v>64</v>
      </c>
    </row>
    <row r="105" spans="1:9" hidden="1" x14ac:dyDescent="0.25">
      <c r="A105" s="33">
        <v>44687</v>
      </c>
      <c r="B105" s="5">
        <v>44687</v>
      </c>
      <c r="C105" s="6" t="s">
        <v>65</v>
      </c>
      <c r="D105" s="6" t="s">
        <v>25</v>
      </c>
      <c r="E105" s="6" t="s">
        <v>26</v>
      </c>
      <c r="F105" s="7">
        <v>0.8930555555555556</v>
      </c>
      <c r="G105" s="7">
        <v>0.99930555555555556</v>
      </c>
      <c r="H105" s="32">
        <f t="shared" si="1"/>
        <v>0.10624999999999996</v>
      </c>
      <c r="I105" s="9" t="s">
        <v>66</v>
      </c>
    </row>
    <row r="106" spans="1:9" hidden="1" x14ac:dyDescent="0.25">
      <c r="A106" s="33">
        <v>44688</v>
      </c>
      <c r="B106" s="5">
        <v>44688</v>
      </c>
      <c r="C106" s="6" t="s">
        <v>65</v>
      </c>
      <c r="D106" s="6" t="s">
        <v>25</v>
      </c>
      <c r="E106" s="6" t="s">
        <v>26</v>
      </c>
      <c r="F106" s="7">
        <v>5.5555555555555552E-2</v>
      </c>
      <c r="G106" s="7">
        <v>8.7500000000000008E-2</v>
      </c>
      <c r="H106" s="32">
        <f t="shared" si="1"/>
        <v>3.1944444444444456E-2</v>
      </c>
      <c r="I106" s="9" t="s">
        <v>67</v>
      </c>
    </row>
    <row r="107" spans="1:9" hidden="1" x14ac:dyDescent="0.25">
      <c r="A107" s="33">
        <v>44688</v>
      </c>
      <c r="B107" s="5">
        <v>44688</v>
      </c>
      <c r="C107" s="6" t="s">
        <v>65</v>
      </c>
      <c r="D107" s="6" t="s">
        <v>25</v>
      </c>
      <c r="E107" s="6" t="s">
        <v>26</v>
      </c>
      <c r="F107" s="7">
        <v>8.7500000000000008E-2</v>
      </c>
      <c r="G107" s="7">
        <v>9.5833333333333326E-2</v>
      </c>
      <c r="H107" s="32">
        <f t="shared" si="1"/>
        <v>8.3333333333333176E-3</v>
      </c>
      <c r="I107" s="9" t="s">
        <v>68</v>
      </c>
    </row>
    <row r="108" spans="1:9" hidden="1" x14ac:dyDescent="0.25">
      <c r="A108" s="33">
        <v>44688</v>
      </c>
      <c r="B108" s="5">
        <v>44688</v>
      </c>
      <c r="C108" s="6" t="s">
        <v>65</v>
      </c>
      <c r="D108" s="6" t="s">
        <v>25</v>
      </c>
      <c r="E108" s="6" t="s">
        <v>26</v>
      </c>
      <c r="F108" s="7">
        <v>0.88958333333333339</v>
      </c>
      <c r="G108" s="7">
        <v>0.99930555555555556</v>
      </c>
      <c r="H108" s="32">
        <f t="shared" si="1"/>
        <v>0.10972222222222217</v>
      </c>
      <c r="I108" s="9" t="s">
        <v>68</v>
      </c>
    </row>
    <row r="109" spans="1:9" hidden="1" x14ac:dyDescent="0.25">
      <c r="A109" s="33">
        <v>44689</v>
      </c>
      <c r="B109" s="5">
        <v>44689</v>
      </c>
      <c r="C109" s="6" t="s">
        <v>65</v>
      </c>
      <c r="D109" s="6" t="s">
        <v>10</v>
      </c>
      <c r="E109" s="6" t="s">
        <v>26</v>
      </c>
      <c r="F109" s="7">
        <v>0</v>
      </c>
      <c r="G109" s="7">
        <v>5.6944444444444443E-2</v>
      </c>
      <c r="H109" s="32">
        <f t="shared" si="1"/>
        <v>5.6944444444444443E-2</v>
      </c>
      <c r="I109" s="9" t="s">
        <v>69</v>
      </c>
    </row>
    <row r="110" spans="1:9" hidden="1" x14ac:dyDescent="0.25">
      <c r="A110" s="33">
        <v>44689</v>
      </c>
      <c r="B110" s="5">
        <v>44689</v>
      </c>
      <c r="C110" s="6" t="s">
        <v>65</v>
      </c>
      <c r="D110" s="6" t="s">
        <v>10</v>
      </c>
      <c r="E110" s="6" t="s">
        <v>26</v>
      </c>
      <c r="F110" s="7">
        <v>0.92638888888888893</v>
      </c>
      <c r="G110" s="7">
        <v>0.99930555555555556</v>
      </c>
      <c r="H110" s="32">
        <f t="shared" si="1"/>
        <v>7.291666666666663E-2</v>
      </c>
      <c r="I110" s="9" t="s">
        <v>69</v>
      </c>
    </row>
    <row r="111" spans="1:9" hidden="1" x14ac:dyDescent="0.25">
      <c r="A111" s="33">
        <v>44690</v>
      </c>
      <c r="B111" s="5">
        <v>44690</v>
      </c>
      <c r="C111" s="6" t="s">
        <v>65</v>
      </c>
      <c r="D111" s="6" t="s">
        <v>10</v>
      </c>
      <c r="E111" s="6" t="s">
        <v>26</v>
      </c>
      <c r="F111" s="7">
        <v>0</v>
      </c>
      <c r="G111" s="7">
        <v>7.5694444444444439E-2</v>
      </c>
      <c r="H111" s="32">
        <f t="shared" si="1"/>
        <v>7.5694444444444439E-2</v>
      </c>
      <c r="I111" s="9" t="s">
        <v>69</v>
      </c>
    </row>
    <row r="112" spans="1:9" hidden="1" x14ac:dyDescent="0.25">
      <c r="A112" s="33">
        <v>44690</v>
      </c>
      <c r="B112" s="5">
        <v>44690</v>
      </c>
      <c r="C112" s="6" t="s">
        <v>65</v>
      </c>
      <c r="D112" s="6" t="s">
        <v>10</v>
      </c>
      <c r="E112" s="6" t="s">
        <v>26</v>
      </c>
      <c r="F112" s="7">
        <v>0.92986111111111114</v>
      </c>
      <c r="G112" s="7">
        <v>0.99930555555555556</v>
      </c>
      <c r="H112" s="32">
        <f t="shared" si="1"/>
        <v>6.944444444444442E-2</v>
      </c>
      <c r="I112" s="9" t="s">
        <v>70</v>
      </c>
    </row>
    <row r="113" spans="1:9" hidden="1" x14ac:dyDescent="0.25">
      <c r="A113" s="33">
        <v>44691</v>
      </c>
      <c r="B113" s="5">
        <v>44691</v>
      </c>
      <c r="C113" s="6" t="s">
        <v>65</v>
      </c>
      <c r="D113" s="6" t="s">
        <v>10</v>
      </c>
      <c r="E113" s="6" t="s">
        <v>26</v>
      </c>
      <c r="F113" s="7">
        <v>0</v>
      </c>
      <c r="G113" s="7">
        <v>1.6666666666666666E-2</v>
      </c>
      <c r="H113" s="32">
        <f t="shared" si="1"/>
        <v>1.6666666666666666E-2</v>
      </c>
      <c r="I113" s="9" t="s">
        <v>71</v>
      </c>
    </row>
    <row r="114" spans="1:9" hidden="1" x14ac:dyDescent="0.25">
      <c r="A114" s="33">
        <v>44691</v>
      </c>
      <c r="B114" s="5">
        <v>44691</v>
      </c>
      <c r="C114" s="6" t="s">
        <v>65</v>
      </c>
      <c r="D114" s="6" t="s">
        <v>10</v>
      </c>
      <c r="E114" s="6" t="s">
        <v>26</v>
      </c>
      <c r="F114" s="7">
        <v>0.72152777777777777</v>
      </c>
      <c r="G114" s="7">
        <v>0.76388888888888884</v>
      </c>
      <c r="H114" s="32">
        <f t="shared" si="1"/>
        <v>4.2361111111111072E-2</v>
      </c>
      <c r="I114" s="9" t="s">
        <v>71</v>
      </c>
    </row>
    <row r="115" spans="1:9" hidden="1" x14ac:dyDescent="0.25">
      <c r="A115" s="33">
        <v>44691</v>
      </c>
      <c r="B115" s="5">
        <v>44691</v>
      </c>
      <c r="C115" s="6" t="s">
        <v>65</v>
      </c>
      <c r="D115" s="6" t="s">
        <v>10</v>
      </c>
      <c r="E115" s="6" t="s">
        <v>26</v>
      </c>
      <c r="F115" s="7">
        <v>0.92986111111111114</v>
      </c>
      <c r="G115" s="7">
        <v>0.98472222222222217</v>
      </c>
      <c r="H115" s="32">
        <f t="shared" si="1"/>
        <v>5.4861111111111027E-2</v>
      </c>
      <c r="I115" s="9" t="s">
        <v>71</v>
      </c>
    </row>
    <row r="116" spans="1:9" hidden="1" x14ac:dyDescent="0.25">
      <c r="A116" s="33">
        <v>44691</v>
      </c>
      <c r="B116" s="5">
        <v>44691</v>
      </c>
      <c r="C116" s="6" t="s">
        <v>65</v>
      </c>
      <c r="D116" s="6" t="s">
        <v>10</v>
      </c>
      <c r="E116" s="6" t="s">
        <v>26</v>
      </c>
      <c r="F116" s="7">
        <v>0.98472222222222217</v>
      </c>
      <c r="G116" s="7">
        <v>0.99930555555555556</v>
      </c>
      <c r="H116" s="32">
        <f t="shared" si="1"/>
        <v>1.4583333333333393E-2</v>
      </c>
      <c r="I116" s="9" t="s">
        <v>72</v>
      </c>
    </row>
    <row r="117" spans="1:9" hidden="1" x14ac:dyDescent="0.25">
      <c r="A117" s="33">
        <v>44692</v>
      </c>
      <c r="B117" s="5">
        <v>44692</v>
      </c>
      <c r="C117" s="6" t="s">
        <v>65</v>
      </c>
      <c r="D117" s="6" t="s">
        <v>10</v>
      </c>
      <c r="E117" s="6" t="s">
        <v>26</v>
      </c>
      <c r="F117" s="7">
        <v>0</v>
      </c>
      <c r="G117" s="7">
        <v>5.5555555555555552E-2</v>
      </c>
      <c r="H117" s="32">
        <f t="shared" si="1"/>
        <v>5.5555555555555552E-2</v>
      </c>
      <c r="I117" s="9" t="s">
        <v>72</v>
      </c>
    </row>
    <row r="118" spans="1:9" hidden="1" x14ac:dyDescent="0.25">
      <c r="A118" s="33">
        <v>44692</v>
      </c>
      <c r="B118" s="5">
        <v>44692</v>
      </c>
      <c r="C118" s="6" t="s">
        <v>65</v>
      </c>
      <c r="D118" s="6" t="s">
        <v>10</v>
      </c>
      <c r="E118" s="6" t="s">
        <v>26</v>
      </c>
      <c r="F118" s="7">
        <v>0.79166666666666663</v>
      </c>
      <c r="G118" s="7">
        <v>0.82986111111111116</v>
      </c>
      <c r="H118" s="32">
        <f t="shared" si="1"/>
        <v>3.8194444444444531E-2</v>
      </c>
      <c r="I118" s="9" t="s">
        <v>72</v>
      </c>
    </row>
    <row r="119" spans="1:9" hidden="1" x14ac:dyDescent="0.25">
      <c r="A119" s="33">
        <v>44692</v>
      </c>
      <c r="B119" s="5">
        <v>44692</v>
      </c>
      <c r="C119" s="6" t="s">
        <v>65</v>
      </c>
      <c r="D119" s="6" t="s">
        <v>10</v>
      </c>
      <c r="E119" s="6" t="s">
        <v>48</v>
      </c>
      <c r="F119" s="7">
        <v>0.8305555555555556</v>
      </c>
      <c r="G119" s="7">
        <v>0.87222222222222223</v>
      </c>
      <c r="H119" s="32">
        <f t="shared" si="1"/>
        <v>4.166666666666663E-2</v>
      </c>
      <c r="I119" s="9" t="s">
        <v>48</v>
      </c>
    </row>
    <row r="120" spans="1:9" hidden="1" x14ac:dyDescent="0.25">
      <c r="A120" s="33">
        <v>44692</v>
      </c>
      <c r="B120" s="5">
        <v>44692</v>
      </c>
      <c r="C120" s="6" t="s">
        <v>65</v>
      </c>
      <c r="D120" s="6" t="s">
        <v>10</v>
      </c>
      <c r="E120" s="6" t="s">
        <v>26</v>
      </c>
      <c r="F120" s="7">
        <v>0.87291666666666667</v>
      </c>
      <c r="G120" s="7">
        <v>0.88888888888888884</v>
      </c>
      <c r="H120" s="32">
        <f t="shared" si="1"/>
        <v>1.5972222222222165E-2</v>
      </c>
      <c r="I120" s="9" t="s">
        <v>72</v>
      </c>
    </row>
    <row r="121" spans="1:9" hidden="1" x14ac:dyDescent="0.25">
      <c r="A121" s="33">
        <v>44692</v>
      </c>
      <c r="B121" s="5">
        <v>44692</v>
      </c>
      <c r="C121" s="6" t="s">
        <v>65</v>
      </c>
      <c r="D121" s="6" t="s">
        <v>10</v>
      </c>
      <c r="E121" s="6" t="s">
        <v>26</v>
      </c>
      <c r="F121" s="7">
        <v>0.92361111111111116</v>
      </c>
      <c r="G121" s="7">
        <v>0.99930555555555556</v>
      </c>
      <c r="H121" s="32">
        <f t="shared" si="1"/>
        <v>7.5694444444444398E-2</v>
      </c>
      <c r="I121" s="9" t="s">
        <v>73</v>
      </c>
    </row>
    <row r="122" spans="1:9" hidden="1" x14ac:dyDescent="0.25">
      <c r="A122" s="33">
        <v>44693</v>
      </c>
      <c r="B122" s="5">
        <v>44693</v>
      </c>
      <c r="C122" s="6" t="s">
        <v>65</v>
      </c>
      <c r="D122" s="6" t="s">
        <v>10</v>
      </c>
      <c r="E122" s="6" t="s">
        <v>26</v>
      </c>
      <c r="F122" s="7">
        <v>0.90277777777777779</v>
      </c>
      <c r="G122" s="7">
        <v>0.99930555555555556</v>
      </c>
      <c r="H122" s="32">
        <f t="shared" si="1"/>
        <v>9.6527777777777768E-2</v>
      </c>
      <c r="I122" s="9" t="s">
        <v>74</v>
      </c>
    </row>
    <row r="123" spans="1:9" hidden="1" x14ac:dyDescent="0.25">
      <c r="A123" s="33">
        <v>44694</v>
      </c>
      <c r="B123" s="5">
        <v>44694</v>
      </c>
      <c r="C123" s="6" t="s">
        <v>65</v>
      </c>
      <c r="D123" s="6" t="s">
        <v>10</v>
      </c>
      <c r="E123" s="6" t="s">
        <v>26</v>
      </c>
      <c r="F123" s="7">
        <v>0</v>
      </c>
      <c r="G123" s="7">
        <v>3.7499999999999999E-2</v>
      </c>
      <c r="H123" s="32">
        <f t="shared" si="1"/>
        <v>3.7499999999999999E-2</v>
      </c>
      <c r="I123" s="9" t="s">
        <v>67</v>
      </c>
    </row>
    <row r="124" spans="1:9" hidden="1" x14ac:dyDescent="0.25">
      <c r="A124" s="33">
        <v>44694</v>
      </c>
      <c r="B124" s="5">
        <v>44694</v>
      </c>
      <c r="C124" s="6" t="s">
        <v>65</v>
      </c>
      <c r="D124" s="6" t="s">
        <v>10</v>
      </c>
      <c r="E124" s="6" t="s">
        <v>26</v>
      </c>
      <c r="F124" s="7">
        <v>3.7499999999999999E-2</v>
      </c>
      <c r="G124" s="7">
        <v>4.9305555555555554E-2</v>
      </c>
      <c r="H124" s="32">
        <f t="shared" si="1"/>
        <v>1.1805555555555555E-2</v>
      </c>
      <c r="I124" s="9" t="s">
        <v>75</v>
      </c>
    </row>
    <row r="125" spans="1:9" hidden="1" x14ac:dyDescent="0.25">
      <c r="A125" s="33">
        <v>44694</v>
      </c>
      <c r="B125" s="5">
        <v>44694</v>
      </c>
      <c r="C125" s="6" t="s">
        <v>65</v>
      </c>
      <c r="D125" s="6" t="s">
        <v>10</v>
      </c>
      <c r="E125" s="6" t="s">
        <v>26</v>
      </c>
      <c r="F125" s="7">
        <v>0.89097222222222217</v>
      </c>
      <c r="G125" s="7">
        <v>0.99930555555555556</v>
      </c>
      <c r="H125" s="32">
        <f t="shared" si="1"/>
        <v>0.10833333333333339</v>
      </c>
      <c r="I125" s="9" t="s">
        <v>75</v>
      </c>
    </row>
    <row r="126" spans="1:9" hidden="1" x14ac:dyDescent="0.25">
      <c r="A126" s="33">
        <v>44695</v>
      </c>
      <c r="B126" s="5">
        <v>44695</v>
      </c>
      <c r="C126" s="6" t="s">
        <v>65</v>
      </c>
      <c r="D126" s="6" t="s">
        <v>10</v>
      </c>
      <c r="E126" s="6" t="s">
        <v>26</v>
      </c>
      <c r="F126" s="7">
        <v>0</v>
      </c>
      <c r="G126" s="7">
        <v>3.5416666666666666E-2</v>
      </c>
      <c r="H126" s="32">
        <f t="shared" si="1"/>
        <v>3.5416666666666666E-2</v>
      </c>
      <c r="I126" s="9" t="s">
        <v>75</v>
      </c>
    </row>
    <row r="127" spans="1:9" hidden="1" x14ac:dyDescent="0.25">
      <c r="A127" s="33">
        <v>44695</v>
      </c>
      <c r="B127" s="5">
        <v>44695</v>
      </c>
      <c r="C127" s="6" t="s">
        <v>65</v>
      </c>
      <c r="D127" s="6" t="s">
        <v>10</v>
      </c>
      <c r="E127" s="6" t="s">
        <v>26</v>
      </c>
      <c r="F127" s="7">
        <v>3.5416666666666666E-2</v>
      </c>
      <c r="G127" s="7">
        <v>6.9444444444444434E-2</v>
      </c>
      <c r="H127" s="32">
        <f t="shared" si="1"/>
        <v>3.4027777777777768E-2</v>
      </c>
      <c r="I127" s="9" t="s">
        <v>76</v>
      </c>
    </row>
    <row r="128" spans="1:9" hidden="1" x14ac:dyDescent="0.25">
      <c r="A128" s="33">
        <v>44697</v>
      </c>
      <c r="B128" s="5">
        <v>44697</v>
      </c>
      <c r="C128" s="6" t="s">
        <v>65</v>
      </c>
      <c r="D128" s="6" t="s">
        <v>16</v>
      </c>
      <c r="E128" s="6" t="s">
        <v>26</v>
      </c>
      <c r="F128" s="7">
        <v>0.66527777777777775</v>
      </c>
      <c r="G128" s="7">
        <v>0.72986111111111107</v>
      </c>
      <c r="H128" s="32">
        <f t="shared" si="1"/>
        <v>6.4583333333333326E-2</v>
      </c>
      <c r="I128" s="9" t="s">
        <v>77</v>
      </c>
    </row>
    <row r="129" spans="1:9" hidden="1" x14ac:dyDescent="0.25">
      <c r="A129" s="33">
        <v>44697</v>
      </c>
      <c r="B129" s="5">
        <v>44697</v>
      </c>
      <c r="C129" s="6" t="s">
        <v>65</v>
      </c>
      <c r="D129" s="6" t="s">
        <v>16</v>
      </c>
      <c r="E129" s="6" t="s">
        <v>26</v>
      </c>
      <c r="F129" s="7">
        <v>0.9291666666666667</v>
      </c>
      <c r="G129" s="7">
        <v>0.99930555555555556</v>
      </c>
      <c r="H129" s="32">
        <f t="shared" si="1"/>
        <v>7.0138888888888862E-2</v>
      </c>
      <c r="I129" s="9" t="s">
        <v>77</v>
      </c>
    </row>
    <row r="130" spans="1:9" hidden="1" x14ac:dyDescent="0.25">
      <c r="A130" s="33">
        <v>44698</v>
      </c>
      <c r="B130" s="5">
        <v>44698</v>
      </c>
      <c r="C130" s="6" t="s">
        <v>65</v>
      </c>
      <c r="D130" s="6" t="s">
        <v>16</v>
      </c>
      <c r="E130" s="6" t="s">
        <v>26</v>
      </c>
      <c r="F130" s="7">
        <v>3.888888888888889E-2</v>
      </c>
      <c r="G130" s="7">
        <v>8.3333333333333329E-2</v>
      </c>
      <c r="H130" s="32">
        <f t="shared" ref="H130:H193" si="2">G130-F130</f>
        <v>4.4444444444444439E-2</v>
      </c>
      <c r="I130" s="9" t="s">
        <v>77</v>
      </c>
    </row>
    <row r="131" spans="1:9" hidden="1" x14ac:dyDescent="0.25">
      <c r="A131" s="33">
        <v>44699</v>
      </c>
      <c r="B131" s="5">
        <v>44699</v>
      </c>
      <c r="C131" s="6" t="s">
        <v>65</v>
      </c>
      <c r="D131" s="6" t="s">
        <v>16</v>
      </c>
      <c r="E131" s="6" t="s">
        <v>26</v>
      </c>
      <c r="F131" s="7">
        <v>0.41041666666666665</v>
      </c>
      <c r="G131" s="7">
        <v>0.44791666666666669</v>
      </c>
      <c r="H131" s="32">
        <f t="shared" si="2"/>
        <v>3.7500000000000033E-2</v>
      </c>
      <c r="I131" s="9" t="s">
        <v>78</v>
      </c>
    </row>
    <row r="132" spans="1:9" hidden="1" x14ac:dyDescent="0.25">
      <c r="A132" s="33">
        <v>44699</v>
      </c>
      <c r="B132" s="5">
        <v>44699</v>
      </c>
      <c r="C132" s="6" t="s">
        <v>65</v>
      </c>
      <c r="D132" s="6" t="s">
        <v>16</v>
      </c>
      <c r="E132" s="6" t="s">
        <v>79</v>
      </c>
      <c r="F132" s="7">
        <v>0.83333333333333337</v>
      </c>
      <c r="G132" s="7">
        <v>0.875</v>
      </c>
      <c r="H132" s="32">
        <f t="shared" si="2"/>
        <v>4.166666666666663E-2</v>
      </c>
      <c r="I132" s="9" t="s">
        <v>80</v>
      </c>
    </row>
    <row r="133" spans="1:9" hidden="1" x14ac:dyDescent="0.25">
      <c r="A133" s="33">
        <v>44699</v>
      </c>
      <c r="B133" s="5">
        <v>44699</v>
      </c>
      <c r="C133" s="6" t="s">
        <v>65</v>
      </c>
      <c r="D133" s="6" t="s">
        <v>16</v>
      </c>
      <c r="E133" s="6" t="s">
        <v>26</v>
      </c>
      <c r="F133" s="7">
        <v>0.88541666666666663</v>
      </c>
      <c r="G133" s="7">
        <v>0.93125000000000002</v>
      </c>
      <c r="H133" s="32">
        <f t="shared" si="2"/>
        <v>4.5833333333333393E-2</v>
      </c>
      <c r="I133" s="9" t="s">
        <v>78</v>
      </c>
    </row>
    <row r="134" spans="1:9" hidden="1" x14ac:dyDescent="0.25">
      <c r="A134" s="33">
        <v>44699</v>
      </c>
      <c r="B134" s="5">
        <v>44699</v>
      </c>
      <c r="C134" s="6" t="s">
        <v>65</v>
      </c>
      <c r="D134" s="6" t="s">
        <v>16</v>
      </c>
      <c r="E134" s="6" t="s">
        <v>26</v>
      </c>
      <c r="F134" s="7">
        <v>0.93472222222222223</v>
      </c>
      <c r="G134" s="7">
        <v>0.99930555555555556</v>
      </c>
      <c r="H134" s="32">
        <f t="shared" si="2"/>
        <v>6.4583333333333326E-2</v>
      </c>
      <c r="I134" s="9" t="s">
        <v>81</v>
      </c>
    </row>
    <row r="135" spans="1:9" hidden="1" x14ac:dyDescent="0.25">
      <c r="A135" s="33">
        <v>44700</v>
      </c>
      <c r="B135" s="5">
        <v>44700</v>
      </c>
      <c r="C135" s="6" t="s">
        <v>65</v>
      </c>
      <c r="D135" s="6" t="s">
        <v>16</v>
      </c>
      <c r="E135" s="6" t="s">
        <v>26</v>
      </c>
      <c r="F135" s="7">
        <v>0</v>
      </c>
      <c r="G135" s="7">
        <v>1.2499999999999999E-2</v>
      </c>
      <c r="H135" s="32">
        <f t="shared" si="2"/>
        <v>1.2499999999999999E-2</v>
      </c>
      <c r="I135" s="9" t="s">
        <v>81</v>
      </c>
    </row>
    <row r="136" spans="1:9" hidden="1" x14ac:dyDescent="0.25">
      <c r="A136" s="33">
        <v>44701</v>
      </c>
      <c r="B136" s="5">
        <v>44701</v>
      </c>
      <c r="C136" s="6" t="s">
        <v>65</v>
      </c>
      <c r="D136" s="6" t="s">
        <v>16</v>
      </c>
      <c r="E136" s="6" t="s">
        <v>26</v>
      </c>
      <c r="F136" s="7">
        <v>0.43402777777777773</v>
      </c>
      <c r="G136" s="7">
        <v>0.45833333333333331</v>
      </c>
      <c r="H136" s="32">
        <f t="shared" si="2"/>
        <v>2.430555555555558E-2</v>
      </c>
      <c r="I136" s="9" t="s">
        <v>81</v>
      </c>
    </row>
    <row r="137" spans="1:9" hidden="1" x14ac:dyDescent="0.25">
      <c r="A137" s="33">
        <v>44701</v>
      </c>
      <c r="B137" s="5">
        <v>44701</v>
      </c>
      <c r="C137" s="6" t="s">
        <v>65</v>
      </c>
      <c r="D137" s="6" t="s">
        <v>16</v>
      </c>
      <c r="E137" s="6" t="s">
        <v>26</v>
      </c>
      <c r="F137" s="7">
        <v>0.5395833333333333</v>
      </c>
      <c r="G137" s="7">
        <v>0.58958333333333335</v>
      </c>
      <c r="H137" s="32">
        <f t="shared" si="2"/>
        <v>5.0000000000000044E-2</v>
      </c>
      <c r="I137" s="9" t="s">
        <v>81</v>
      </c>
    </row>
    <row r="138" spans="1:9" hidden="1" x14ac:dyDescent="0.25">
      <c r="A138" s="33">
        <v>44701</v>
      </c>
      <c r="B138" s="5">
        <v>44701</v>
      </c>
      <c r="C138" s="6" t="s">
        <v>65</v>
      </c>
      <c r="D138" s="6" t="s">
        <v>16</v>
      </c>
      <c r="E138" s="6" t="s">
        <v>26</v>
      </c>
      <c r="F138" s="7">
        <v>0.7319444444444444</v>
      </c>
      <c r="G138" s="7">
        <v>0.85416666666666663</v>
      </c>
      <c r="H138" s="32">
        <f t="shared" si="2"/>
        <v>0.12222222222222223</v>
      </c>
      <c r="I138" s="9" t="s">
        <v>82</v>
      </c>
    </row>
    <row r="139" spans="1:9" hidden="1" x14ac:dyDescent="0.25">
      <c r="A139" s="33">
        <v>44701</v>
      </c>
      <c r="B139" s="5">
        <v>44701</v>
      </c>
      <c r="C139" s="6" t="s">
        <v>65</v>
      </c>
      <c r="D139" s="6" t="s">
        <v>16</v>
      </c>
      <c r="E139" s="6" t="s">
        <v>26</v>
      </c>
      <c r="F139" s="7">
        <v>0.89374999999999993</v>
      </c>
      <c r="G139" s="7">
        <v>0.98402777777777783</v>
      </c>
      <c r="H139" s="32">
        <f t="shared" si="2"/>
        <v>9.0277777777777901E-2</v>
      </c>
      <c r="I139" s="9" t="s">
        <v>83</v>
      </c>
    </row>
    <row r="140" spans="1:9" hidden="1" x14ac:dyDescent="0.25">
      <c r="A140" s="33">
        <v>44701</v>
      </c>
      <c r="B140" s="5">
        <v>44701</v>
      </c>
      <c r="C140" s="6" t="s">
        <v>65</v>
      </c>
      <c r="D140" s="6" t="s">
        <v>16</v>
      </c>
      <c r="E140" s="6" t="s">
        <v>26</v>
      </c>
      <c r="F140" s="7">
        <v>0.98472222222222217</v>
      </c>
      <c r="G140" s="7">
        <v>0.99930555555555556</v>
      </c>
      <c r="H140" s="32">
        <f t="shared" si="2"/>
        <v>1.4583333333333393E-2</v>
      </c>
      <c r="I140" s="9" t="s">
        <v>67</v>
      </c>
    </row>
    <row r="141" spans="1:9" hidden="1" x14ac:dyDescent="0.25">
      <c r="A141" s="33">
        <v>44702</v>
      </c>
      <c r="B141" s="5">
        <v>44702</v>
      </c>
      <c r="C141" s="6" t="s">
        <v>65</v>
      </c>
      <c r="D141" s="6" t="s">
        <v>16</v>
      </c>
      <c r="E141" s="6" t="s">
        <v>26</v>
      </c>
      <c r="F141" s="7">
        <v>0</v>
      </c>
      <c r="G141" s="7">
        <v>7.7777777777777779E-2</v>
      </c>
      <c r="H141" s="32">
        <f t="shared" si="2"/>
        <v>7.7777777777777779E-2</v>
      </c>
      <c r="I141" s="9" t="s">
        <v>67</v>
      </c>
    </row>
    <row r="142" spans="1:9" hidden="1" x14ac:dyDescent="0.25">
      <c r="A142" s="33">
        <v>44704</v>
      </c>
      <c r="B142" s="5">
        <v>44704</v>
      </c>
      <c r="C142" s="6" t="s">
        <v>65</v>
      </c>
      <c r="D142" s="6" t="s">
        <v>19</v>
      </c>
      <c r="E142" s="6" t="s">
        <v>26</v>
      </c>
      <c r="F142" s="7">
        <v>0.88680555555555562</v>
      </c>
      <c r="G142" s="7">
        <v>0.99305555555555547</v>
      </c>
      <c r="H142" s="32">
        <f t="shared" si="2"/>
        <v>0.10624999999999984</v>
      </c>
      <c r="I142" s="9" t="s">
        <v>84</v>
      </c>
    </row>
    <row r="143" spans="1:9" hidden="1" x14ac:dyDescent="0.25">
      <c r="A143" s="33">
        <v>44705</v>
      </c>
      <c r="B143" s="5">
        <v>44705</v>
      </c>
      <c r="C143" s="6" t="s">
        <v>65</v>
      </c>
      <c r="D143" s="6" t="s">
        <v>19</v>
      </c>
      <c r="E143" s="6" t="s">
        <v>26</v>
      </c>
      <c r="F143" s="7">
        <v>0.38958333333333334</v>
      </c>
      <c r="G143" s="7">
        <v>0.39861111111111108</v>
      </c>
      <c r="H143" s="32">
        <f t="shared" si="2"/>
        <v>9.0277777777777457E-3</v>
      </c>
      <c r="I143" s="9" t="s">
        <v>84</v>
      </c>
    </row>
    <row r="144" spans="1:9" hidden="1" x14ac:dyDescent="0.25">
      <c r="A144" s="33">
        <v>44705</v>
      </c>
      <c r="B144" s="5">
        <v>44705</v>
      </c>
      <c r="C144" s="6" t="s">
        <v>65</v>
      </c>
      <c r="D144" s="6" t="s">
        <v>19</v>
      </c>
      <c r="E144" s="6" t="s">
        <v>26</v>
      </c>
      <c r="F144" s="7">
        <v>0.4548611111111111</v>
      </c>
      <c r="G144" s="7">
        <v>0.52152777777777781</v>
      </c>
      <c r="H144" s="32">
        <f t="shared" si="2"/>
        <v>6.6666666666666707E-2</v>
      </c>
      <c r="I144" s="9" t="s">
        <v>84</v>
      </c>
    </row>
    <row r="145" spans="1:9" hidden="1" x14ac:dyDescent="0.25">
      <c r="A145" s="33">
        <v>44705</v>
      </c>
      <c r="B145" s="5">
        <v>44705</v>
      </c>
      <c r="C145" s="6" t="s">
        <v>65</v>
      </c>
      <c r="D145" s="6" t="s">
        <v>19</v>
      </c>
      <c r="E145" s="6" t="s">
        <v>26</v>
      </c>
      <c r="F145" s="7">
        <v>0.87152777777777779</v>
      </c>
      <c r="G145" s="7">
        <v>0.99930555555555556</v>
      </c>
      <c r="H145" s="32">
        <f t="shared" si="2"/>
        <v>0.12777777777777777</v>
      </c>
      <c r="I145" s="9" t="s">
        <v>84</v>
      </c>
    </row>
    <row r="146" spans="1:9" hidden="1" x14ac:dyDescent="0.25">
      <c r="A146" s="33">
        <v>44706</v>
      </c>
      <c r="B146" s="5">
        <v>44706</v>
      </c>
      <c r="C146" s="6" t="s">
        <v>65</v>
      </c>
      <c r="D146" s="6" t="s">
        <v>19</v>
      </c>
      <c r="E146" s="6" t="s">
        <v>26</v>
      </c>
      <c r="F146" s="7">
        <v>0</v>
      </c>
      <c r="G146" s="7">
        <v>5.4166666666666669E-2</v>
      </c>
      <c r="H146" s="32">
        <f t="shared" si="2"/>
        <v>5.4166666666666669E-2</v>
      </c>
      <c r="I146" s="9" t="s">
        <v>84</v>
      </c>
    </row>
    <row r="147" spans="1:9" hidden="1" x14ac:dyDescent="0.25">
      <c r="A147" s="33">
        <v>44706</v>
      </c>
      <c r="B147" s="5">
        <v>44706</v>
      </c>
      <c r="C147" s="6" t="s">
        <v>65</v>
      </c>
      <c r="D147" s="6" t="s">
        <v>19</v>
      </c>
      <c r="E147" s="6" t="s">
        <v>79</v>
      </c>
      <c r="F147" s="7">
        <v>0.92708333333333337</v>
      </c>
      <c r="G147" s="7">
        <v>0.94374999999999998</v>
      </c>
      <c r="H147" s="32">
        <f t="shared" si="2"/>
        <v>1.6666666666666607E-2</v>
      </c>
      <c r="I147" s="9" t="s">
        <v>85</v>
      </c>
    </row>
    <row r="148" spans="1:9" hidden="1" x14ac:dyDescent="0.25">
      <c r="A148" s="33">
        <v>44706</v>
      </c>
      <c r="B148" s="5">
        <v>44706</v>
      </c>
      <c r="C148" s="6" t="s">
        <v>65</v>
      </c>
      <c r="D148" s="6" t="s">
        <v>19</v>
      </c>
      <c r="E148" s="6" t="s">
        <v>13</v>
      </c>
      <c r="F148" s="7">
        <v>0.94374999999999998</v>
      </c>
      <c r="G148" s="7">
        <v>0.99930555555555556</v>
      </c>
      <c r="H148" s="32">
        <f t="shared" si="2"/>
        <v>5.555555555555558E-2</v>
      </c>
      <c r="I148" s="9" t="s">
        <v>86</v>
      </c>
    </row>
    <row r="149" spans="1:9" hidden="1" x14ac:dyDescent="0.25">
      <c r="A149" s="33">
        <v>44707</v>
      </c>
      <c r="B149" s="5">
        <v>44707</v>
      </c>
      <c r="C149" s="6" t="s">
        <v>65</v>
      </c>
      <c r="D149" s="6" t="s">
        <v>19</v>
      </c>
      <c r="E149" s="6" t="s">
        <v>13</v>
      </c>
      <c r="F149" s="7">
        <v>0</v>
      </c>
      <c r="G149" s="7">
        <v>5.6944444444444443E-2</v>
      </c>
      <c r="H149" s="32">
        <f t="shared" si="2"/>
        <v>5.6944444444444443E-2</v>
      </c>
      <c r="I149" s="9" t="s">
        <v>86</v>
      </c>
    </row>
    <row r="150" spans="1:9" hidden="1" x14ac:dyDescent="0.25">
      <c r="A150" s="33">
        <v>44707</v>
      </c>
      <c r="B150" s="5">
        <v>44707</v>
      </c>
      <c r="C150" s="6" t="s">
        <v>65</v>
      </c>
      <c r="D150" s="6" t="s">
        <v>19</v>
      </c>
      <c r="E150" s="6" t="s">
        <v>13</v>
      </c>
      <c r="F150" s="7">
        <v>0.4236111111111111</v>
      </c>
      <c r="G150" s="7">
        <v>0.52083333333333337</v>
      </c>
      <c r="H150" s="32">
        <f t="shared" si="2"/>
        <v>9.7222222222222265E-2</v>
      </c>
      <c r="I150" s="9" t="s">
        <v>86</v>
      </c>
    </row>
    <row r="151" spans="1:9" hidden="1" x14ac:dyDescent="0.25">
      <c r="A151" s="33">
        <v>44707</v>
      </c>
      <c r="B151" s="5">
        <v>44707</v>
      </c>
      <c r="C151" s="6" t="s">
        <v>65</v>
      </c>
      <c r="D151" s="6" t="s">
        <v>19</v>
      </c>
      <c r="E151" s="6" t="s">
        <v>13</v>
      </c>
      <c r="F151" s="7">
        <v>0.88888888888888884</v>
      </c>
      <c r="G151" s="7">
        <v>0.99930555555555556</v>
      </c>
      <c r="H151" s="32">
        <f t="shared" si="2"/>
        <v>0.11041666666666672</v>
      </c>
      <c r="I151" s="9" t="s">
        <v>86</v>
      </c>
    </row>
    <row r="152" spans="1:9" hidden="1" x14ac:dyDescent="0.25">
      <c r="A152" s="33">
        <v>44708</v>
      </c>
      <c r="B152" s="5">
        <v>44708</v>
      </c>
      <c r="C152" s="6" t="s">
        <v>65</v>
      </c>
      <c r="D152" s="6" t="s">
        <v>19</v>
      </c>
      <c r="E152" s="6" t="s">
        <v>13</v>
      </c>
      <c r="F152" s="7">
        <v>1.0416666666666666E-2</v>
      </c>
      <c r="G152" s="7">
        <v>4.1666666666666664E-2</v>
      </c>
      <c r="H152" s="32">
        <f t="shared" si="2"/>
        <v>3.125E-2</v>
      </c>
      <c r="I152" s="9" t="s">
        <v>86</v>
      </c>
    </row>
    <row r="153" spans="1:9" hidden="1" x14ac:dyDescent="0.25">
      <c r="A153" s="33">
        <v>44708</v>
      </c>
      <c r="B153" s="5">
        <v>44708</v>
      </c>
      <c r="C153" s="6" t="s">
        <v>65</v>
      </c>
      <c r="D153" s="6" t="s">
        <v>19</v>
      </c>
      <c r="E153" s="6" t="s">
        <v>13</v>
      </c>
      <c r="F153" s="7">
        <v>0.4055555555555555</v>
      </c>
      <c r="G153" s="7">
        <v>0.4861111111111111</v>
      </c>
      <c r="H153" s="32">
        <f t="shared" si="2"/>
        <v>8.0555555555555602E-2</v>
      </c>
      <c r="I153" s="9" t="s">
        <v>86</v>
      </c>
    </row>
    <row r="154" spans="1:9" hidden="1" x14ac:dyDescent="0.25">
      <c r="A154" s="33">
        <v>44708</v>
      </c>
      <c r="B154" s="5">
        <v>44708</v>
      </c>
      <c r="C154" s="6" t="s">
        <v>65</v>
      </c>
      <c r="D154" s="6" t="s">
        <v>19</v>
      </c>
      <c r="E154" s="6" t="s">
        <v>13</v>
      </c>
      <c r="F154" s="7">
        <v>0.89513888888888893</v>
      </c>
      <c r="G154" s="7">
        <v>0.97638888888888886</v>
      </c>
      <c r="H154" s="32">
        <f t="shared" si="2"/>
        <v>8.1249999999999933E-2</v>
      </c>
      <c r="I154" s="9" t="s">
        <v>87</v>
      </c>
    </row>
    <row r="155" spans="1:9" hidden="1" x14ac:dyDescent="0.25">
      <c r="A155" s="33">
        <v>44708</v>
      </c>
      <c r="B155" s="5">
        <v>44708</v>
      </c>
      <c r="C155" s="6" t="s">
        <v>65</v>
      </c>
      <c r="D155" s="6" t="s">
        <v>19</v>
      </c>
      <c r="E155" s="6" t="s">
        <v>13</v>
      </c>
      <c r="F155" s="7">
        <v>0.98958333333333337</v>
      </c>
      <c r="G155" s="7">
        <v>0.99930555555555556</v>
      </c>
      <c r="H155" s="32">
        <f t="shared" si="2"/>
        <v>9.7222222222221877E-3</v>
      </c>
      <c r="I155" s="9" t="s">
        <v>88</v>
      </c>
    </row>
    <row r="156" spans="1:9" hidden="1" x14ac:dyDescent="0.25">
      <c r="A156" s="33">
        <v>44709</v>
      </c>
      <c r="B156" s="5">
        <v>44709</v>
      </c>
      <c r="C156" s="6" t="s">
        <v>65</v>
      </c>
      <c r="D156" s="6" t="s">
        <v>19</v>
      </c>
      <c r="E156" s="6" t="s">
        <v>13</v>
      </c>
      <c r="F156" s="7">
        <v>0</v>
      </c>
      <c r="G156" s="7">
        <v>9.7222222222222224E-2</v>
      </c>
      <c r="H156" s="32">
        <f t="shared" si="2"/>
        <v>9.7222222222222224E-2</v>
      </c>
      <c r="I156" s="9" t="s">
        <v>88</v>
      </c>
    </row>
    <row r="157" spans="1:9" hidden="1" x14ac:dyDescent="0.25">
      <c r="A157" s="33">
        <v>44711</v>
      </c>
      <c r="B157" s="5">
        <v>44711</v>
      </c>
      <c r="C157" s="6" t="s">
        <v>65</v>
      </c>
      <c r="D157" s="6" t="s">
        <v>22</v>
      </c>
      <c r="E157" s="6" t="s">
        <v>13</v>
      </c>
      <c r="F157" s="7">
        <v>0.6777777777777777</v>
      </c>
      <c r="G157" s="7">
        <v>0.76388888888888884</v>
      </c>
      <c r="H157" s="32">
        <f t="shared" si="2"/>
        <v>8.6111111111111138E-2</v>
      </c>
      <c r="I157" s="9" t="s">
        <v>88</v>
      </c>
    </row>
    <row r="158" spans="1:9" hidden="1" x14ac:dyDescent="0.25">
      <c r="A158" s="33">
        <v>44711</v>
      </c>
      <c r="B158" s="5">
        <v>44711</v>
      </c>
      <c r="C158" s="6" t="s">
        <v>65</v>
      </c>
      <c r="D158" s="6" t="s">
        <v>22</v>
      </c>
      <c r="E158" s="6" t="s">
        <v>13</v>
      </c>
      <c r="F158" s="7">
        <v>0.88263888888888886</v>
      </c>
      <c r="G158" s="7">
        <v>0.97430555555555554</v>
      </c>
      <c r="H158" s="32">
        <f t="shared" si="2"/>
        <v>9.1666666666666674E-2</v>
      </c>
      <c r="I158" s="9" t="s">
        <v>88</v>
      </c>
    </row>
    <row r="159" spans="1:9" hidden="1" x14ac:dyDescent="0.25">
      <c r="A159" s="33">
        <v>44711</v>
      </c>
      <c r="B159" s="5">
        <v>44711</v>
      </c>
      <c r="C159" s="6" t="s">
        <v>65</v>
      </c>
      <c r="D159" s="6" t="s">
        <v>22</v>
      </c>
      <c r="E159" s="6" t="s">
        <v>13</v>
      </c>
      <c r="F159" s="7">
        <v>0.9868055555555556</v>
      </c>
      <c r="G159" s="7">
        <v>0.99930555555555556</v>
      </c>
      <c r="H159" s="32">
        <f t="shared" si="2"/>
        <v>1.2499999999999956E-2</v>
      </c>
      <c r="I159" s="9" t="s">
        <v>88</v>
      </c>
    </row>
    <row r="160" spans="1:9" hidden="1" x14ac:dyDescent="0.25">
      <c r="A160" s="33">
        <v>44712</v>
      </c>
      <c r="B160" s="5">
        <v>44712</v>
      </c>
      <c r="C160" s="6" t="s">
        <v>65</v>
      </c>
      <c r="D160" s="6" t="s">
        <v>22</v>
      </c>
      <c r="E160" s="6" t="s">
        <v>13</v>
      </c>
      <c r="F160" s="7">
        <v>0</v>
      </c>
      <c r="G160" s="7">
        <v>7.7083333333333337E-2</v>
      </c>
      <c r="H160" s="32">
        <f t="shared" si="2"/>
        <v>7.7083333333333337E-2</v>
      </c>
      <c r="I160" s="9" t="s">
        <v>88</v>
      </c>
    </row>
    <row r="161" spans="1:9" hidden="1" x14ac:dyDescent="0.25">
      <c r="A161" s="33">
        <v>44712</v>
      </c>
      <c r="B161" s="5">
        <v>44712</v>
      </c>
      <c r="C161" s="6" t="s">
        <v>65</v>
      </c>
      <c r="D161" s="6" t="s">
        <v>22</v>
      </c>
      <c r="E161" s="6" t="s">
        <v>13</v>
      </c>
      <c r="F161" s="7">
        <v>0.9277777777777777</v>
      </c>
      <c r="G161" s="7">
        <v>0.99930555555555556</v>
      </c>
      <c r="H161" s="32">
        <f t="shared" si="2"/>
        <v>7.1527777777777857E-2</v>
      </c>
      <c r="I161" s="9" t="s">
        <v>88</v>
      </c>
    </row>
    <row r="162" spans="1:9" hidden="1" x14ac:dyDescent="0.25">
      <c r="A162" s="33">
        <v>44713</v>
      </c>
      <c r="B162" s="5">
        <v>44713</v>
      </c>
      <c r="C162" s="6" t="s">
        <v>89</v>
      </c>
      <c r="D162" s="6" t="s">
        <v>25</v>
      </c>
      <c r="E162" s="6" t="s">
        <v>13</v>
      </c>
      <c r="F162" s="7">
        <v>0</v>
      </c>
      <c r="G162" s="7">
        <v>0.125</v>
      </c>
      <c r="H162" s="32">
        <f t="shared" si="2"/>
        <v>0.125</v>
      </c>
      <c r="I162" s="9" t="s">
        <v>88</v>
      </c>
    </row>
    <row r="163" spans="1:9" hidden="1" x14ac:dyDescent="0.25">
      <c r="A163" s="33">
        <v>44715</v>
      </c>
      <c r="B163" s="5">
        <v>44715</v>
      </c>
      <c r="C163" s="6" t="s">
        <v>89</v>
      </c>
      <c r="D163" s="6" t="s">
        <v>25</v>
      </c>
      <c r="E163" s="6" t="s">
        <v>13</v>
      </c>
      <c r="F163" s="7">
        <v>0.9375</v>
      </c>
      <c r="G163" s="7">
        <v>0.99930555555555556</v>
      </c>
      <c r="H163" s="32">
        <f t="shared" si="2"/>
        <v>6.1805555555555558E-2</v>
      </c>
      <c r="I163" s="9" t="s">
        <v>88</v>
      </c>
    </row>
    <row r="164" spans="1:9" hidden="1" x14ac:dyDescent="0.25">
      <c r="A164" s="33">
        <v>44716</v>
      </c>
      <c r="B164" s="5">
        <v>44716</v>
      </c>
      <c r="C164" s="6" t="s">
        <v>89</v>
      </c>
      <c r="D164" s="6" t="s">
        <v>25</v>
      </c>
      <c r="E164" s="6" t="s">
        <v>13</v>
      </c>
      <c r="F164" s="7">
        <v>0</v>
      </c>
      <c r="G164" s="7">
        <v>8.4722222222222213E-2</v>
      </c>
      <c r="H164" s="32">
        <f t="shared" si="2"/>
        <v>8.4722222222222213E-2</v>
      </c>
      <c r="I164" s="9" t="s">
        <v>88</v>
      </c>
    </row>
    <row r="165" spans="1:9" hidden="1" x14ac:dyDescent="0.25">
      <c r="A165" s="33">
        <v>44716</v>
      </c>
      <c r="B165" s="5">
        <v>44716</v>
      </c>
      <c r="C165" s="6" t="s">
        <v>89</v>
      </c>
      <c r="D165" s="6" t="s">
        <v>25</v>
      </c>
      <c r="E165" s="6" t="s">
        <v>13</v>
      </c>
      <c r="F165" s="7">
        <v>0.10416666666666667</v>
      </c>
      <c r="G165" s="7">
        <v>0.125</v>
      </c>
      <c r="H165" s="32">
        <f t="shared" si="2"/>
        <v>2.0833333333333329E-2</v>
      </c>
      <c r="I165" s="9" t="s">
        <v>90</v>
      </c>
    </row>
    <row r="166" spans="1:9" hidden="1" x14ac:dyDescent="0.25">
      <c r="A166" s="33">
        <v>44718</v>
      </c>
      <c r="B166" s="5">
        <v>44718</v>
      </c>
      <c r="C166" s="6" t="s">
        <v>89</v>
      </c>
      <c r="D166" s="6" t="s">
        <v>25</v>
      </c>
      <c r="E166" s="6" t="s">
        <v>13</v>
      </c>
      <c r="F166" s="7">
        <v>0.72777777777777775</v>
      </c>
      <c r="G166" s="7">
        <v>0.88611111111111107</v>
      </c>
      <c r="H166" s="32">
        <f t="shared" si="2"/>
        <v>0.15833333333333333</v>
      </c>
      <c r="I166" s="9" t="s">
        <v>91</v>
      </c>
    </row>
    <row r="167" spans="1:9" hidden="1" x14ac:dyDescent="0.25">
      <c r="A167" s="33">
        <v>44719</v>
      </c>
      <c r="B167" s="5">
        <v>44719</v>
      </c>
      <c r="C167" s="6" t="s">
        <v>89</v>
      </c>
      <c r="D167" s="6" t="s">
        <v>25</v>
      </c>
      <c r="E167" s="6" t="s">
        <v>13</v>
      </c>
      <c r="F167" s="7">
        <v>6.9444444444444434E-2</v>
      </c>
      <c r="G167" s="7">
        <v>0.13055555555555556</v>
      </c>
      <c r="H167" s="32">
        <f t="shared" si="2"/>
        <v>6.111111111111113E-2</v>
      </c>
      <c r="I167" s="9" t="s">
        <v>91</v>
      </c>
    </row>
    <row r="168" spans="1:9" hidden="1" x14ac:dyDescent="0.25">
      <c r="A168" s="33">
        <v>44719</v>
      </c>
      <c r="B168" s="5">
        <v>44719</v>
      </c>
      <c r="C168" s="6" t="s">
        <v>89</v>
      </c>
      <c r="D168" s="6" t="s">
        <v>25</v>
      </c>
      <c r="E168" s="6" t="s">
        <v>13</v>
      </c>
      <c r="F168" s="7">
        <v>0.72638888888888886</v>
      </c>
      <c r="G168" s="7">
        <v>0.77638888888888891</v>
      </c>
      <c r="H168" s="32">
        <f t="shared" si="2"/>
        <v>5.0000000000000044E-2</v>
      </c>
      <c r="I168" s="9" t="s">
        <v>91</v>
      </c>
    </row>
    <row r="169" spans="1:9" hidden="1" x14ac:dyDescent="0.25">
      <c r="A169" s="33">
        <v>44719</v>
      </c>
      <c r="B169" s="5">
        <v>44719</v>
      </c>
      <c r="C169" s="6" t="s">
        <v>89</v>
      </c>
      <c r="D169" s="6" t="s">
        <v>25</v>
      </c>
      <c r="E169" s="6" t="s">
        <v>13</v>
      </c>
      <c r="F169" s="7">
        <v>0.9375</v>
      </c>
      <c r="G169" s="7">
        <v>0.99930555555555556</v>
      </c>
      <c r="H169" s="32">
        <f t="shared" si="2"/>
        <v>6.1805555555555558E-2</v>
      </c>
      <c r="I169" s="9" t="s">
        <v>92</v>
      </c>
    </row>
    <row r="170" spans="1:9" hidden="1" x14ac:dyDescent="0.25">
      <c r="A170" s="33">
        <v>44720</v>
      </c>
      <c r="B170" s="5">
        <v>44720</v>
      </c>
      <c r="C170" s="6" t="s">
        <v>89</v>
      </c>
      <c r="D170" s="6" t="s">
        <v>25</v>
      </c>
      <c r="E170" s="6" t="s">
        <v>13</v>
      </c>
      <c r="F170" s="7">
        <v>0</v>
      </c>
      <c r="G170" s="7">
        <v>8.3333333333333329E-2</v>
      </c>
      <c r="H170" s="32">
        <f t="shared" si="2"/>
        <v>8.3333333333333329E-2</v>
      </c>
      <c r="I170" s="9" t="s">
        <v>92</v>
      </c>
    </row>
    <row r="171" spans="1:9" hidden="1" x14ac:dyDescent="0.25">
      <c r="A171" s="33">
        <v>44720</v>
      </c>
      <c r="B171" s="5">
        <v>44720</v>
      </c>
      <c r="C171" s="6" t="s">
        <v>89</v>
      </c>
      <c r="D171" s="6" t="s">
        <v>25</v>
      </c>
      <c r="E171" s="6" t="s">
        <v>13</v>
      </c>
      <c r="F171" s="7">
        <v>0.4145833333333333</v>
      </c>
      <c r="G171" s="7">
        <v>0.48958333333333331</v>
      </c>
      <c r="H171" s="32">
        <f t="shared" si="2"/>
        <v>7.5000000000000011E-2</v>
      </c>
      <c r="I171" s="9" t="s">
        <v>92</v>
      </c>
    </row>
    <row r="172" spans="1:9" hidden="1" x14ac:dyDescent="0.25">
      <c r="A172" s="33">
        <v>44720</v>
      </c>
      <c r="B172" s="5">
        <v>44720</v>
      </c>
      <c r="C172" s="6" t="s">
        <v>89</v>
      </c>
      <c r="D172" s="6" t="s">
        <v>25</v>
      </c>
      <c r="E172" s="6" t="s">
        <v>13</v>
      </c>
      <c r="F172" s="7">
        <v>0.89583333333333337</v>
      </c>
      <c r="G172" s="7">
        <v>0.95833333333333337</v>
      </c>
      <c r="H172" s="32">
        <f t="shared" si="2"/>
        <v>6.25E-2</v>
      </c>
      <c r="I172" s="9" t="s">
        <v>92</v>
      </c>
    </row>
    <row r="173" spans="1:9" hidden="1" x14ac:dyDescent="0.25">
      <c r="A173" s="33">
        <v>44720</v>
      </c>
      <c r="B173" s="5">
        <v>44720</v>
      </c>
      <c r="C173" s="6" t="s">
        <v>89</v>
      </c>
      <c r="D173" s="6" t="s">
        <v>25</v>
      </c>
      <c r="E173" s="6" t="s">
        <v>13</v>
      </c>
      <c r="F173" s="7">
        <v>0.97986111111111107</v>
      </c>
      <c r="G173" s="7">
        <v>0.99930555555555556</v>
      </c>
      <c r="H173" s="32">
        <f t="shared" si="2"/>
        <v>1.9444444444444486E-2</v>
      </c>
      <c r="I173" s="9" t="s">
        <v>92</v>
      </c>
    </row>
    <row r="174" spans="1:9" hidden="1" x14ac:dyDescent="0.25">
      <c r="A174" s="33">
        <v>44721</v>
      </c>
      <c r="B174" s="5">
        <v>44721</v>
      </c>
      <c r="C174" s="6" t="s">
        <v>89</v>
      </c>
      <c r="D174" s="6" t="s">
        <v>25</v>
      </c>
      <c r="E174" s="6" t="s">
        <v>13</v>
      </c>
      <c r="F174" s="7">
        <v>0</v>
      </c>
      <c r="G174" s="7">
        <v>3.6805555555555557E-2</v>
      </c>
      <c r="H174" s="32">
        <f t="shared" si="2"/>
        <v>3.6805555555555557E-2</v>
      </c>
      <c r="I174" s="9" t="s">
        <v>92</v>
      </c>
    </row>
    <row r="175" spans="1:9" hidden="1" x14ac:dyDescent="0.25">
      <c r="A175" s="33">
        <v>44721</v>
      </c>
      <c r="B175" s="5">
        <v>44721</v>
      </c>
      <c r="C175" s="6" t="s">
        <v>89</v>
      </c>
      <c r="D175" s="6" t="s">
        <v>25</v>
      </c>
      <c r="E175" s="6" t="s">
        <v>13</v>
      </c>
      <c r="F175" s="7">
        <v>0.89513888888888893</v>
      </c>
      <c r="G175" s="7">
        <v>0.99930555555555556</v>
      </c>
      <c r="H175" s="32">
        <f t="shared" si="2"/>
        <v>0.10416666666666663</v>
      </c>
      <c r="I175" s="9" t="s">
        <v>92</v>
      </c>
    </row>
    <row r="176" spans="1:9" hidden="1" x14ac:dyDescent="0.25">
      <c r="A176" s="33">
        <v>44722</v>
      </c>
      <c r="B176" s="5">
        <v>44722</v>
      </c>
      <c r="C176" s="6" t="s">
        <v>89</v>
      </c>
      <c r="D176" s="6" t="s">
        <v>25</v>
      </c>
      <c r="E176" s="6" t="s">
        <v>13</v>
      </c>
      <c r="F176" s="7">
        <v>0</v>
      </c>
      <c r="G176" s="7">
        <v>8.3333333333333329E-2</v>
      </c>
      <c r="H176" s="32">
        <f t="shared" si="2"/>
        <v>8.3333333333333329E-2</v>
      </c>
      <c r="I176" s="9" t="s">
        <v>92</v>
      </c>
    </row>
    <row r="177" spans="1:9" hidden="1" x14ac:dyDescent="0.25">
      <c r="A177" s="33">
        <v>44722</v>
      </c>
      <c r="B177" s="5">
        <v>44722</v>
      </c>
      <c r="C177" s="6" t="s">
        <v>89</v>
      </c>
      <c r="D177" s="6" t="s">
        <v>25</v>
      </c>
      <c r="E177" s="6" t="s">
        <v>13</v>
      </c>
      <c r="F177" s="7">
        <v>0.9506944444444444</v>
      </c>
      <c r="G177" s="7">
        <v>0.99930555555555556</v>
      </c>
      <c r="H177" s="32">
        <f t="shared" si="2"/>
        <v>4.861111111111116E-2</v>
      </c>
      <c r="I177" s="9" t="s">
        <v>92</v>
      </c>
    </row>
    <row r="178" spans="1:9" hidden="1" x14ac:dyDescent="0.25">
      <c r="A178" s="33">
        <v>44723</v>
      </c>
      <c r="B178" s="5">
        <v>44723</v>
      </c>
      <c r="C178" s="6" t="s">
        <v>89</v>
      </c>
      <c r="D178" s="6" t="s">
        <v>25</v>
      </c>
      <c r="E178" s="6" t="s">
        <v>13</v>
      </c>
      <c r="F178" s="7">
        <v>0</v>
      </c>
      <c r="G178" s="7">
        <v>6.5972222222222224E-2</v>
      </c>
      <c r="H178" s="32">
        <f t="shared" si="2"/>
        <v>6.5972222222222224E-2</v>
      </c>
      <c r="I178" s="9" t="s">
        <v>92</v>
      </c>
    </row>
    <row r="179" spans="1:9" hidden="1" x14ac:dyDescent="0.25">
      <c r="A179" s="33">
        <v>44725</v>
      </c>
      <c r="B179" s="5">
        <v>44725</v>
      </c>
      <c r="C179" s="6" t="s">
        <v>89</v>
      </c>
      <c r="D179" s="6" t="s">
        <v>10</v>
      </c>
      <c r="E179" s="6" t="s">
        <v>13</v>
      </c>
      <c r="F179" s="7">
        <v>0.68611111111111101</v>
      </c>
      <c r="G179" s="7">
        <v>0.72499999999999998</v>
      </c>
      <c r="H179" s="32">
        <f t="shared" si="2"/>
        <v>3.8888888888888973E-2</v>
      </c>
      <c r="I179" s="9" t="s">
        <v>92</v>
      </c>
    </row>
    <row r="180" spans="1:9" hidden="1" x14ac:dyDescent="0.25">
      <c r="A180" s="33">
        <v>44725</v>
      </c>
      <c r="B180" s="5">
        <v>44725</v>
      </c>
      <c r="C180" s="6" t="s">
        <v>89</v>
      </c>
      <c r="D180" s="6" t="s">
        <v>10</v>
      </c>
      <c r="E180" s="6" t="s">
        <v>13</v>
      </c>
      <c r="F180" s="7">
        <v>0.8354166666666667</v>
      </c>
      <c r="G180" s="7">
        <v>0.99930555555555556</v>
      </c>
      <c r="H180" s="32">
        <f t="shared" si="2"/>
        <v>0.16388888888888886</v>
      </c>
      <c r="I180" s="9" t="s">
        <v>92</v>
      </c>
    </row>
    <row r="181" spans="1:9" hidden="1" x14ac:dyDescent="0.25">
      <c r="A181" s="33">
        <v>44726</v>
      </c>
      <c r="B181" s="5">
        <v>44726</v>
      </c>
      <c r="C181" s="6" t="s">
        <v>89</v>
      </c>
      <c r="D181" s="6" t="s">
        <v>10</v>
      </c>
      <c r="E181" s="6" t="s">
        <v>13</v>
      </c>
      <c r="F181" s="7">
        <v>0</v>
      </c>
      <c r="G181" s="7">
        <v>0.17083333333333331</v>
      </c>
      <c r="H181" s="32">
        <f t="shared" si="2"/>
        <v>0.17083333333333331</v>
      </c>
      <c r="I181" s="9" t="s">
        <v>92</v>
      </c>
    </row>
    <row r="182" spans="1:9" hidden="1" x14ac:dyDescent="0.25">
      <c r="A182" s="33">
        <v>44726</v>
      </c>
      <c r="B182" s="5">
        <v>44726</v>
      </c>
      <c r="C182" s="6" t="s">
        <v>89</v>
      </c>
      <c r="D182" s="6" t="s">
        <v>10</v>
      </c>
      <c r="E182" s="6" t="s">
        <v>13</v>
      </c>
      <c r="F182" s="7">
        <v>0.88402777777777775</v>
      </c>
      <c r="G182" s="7">
        <v>0.99930555555555556</v>
      </c>
      <c r="H182" s="32">
        <f t="shared" si="2"/>
        <v>0.11527777777777781</v>
      </c>
      <c r="I182" s="9" t="s">
        <v>92</v>
      </c>
    </row>
    <row r="183" spans="1:9" hidden="1" x14ac:dyDescent="0.25">
      <c r="A183" s="33">
        <v>44727</v>
      </c>
      <c r="B183" s="5">
        <v>44727</v>
      </c>
      <c r="C183" s="6" t="s">
        <v>89</v>
      </c>
      <c r="D183" s="6" t="s">
        <v>10</v>
      </c>
      <c r="E183" s="6" t="s">
        <v>13</v>
      </c>
      <c r="F183" s="7">
        <v>0</v>
      </c>
      <c r="G183" s="7">
        <v>0.12222222222222223</v>
      </c>
      <c r="H183" s="32">
        <f t="shared" si="2"/>
        <v>0.12222222222222223</v>
      </c>
      <c r="I183" s="9" t="s">
        <v>92</v>
      </c>
    </row>
    <row r="184" spans="1:9" hidden="1" x14ac:dyDescent="0.25">
      <c r="A184" s="33">
        <v>44727</v>
      </c>
      <c r="B184" s="5">
        <v>44727</v>
      </c>
      <c r="C184" s="6" t="s">
        <v>89</v>
      </c>
      <c r="D184" s="6" t="s">
        <v>10</v>
      </c>
      <c r="E184" s="6" t="s">
        <v>13</v>
      </c>
      <c r="F184" s="7">
        <v>0.9159722222222223</v>
      </c>
      <c r="G184" s="7">
        <v>0.99930555555555556</v>
      </c>
      <c r="H184" s="32">
        <f t="shared" si="2"/>
        <v>8.3333333333333259E-2</v>
      </c>
      <c r="I184" s="9" t="s">
        <v>92</v>
      </c>
    </row>
    <row r="185" spans="1:9" hidden="1" x14ac:dyDescent="0.25">
      <c r="A185" s="33">
        <v>44728</v>
      </c>
      <c r="B185" s="5">
        <v>44728</v>
      </c>
      <c r="C185" s="6" t="s">
        <v>89</v>
      </c>
      <c r="D185" s="6" t="s">
        <v>10</v>
      </c>
      <c r="E185" s="6" t="s">
        <v>13</v>
      </c>
      <c r="F185" s="7">
        <v>0</v>
      </c>
      <c r="G185" s="7">
        <v>0.12569444444444444</v>
      </c>
      <c r="H185" s="32">
        <f t="shared" si="2"/>
        <v>0.12569444444444444</v>
      </c>
      <c r="I185" s="9" t="s">
        <v>92</v>
      </c>
    </row>
    <row r="186" spans="1:9" hidden="1" x14ac:dyDescent="0.25">
      <c r="A186" s="33">
        <v>44728</v>
      </c>
      <c r="B186" s="5">
        <v>44728</v>
      </c>
      <c r="C186" s="6" t="s">
        <v>89</v>
      </c>
      <c r="D186" s="6" t="s">
        <v>10</v>
      </c>
      <c r="E186" s="6" t="s">
        <v>13</v>
      </c>
      <c r="F186" s="7">
        <v>0.59444444444444444</v>
      </c>
      <c r="G186" s="7">
        <v>0.65694444444444444</v>
      </c>
      <c r="H186" s="32">
        <f t="shared" si="2"/>
        <v>6.25E-2</v>
      </c>
      <c r="I186" s="9" t="s">
        <v>92</v>
      </c>
    </row>
    <row r="187" spans="1:9" hidden="1" x14ac:dyDescent="0.25">
      <c r="A187" s="33">
        <v>44728</v>
      </c>
      <c r="B187" s="5">
        <v>44728</v>
      </c>
      <c r="C187" s="6" t="s">
        <v>89</v>
      </c>
      <c r="D187" s="6" t="s">
        <v>10</v>
      </c>
      <c r="E187" s="6" t="s">
        <v>13</v>
      </c>
      <c r="F187" s="7">
        <v>0.74375000000000002</v>
      </c>
      <c r="G187" s="7">
        <v>0.87152777777777779</v>
      </c>
      <c r="H187" s="32">
        <f t="shared" si="2"/>
        <v>0.12777777777777777</v>
      </c>
      <c r="I187" s="9" t="s">
        <v>92</v>
      </c>
    </row>
    <row r="188" spans="1:9" hidden="1" x14ac:dyDescent="0.25">
      <c r="A188" s="33">
        <v>44728</v>
      </c>
      <c r="B188" s="5">
        <v>44728</v>
      </c>
      <c r="C188" s="6" t="s">
        <v>89</v>
      </c>
      <c r="D188" s="6" t="s">
        <v>10</v>
      </c>
      <c r="E188" s="6" t="s">
        <v>13</v>
      </c>
      <c r="F188" s="7">
        <v>0.92499999999999993</v>
      </c>
      <c r="G188" s="7">
        <v>0.99930555555555556</v>
      </c>
      <c r="H188" s="32">
        <f t="shared" si="2"/>
        <v>7.4305555555555625E-2</v>
      </c>
      <c r="I188" s="9" t="s">
        <v>92</v>
      </c>
    </row>
    <row r="189" spans="1:9" hidden="1" x14ac:dyDescent="0.25">
      <c r="A189" s="33">
        <v>44729</v>
      </c>
      <c r="B189" s="5">
        <v>44729</v>
      </c>
      <c r="C189" s="6" t="s">
        <v>89</v>
      </c>
      <c r="D189" s="6" t="s">
        <v>10</v>
      </c>
      <c r="E189" s="6" t="s">
        <v>13</v>
      </c>
      <c r="F189" s="7">
        <v>0</v>
      </c>
      <c r="G189" s="7">
        <v>0.10416666666666667</v>
      </c>
      <c r="H189" s="32">
        <f t="shared" si="2"/>
        <v>0.10416666666666667</v>
      </c>
      <c r="I189" s="9" t="s">
        <v>92</v>
      </c>
    </row>
    <row r="190" spans="1:9" hidden="1" x14ac:dyDescent="0.25">
      <c r="A190" s="33">
        <v>44729</v>
      </c>
      <c r="B190" s="5">
        <v>44729</v>
      </c>
      <c r="C190" s="6" t="s">
        <v>89</v>
      </c>
      <c r="D190" s="6" t="s">
        <v>10</v>
      </c>
      <c r="E190" s="6" t="s">
        <v>13</v>
      </c>
      <c r="F190" s="7">
        <v>0.9590277777777777</v>
      </c>
      <c r="G190" s="7">
        <v>0.99930555555555556</v>
      </c>
      <c r="H190" s="32">
        <f t="shared" si="2"/>
        <v>4.0277777777777857E-2</v>
      </c>
      <c r="I190" s="9" t="s">
        <v>92</v>
      </c>
    </row>
    <row r="191" spans="1:9" hidden="1" x14ac:dyDescent="0.25">
      <c r="A191" s="33">
        <v>44730</v>
      </c>
      <c r="B191" s="5">
        <v>44730</v>
      </c>
      <c r="C191" s="6" t="s">
        <v>89</v>
      </c>
      <c r="D191" s="6" t="s">
        <v>10</v>
      </c>
      <c r="E191" s="6" t="s">
        <v>13</v>
      </c>
      <c r="F191" s="7">
        <v>0</v>
      </c>
      <c r="G191" s="7">
        <v>0.1388888888888889</v>
      </c>
      <c r="H191" s="32">
        <f t="shared" si="2"/>
        <v>0.1388888888888889</v>
      </c>
      <c r="I191" s="9" t="s">
        <v>92</v>
      </c>
    </row>
    <row r="192" spans="1:9" hidden="1" x14ac:dyDescent="0.25">
      <c r="A192" s="33">
        <v>44732</v>
      </c>
      <c r="B192" s="5">
        <v>44732</v>
      </c>
      <c r="C192" s="6" t="s">
        <v>89</v>
      </c>
      <c r="D192" s="6" t="s">
        <v>16</v>
      </c>
      <c r="E192" s="6" t="s">
        <v>13</v>
      </c>
      <c r="F192" s="7">
        <v>0.64583333333333337</v>
      </c>
      <c r="G192" s="7">
        <v>0.67083333333333339</v>
      </c>
      <c r="H192" s="32">
        <f t="shared" si="2"/>
        <v>2.5000000000000022E-2</v>
      </c>
      <c r="I192" s="9" t="s">
        <v>92</v>
      </c>
    </row>
    <row r="193" spans="1:9" hidden="1" x14ac:dyDescent="0.25">
      <c r="A193" s="33">
        <v>44732</v>
      </c>
      <c r="B193" s="5">
        <v>44732</v>
      </c>
      <c r="C193" s="6" t="s">
        <v>89</v>
      </c>
      <c r="D193" s="6" t="s">
        <v>16</v>
      </c>
      <c r="E193" s="6" t="s">
        <v>13</v>
      </c>
      <c r="F193" s="7">
        <v>0.67569444444444438</v>
      </c>
      <c r="G193" s="7">
        <v>0.74097222222222225</v>
      </c>
      <c r="H193" s="32">
        <f t="shared" si="2"/>
        <v>6.5277777777777879E-2</v>
      </c>
      <c r="I193" s="9" t="s">
        <v>92</v>
      </c>
    </row>
    <row r="194" spans="1:9" hidden="1" x14ac:dyDescent="0.25">
      <c r="A194" s="33">
        <v>44732</v>
      </c>
      <c r="B194" s="5">
        <v>44732</v>
      </c>
      <c r="C194" s="6" t="s">
        <v>89</v>
      </c>
      <c r="D194" s="6" t="s">
        <v>16</v>
      </c>
      <c r="E194" s="6" t="s">
        <v>13</v>
      </c>
      <c r="F194" s="7">
        <v>0.8041666666666667</v>
      </c>
      <c r="G194" s="7">
        <v>0.97638888888888886</v>
      </c>
      <c r="H194" s="32">
        <f t="shared" ref="H194:H257" si="3">G194-F194</f>
        <v>0.17222222222222217</v>
      </c>
      <c r="I194" s="9" t="s">
        <v>92</v>
      </c>
    </row>
    <row r="195" spans="1:9" hidden="1" x14ac:dyDescent="0.25">
      <c r="A195" s="33">
        <v>44733</v>
      </c>
      <c r="B195" s="5">
        <v>44733</v>
      </c>
      <c r="C195" s="6" t="s">
        <v>89</v>
      </c>
      <c r="D195" s="6" t="s">
        <v>16</v>
      </c>
      <c r="E195" s="6" t="s">
        <v>13</v>
      </c>
      <c r="F195" s="7">
        <v>3.472222222222222E-3</v>
      </c>
      <c r="G195" s="7">
        <v>0.12986111111111112</v>
      </c>
      <c r="H195" s="32">
        <f t="shared" si="3"/>
        <v>0.12638888888888891</v>
      </c>
      <c r="I195" s="9" t="s">
        <v>92</v>
      </c>
    </row>
    <row r="196" spans="1:9" hidden="1" x14ac:dyDescent="0.25">
      <c r="A196" s="33">
        <v>44733</v>
      </c>
      <c r="B196" s="5">
        <v>44733</v>
      </c>
      <c r="C196" s="6" t="s">
        <v>89</v>
      </c>
      <c r="D196" s="6" t="s">
        <v>16</v>
      </c>
      <c r="E196" s="6" t="s">
        <v>13</v>
      </c>
      <c r="F196" s="7">
        <v>0.92222222222222217</v>
      </c>
      <c r="G196" s="7">
        <v>0.99930555555555556</v>
      </c>
      <c r="H196" s="32">
        <f t="shared" si="3"/>
        <v>7.7083333333333393E-2</v>
      </c>
      <c r="I196" s="9" t="s">
        <v>92</v>
      </c>
    </row>
    <row r="197" spans="1:9" hidden="1" x14ac:dyDescent="0.25">
      <c r="A197" s="33">
        <v>44734</v>
      </c>
      <c r="B197" s="5">
        <v>44734</v>
      </c>
      <c r="C197" s="6" t="s">
        <v>89</v>
      </c>
      <c r="D197" s="6" t="s">
        <v>16</v>
      </c>
      <c r="E197" s="6" t="s">
        <v>13</v>
      </c>
      <c r="F197" s="7">
        <v>0</v>
      </c>
      <c r="G197" s="7">
        <v>2.361111111111111E-2</v>
      </c>
      <c r="H197" s="32">
        <f t="shared" si="3"/>
        <v>2.361111111111111E-2</v>
      </c>
      <c r="I197" s="9" t="s">
        <v>92</v>
      </c>
    </row>
    <row r="198" spans="1:9" hidden="1" x14ac:dyDescent="0.25">
      <c r="A198" s="33">
        <v>44734</v>
      </c>
      <c r="B198" s="5">
        <v>44734</v>
      </c>
      <c r="C198" s="6" t="s">
        <v>89</v>
      </c>
      <c r="D198" s="6" t="s">
        <v>16</v>
      </c>
      <c r="E198" s="6" t="s">
        <v>13</v>
      </c>
      <c r="F198" s="7">
        <v>2.7777777777777776E-2</v>
      </c>
      <c r="G198" s="7">
        <v>0.10972222222222222</v>
      </c>
      <c r="H198" s="32">
        <f t="shared" si="3"/>
        <v>8.1944444444444445E-2</v>
      </c>
      <c r="I198" s="9" t="s">
        <v>93</v>
      </c>
    </row>
    <row r="199" spans="1:9" hidden="1" x14ac:dyDescent="0.25">
      <c r="A199" s="33">
        <v>44739</v>
      </c>
      <c r="B199" s="5">
        <v>44739</v>
      </c>
      <c r="C199" s="6" t="s">
        <v>89</v>
      </c>
      <c r="D199" s="6" t="s">
        <v>19</v>
      </c>
      <c r="E199" s="6" t="s">
        <v>13</v>
      </c>
      <c r="F199" s="7">
        <v>0.9458333333333333</v>
      </c>
      <c r="G199" s="7">
        <v>0.99930555555555556</v>
      </c>
      <c r="H199" s="32">
        <f t="shared" si="3"/>
        <v>5.3472222222222254E-2</v>
      </c>
      <c r="I199" s="9" t="s">
        <v>93</v>
      </c>
    </row>
    <row r="200" spans="1:9" hidden="1" x14ac:dyDescent="0.25">
      <c r="A200" s="33">
        <v>44740</v>
      </c>
      <c r="B200" s="5">
        <v>44740</v>
      </c>
      <c r="C200" s="6" t="s">
        <v>89</v>
      </c>
      <c r="D200" s="6" t="s">
        <v>19</v>
      </c>
      <c r="E200" s="6" t="s">
        <v>13</v>
      </c>
      <c r="F200" s="7">
        <v>0</v>
      </c>
      <c r="G200" s="7">
        <v>0.10902777777777778</v>
      </c>
      <c r="H200" s="32">
        <f t="shared" si="3"/>
        <v>0.10902777777777778</v>
      </c>
      <c r="I200" s="9" t="s">
        <v>93</v>
      </c>
    </row>
    <row r="201" spans="1:9" hidden="1" x14ac:dyDescent="0.25">
      <c r="A201" s="33">
        <v>44740</v>
      </c>
      <c r="B201" s="5">
        <v>44740</v>
      </c>
      <c r="C201" s="6" t="s">
        <v>89</v>
      </c>
      <c r="D201" s="6" t="s">
        <v>19</v>
      </c>
      <c r="E201" s="6" t="s">
        <v>13</v>
      </c>
      <c r="F201" s="7">
        <v>0.91666666666666663</v>
      </c>
      <c r="G201" s="7">
        <v>0.99930555555555556</v>
      </c>
      <c r="H201" s="32">
        <f t="shared" si="3"/>
        <v>8.2638888888888928E-2</v>
      </c>
      <c r="I201" s="9" t="s">
        <v>93</v>
      </c>
    </row>
    <row r="202" spans="1:9" hidden="1" x14ac:dyDescent="0.25">
      <c r="A202" s="33">
        <v>44741</v>
      </c>
      <c r="B202" s="5">
        <v>44741</v>
      </c>
      <c r="C202" s="6" t="s">
        <v>89</v>
      </c>
      <c r="D202" s="6" t="s">
        <v>19</v>
      </c>
      <c r="E202" s="6" t="s">
        <v>13</v>
      </c>
      <c r="F202" s="7">
        <v>0</v>
      </c>
      <c r="G202" s="7">
        <v>1.3194444444444444E-2</v>
      </c>
      <c r="H202" s="32">
        <f t="shared" si="3"/>
        <v>1.3194444444444444E-2</v>
      </c>
      <c r="I202" s="9" t="s">
        <v>93</v>
      </c>
    </row>
    <row r="203" spans="1:9" hidden="1" x14ac:dyDescent="0.25">
      <c r="A203" s="33">
        <v>44741</v>
      </c>
      <c r="B203" s="5">
        <v>44741</v>
      </c>
      <c r="C203" s="6" t="s">
        <v>89</v>
      </c>
      <c r="D203" s="6" t="s">
        <v>19</v>
      </c>
      <c r="E203" s="6" t="s">
        <v>13</v>
      </c>
      <c r="F203" s="7">
        <v>1.3194444444444444E-2</v>
      </c>
      <c r="G203" s="7">
        <v>0.11666666666666665</v>
      </c>
      <c r="H203" s="32">
        <f t="shared" si="3"/>
        <v>0.10347222222222222</v>
      </c>
      <c r="I203" s="9" t="s">
        <v>94</v>
      </c>
    </row>
    <row r="204" spans="1:9" hidden="1" x14ac:dyDescent="0.25">
      <c r="A204" s="33">
        <v>44741</v>
      </c>
      <c r="B204" s="5">
        <v>44741</v>
      </c>
      <c r="C204" s="6" t="s">
        <v>89</v>
      </c>
      <c r="D204" s="6" t="s">
        <v>19</v>
      </c>
      <c r="E204" s="6" t="s">
        <v>29</v>
      </c>
      <c r="F204" s="7">
        <v>0.11666666666666665</v>
      </c>
      <c r="G204" s="7">
        <v>0.18194444444444444</v>
      </c>
      <c r="H204" s="32">
        <f t="shared" si="3"/>
        <v>6.5277777777777782E-2</v>
      </c>
      <c r="I204" s="9" t="s">
        <v>95</v>
      </c>
    </row>
    <row r="205" spans="1:9" hidden="1" x14ac:dyDescent="0.25">
      <c r="A205" s="33">
        <v>44741</v>
      </c>
      <c r="B205" s="5">
        <v>44741</v>
      </c>
      <c r="C205" s="6" t="s">
        <v>89</v>
      </c>
      <c r="D205" s="6" t="s">
        <v>19</v>
      </c>
      <c r="E205" s="6" t="s">
        <v>13</v>
      </c>
      <c r="F205" s="7">
        <v>0.93611111111111101</v>
      </c>
      <c r="G205" s="7">
        <v>0.99930555555555556</v>
      </c>
      <c r="H205" s="32">
        <f t="shared" si="3"/>
        <v>6.3194444444444553E-2</v>
      </c>
      <c r="I205" s="9" t="s">
        <v>94</v>
      </c>
    </row>
    <row r="206" spans="1:9" hidden="1" x14ac:dyDescent="0.25">
      <c r="A206" s="33">
        <v>44742</v>
      </c>
      <c r="B206" s="5">
        <v>44742</v>
      </c>
      <c r="C206" s="6" t="s">
        <v>89</v>
      </c>
      <c r="D206" s="6" t="s">
        <v>19</v>
      </c>
      <c r="E206" s="6" t="s">
        <v>13</v>
      </c>
      <c r="F206" s="7">
        <v>0</v>
      </c>
      <c r="G206" s="7">
        <v>0.12708333333333333</v>
      </c>
      <c r="H206" s="32">
        <f t="shared" si="3"/>
        <v>0.12708333333333333</v>
      </c>
      <c r="I206" s="9" t="s">
        <v>94</v>
      </c>
    </row>
    <row r="207" spans="1:9" hidden="1" x14ac:dyDescent="0.25">
      <c r="A207" s="33">
        <v>44742</v>
      </c>
      <c r="B207" s="5">
        <v>44742</v>
      </c>
      <c r="C207" s="6" t="s">
        <v>89</v>
      </c>
      <c r="D207" s="6" t="s">
        <v>19</v>
      </c>
      <c r="E207" s="6" t="s">
        <v>13</v>
      </c>
      <c r="F207" s="7">
        <v>0.92499999999999993</v>
      </c>
      <c r="G207" s="7">
        <v>0.94236111111111109</v>
      </c>
      <c r="H207" s="32">
        <f t="shared" si="3"/>
        <v>1.736111111111116E-2</v>
      </c>
      <c r="I207" s="9" t="s">
        <v>94</v>
      </c>
    </row>
    <row r="208" spans="1:9" hidden="1" x14ac:dyDescent="0.25">
      <c r="A208" s="33">
        <v>44742</v>
      </c>
      <c r="B208" s="5">
        <v>44742</v>
      </c>
      <c r="C208" s="6" t="s">
        <v>89</v>
      </c>
      <c r="D208" s="6" t="s">
        <v>19</v>
      </c>
      <c r="E208" s="6" t="s">
        <v>13</v>
      </c>
      <c r="F208" s="7">
        <v>0.95347222222222217</v>
      </c>
      <c r="G208" s="7">
        <v>0.99930555555555556</v>
      </c>
      <c r="H208" s="32">
        <f t="shared" si="3"/>
        <v>4.5833333333333393E-2</v>
      </c>
      <c r="I208" s="9" t="s">
        <v>94</v>
      </c>
    </row>
    <row r="209" spans="1:9" hidden="1" x14ac:dyDescent="0.25">
      <c r="A209" s="33">
        <v>44743</v>
      </c>
      <c r="B209" s="5">
        <v>44743</v>
      </c>
      <c r="C209" s="6" t="s">
        <v>96</v>
      </c>
      <c r="D209" s="6" t="s">
        <v>25</v>
      </c>
      <c r="E209" s="6" t="s">
        <v>13</v>
      </c>
      <c r="F209" s="7">
        <v>0</v>
      </c>
      <c r="G209" s="7">
        <v>1.3888888888888888E-2</v>
      </c>
      <c r="H209" s="32">
        <f t="shared" si="3"/>
        <v>1.3888888888888888E-2</v>
      </c>
      <c r="I209" s="9" t="s">
        <v>94</v>
      </c>
    </row>
    <row r="210" spans="1:9" hidden="1" x14ac:dyDescent="0.25">
      <c r="A210" s="33">
        <v>44743</v>
      </c>
      <c r="B210" s="5">
        <v>44743</v>
      </c>
      <c r="C210" s="6" t="s">
        <v>96</v>
      </c>
      <c r="D210" s="6" t="s">
        <v>25</v>
      </c>
      <c r="E210" s="6" t="s">
        <v>61</v>
      </c>
      <c r="F210" s="7">
        <v>0.87430555555555556</v>
      </c>
      <c r="G210" s="7">
        <v>0.95347222222222217</v>
      </c>
      <c r="H210" s="32">
        <f t="shared" si="3"/>
        <v>7.9166666666666607E-2</v>
      </c>
      <c r="I210" s="9" t="s">
        <v>97</v>
      </c>
    </row>
    <row r="211" spans="1:9" hidden="1" x14ac:dyDescent="0.25">
      <c r="A211" s="33">
        <v>44743</v>
      </c>
      <c r="B211" s="5">
        <v>44743</v>
      </c>
      <c r="C211" s="6" t="s">
        <v>96</v>
      </c>
      <c r="D211" s="6" t="s">
        <v>25</v>
      </c>
      <c r="E211" s="6" t="s">
        <v>61</v>
      </c>
      <c r="F211" s="7">
        <v>0.96319444444444446</v>
      </c>
      <c r="G211" s="7">
        <v>0.99930555555555556</v>
      </c>
      <c r="H211" s="32">
        <f t="shared" si="3"/>
        <v>3.6111111111111094E-2</v>
      </c>
      <c r="I211" s="9" t="s">
        <v>97</v>
      </c>
    </row>
    <row r="212" spans="1:9" hidden="1" x14ac:dyDescent="0.25">
      <c r="A212" s="33">
        <v>44744</v>
      </c>
      <c r="B212" s="5">
        <v>44744</v>
      </c>
      <c r="C212" s="6" t="s">
        <v>96</v>
      </c>
      <c r="D212" s="6" t="s">
        <v>25</v>
      </c>
      <c r="E212" s="6" t="s">
        <v>61</v>
      </c>
      <c r="F212" s="7">
        <v>0</v>
      </c>
      <c r="G212" s="7">
        <v>6.3888888888888884E-2</v>
      </c>
      <c r="H212" s="32">
        <f t="shared" si="3"/>
        <v>6.3888888888888884E-2</v>
      </c>
      <c r="I212" s="9" t="s">
        <v>98</v>
      </c>
    </row>
    <row r="213" spans="1:9" hidden="1" x14ac:dyDescent="0.25">
      <c r="A213" s="33">
        <v>44747</v>
      </c>
      <c r="B213" s="5">
        <v>44747</v>
      </c>
      <c r="C213" s="6" t="s">
        <v>96</v>
      </c>
      <c r="D213" s="6" t="s">
        <v>25</v>
      </c>
      <c r="E213" s="6" t="s">
        <v>61</v>
      </c>
      <c r="F213" s="7">
        <v>0.88263888888888886</v>
      </c>
      <c r="G213" s="7">
        <v>0.99930555555555556</v>
      </c>
      <c r="H213" s="32">
        <f t="shared" si="3"/>
        <v>0.1166666666666667</v>
      </c>
      <c r="I213" s="9" t="s">
        <v>98</v>
      </c>
    </row>
    <row r="214" spans="1:9" hidden="1" x14ac:dyDescent="0.25">
      <c r="A214" s="33">
        <v>44748</v>
      </c>
      <c r="B214" s="5">
        <v>44748</v>
      </c>
      <c r="C214" s="6" t="s">
        <v>96</v>
      </c>
      <c r="D214" s="6" t="s">
        <v>25</v>
      </c>
      <c r="E214" s="6" t="s">
        <v>61</v>
      </c>
      <c r="F214" s="7">
        <v>0</v>
      </c>
      <c r="G214" s="7">
        <v>8.3333333333333329E-2</v>
      </c>
      <c r="H214" s="32">
        <f t="shared" si="3"/>
        <v>8.3333333333333329E-2</v>
      </c>
      <c r="I214" s="9" t="s">
        <v>98</v>
      </c>
    </row>
    <row r="215" spans="1:9" hidden="1" x14ac:dyDescent="0.25">
      <c r="A215" s="33">
        <v>44748</v>
      </c>
      <c r="B215" s="5">
        <v>44748</v>
      </c>
      <c r="C215" s="6" t="s">
        <v>96</v>
      </c>
      <c r="D215" s="6" t="s">
        <v>25</v>
      </c>
      <c r="E215" s="6" t="s">
        <v>61</v>
      </c>
      <c r="F215" s="7">
        <v>0.89583333333333337</v>
      </c>
      <c r="G215" s="7">
        <v>0.99930555555555556</v>
      </c>
      <c r="H215" s="32">
        <f t="shared" si="3"/>
        <v>0.10347222222222219</v>
      </c>
      <c r="I215" s="9" t="s">
        <v>98</v>
      </c>
    </row>
    <row r="216" spans="1:9" hidden="1" x14ac:dyDescent="0.25">
      <c r="A216" s="33">
        <v>44749</v>
      </c>
      <c r="B216" s="5">
        <v>44749</v>
      </c>
      <c r="C216" s="6" t="s">
        <v>96</v>
      </c>
      <c r="D216" s="6" t="s">
        <v>25</v>
      </c>
      <c r="E216" s="6" t="s">
        <v>61</v>
      </c>
      <c r="F216" s="7">
        <v>0</v>
      </c>
      <c r="G216" s="7">
        <v>6.3888888888888884E-2</v>
      </c>
      <c r="H216" s="32">
        <f t="shared" si="3"/>
        <v>6.3888888888888884E-2</v>
      </c>
      <c r="I216" s="9" t="s">
        <v>98</v>
      </c>
    </row>
    <row r="217" spans="1:9" hidden="1" x14ac:dyDescent="0.25">
      <c r="A217" s="33">
        <v>44749</v>
      </c>
      <c r="B217" s="5">
        <v>44749</v>
      </c>
      <c r="C217" s="6" t="s">
        <v>96</v>
      </c>
      <c r="D217" s="6" t="s">
        <v>25</v>
      </c>
      <c r="E217" s="6" t="s">
        <v>61</v>
      </c>
      <c r="F217" s="7">
        <v>6.3888888888888884E-2</v>
      </c>
      <c r="G217" s="7">
        <v>0.11805555555555557</v>
      </c>
      <c r="H217" s="32">
        <f t="shared" si="3"/>
        <v>5.4166666666666682E-2</v>
      </c>
      <c r="I217" s="9" t="s">
        <v>99</v>
      </c>
    </row>
    <row r="218" spans="1:9" hidden="1" x14ac:dyDescent="0.25">
      <c r="A218" s="33">
        <v>44749</v>
      </c>
      <c r="B218" s="5">
        <v>44749</v>
      </c>
      <c r="C218" s="6" t="s">
        <v>96</v>
      </c>
      <c r="D218" s="6" t="s">
        <v>25</v>
      </c>
      <c r="E218" s="6" t="s">
        <v>61</v>
      </c>
      <c r="F218" s="7">
        <v>0.95277777777777783</v>
      </c>
      <c r="G218" s="7">
        <v>0.99930555555555556</v>
      </c>
      <c r="H218" s="32">
        <f t="shared" si="3"/>
        <v>4.6527777777777724E-2</v>
      </c>
      <c r="I218" s="9" t="s">
        <v>99</v>
      </c>
    </row>
    <row r="219" spans="1:9" hidden="1" x14ac:dyDescent="0.25">
      <c r="A219" s="33">
        <v>44750</v>
      </c>
      <c r="B219" s="5">
        <v>44750</v>
      </c>
      <c r="C219" s="6" t="s">
        <v>96</v>
      </c>
      <c r="D219" s="6" t="s">
        <v>25</v>
      </c>
      <c r="E219" s="6" t="s">
        <v>61</v>
      </c>
      <c r="F219" s="7">
        <v>0</v>
      </c>
      <c r="G219" s="7">
        <v>0.14652777777777778</v>
      </c>
      <c r="H219" s="32">
        <f t="shared" si="3"/>
        <v>0.14652777777777778</v>
      </c>
      <c r="I219" s="9" t="s">
        <v>99</v>
      </c>
    </row>
    <row r="220" spans="1:9" hidden="1" x14ac:dyDescent="0.25">
      <c r="A220" s="33">
        <v>44750</v>
      </c>
      <c r="B220" s="5">
        <v>44750</v>
      </c>
      <c r="C220" s="6" t="s">
        <v>96</v>
      </c>
      <c r="D220" s="6" t="s">
        <v>25</v>
      </c>
      <c r="E220" s="6" t="s">
        <v>61</v>
      </c>
      <c r="F220" s="7">
        <v>0.9159722222222223</v>
      </c>
      <c r="G220" s="7">
        <v>0.99930555555555556</v>
      </c>
      <c r="H220" s="32">
        <f t="shared" si="3"/>
        <v>8.3333333333333259E-2</v>
      </c>
      <c r="I220" s="9" t="s">
        <v>99</v>
      </c>
    </row>
    <row r="221" spans="1:9" hidden="1" x14ac:dyDescent="0.25">
      <c r="A221" s="33">
        <v>44751</v>
      </c>
      <c r="B221" s="5">
        <v>44751</v>
      </c>
      <c r="C221" s="6" t="s">
        <v>96</v>
      </c>
      <c r="D221" s="6" t="s">
        <v>25</v>
      </c>
      <c r="E221" s="6" t="s">
        <v>61</v>
      </c>
      <c r="F221" s="7">
        <v>0</v>
      </c>
      <c r="G221" s="7">
        <v>2.0833333333333332E-2</v>
      </c>
      <c r="H221" s="32">
        <f t="shared" si="3"/>
        <v>2.0833333333333332E-2</v>
      </c>
      <c r="I221" s="9" t="s">
        <v>99</v>
      </c>
    </row>
    <row r="222" spans="1:9" hidden="1" x14ac:dyDescent="0.25">
      <c r="A222" s="33">
        <v>44751</v>
      </c>
      <c r="B222" s="5">
        <v>44751</v>
      </c>
      <c r="C222" s="6" t="s">
        <v>96</v>
      </c>
      <c r="D222" s="6" t="s">
        <v>25</v>
      </c>
      <c r="E222" s="6" t="s">
        <v>61</v>
      </c>
      <c r="F222" s="7">
        <v>4.1666666666666664E-2</v>
      </c>
      <c r="G222" s="7">
        <v>0.11041666666666666</v>
      </c>
      <c r="H222" s="32">
        <f t="shared" si="3"/>
        <v>6.8750000000000006E-2</v>
      </c>
      <c r="I222" s="9" t="s">
        <v>100</v>
      </c>
    </row>
    <row r="223" spans="1:9" hidden="1" x14ac:dyDescent="0.25">
      <c r="A223" s="33">
        <v>44751</v>
      </c>
      <c r="B223" s="5">
        <v>44751</v>
      </c>
      <c r="C223" s="6" t="s">
        <v>96</v>
      </c>
      <c r="D223" s="6" t="s">
        <v>25</v>
      </c>
      <c r="E223" s="6" t="s">
        <v>61</v>
      </c>
      <c r="F223" s="7">
        <v>0.96458333333333324</v>
      </c>
      <c r="G223" s="7">
        <v>0.99930555555555556</v>
      </c>
      <c r="H223" s="32">
        <f t="shared" si="3"/>
        <v>3.4722222222222321E-2</v>
      </c>
      <c r="I223" s="9" t="s">
        <v>100</v>
      </c>
    </row>
    <row r="224" spans="1:9" hidden="1" x14ac:dyDescent="0.25">
      <c r="A224" s="33">
        <v>44752</v>
      </c>
      <c r="B224" s="5">
        <v>44752</v>
      </c>
      <c r="C224" s="6" t="s">
        <v>96</v>
      </c>
      <c r="D224" s="6" t="s">
        <v>10</v>
      </c>
      <c r="E224" s="6" t="s">
        <v>61</v>
      </c>
      <c r="F224" s="7">
        <v>0</v>
      </c>
      <c r="G224" s="7">
        <v>0.15625</v>
      </c>
      <c r="H224" s="32">
        <f t="shared" si="3"/>
        <v>0.15625</v>
      </c>
      <c r="I224" s="9" t="s">
        <v>100</v>
      </c>
    </row>
    <row r="225" spans="1:9" hidden="1" x14ac:dyDescent="0.25">
      <c r="A225" s="33">
        <v>44752</v>
      </c>
      <c r="B225" s="5">
        <v>44752</v>
      </c>
      <c r="C225" s="6" t="s">
        <v>96</v>
      </c>
      <c r="D225" s="6" t="s">
        <v>10</v>
      </c>
      <c r="E225" s="6" t="s">
        <v>61</v>
      </c>
      <c r="F225" s="7">
        <v>0.91666666666666663</v>
      </c>
      <c r="G225" s="7">
        <v>0.99930555555555556</v>
      </c>
      <c r="H225" s="32">
        <f t="shared" si="3"/>
        <v>8.2638888888888928E-2</v>
      </c>
      <c r="I225" s="9" t="s">
        <v>100</v>
      </c>
    </row>
    <row r="226" spans="1:9" hidden="1" x14ac:dyDescent="0.25">
      <c r="A226" s="33">
        <v>44753</v>
      </c>
      <c r="B226" s="5">
        <v>44753</v>
      </c>
      <c r="C226" s="6" t="s">
        <v>96</v>
      </c>
      <c r="D226" s="6" t="s">
        <v>10</v>
      </c>
      <c r="E226" s="6" t="s">
        <v>61</v>
      </c>
      <c r="F226" s="7">
        <v>0</v>
      </c>
      <c r="G226" s="7">
        <v>0.1013888888888889</v>
      </c>
      <c r="H226" s="32">
        <f t="shared" si="3"/>
        <v>0.1013888888888889</v>
      </c>
      <c r="I226" s="9" t="s">
        <v>101</v>
      </c>
    </row>
    <row r="227" spans="1:9" hidden="1" x14ac:dyDescent="0.25">
      <c r="A227" s="33">
        <v>44753</v>
      </c>
      <c r="B227" s="5">
        <v>44753</v>
      </c>
      <c r="C227" s="6" t="s">
        <v>96</v>
      </c>
      <c r="D227" s="6" t="s">
        <v>10</v>
      </c>
      <c r="E227" s="6" t="s">
        <v>61</v>
      </c>
      <c r="F227" s="7">
        <v>0.92986111111111114</v>
      </c>
      <c r="G227" s="7">
        <v>0.99930555555555556</v>
      </c>
      <c r="H227" s="32">
        <f t="shared" si="3"/>
        <v>6.944444444444442E-2</v>
      </c>
      <c r="I227" s="9" t="s">
        <v>101</v>
      </c>
    </row>
    <row r="228" spans="1:9" hidden="1" x14ac:dyDescent="0.25">
      <c r="A228" s="33">
        <v>44754</v>
      </c>
      <c r="B228" s="5">
        <v>44754</v>
      </c>
      <c r="C228" s="6" t="s">
        <v>96</v>
      </c>
      <c r="D228" s="6" t="s">
        <v>10</v>
      </c>
      <c r="E228" s="6" t="s">
        <v>61</v>
      </c>
      <c r="F228" s="7">
        <v>0</v>
      </c>
      <c r="G228" s="7">
        <v>0.12708333333333333</v>
      </c>
      <c r="H228" s="32">
        <f t="shared" si="3"/>
        <v>0.12708333333333333</v>
      </c>
      <c r="I228" s="9" t="s">
        <v>101</v>
      </c>
    </row>
    <row r="229" spans="1:9" hidden="1" x14ac:dyDescent="0.25">
      <c r="A229" s="33">
        <v>44754</v>
      </c>
      <c r="B229" s="5">
        <v>44754</v>
      </c>
      <c r="C229" s="6" t="s">
        <v>96</v>
      </c>
      <c r="D229" s="6" t="s">
        <v>10</v>
      </c>
      <c r="E229" s="6" t="s">
        <v>61</v>
      </c>
      <c r="F229" s="7">
        <v>0.87847222222222221</v>
      </c>
      <c r="G229" s="7">
        <v>0.99930555555555556</v>
      </c>
      <c r="H229" s="32">
        <f t="shared" si="3"/>
        <v>0.12083333333333335</v>
      </c>
      <c r="I229" s="9" t="s">
        <v>102</v>
      </c>
    </row>
    <row r="230" spans="1:9" hidden="1" x14ac:dyDescent="0.25">
      <c r="A230" s="33">
        <v>44755</v>
      </c>
      <c r="B230" s="5">
        <v>44755</v>
      </c>
      <c r="C230" s="6" t="s">
        <v>96</v>
      </c>
      <c r="D230" s="6" t="s">
        <v>10</v>
      </c>
      <c r="E230" s="6" t="s">
        <v>61</v>
      </c>
      <c r="F230" s="7">
        <v>0</v>
      </c>
      <c r="G230" s="7">
        <v>6.25E-2</v>
      </c>
      <c r="H230" s="32">
        <f t="shared" si="3"/>
        <v>6.25E-2</v>
      </c>
      <c r="I230" s="9" t="s">
        <v>102</v>
      </c>
    </row>
    <row r="231" spans="1:9" hidden="1" x14ac:dyDescent="0.25">
      <c r="A231" s="33">
        <v>44755</v>
      </c>
      <c r="B231" s="5">
        <v>44755</v>
      </c>
      <c r="C231" s="6" t="s">
        <v>96</v>
      </c>
      <c r="D231" s="6" t="s">
        <v>10</v>
      </c>
      <c r="E231" s="6" t="s">
        <v>61</v>
      </c>
      <c r="F231" s="7">
        <v>0.95208333333333339</v>
      </c>
      <c r="G231" s="7">
        <v>0.99930555555555556</v>
      </c>
      <c r="H231" s="32">
        <f t="shared" si="3"/>
        <v>4.7222222222222165E-2</v>
      </c>
      <c r="I231" s="9" t="s">
        <v>102</v>
      </c>
    </row>
    <row r="232" spans="1:9" hidden="1" x14ac:dyDescent="0.25">
      <c r="A232" s="33">
        <v>44756</v>
      </c>
      <c r="B232" s="5">
        <v>44756</v>
      </c>
      <c r="C232" s="6" t="s">
        <v>96</v>
      </c>
      <c r="D232" s="6" t="s">
        <v>10</v>
      </c>
      <c r="E232" s="6" t="s">
        <v>61</v>
      </c>
      <c r="F232" s="7">
        <v>0</v>
      </c>
      <c r="G232" s="7">
        <v>0.19513888888888889</v>
      </c>
      <c r="H232" s="32">
        <f t="shared" si="3"/>
        <v>0.19513888888888889</v>
      </c>
      <c r="I232" s="9" t="s">
        <v>102</v>
      </c>
    </row>
    <row r="233" spans="1:9" hidden="1" x14ac:dyDescent="0.25">
      <c r="A233" s="33">
        <v>44756</v>
      </c>
      <c r="B233" s="5">
        <v>44756</v>
      </c>
      <c r="C233" s="6" t="s">
        <v>96</v>
      </c>
      <c r="D233" s="6" t="s">
        <v>10</v>
      </c>
      <c r="E233" s="6" t="s">
        <v>61</v>
      </c>
      <c r="F233" s="7">
        <v>0.88402777777777775</v>
      </c>
      <c r="G233" s="7">
        <v>0.92708333333333337</v>
      </c>
      <c r="H233" s="32">
        <f t="shared" si="3"/>
        <v>4.3055555555555625E-2</v>
      </c>
      <c r="I233" s="9" t="s">
        <v>102</v>
      </c>
    </row>
    <row r="234" spans="1:9" hidden="1" x14ac:dyDescent="0.25">
      <c r="A234" s="33">
        <v>44756</v>
      </c>
      <c r="B234" s="5">
        <v>44756</v>
      </c>
      <c r="C234" s="6" t="s">
        <v>96</v>
      </c>
      <c r="D234" s="6" t="s">
        <v>10</v>
      </c>
      <c r="E234" s="6" t="s">
        <v>61</v>
      </c>
      <c r="F234" s="7">
        <v>0.92708333333333337</v>
      </c>
      <c r="G234" s="7">
        <v>0.94097222222222221</v>
      </c>
      <c r="H234" s="32">
        <f t="shared" si="3"/>
        <v>1.388888888888884E-2</v>
      </c>
      <c r="I234" s="9" t="s">
        <v>103</v>
      </c>
    </row>
    <row r="235" spans="1:9" hidden="1" x14ac:dyDescent="0.25">
      <c r="A235" s="33">
        <v>44756</v>
      </c>
      <c r="B235" s="5">
        <v>44756</v>
      </c>
      <c r="C235" s="6" t="s">
        <v>96</v>
      </c>
      <c r="D235" s="6" t="s">
        <v>10</v>
      </c>
      <c r="E235" s="6" t="s">
        <v>61</v>
      </c>
      <c r="F235" s="7">
        <v>0.94097222222222221</v>
      </c>
      <c r="G235" s="7">
        <v>0.99930555555555556</v>
      </c>
      <c r="H235" s="32">
        <f t="shared" si="3"/>
        <v>5.8333333333333348E-2</v>
      </c>
      <c r="I235" s="9" t="s">
        <v>104</v>
      </c>
    </row>
    <row r="236" spans="1:9" hidden="1" x14ac:dyDescent="0.25">
      <c r="A236" s="33">
        <v>44757</v>
      </c>
      <c r="B236" s="5">
        <v>44757</v>
      </c>
      <c r="C236" s="6" t="s">
        <v>96</v>
      </c>
      <c r="D236" s="6" t="s">
        <v>10</v>
      </c>
      <c r="E236" s="6" t="s">
        <v>61</v>
      </c>
      <c r="F236" s="7">
        <v>0</v>
      </c>
      <c r="G236" s="7">
        <v>3.4027777777777775E-2</v>
      </c>
      <c r="H236" s="32">
        <f t="shared" si="3"/>
        <v>3.4027777777777775E-2</v>
      </c>
      <c r="I236" s="9" t="s">
        <v>104</v>
      </c>
    </row>
    <row r="237" spans="1:9" hidden="1" x14ac:dyDescent="0.25">
      <c r="A237" s="33">
        <v>44757</v>
      </c>
      <c r="B237" s="5">
        <v>44757</v>
      </c>
      <c r="C237" s="6" t="s">
        <v>96</v>
      </c>
      <c r="D237" s="6" t="s">
        <v>10</v>
      </c>
      <c r="E237" s="6" t="s">
        <v>61</v>
      </c>
      <c r="F237" s="7">
        <v>0.9458333333333333</v>
      </c>
      <c r="G237" s="7">
        <v>0.99930555555555556</v>
      </c>
      <c r="H237" s="32">
        <f t="shared" si="3"/>
        <v>5.3472222222222254E-2</v>
      </c>
      <c r="I237" s="9" t="s">
        <v>104</v>
      </c>
    </row>
    <row r="238" spans="1:9" hidden="1" x14ac:dyDescent="0.25">
      <c r="A238" s="33">
        <v>44758</v>
      </c>
      <c r="B238" s="5">
        <v>44758</v>
      </c>
      <c r="C238" s="6" t="s">
        <v>96</v>
      </c>
      <c r="D238" s="6" t="s">
        <v>10</v>
      </c>
      <c r="E238" s="6" t="s">
        <v>61</v>
      </c>
      <c r="F238" s="7">
        <v>0</v>
      </c>
      <c r="G238" s="7">
        <v>0.11944444444444445</v>
      </c>
      <c r="H238" s="32">
        <f t="shared" si="3"/>
        <v>0.11944444444444445</v>
      </c>
      <c r="I238" s="9" t="s">
        <v>104</v>
      </c>
    </row>
    <row r="239" spans="1:9" hidden="1" x14ac:dyDescent="0.25">
      <c r="A239" s="33">
        <v>44760</v>
      </c>
      <c r="B239" s="5">
        <v>44760</v>
      </c>
      <c r="C239" s="6" t="s">
        <v>96</v>
      </c>
      <c r="D239" s="6" t="s">
        <v>16</v>
      </c>
      <c r="E239" s="6" t="s">
        <v>61</v>
      </c>
      <c r="F239" s="7">
        <v>0.79375000000000007</v>
      </c>
      <c r="G239" s="7">
        <v>0.8027777777777777</v>
      </c>
      <c r="H239" s="32">
        <f t="shared" si="3"/>
        <v>9.0277777777776347E-3</v>
      </c>
      <c r="I239" s="9" t="s">
        <v>105</v>
      </c>
    </row>
    <row r="240" spans="1:9" hidden="1" x14ac:dyDescent="0.25">
      <c r="A240" s="33">
        <v>44760</v>
      </c>
      <c r="B240" s="5">
        <v>44760</v>
      </c>
      <c r="C240" s="6" t="s">
        <v>96</v>
      </c>
      <c r="D240" s="6" t="s">
        <v>16</v>
      </c>
      <c r="E240" s="6" t="s">
        <v>61</v>
      </c>
      <c r="F240" s="7">
        <v>0.81388888888888899</v>
      </c>
      <c r="G240" s="7">
        <v>0.84375</v>
      </c>
      <c r="H240" s="32">
        <f t="shared" si="3"/>
        <v>2.9861111111111005E-2</v>
      </c>
      <c r="I240" s="9" t="s">
        <v>105</v>
      </c>
    </row>
    <row r="241" spans="1:9" hidden="1" x14ac:dyDescent="0.25">
      <c r="A241" s="33">
        <v>44760</v>
      </c>
      <c r="B241" s="5">
        <v>44760</v>
      </c>
      <c r="C241" s="6" t="s">
        <v>96</v>
      </c>
      <c r="D241" s="6" t="s">
        <v>16</v>
      </c>
      <c r="E241" s="6" t="s">
        <v>61</v>
      </c>
      <c r="F241" s="7">
        <v>0.86249999999999993</v>
      </c>
      <c r="G241" s="7">
        <v>0.95277777777777783</v>
      </c>
      <c r="H241" s="32">
        <f t="shared" si="3"/>
        <v>9.0277777777777901E-2</v>
      </c>
      <c r="I241" s="9" t="s">
        <v>105</v>
      </c>
    </row>
    <row r="242" spans="1:9" hidden="1" x14ac:dyDescent="0.25">
      <c r="A242" s="33">
        <v>44760</v>
      </c>
      <c r="B242" s="5">
        <v>44760</v>
      </c>
      <c r="C242" s="6" t="s">
        <v>96</v>
      </c>
      <c r="D242" s="6" t="s">
        <v>16</v>
      </c>
      <c r="E242" s="6" t="s">
        <v>61</v>
      </c>
      <c r="F242" s="7">
        <v>0.95277777777777783</v>
      </c>
      <c r="G242" s="7">
        <v>0.99930555555555556</v>
      </c>
      <c r="H242" s="32">
        <f t="shared" si="3"/>
        <v>4.6527777777777724E-2</v>
      </c>
      <c r="I242" s="9" t="s">
        <v>106</v>
      </c>
    </row>
    <row r="243" spans="1:9" hidden="1" x14ac:dyDescent="0.25">
      <c r="A243" s="33">
        <v>44761</v>
      </c>
      <c r="B243" s="5">
        <v>44761</v>
      </c>
      <c r="C243" s="6" t="s">
        <v>96</v>
      </c>
      <c r="D243" s="6" t="s">
        <v>16</v>
      </c>
      <c r="E243" s="6" t="s">
        <v>61</v>
      </c>
      <c r="F243" s="7">
        <v>0</v>
      </c>
      <c r="G243" s="7">
        <v>3.4722222222222224E-2</v>
      </c>
      <c r="H243" s="32">
        <f t="shared" si="3"/>
        <v>3.4722222222222224E-2</v>
      </c>
      <c r="I243" s="9" t="s">
        <v>106</v>
      </c>
    </row>
    <row r="244" spans="1:9" hidden="1" x14ac:dyDescent="0.25">
      <c r="A244" s="33">
        <v>44761</v>
      </c>
      <c r="B244" s="5">
        <v>44761</v>
      </c>
      <c r="C244" s="6" t="s">
        <v>96</v>
      </c>
      <c r="D244" s="6" t="s">
        <v>16</v>
      </c>
      <c r="E244" s="6" t="s">
        <v>61</v>
      </c>
      <c r="F244" s="7">
        <v>0.93333333333333324</v>
      </c>
      <c r="G244" s="7">
        <v>0.99930555555555556</v>
      </c>
      <c r="H244" s="32">
        <f t="shared" si="3"/>
        <v>6.5972222222222321E-2</v>
      </c>
      <c r="I244" s="9" t="s">
        <v>106</v>
      </c>
    </row>
    <row r="245" spans="1:9" hidden="1" x14ac:dyDescent="0.25">
      <c r="A245" s="33">
        <v>44762</v>
      </c>
      <c r="B245" s="5">
        <v>44762</v>
      </c>
      <c r="C245" s="6" t="s">
        <v>96</v>
      </c>
      <c r="D245" s="6" t="s">
        <v>16</v>
      </c>
      <c r="E245" s="6" t="s">
        <v>61</v>
      </c>
      <c r="F245" s="7">
        <v>0</v>
      </c>
      <c r="G245" s="7">
        <v>4.7222222222222221E-2</v>
      </c>
      <c r="H245" s="32">
        <f t="shared" si="3"/>
        <v>4.7222222222222221E-2</v>
      </c>
      <c r="I245" s="9" t="s">
        <v>106</v>
      </c>
    </row>
    <row r="246" spans="1:9" hidden="1" x14ac:dyDescent="0.25">
      <c r="A246" s="33">
        <v>44762</v>
      </c>
      <c r="B246" s="5">
        <v>44762</v>
      </c>
      <c r="C246" s="6" t="s">
        <v>96</v>
      </c>
      <c r="D246" s="6" t="s">
        <v>16</v>
      </c>
      <c r="E246" s="6" t="s">
        <v>61</v>
      </c>
      <c r="F246" s="7">
        <v>0.94027777777777777</v>
      </c>
      <c r="G246" s="7">
        <v>0.95486111111111116</v>
      </c>
      <c r="H246" s="32">
        <f t="shared" si="3"/>
        <v>1.4583333333333393E-2</v>
      </c>
      <c r="I246" s="9" t="s">
        <v>106</v>
      </c>
    </row>
    <row r="247" spans="1:9" hidden="1" x14ac:dyDescent="0.25">
      <c r="A247" s="33">
        <v>44762</v>
      </c>
      <c r="B247" s="5">
        <v>44762</v>
      </c>
      <c r="C247" s="6" t="s">
        <v>96</v>
      </c>
      <c r="D247" s="6" t="s">
        <v>16</v>
      </c>
      <c r="E247" s="6" t="s">
        <v>61</v>
      </c>
      <c r="F247" s="7">
        <v>0.95486111111111116</v>
      </c>
      <c r="G247" s="7">
        <v>0.99930555555555556</v>
      </c>
      <c r="H247" s="32">
        <f t="shared" si="3"/>
        <v>4.4444444444444398E-2</v>
      </c>
      <c r="I247" s="9" t="s">
        <v>107</v>
      </c>
    </row>
    <row r="248" spans="1:9" hidden="1" x14ac:dyDescent="0.25">
      <c r="A248" s="33">
        <v>44763</v>
      </c>
      <c r="B248" s="5">
        <v>44763</v>
      </c>
      <c r="C248" s="6" t="s">
        <v>96</v>
      </c>
      <c r="D248" s="6" t="s">
        <v>16</v>
      </c>
      <c r="E248" s="6" t="s">
        <v>61</v>
      </c>
      <c r="F248" s="7">
        <v>0</v>
      </c>
      <c r="G248" s="7">
        <v>7.5694444444444439E-2</v>
      </c>
      <c r="H248" s="32">
        <f t="shared" si="3"/>
        <v>7.5694444444444439E-2</v>
      </c>
      <c r="I248" s="9" t="s">
        <v>108</v>
      </c>
    </row>
    <row r="249" spans="1:9" hidden="1" x14ac:dyDescent="0.25">
      <c r="A249" s="33">
        <v>44763</v>
      </c>
      <c r="B249" s="5">
        <v>44763</v>
      </c>
      <c r="C249" s="6" t="s">
        <v>96</v>
      </c>
      <c r="D249" s="6" t="s">
        <v>16</v>
      </c>
      <c r="E249" s="6" t="s">
        <v>61</v>
      </c>
      <c r="F249" s="7">
        <v>0.94791666666666663</v>
      </c>
      <c r="G249" s="7">
        <v>0.99930555555555556</v>
      </c>
      <c r="H249" s="32">
        <f t="shared" si="3"/>
        <v>5.1388888888888928E-2</v>
      </c>
      <c r="I249" s="9" t="s">
        <v>109</v>
      </c>
    </row>
    <row r="250" spans="1:9" hidden="1" x14ac:dyDescent="0.25">
      <c r="A250" s="33">
        <v>44764</v>
      </c>
      <c r="B250" s="5">
        <v>44764</v>
      </c>
      <c r="C250" s="6" t="s">
        <v>96</v>
      </c>
      <c r="D250" s="6" t="s">
        <v>16</v>
      </c>
      <c r="E250" s="6" t="s">
        <v>61</v>
      </c>
      <c r="F250" s="7">
        <v>0</v>
      </c>
      <c r="G250" s="7">
        <v>8.7500000000000008E-2</v>
      </c>
      <c r="H250" s="32">
        <f t="shared" si="3"/>
        <v>8.7500000000000008E-2</v>
      </c>
      <c r="I250" s="9" t="s">
        <v>109</v>
      </c>
    </row>
    <row r="251" spans="1:9" hidden="1" x14ac:dyDescent="0.25">
      <c r="A251" s="33">
        <v>44764</v>
      </c>
      <c r="B251" s="5">
        <v>44764</v>
      </c>
      <c r="C251" s="6" t="s">
        <v>96</v>
      </c>
      <c r="D251" s="6" t="s">
        <v>16</v>
      </c>
      <c r="E251" s="6" t="s">
        <v>61</v>
      </c>
      <c r="F251" s="7">
        <v>0.91666666666666663</v>
      </c>
      <c r="G251" s="7">
        <v>0.99930555555555556</v>
      </c>
      <c r="H251" s="32">
        <f t="shared" si="3"/>
        <v>8.2638888888888928E-2</v>
      </c>
      <c r="I251" s="9" t="s">
        <v>110</v>
      </c>
    </row>
    <row r="252" spans="1:9" hidden="1" x14ac:dyDescent="0.25">
      <c r="A252" s="33">
        <v>44765</v>
      </c>
      <c r="B252" s="5">
        <v>44765</v>
      </c>
      <c r="C252" s="6" t="s">
        <v>96</v>
      </c>
      <c r="D252" s="6" t="s">
        <v>16</v>
      </c>
      <c r="E252" s="6" t="s">
        <v>61</v>
      </c>
      <c r="F252" s="7">
        <v>0</v>
      </c>
      <c r="G252" s="7">
        <v>1.8055555555555557E-2</v>
      </c>
      <c r="H252" s="32">
        <f t="shared" si="3"/>
        <v>1.8055555555555557E-2</v>
      </c>
      <c r="I252" s="9" t="s">
        <v>110</v>
      </c>
    </row>
    <row r="253" spans="1:9" x14ac:dyDescent="0.25">
      <c r="A253" s="33">
        <v>44767</v>
      </c>
      <c r="B253" s="5">
        <v>44767</v>
      </c>
      <c r="C253" s="6" t="s">
        <v>96</v>
      </c>
      <c r="D253" s="6" t="s">
        <v>19</v>
      </c>
      <c r="E253" s="6" t="s">
        <v>61</v>
      </c>
      <c r="F253" s="7">
        <v>0.88055555555555554</v>
      </c>
      <c r="G253" s="7">
        <v>0.99930555555555556</v>
      </c>
      <c r="H253" s="32">
        <f t="shared" si="3"/>
        <v>0.11875000000000002</v>
      </c>
      <c r="I253" s="9" t="s">
        <v>111</v>
      </c>
    </row>
    <row r="254" spans="1:9" x14ac:dyDescent="0.25">
      <c r="A254" s="33">
        <v>44768</v>
      </c>
      <c r="B254" s="5">
        <v>44768</v>
      </c>
      <c r="C254" s="6" t="s">
        <v>96</v>
      </c>
      <c r="D254" s="6" t="s">
        <v>19</v>
      </c>
      <c r="E254" s="6" t="s">
        <v>61</v>
      </c>
      <c r="F254" s="7">
        <v>0</v>
      </c>
      <c r="G254" s="7">
        <v>0.125</v>
      </c>
      <c r="H254" s="32">
        <f t="shared" si="3"/>
        <v>0.125</v>
      </c>
      <c r="I254" s="9" t="s">
        <v>112</v>
      </c>
    </row>
    <row r="255" spans="1:9" x14ac:dyDescent="0.25">
      <c r="A255" s="33">
        <v>44768</v>
      </c>
      <c r="B255" s="5">
        <v>44768</v>
      </c>
      <c r="C255" s="6" t="s">
        <v>96</v>
      </c>
      <c r="D255" s="6" t="s">
        <v>19</v>
      </c>
      <c r="E255" s="6" t="s">
        <v>61</v>
      </c>
      <c r="F255" s="7">
        <v>0.98402777777777783</v>
      </c>
      <c r="G255" s="7">
        <v>0.99930555555555556</v>
      </c>
      <c r="H255" s="32">
        <f t="shared" si="3"/>
        <v>1.5277777777777724E-2</v>
      </c>
      <c r="I255" s="9" t="s">
        <v>113</v>
      </c>
    </row>
    <row r="256" spans="1:9" x14ac:dyDescent="0.25">
      <c r="A256" s="33">
        <v>44769</v>
      </c>
      <c r="B256" s="5">
        <v>44769</v>
      </c>
      <c r="C256" s="6" t="s">
        <v>96</v>
      </c>
      <c r="D256" s="6" t="s">
        <v>19</v>
      </c>
      <c r="E256" s="6" t="s">
        <v>61</v>
      </c>
      <c r="F256" s="7">
        <v>0</v>
      </c>
      <c r="G256" s="7">
        <v>7.6388888888888895E-2</v>
      </c>
      <c r="H256" s="32">
        <f t="shared" si="3"/>
        <v>7.6388888888888895E-2</v>
      </c>
      <c r="I256" s="9" t="s">
        <v>113</v>
      </c>
    </row>
    <row r="257" spans="1:9" x14ac:dyDescent="0.25">
      <c r="A257" s="33">
        <v>44769</v>
      </c>
      <c r="B257" s="5">
        <v>44769</v>
      </c>
      <c r="C257" s="6" t="s">
        <v>96</v>
      </c>
      <c r="D257" s="6" t="s">
        <v>19</v>
      </c>
      <c r="E257" s="6" t="s">
        <v>114</v>
      </c>
      <c r="F257" s="7">
        <v>8.1250000000000003E-2</v>
      </c>
      <c r="G257" s="7">
        <v>9.5138888888888884E-2</v>
      </c>
      <c r="H257" s="32">
        <f t="shared" si="3"/>
        <v>1.3888888888888881E-2</v>
      </c>
      <c r="I257" s="9" t="s">
        <v>115</v>
      </c>
    </row>
    <row r="258" spans="1:9" x14ac:dyDescent="0.25">
      <c r="A258" s="33">
        <v>44769</v>
      </c>
      <c r="B258" s="5">
        <v>44769</v>
      </c>
      <c r="C258" s="6" t="s">
        <v>96</v>
      </c>
      <c r="D258" s="6" t="s">
        <v>19</v>
      </c>
      <c r="E258" s="6" t="s">
        <v>114</v>
      </c>
      <c r="F258" s="7">
        <v>0.91041666666666676</v>
      </c>
      <c r="G258" s="7">
        <v>0.99930555555555556</v>
      </c>
      <c r="H258" s="32">
        <f t="shared" ref="H258:H262" si="4">G258-F258</f>
        <v>8.8888888888888795E-2</v>
      </c>
      <c r="I258" s="9" t="s">
        <v>115</v>
      </c>
    </row>
    <row r="259" spans="1:9" x14ac:dyDescent="0.25">
      <c r="A259" s="33">
        <v>44770</v>
      </c>
      <c r="B259" s="5">
        <v>44770</v>
      </c>
      <c r="C259" s="6" t="s">
        <v>96</v>
      </c>
      <c r="D259" s="6" t="s">
        <v>19</v>
      </c>
      <c r="E259" s="6" t="s">
        <v>116</v>
      </c>
      <c r="F259" s="7">
        <v>0</v>
      </c>
      <c r="G259" s="7">
        <v>7.6388888888888895E-2</v>
      </c>
      <c r="H259" s="32">
        <f t="shared" si="4"/>
        <v>7.6388888888888895E-2</v>
      </c>
      <c r="I259" s="9" t="s">
        <v>117</v>
      </c>
    </row>
    <row r="260" spans="1:9" x14ac:dyDescent="0.25">
      <c r="A260" s="33">
        <v>44770</v>
      </c>
      <c r="B260" s="5">
        <v>44770</v>
      </c>
      <c r="C260" s="6" t="s">
        <v>96</v>
      </c>
      <c r="D260" s="6" t="s">
        <v>19</v>
      </c>
      <c r="E260" s="6" t="s">
        <v>116</v>
      </c>
      <c r="F260" s="7">
        <v>0.94374999999999998</v>
      </c>
      <c r="G260" s="7">
        <v>0.99930555555555556</v>
      </c>
      <c r="H260" s="32">
        <f t="shared" si="4"/>
        <v>5.555555555555558E-2</v>
      </c>
      <c r="I260" s="9" t="s">
        <v>117</v>
      </c>
    </row>
    <row r="261" spans="1:9" x14ac:dyDescent="0.25">
      <c r="A261" s="33">
        <v>44771</v>
      </c>
      <c r="B261" s="5">
        <v>44771</v>
      </c>
      <c r="C261" s="6" t="s">
        <v>96</v>
      </c>
      <c r="D261" s="6" t="s">
        <v>19</v>
      </c>
      <c r="E261" s="6" t="s">
        <v>116</v>
      </c>
      <c r="F261" s="7">
        <v>0</v>
      </c>
      <c r="G261" s="7">
        <v>0.14583333333333334</v>
      </c>
      <c r="H261" s="32">
        <f t="shared" si="4"/>
        <v>0.14583333333333334</v>
      </c>
      <c r="I261" s="9" t="s">
        <v>117</v>
      </c>
    </row>
    <row r="262" spans="1:9" x14ac:dyDescent="0.25">
      <c r="A262" s="34">
        <v>44771</v>
      </c>
      <c r="B262" s="10">
        <f>baseDeDados[[#This Row],[Data]]</f>
        <v>44771</v>
      </c>
      <c r="C262" s="11" t="s">
        <v>96</v>
      </c>
      <c r="D262" s="11" t="str">
        <f>VLOOKUP(baseDeDados[[#This Row],[Data]],Tabela1[],2,)</f>
        <v>Semana 04</v>
      </c>
      <c r="E262" s="11" t="s">
        <v>116</v>
      </c>
      <c r="F262" s="12">
        <v>0.875</v>
      </c>
      <c r="G262" s="12">
        <v>0.99930555555555556</v>
      </c>
      <c r="H262" s="35">
        <f t="shared" si="4"/>
        <v>0.12430555555555556</v>
      </c>
      <c r="I262" s="13" t="s">
        <v>117</v>
      </c>
    </row>
    <row r="263" spans="1:9" x14ac:dyDescent="0.25">
      <c r="A263" s="34">
        <v>44774</v>
      </c>
      <c r="B263" s="10">
        <f>baseDeDados[[#This Row],[Data]]</f>
        <v>44774</v>
      </c>
      <c r="C263" s="11" t="s">
        <v>123</v>
      </c>
      <c r="D263" s="11" t="str">
        <f>VLOOKUP(baseDeDados[[#This Row],[Data]],Tabela1[],2,)</f>
        <v>Semana 01</v>
      </c>
      <c r="E263" s="11" t="s">
        <v>61</v>
      </c>
      <c r="F263" s="12">
        <v>0.9194444444444444</v>
      </c>
      <c r="G263" s="12">
        <v>0.97638888888888886</v>
      </c>
      <c r="H263" s="35">
        <f>G263-F263</f>
        <v>5.6944444444444464E-2</v>
      </c>
      <c r="I263" s="13" t="s">
        <v>124</v>
      </c>
    </row>
    <row r="264" spans="1:9" x14ac:dyDescent="0.25">
      <c r="A264" s="34">
        <v>44774</v>
      </c>
      <c r="B264" s="10">
        <f>baseDeDados[[#This Row],[Data]]</f>
        <v>44774</v>
      </c>
      <c r="C264" s="11" t="s">
        <v>123</v>
      </c>
      <c r="D264" s="11" t="str">
        <f>VLOOKUP(baseDeDados[[#This Row],[Data]],Tabela1[],2,)</f>
        <v>Semana 01</v>
      </c>
      <c r="E264" s="11" t="s">
        <v>125</v>
      </c>
      <c r="F264" s="12">
        <v>0.97638888888888886</v>
      </c>
      <c r="G264" s="12">
        <v>0.98541666666666661</v>
      </c>
      <c r="H264" s="35">
        <f>G264-F264</f>
        <v>9.0277777777777457E-3</v>
      </c>
      <c r="I264" s="13" t="s">
        <v>126</v>
      </c>
    </row>
    <row r="265" spans="1:9" x14ac:dyDescent="0.25">
      <c r="A265" s="34">
        <v>44774</v>
      </c>
      <c r="B265" s="10">
        <f>baseDeDados[[#This Row],[Data]]</f>
        <v>44774</v>
      </c>
      <c r="C265" s="11" t="s">
        <v>123</v>
      </c>
      <c r="D265" s="11" t="str">
        <f>VLOOKUP(baseDeDados[[#This Row],[Data]],Tabela1[],2,)</f>
        <v>Semana 01</v>
      </c>
      <c r="E265" s="11" t="s">
        <v>61</v>
      </c>
      <c r="F265" s="12">
        <v>0.98541666666666661</v>
      </c>
      <c r="G265" s="12">
        <v>0.99930555555555556</v>
      </c>
      <c r="H265" s="35">
        <f>G265-F265</f>
        <v>1.3888888888888951E-2</v>
      </c>
      <c r="I265" s="13" t="s">
        <v>127</v>
      </c>
    </row>
    <row r="266" spans="1:9" x14ac:dyDescent="0.25">
      <c r="A266" s="34">
        <v>44775</v>
      </c>
      <c r="B266" s="10">
        <f>baseDeDados[[#This Row],[Data]]</f>
        <v>44775</v>
      </c>
      <c r="C266" s="11" t="s">
        <v>123</v>
      </c>
      <c r="D266" s="11" t="str">
        <f>VLOOKUP(baseDeDados[[#This Row],[Data]],Tabela1[],2,)</f>
        <v>Semana 01</v>
      </c>
      <c r="E266" s="11" t="s">
        <v>18</v>
      </c>
      <c r="F266" s="12">
        <v>0</v>
      </c>
      <c r="G266" s="12">
        <v>8.3333333333333329E-2</v>
      </c>
      <c r="H266" s="35">
        <f>G266-F266</f>
        <v>8.3333333333333329E-2</v>
      </c>
      <c r="I266" s="13" t="s">
        <v>127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topLeftCell="A4" workbookViewId="0">
      <selection activeCell="A2" sqref="A2"/>
    </sheetView>
  </sheetViews>
  <sheetFormatPr defaultRowHeight="15" x14ac:dyDescent="0.25"/>
  <cols>
    <col min="1" max="1" width="4.85546875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Ranking</vt:lpstr>
      <vt:lpstr>Dados</vt:lpstr>
      <vt:lpstr>Total por dia</vt:lpstr>
      <vt:lpstr>Evolucao mensal</vt:lpstr>
      <vt:lpstr>Total geral por curso</vt:lpstr>
      <vt:lpstr>Base de 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ALDEVAN</dc:creator>
  <cp:lastModifiedBy>ALDEVAN</cp:lastModifiedBy>
  <dcterms:created xsi:type="dcterms:W3CDTF">2022-07-30T14:45:09Z</dcterms:created>
  <dcterms:modified xsi:type="dcterms:W3CDTF">2022-08-02T05:39:22Z</dcterms:modified>
</cp:coreProperties>
</file>