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BU.1.Business Objectives" sheetId="2" r:id="rId5"/>
    <sheet state="visible" name="BU.2. Assess Situation" sheetId="3" r:id="rId6"/>
    <sheet state="visible" name="BU.3. DM Goals" sheetId="4" r:id="rId7"/>
    <sheet state="visible" name="BU.4. Produce a Project Plan" sheetId="5" r:id="rId8"/>
    <sheet state="visible" name="DU.1.Collect Initial Data" sheetId="6" r:id="rId9"/>
    <sheet state="visible" name="DU.2. Describe Data" sheetId="7" r:id="rId10"/>
    <sheet state="visible" name="DU.3. Explore Data" sheetId="8" r:id="rId11"/>
  </sheets>
  <definedNames/>
  <calcPr/>
  <extLst>
    <ext uri="GoogleSheetsCustomDataVersion1">
      <go:sheetsCustomData xmlns:go="http://customooxmlschemas.google.com/" r:id="rId12" roundtripDataSignature="AMtx7mgwCYTMRf64al69VFRiTiKbdw9gbA=="/>
    </ext>
  </extLst>
</workbook>
</file>

<file path=xl/sharedStrings.xml><?xml version="1.0" encoding="utf-8"?>
<sst xmlns="http://schemas.openxmlformats.org/spreadsheetml/2006/main" count="180" uniqueCount="141">
  <si>
    <t>Business Understanding</t>
  </si>
  <si>
    <t>Determine Business Objectives</t>
  </si>
  <si>
    <t>Background</t>
  </si>
  <si>
    <t>Business Objectives</t>
  </si>
  <si>
    <t>Business Success Criteria</t>
  </si>
  <si>
    <t>Assess Situation</t>
  </si>
  <si>
    <t>Inventory of Resources</t>
  </si>
  <si>
    <t>Requirements, assumptions and constraints</t>
  </si>
  <si>
    <t>Risks and contingencies</t>
  </si>
  <si>
    <t>Costs and benefits</t>
  </si>
  <si>
    <t>Determine data mining goals</t>
  </si>
  <si>
    <t>Data mining goals</t>
  </si>
  <si>
    <t>Data mining success criteria</t>
  </si>
  <si>
    <t>Produce project plan</t>
  </si>
  <si>
    <t>Project plan</t>
  </si>
  <si>
    <t>Initial assessment of tools and techniques</t>
  </si>
  <si>
    <t>Data Understanding</t>
  </si>
  <si>
    <t>Collect initial data</t>
  </si>
  <si>
    <t>Initial data collection report</t>
  </si>
  <si>
    <t>Describe data</t>
  </si>
  <si>
    <t>Data description report</t>
  </si>
  <si>
    <t>Explore data</t>
  </si>
  <si>
    <t>Data exploration report</t>
  </si>
  <si>
    <t>Verify data quality</t>
  </si>
  <si>
    <t>Data quality report</t>
  </si>
  <si>
    <t>BU.1. Determine Business Objectives</t>
  </si>
  <si>
    <t>This task depicts what the customer really wants to accomplish from a business view.</t>
  </si>
  <si>
    <t>Outputs</t>
  </si>
  <si>
    <t>Record the known information about the business situation.</t>
  </si>
  <si>
    <t>Jumlah petugas tidak sebanding dengan jumlah Wajib Pajak
kemampuan SDM petugas terbatas
Masih ada ketidakpatuhan perusahaan disektor pertambangan</t>
  </si>
  <si>
    <t>Describe the customer’s primary business objectives.</t>
  </si>
  <si>
    <t>Kepatuhan perusahaan pertambangan meningkat
Penambahan Penerimaan disektor Pertambangan</t>
  </si>
  <si>
    <t>From a business point of view, describe the criteria for a successful or useful outcome to the project. This should be specific enough to be measured objectively.</t>
  </si>
  <si>
    <t>Tax Ratio Perpajakan di sektor pertambangan meningkat</t>
  </si>
  <si>
    <t>Menambah penerimaan perpajakan di sektor pertambangan</t>
  </si>
  <si>
    <t>BU.2. Assess Situation</t>
  </si>
  <si>
    <t>This task involves more detailed investigation of the resources, constraints, assumptions, and other factors that affect data analysis goal and project plan.</t>
  </si>
  <si>
    <t>Inventory of resources</t>
  </si>
  <si>
    <t>List of available resources such as personnel, data, computing resources and software.</t>
  </si>
  <si>
    <t>Team</t>
  </si>
  <si>
    <t>Project Manager: Arik Sutiawan (PT)
Data Scientiest: Fajar Hidayat dan M Abdul Basit (FT)
Data Engineer: Toto Andriyanto (PT)</t>
  </si>
  <si>
    <t>Data</t>
  </si>
  <si>
    <t>Data SPT
Data PEB
Data DHE
Data e-PNBP</t>
  </si>
  <si>
    <t>Hardware</t>
  </si>
  <si>
    <t>2 Unit PC i7 RAM 16Gb</t>
  </si>
  <si>
    <t>Software</t>
  </si>
  <si>
    <t>Python versi 3.8
Jupiter Notebook
Microsoft Visual Code
Streamlit</t>
  </si>
  <si>
    <t>List of project requirements, such as completion schedule, quality of results, security and legal issues. Make sure that you can use the data.</t>
  </si>
  <si>
    <t>Requirements</t>
  </si>
  <si>
    <t>Deadline Project Desember 2022
Solusi yang dihasilkan tidak mengganggu layanan yang sudah ada
Solusi yang dihasilkan tiidak menambah dwelling time</t>
  </si>
  <si>
    <t>Assumptions</t>
  </si>
  <si>
    <t>Tidak ada perubahan peraturan selama proyek</t>
  </si>
  <si>
    <t>Constraints</t>
  </si>
  <si>
    <t>Data yang digunakan hanya periode 2010-2022
Populasi perusahaan tambang kurang lebih 5.000 Wajib Pajak</t>
  </si>
  <si>
    <t>Risks and
contingencies</t>
  </si>
  <si>
    <t>List the risks or events that might delay the project or cause it to fail. Plans and actions will be taken if these risks take place.</t>
  </si>
  <si>
    <t>Risks</t>
  </si>
  <si>
    <t>-</t>
  </si>
  <si>
    <t>Contigencies</t>
  </si>
  <si>
    <t>Cost and Benefit</t>
  </si>
  <si>
    <t>BU.3. Determine Data Mining Goals</t>
  </si>
  <si>
    <t>Translate business goals to data mining goals.</t>
  </si>
  <si>
    <t>Describe the intended outputs of the project that achieve the business objectives.</t>
  </si>
  <si>
    <t>Menemukan Algoritma Short Text Similarity yang sesuai dengan typical data yang digunakan
Menemukan metode pengambilan data dan pemrosesan data yang cepat</t>
  </si>
  <si>
    <t>Data mining success
criteria</t>
  </si>
  <si>
    <t>Define the criteria for a successful outcome of the project in
technical terms</t>
  </si>
  <si>
    <t>Akurasi algoritma similarity yang digunakan lebih dari 85%
Waktu yang dibutukan untuk pemrosesan kurang dari 5 detik</t>
  </si>
  <si>
    <t>BU.4. Produce a Project Plan</t>
  </si>
  <si>
    <t>Define a plan for achieving the data mining goals. The plan should specify the steps to be performed during the project, including the initial selection of tools and techniques.</t>
  </si>
  <si>
    <t>List the stages to be executed in the project, including their
duration, required resources, inputs, outputs and dependencies.
Analyse dependencies between time schedule and risks.</t>
  </si>
  <si>
    <t>Business Understanding Phase 
Data Understanding Phase
Data Preparation Phase
Modeling Phase
Deployment Phase
Evaluasi Phase</t>
  </si>
  <si>
    <t>Initial assessment of
tools and techniques</t>
  </si>
  <si>
    <t>This output performs an initial assessment of tools and techniques.</t>
  </si>
  <si>
    <r>
      <rPr>
        <rFont val="Calibri"/>
        <b/>
        <color theme="1"/>
        <sz val="11.0"/>
      </rPr>
      <t>Tools yang digunakan:</t>
    </r>
    <r>
      <rPr>
        <rFont val="Calibri"/>
        <color theme="1"/>
        <sz val="11.0"/>
      </rPr>
      <t xml:space="preserve">
Python 3.8
Jupiter Notebook
Microsoft Visual Studio Code
Google Cloud Platform
</t>
    </r>
    <r>
      <rPr>
        <rFont val="Calibri"/>
        <b/>
        <color theme="1"/>
        <sz val="11.0"/>
      </rPr>
      <t>Algoritma yang digunakan:</t>
    </r>
    <r>
      <rPr>
        <rFont val="Calibri"/>
        <color theme="1"/>
        <sz val="11.0"/>
      </rPr>
      <t xml:space="preserve">
String-based similarity
Corpus-based similarity
Knowledge-based similarity
Hybrid similarity</t>
    </r>
  </si>
  <si>
    <t>DU.1. Collect Initial Data</t>
  </si>
  <si>
    <t>Acquire the data listed in the project resources. Also include data loading, if necessary for data understanding.</t>
  </si>
  <si>
    <t>Initial data collection
report</t>
  </si>
  <si>
    <t>List the acquired datasets with locations, acquired methods, problems encountered and resolutions to these problems</t>
  </si>
  <si>
    <t>What</t>
  </si>
  <si>
    <t>Where</t>
  </si>
  <si>
    <t>Who</t>
  </si>
  <si>
    <t>When</t>
  </si>
  <si>
    <t>How</t>
  </si>
  <si>
    <t>No.</t>
  </si>
  <si>
    <t>Data Name</t>
  </si>
  <si>
    <t>Number of Cols</t>
  </si>
  <si>
    <t>Number of Rows</t>
  </si>
  <si>
    <t>Data Source</t>
  </si>
  <si>
    <t>Data Provider</t>
  </si>
  <si>
    <t>Colelction Date</t>
  </si>
  <si>
    <t>Acquired Method</t>
  </si>
  <si>
    <t>Data Pengajuan Barang Kiriman Periode 2021</t>
  </si>
  <si>
    <t>15 Columns</t>
  </si>
  <si>
    <t>52.723.238 Rows</t>
  </si>
  <si>
    <t>DB Report Barkir</t>
  </si>
  <si>
    <t>Dit. IKC</t>
  </si>
  <si>
    <t>Direct Query</t>
  </si>
  <si>
    <t>Data Penetapan Barang Kiriman Periode 2021</t>
  </si>
  <si>
    <t>Data Barang Marketplace Orange</t>
  </si>
  <si>
    <t>N/A</t>
  </si>
  <si>
    <t>Website marketplace Orange</t>
  </si>
  <si>
    <t>Marketplace Orange</t>
  </si>
  <si>
    <t>Webscrapping</t>
  </si>
  <si>
    <t>Data Barang Marketplace Hitam</t>
  </si>
  <si>
    <t>Website marketplace Hitam</t>
  </si>
  <si>
    <t>Marketplace Hitam</t>
  </si>
  <si>
    <t>DU.2. Describe Data</t>
  </si>
  <si>
    <t>Examine the properties of the acquired data and report on the results.</t>
  </si>
  <si>
    <t>Data description
report</t>
  </si>
  <si>
    <t>Acquired data description, including the data format, quantity, the
identities of the fields, and any other discovered surface feature.</t>
  </si>
  <si>
    <t>Data Desctiption Report: Data Pengajuan Barang Kiriman Periode 2021</t>
  </si>
  <si>
    <t>Name</t>
  </si>
  <si>
    <t>Description</t>
  </si>
  <si>
    <t>Data Type</t>
  </si>
  <si>
    <t>Length</t>
  </si>
  <si>
    <t>Accept Null Value</t>
  </si>
  <si>
    <t>Note</t>
  </si>
  <si>
    <t>Nomor AWB</t>
  </si>
  <si>
    <t>Nomor Airway Bill Barang Kiriman</t>
  </si>
  <si>
    <t>Varchar</t>
  </si>
  <si>
    <t>No</t>
  </si>
  <si>
    <t>Tanggal AWB</t>
  </si>
  <si>
    <t>Tanggal airway Bill Barang Kiriman</t>
  </si>
  <si>
    <t>Date</t>
  </si>
  <si>
    <t>Nama Pemberitahu</t>
  </si>
  <si>
    <t>Perusahaan yang mengirim data</t>
  </si>
  <si>
    <t>Consignee</t>
  </si>
  <si>
    <t>Nama Pemilik Barang</t>
  </si>
  <si>
    <t>dst</t>
  </si>
  <si>
    <t>DU.3. Explore Data</t>
  </si>
  <si>
    <t>This task addresses data mining questions using querying, visualization and reporting techniques. These include distribution of key attributes, relationships, results of simple aggregations, properties of significant sub-populations and simple statistical analyses.</t>
  </si>
  <si>
    <t>Data exploration</t>
  </si>
  <si>
    <t>Description of the results, such as the first findings or the initial hypothesis. If appropriate, graphs and plots can be included.</t>
  </si>
  <si>
    <t>Data Exploration Method</t>
  </si>
  <si>
    <t>Unique value count</t>
  </si>
  <si>
    <t>Frequency Count</t>
  </si>
  <si>
    <t>Variance</t>
  </si>
  <si>
    <t>Pareto Analysis</t>
  </si>
  <si>
    <t>Histogram</t>
  </si>
  <si>
    <t>Correlation Heat-map between all numeric columns</t>
  </si>
  <si>
    <t>Pearson Correlation and Trend between two numeric columns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</si>
</sst>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</font>
    <font>
      <sz val="14.0"/>
      <color theme="0"/>
      <name val="Calibri"/>
    </font>
    <font/>
    <font>
      <sz val="11.0"/>
      <color theme="1"/>
      <name val="Calibri"/>
    </font>
    <font>
      <sz val="11.0"/>
      <color theme="0"/>
      <name val="Calibri"/>
    </font>
    <font>
      <sz val="14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2" fillId="0" fontId="3" numFmtId="0" xfId="0" applyBorder="1" applyFont="1"/>
    <xf borderId="1" fillId="3" fontId="4" numFmtId="0" xfId="0" applyAlignment="1" applyBorder="1" applyFill="1" applyFont="1">
      <alignment horizontal="left"/>
    </xf>
    <xf borderId="1" fillId="2" fontId="5" numFmtId="0" xfId="0" applyAlignment="1" applyBorder="1" applyFont="1">
      <alignment horizontal="left"/>
    </xf>
    <xf borderId="3" fillId="2" fontId="5" numFmtId="0" xfId="0" applyAlignment="1" applyBorder="1" applyFont="1">
      <alignment shrinkToFit="0" wrapText="1"/>
    </xf>
    <xf borderId="3" fillId="3" fontId="4" numFmtId="0" xfId="0" applyBorder="1" applyFont="1"/>
    <xf borderId="3" fillId="0" fontId="4" numFmtId="0" xfId="0" applyAlignment="1" applyBorder="1" applyFont="1">
      <alignment shrinkToFit="0" wrapText="1"/>
    </xf>
    <xf borderId="3" fillId="3" fontId="4" numFmtId="0" xfId="0" applyAlignment="1" applyBorder="1" applyFont="1">
      <alignment shrinkToFit="0" wrapText="1"/>
    </xf>
    <xf borderId="3" fillId="2" fontId="5" numFmtId="0" xfId="0" applyBorder="1" applyFont="1"/>
    <xf borderId="1" fillId="3" fontId="4" numFmtId="0" xfId="0" applyAlignment="1" applyBorder="1" applyFont="1">
      <alignment horizontal="left" shrinkToFit="0" wrapText="1"/>
    </xf>
    <xf borderId="3" fillId="2" fontId="5" numFmtId="0" xfId="0" applyAlignment="1" applyBorder="1" applyFont="1">
      <alignment shrinkToFit="0" vertical="top" wrapText="1"/>
    </xf>
    <xf borderId="3" fillId="3" fontId="4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top" wrapText="1"/>
    </xf>
    <xf borderId="3" fillId="0" fontId="4" numFmtId="0" xfId="0" applyBorder="1" applyFont="1"/>
    <xf borderId="1" fillId="3" fontId="4" numFmtId="0" xfId="0" applyAlignment="1" applyBorder="1" applyFont="1">
      <alignment horizontal="left" shrinkToFit="0" vertical="center" wrapText="1"/>
    </xf>
    <xf borderId="3" fillId="2" fontId="2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0" fontId="4" numFmtId="22" xfId="0" applyAlignment="1" applyBorder="1" applyFont="1" applyNumberFormat="1">
      <alignment shrinkToFit="0" vertical="top" wrapText="1"/>
    </xf>
    <xf borderId="1" fillId="2" fontId="6" numFmtId="0" xfId="0" applyAlignment="1" applyBorder="1" applyFont="1">
      <alignment horizontal="left" vertical="center"/>
    </xf>
    <xf borderId="4" fillId="0" fontId="3" numFmtId="0" xfId="0" applyBorder="1" applyFont="1"/>
    <xf borderId="3" fillId="0" fontId="4" numFmtId="0" xfId="0" applyAlignment="1" applyBorder="1" applyFont="1">
      <alignment horizontal="center" shrinkToFit="0" vertical="top" wrapText="1"/>
    </xf>
    <xf borderId="3" fillId="0" fontId="4" numFmtId="22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3" width="26.57"/>
    <col customWidth="1" min="4" max="26" width="8.71"/>
  </cols>
  <sheetData>
    <row r="1" ht="14.25" customHeight="1"/>
    <row r="2" ht="14.25" customHeight="1">
      <c r="B2" s="1" t="s">
        <v>0</v>
      </c>
      <c r="C2" s="1" t="s">
        <v>1</v>
      </c>
      <c r="D2" s="1" t="s">
        <v>2</v>
      </c>
    </row>
    <row r="3" ht="14.25" customHeight="1">
      <c r="D3" s="1" t="s">
        <v>3</v>
      </c>
    </row>
    <row r="4" ht="14.25" customHeight="1">
      <c r="D4" s="1" t="s">
        <v>4</v>
      </c>
    </row>
    <row r="5" ht="14.25" customHeight="1">
      <c r="C5" s="1" t="s">
        <v>5</v>
      </c>
      <c r="D5" s="1" t="s">
        <v>6</v>
      </c>
    </row>
    <row r="6" ht="14.25" customHeight="1">
      <c r="D6" s="1" t="s">
        <v>7</v>
      </c>
    </row>
    <row r="7" ht="14.25" customHeight="1">
      <c r="D7" s="1" t="s">
        <v>8</v>
      </c>
    </row>
    <row r="8" ht="14.25" customHeight="1">
      <c r="D8" s="1" t="s">
        <v>9</v>
      </c>
    </row>
    <row r="9" ht="14.25" customHeight="1">
      <c r="C9" s="1" t="s">
        <v>10</v>
      </c>
      <c r="D9" s="1" t="s">
        <v>11</v>
      </c>
    </row>
    <row r="10" ht="14.25" customHeight="1">
      <c r="D10" s="1" t="s">
        <v>12</v>
      </c>
    </row>
    <row r="11" ht="14.25" customHeight="1">
      <c r="C11" s="1" t="s">
        <v>13</v>
      </c>
      <c r="D11" s="1" t="s">
        <v>14</v>
      </c>
    </row>
    <row r="12" ht="14.25" customHeight="1">
      <c r="D12" s="1" t="s">
        <v>15</v>
      </c>
    </row>
    <row r="13" ht="14.25" customHeight="1"/>
    <row r="14" ht="14.25" customHeight="1">
      <c r="B14" s="1" t="s">
        <v>16</v>
      </c>
      <c r="C14" s="1" t="s">
        <v>17</v>
      </c>
      <c r="D14" s="1" t="s">
        <v>18</v>
      </c>
    </row>
    <row r="15" ht="14.25" customHeight="1">
      <c r="C15" s="1" t="s">
        <v>19</v>
      </c>
      <c r="D15" s="1" t="s">
        <v>20</v>
      </c>
    </row>
    <row r="16" ht="14.25" customHeight="1">
      <c r="C16" s="1" t="s">
        <v>21</v>
      </c>
      <c r="D16" s="1" t="s">
        <v>22</v>
      </c>
    </row>
    <row r="17" ht="14.25" customHeight="1">
      <c r="C17" s="1" t="s">
        <v>23</v>
      </c>
      <c r="D17" s="1" t="s">
        <v>24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66.43"/>
    <col customWidth="1" min="4" max="26" width="8.71"/>
  </cols>
  <sheetData>
    <row r="1" ht="14.25" customHeight="1"/>
    <row r="2" ht="14.25" customHeight="1">
      <c r="B2" s="2" t="s">
        <v>25</v>
      </c>
      <c r="C2" s="3"/>
    </row>
    <row r="3" ht="14.25" customHeight="1">
      <c r="B3" s="4" t="s">
        <v>26</v>
      </c>
      <c r="C3" s="3"/>
    </row>
    <row r="4" ht="14.25" customHeight="1">
      <c r="B4" s="5" t="s">
        <v>27</v>
      </c>
      <c r="C4" s="3"/>
    </row>
    <row r="5" ht="14.25" customHeight="1">
      <c r="B5" s="6" t="s">
        <v>2</v>
      </c>
      <c r="C5" s="7" t="s">
        <v>28</v>
      </c>
    </row>
    <row r="6" ht="14.25" customHeight="1">
      <c r="B6" s="6"/>
      <c r="C6" s="8" t="s">
        <v>29</v>
      </c>
    </row>
    <row r="7" ht="14.25" customHeight="1">
      <c r="B7" s="6" t="s">
        <v>3</v>
      </c>
      <c r="C7" s="7" t="s">
        <v>30</v>
      </c>
    </row>
    <row r="8" ht="14.25" customHeight="1">
      <c r="B8" s="6"/>
      <c r="C8" s="8" t="s">
        <v>31</v>
      </c>
    </row>
    <row r="9" ht="14.25" customHeight="1">
      <c r="B9" s="6" t="s">
        <v>4</v>
      </c>
      <c r="C9" s="9" t="s">
        <v>32</v>
      </c>
    </row>
    <row r="10" ht="14.25" customHeight="1">
      <c r="B10" s="10"/>
      <c r="C10" s="8" t="s">
        <v>33</v>
      </c>
    </row>
    <row r="11" ht="14.25" customHeight="1">
      <c r="B11" s="10"/>
      <c r="C11" s="8" t="s">
        <v>34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:C2"/>
    <mergeCell ref="B3:C3"/>
    <mergeCell ref="B4:C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66.43"/>
    <col customWidth="1" min="4" max="26" width="8.71"/>
  </cols>
  <sheetData>
    <row r="1" ht="14.25" customHeight="1"/>
    <row r="2" ht="14.25" customHeight="1">
      <c r="B2" s="2" t="s">
        <v>35</v>
      </c>
      <c r="C2" s="3"/>
    </row>
    <row r="3" ht="27.75" customHeight="1">
      <c r="B3" s="11" t="s">
        <v>36</v>
      </c>
      <c r="C3" s="3"/>
    </row>
    <row r="4" ht="14.25" customHeight="1">
      <c r="B4" s="5" t="s">
        <v>27</v>
      </c>
      <c r="C4" s="3"/>
    </row>
    <row r="5" ht="14.25" customHeight="1">
      <c r="B5" s="6" t="s">
        <v>37</v>
      </c>
      <c r="C5" s="9" t="s">
        <v>38</v>
      </c>
    </row>
    <row r="6" ht="14.25" customHeight="1">
      <c r="B6" s="12" t="s">
        <v>39</v>
      </c>
      <c r="C6" s="8" t="s">
        <v>40</v>
      </c>
    </row>
    <row r="7" ht="14.25" customHeight="1">
      <c r="B7" s="12" t="s">
        <v>41</v>
      </c>
      <c r="C7" s="8" t="s">
        <v>42</v>
      </c>
    </row>
    <row r="8" ht="14.25" customHeight="1">
      <c r="B8" s="12" t="s">
        <v>43</v>
      </c>
      <c r="C8" s="8" t="s">
        <v>44</v>
      </c>
    </row>
    <row r="9" ht="14.25" customHeight="1">
      <c r="B9" s="12" t="s">
        <v>45</v>
      </c>
      <c r="C9" s="8" t="s">
        <v>46</v>
      </c>
    </row>
    <row r="10" ht="14.25" customHeight="1">
      <c r="B10" s="6" t="s">
        <v>7</v>
      </c>
      <c r="C10" s="13" t="s">
        <v>47</v>
      </c>
    </row>
    <row r="11" ht="14.25" customHeight="1">
      <c r="B11" s="12" t="s">
        <v>48</v>
      </c>
      <c r="C11" s="14" t="s">
        <v>49</v>
      </c>
    </row>
    <row r="12" ht="14.25" customHeight="1">
      <c r="B12" s="12" t="s">
        <v>50</v>
      </c>
      <c r="C12" s="14" t="s">
        <v>51</v>
      </c>
    </row>
    <row r="13" ht="14.25" customHeight="1">
      <c r="B13" s="12" t="s">
        <v>52</v>
      </c>
      <c r="C13" s="14" t="s">
        <v>53</v>
      </c>
    </row>
    <row r="14" ht="14.25" customHeight="1">
      <c r="B14" s="6" t="s">
        <v>54</v>
      </c>
      <c r="C14" s="9" t="s">
        <v>55</v>
      </c>
    </row>
    <row r="15" ht="14.25" customHeight="1">
      <c r="B15" s="12" t="s">
        <v>56</v>
      </c>
      <c r="C15" s="8" t="s">
        <v>57</v>
      </c>
    </row>
    <row r="16" ht="14.25" customHeight="1">
      <c r="B16" s="12" t="s">
        <v>58</v>
      </c>
      <c r="C16" s="15"/>
    </row>
    <row r="17" ht="14.25" customHeight="1">
      <c r="B17" s="12" t="s">
        <v>59</v>
      </c>
      <c r="C17" s="8" t="s">
        <v>57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:C2"/>
    <mergeCell ref="B3:C3"/>
    <mergeCell ref="B4:C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66.43"/>
    <col customWidth="1" min="4" max="26" width="8.71"/>
  </cols>
  <sheetData>
    <row r="1" ht="14.25" customHeight="1"/>
    <row r="2" ht="14.25" customHeight="1">
      <c r="B2" s="2" t="s">
        <v>60</v>
      </c>
      <c r="C2" s="3"/>
    </row>
    <row r="3" ht="27.75" customHeight="1">
      <c r="B3" s="16" t="s">
        <v>61</v>
      </c>
      <c r="C3" s="3"/>
    </row>
    <row r="4" ht="14.25" customHeight="1">
      <c r="B4" s="5" t="s">
        <v>27</v>
      </c>
      <c r="C4" s="3"/>
    </row>
    <row r="5" ht="14.25" customHeight="1">
      <c r="B5" s="12" t="s">
        <v>11</v>
      </c>
      <c r="C5" s="9" t="s">
        <v>62</v>
      </c>
    </row>
    <row r="6" ht="14.25" customHeight="1">
      <c r="B6" s="12"/>
      <c r="C6" s="8" t="s">
        <v>63</v>
      </c>
    </row>
    <row r="7" ht="14.25" customHeight="1">
      <c r="B7" s="12" t="s">
        <v>64</v>
      </c>
      <c r="C7" s="13" t="s">
        <v>65</v>
      </c>
      <c r="G7" s="1">
        <v>6.0</v>
      </c>
      <c r="H7" s="1">
        <v>200000.0</v>
      </c>
      <c r="I7" s="1">
        <f>G7*H7</f>
        <v>1200000</v>
      </c>
    </row>
    <row r="8" ht="14.25" customHeight="1">
      <c r="B8" s="6"/>
      <c r="C8" s="8" t="s">
        <v>66</v>
      </c>
      <c r="I8" s="1">
        <v>60.0</v>
      </c>
    </row>
    <row r="9" ht="14.25" customHeight="1">
      <c r="I9" s="1">
        <f>I7/I8</f>
        <v>20000</v>
      </c>
    </row>
    <row r="10" ht="14.25" customHeight="1">
      <c r="I10" s="1">
        <f>I9/I8</f>
        <v>333.3333333</v>
      </c>
      <c r="J10" s="1">
        <v>20.0</v>
      </c>
    </row>
    <row r="11" ht="14.25" customHeight="1">
      <c r="I11" s="1">
        <f>I10/J10</f>
        <v>16.66666667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:C2"/>
    <mergeCell ref="B3:C3"/>
    <mergeCell ref="B4:C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66.43"/>
    <col customWidth="1" min="4" max="26" width="8.71"/>
  </cols>
  <sheetData>
    <row r="1" ht="14.25" customHeight="1"/>
    <row r="2" ht="14.25" customHeight="1">
      <c r="B2" s="2" t="s">
        <v>67</v>
      </c>
      <c r="C2" s="3"/>
    </row>
    <row r="3" ht="27.75" customHeight="1">
      <c r="B3" s="16" t="s">
        <v>68</v>
      </c>
      <c r="C3" s="3"/>
    </row>
    <row r="4" ht="14.25" customHeight="1">
      <c r="B4" s="5" t="s">
        <v>27</v>
      </c>
      <c r="C4" s="3"/>
    </row>
    <row r="5" ht="14.25" customHeight="1">
      <c r="B5" s="12" t="s">
        <v>14</v>
      </c>
      <c r="C5" s="9" t="s">
        <v>69</v>
      </c>
    </row>
    <row r="6" ht="14.25" customHeight="1">
      <c r="B6" s="12"/>
      <c r="C6" s="8" t="s">
        <v>70</v>
      </c>
    </row>
    <row r="7" ht="14.25" customHeight="1">
      <c r="B7" s="12" t="s">
        <v>71</v>
      </c>
      <c r="C7" s="13" t="s">
        <v>72</v>
      </c>
      <c r="G7" s="1">
        <v>6.0</v>
      </c>
      <c r="H7" s="1">
        <v>200000.0</v>
      </c>
      <c r="I7" s="1">
        <f>G7*H7</f>
        <v>1200000</v>
      </c>
    </row>
    <row r="8" ht="14.25" customHeight="1">
      <c r="B8" s="6"/>
      <c r="C8" s="8" t="s">
        <v>73</v>
      </c>
      <c r="I8" s="1">
        <v>60.0</v>
      </c>
    </row>
    <row r="9" ht="14.25" customHeight="1">
      <c r="I9" s="1">
        <f>I7/I8</f>
        <v>20000</v>
      </c>
    </row>
    <row r="10" ht="14.25" customHeight="1">
      <c r="I10" s="1">
        <f>I9/I8</f>
        <v>333.3333333</v>
      </c>
      <c r="J10" s="1">
        <v>20.0</v>
      </c>
    </row>
    <row r="11" ht="14.25" customHeight="1">
      <c r="I11" s="1">
        <f>I10/J10</f>
        <v>16.66666667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:C2"/>
    <mergeCell ref="B3:C3"/>
    <mergeCell ref="B4:C4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66.43"/>
    <col customWidth="1" min="4" max="5" width="8.71"/>
    <col customWidth="1" min="6" max="8" width="15.57"/>
    <col customWidth="1" min="9" max="10" width="12.14"/>
    <col customWidth="1" min="11" max="11" width="15.57"/>
    <col customWidth="1" min="12" max="12" width="15.43"/>
    <col customWidth="1" min="13" max="26" width="8.71"/>
  </cols>
  <sheetData>
    <row r="1" ht="14.25" customHeight="1"/>
    <row r="2" ht="14.25" customHeight="1">
      <c r="B2" s="2" t="s">
        <v>74</v>
      </c>
      <c r="C2" s="3"/>
    </row>
    <row r="3" ht="30.0" customHeight="1">
      <c r="B3" s="11" t="s">
        <v>75</v>
      </c>
      <c r="C3" s="3"/>
    </row>
    <row r="4" ht="14.25" customHeight="1">
      <c r="B4" s="5" t="s">
        <v>27</v>
      </c>
      <c r="C4" s="3"/>
    </row>
    <row r="5" ht="14.25" customHeight="1">
      <c r="B5" s="6" t="s">
        <v>76</v>
      </c>
      <c r="C5" s="13" t="s">
        <v>77</v>
      </c>
    </row>
    <row r="6" ht="14.25" customHeight="1">
      <c r="E6" s="17"/>
      <c r="F6" s="17" t="s">
        <v>78</v>
      </c>
      <c r="G6" s="17" t="s">
        <v>78</v>
      </c>
      <c r="H6" s="17" t="s">
        <v>78</v>
      </c>
      <c r="I6" s="17" t="s">
        <v>79</v>
      </c>
      <c r="J6" s="17" t="s">
        <v>80</v>
      </c>
      <c r="K6" s="17" t="s">
        <v>81</v>
      </c>
      <c r="L6" s="17" t="s">
        <v>82</v>
      </c>
    </row>
    <row r="7" ht="14.25" customHeight="1">
      <c r="E7" s="18" t="s">
        <v>83</v>
      </c>
      <c r="F7" s="18" t="s">
        <v>84</v>
      </c>
      <c r="G7" s="18" t="s">
        <v>85</v>
      </c>
      <c r="H7" s="18" t="s">
        <v>86</v>
      </c>
      <c r="I7" s="18" t="s">
        <v>87</v>
      </c>
      <c r="J7" s="18" t="s">
        <v>88</v>
      </c>
      <c r="K7" s="18" t="s">
        <v>89</v>
      </c>
      <c r="L7" s="18" t="s">
        <v>90</v>
      </c>
    </row>
    <row r="8" ht="14.25" customHeight="1">
      <c r="E8" s="14">
        <v>1.0</v>
      </c>
      <c r="F8" s="14" t="s">
        <v>91</v>
      </c>
      <c r="G8" s="14" t="s">
        <v>92</v>
      </c>
      <c r="H8" s="14" t="s">
        <v>93</v>
      </c>
      <c r="I8" s="14" t="s">
        <v>94</v>
      </c>
      <c r="J8" s="14" t="s">
        <v>95</v>
      </c>
      <c r="K8" s="19">
        <v>44563.416666666664</v>
      </c>
      <c r="L8" s="14" t="s">
        <v>96</v>
      </c>
    </row>
    <row r="9" ht="14.25" customHeight="1">
      <c r="E9" s="14">
        <v>2.0</v>
      </c>
      <c r="F9" s="14" t="s">
        <v>97</v>
      </c>
      <c r="G9" s="14" t="s">
        <v>92</v>
      </c>
      <c r="H9" s="14" t="s">
        <v>93</v>
      </c>
      <c r="I9" s="14" t="s">
        <v>94</v>
      </c>
      <c r="J9" s="14" t="s">
        <v>95</v>
      </c>
      <c r="K9" s="19">
        <v>44563.583333333336</v>
      </c>
      <c r="L9" s="14" t="s">
        <v>96</v>
      </c>
    </row>
    <row r="10" ht="14.25" customHeight="1">
      <c r="E10" s="14">
        <v>3.0</v>
      </c>
      <c r="F10" s="14" t="s">
        <v>98</v>
      </c>
      <c r="G10" s="14" t="s">
        <v>99</v>
      </c>
      <c r="H10" s="14" t="s">
        <v>99</v>
      </c>
      <c r="I10" s="14" t="s">
        <v>100</v>
      </c>
      <c r="J10" s="14" t="s">
        <v>101</v>
      </c>
      <c r="K10" s="19">
        <v>44565.333333333336</v>
      </c>
      <c r="L10" s="14" t="s">
        <v>102</v>
      </c>
    </row>
    <row r="11" ht="14.25" customHeight="1">
      <c r="E11" s="14">
        <v>4.0</v>
      </c>
      <c r="F11" s="14" t="s">
        <v>103</v>
      </c>
      <c r="G11" s="14" t="s">
        <v>99</v>
      </c>
      <c r="H11" s="14" t="s">
        <v>99</v>
      </c>
      <c r="I11" s="14" t="s">
        <v>104</v>
      </c>
      <c r="J11" s="14" t="s">
        <v>105</v>
      </c>
      <c r="K11" s="19">
        <v>44566.395833333336</v>
      </c>
      <c r="L11" s="14" t="s">
        <v>102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:C2"/>
    <mergeCell ref="B3:C3"/>
    <mergeCell ref="B4:C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66.43"/>
    <col customWidth="1" min="4" max="5" width="8.71"/>
    <col customWidth="1" min="6" max="8" width="15.57"/>
    <col customWidth="1" min="9" max="9" width="12.14"/>
    <col customWidth="1" min="10" max="10" width="15.29"/>
    <col customWidth="1" min="11" max="11" width="15.57"/>
    <col customWidth="1" min="12" max="26" width="8.71"/>
  </cols>
  <sheetData>
    <row r="1" ht="14.25" customHeight="1"/>
    <row r="2" ht="14.25" customHeight="1">
      <c r="B2" s="2" t="s">
        <v>106</v>
      </c>
      <c r="C2" s="3"/>
    </row>
    <row r="3" ht="30.0" customHeight="1">
      <c r="B3" s="16" t="s">
        <v>107</v>
      </c>
      <c r="C3" s="3"/>
    </row>
    <row r="4" ht="14.25" customHeight="1">
      <c r="B4" s="5" t="s">
        <v>27</v>
      </c>
      <c r="C4" s="3"/>
    </row>
    <row r="5">
      <c r="B5" s="6" t="s">
        <v>108</v>
      </c>
      <c r="C5" s="13" t="s">
        <v>109</v>
      </c>
    </row>
    <row r="6" ht="14.25" customHeight="1">
      <c r="E6" s="20" t="s">
        <v>110</v>
      </c>
      <c r="F6" s="21"/>
      <c r="G6" s="21"/>
      <c r="H6" s="21"/>
      <c r="I6" s="21"/>
      <c r="J6" s="21"/>
      <c r="K6" s="3"/>
    </row>
    <row r="7" ht="14.25" customHeight="1">
      <c r="E7" s="18" t="s">
        <v>83</v>
      </c>
      <c r="F7" s="18" t="s">
        <v>111</v>
      </c>
      <c r="G7" s="18" t="s">
        <v>112</v>
      </c>
      <c r="H7" s="18" t="s">
        <v>113</v>
      </c>
      <c r="I7" s="18" t="s">
        <v>114</v>
      </c>
      <c r="J7" s="18" t="s">
        <v>115</v>
      </c>
      <c r="K7" s="18" t="s">
        <v>116</v>
      </c>
    </row>
    <row r="8" ht="14.25" customHeight="1">
      <c r="E8" s="22">
        <v>1.0</v>
      </c>
      <c r="F8" s="14" t="s">
        <v>117</v>
      </c>
      <c r="G8" s="14" t="s">
        <v>118</v>
      </c>
      <c r="H8" s="14" t="s">
        <v>119</v>
      </c>
      <c r="I8" s="14">
        <v>15.0</v>
      </c>
      <c r="J8" s="14" t="s">
        <v>120</v>
      </c>
      <c r="K8" s="23" t="s">
        <v>57</v>
      </c>
    </row>
    <row r="9" ht="14.25" customHeight="1">
      <c r="E9" s="22">
        <v>2.0</v>
      </c>
      <c r="F9" s="14" t="s">
        <v>121</v>
      </c>
      <c r="G9" s="14" t="s">
        <v>122</v>
      </c>
      <c r="H9" s="14" t="s">
        <v>123</v>
      </c>
      <c r="I9" s="24" t="s">
        <v>57</v>
      </c>
      <c r="J9" s="14" t="s">
        <v>120</v>
      </c>
      <c r="K9" s="23" t="s">
        <v>57</v>
      </c>
    </row>
    <row r="10" ht="14.25" customHeight="1">
      <c r="E10" s="22">
        <v>3.0</v>
      </c>
      <c r="F10" s="14" t="s">
        <v>124</v>
      </c>
      <c r="G10" s="14" t="s">
        <v>125</v>
      </c>
      <c r="H10" s="14" t="s">
        <v>119</v>
      </c>
      <c r="I10" s="14">
        <v>128.0</v>
      </c>
      <c r="J10" s="14" t="s">
        <v>120</v>
      </c>
      <c r="K10" s="23" t="s">
        <v>57</v>
      </c>
    </row>
    <row r="11" ht="14.25" customHeight="1">
      <c r="E11" s="22">
        <v>5.0</v>
      </c>
      <c r="F11" s="14" t="s">
        <v>126</v>
      </c>
      <c r="G11" s="14" t="s">
        <v>127</v>
      </c>
      <c r="H11" s="14" t="s">
        <v>119</v>
      </c>
      <c r="I11" s="14">
        <v>128.0</v>
      </c>
      <c r="J11" s="14" t="s">
        <v>120</v>
      </c>
      <c r="K11" s="23" t="s">
        <v>57</v>
      </c>
    </row>
    <row r="12" ht="14.25" customHeight="1">
      <c r="E12" s="25" t="s">
        <v>128</v>
      </c>
      <c r="F12" s="15"/>
      <c r="G12" s="15"/>
      <c r="H12" s="15"/>
      <c r="I12" s="15"/>
      <c r="J12" s="15"/>
      <c r="K12" s="15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2:C2"/>
    <mergeCell ref="B3:C3"/>
    <mergeCell ref="B4:C4"/>
    <mergeCell ref="E6:K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66.43"/>
    <col customWidth="1" min="4" max="5" width="8.71"/>
    <col customWidth="1" min="6" max="7" width="15.57"/>
    <col customWidth="1" min="8" max="26" width="8.71"/>
  </cols>
  <sheetData>
    <row r="1" ht="14.25" customHeight="1"/>
    <row r="2" ht="14.25" customHeight="1">
      <c r="B2" s="2" t="s">
        <v>129</v>
      </c>
      <c r="C2" s="3"/>
    </row>
    <row r="3" ht="43.5" customHeight="1">
      <c r="B3" s="16" t="s">
        <v>130</v>
      </c>
      <c r="C3" s="3"/>
    </row>
    <row r="4" ht="14.25" customHeight="1">
      <c r="B4" s="5" t="s">
        <v>27</v>
      </c>
      <c r="C4" s="3"/>
    </row>
    <row r="5" ht="14.25" customHeight="1">
      <c r="B5" s="12" t="s">
        <v>131</v>
      </c>
      <c r="C5" s="13" t="s">
        <v>132</v>
      </c>
    </row>
    <row r="6" ht="14.25" customHeight="1">
      <c r="E6" s="26" t="s">
        <v>133</v>
      </c>
      <c r="F6" s="21"/>
      <c r="G6" s="3"/>
    </row>
    <row r="7" ht="14.25" customHeight="1">
      <c r="E7" s="18" t="s">
        <v>83</v>
      </c>
      <c r="F7" s="18" t="s">
        <v>111</v>
      </c>
      <c r="G7" s="18" t="s">
        <v>112</v>
      </c>
    </row>
    <row r="8" ht="14.25" customHeight="1">
      <c r="E8" s="22">
        <v>1.0</v>
      </c>
      <c r="F8" s="14" t="s">
        <v>134</v>
      </c>
      <c r="G8" s="14"/>
    </row>
    <row r="9" ht="14.25" customHeight="1">
      <c r="E9" s="22">
        <v>2.0</v>
      </c>
      <c r="F9" s="14" t="s">
        <v>135</v>
      </c>
      <c r="G9" s="14"/>
    </row>
    <row r="10" ht="14.25" customHeight="1">
      <c r="E10" s="22">
        <v>3.0</v>
      </c>
      <c r="F10" s="14" t="s">
        <v>136</v>
      </c>
      <c r="G10" s="14"/>
    </row>
    <row r="11" ht="14.25" customHeight="1">
      <c r="E11" s="22">
        <v>5.0</v>
      </c>
      <c r="F11" s="14" t="s">
        <v>137</v>
      </c>
      <c r="G11" s="14"/>
    </row>
    <row r="12" ht="14.25" customHeight="1">
      <c r="E12" s="25" t="s">
        <v>128</v>
      </c>
      <c r="F12" s="15" t="s">
        <v>138</v>
      </c>
      <c r="G12" s="15"/>
    </row>
    <row r="13" ht="14.25" customHeight="1">
      <c r="E13" s="15"/>
      <c r="F13" s="14" t="s">
        <v>139</v>
      </c>
      <c r="G13" s="15"/>
    </row>
    <row r="14" ht="14.25" customHeight="1">
      <c r="E14" s="15"/>
      <c r="F14" s="14" t="s">
        <v>140</v>
      </c>
      <c r="G14" s="15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2:C2"/>
    <mergeCell ref="B3:C3"/>
    <mergeCell ref="B4:C4"/>
    <mergeCell ref="E6:G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2022-08-09T06:56:23Z</dcterms:created>
  <dc:creator>ASUS</dc:creator>
</cp:coreProperties>
</file>